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xml"/>
  <Override PartName="/xl/tables/table3.xml" ContentType="application/vnd.openxmlformats-officedocument.spreadsheetml.table+xml"/>
  <Override PartName="/xl/charts/chart2.xml" ContentType="application/vnd.openxmlformats-officedocument.drawingml.chart+xml"/>
  <Override PartName="/xl/drawings/drawing3.xml" ContentType="application/vnd.openxmlformats-officedocument.drawing+xml"/>
  <Override PartName="/xl/tables/table4.xml" ContentType="application/vnd.openxmlformats-officedocument.spreadsheetml.table+xml"/>
  <Override PartName="/xl/charts/chart3.xml" ContentType="application/vnd.openxmlformats-officedocument.drawingml.chart+xml"/>
  <Override PartName="/xl/drawings/drawing4.xml" ContentType="application/vnd.openxmlformats-officedocument.drawing+xml"/>
  <Override PartName="/xl/tables/table5.xml" ContentType="application/vnd.openxmlformats-officedocument.spreadsheetml.table+xml"/>
  <Override PartName="/xl/charts/chart4.xml" ContentType="application/vnd.openxmlformats-officedocument.drawingml.chart+xml"/>
  <Override PartName="/xl/drawings/drawing5.xml" ContentType="application/vnd.openxmlformats-officedocument.drawing+xml"/>
  <Override PartName="/xl/tables/table6.xml" ContentType="application/vnd.openxmlformats-officedocument.spreadsheetml.table+xml"/>
  <Override PartName="/xl/charts/chart5.xml" ContentType="application/vnd.openxmlformats-officedocument.drawingml.chart+xml"/>
  <Override PartName="/xl/drawings/drawing6.xml" ContentType="application/vnd.openxmlformats-officedocument.drawing+xml"/>
  <Override PartName="/xl/tables/table7.xml" ContentType="application/vnd.openxmlformats-officedocument.spreadsheetml.table+xml"/>
  <Override PartName="/xl/charts/chart6.xml" ContentType="application/vnd.openxmlformats-officedocument.drawingml.chart+xml"/>
  <Override PartName="/xl/drawings/drawing7.xml" ContentType="application/vnd.openxmlformats-officedocument.drawing+xml"/>
  <Override PartName="/xl/tables/table8.xml" ContentType="application/vnd.openxmlformats-officedocument.spreadsheetml.table+xml"/>
  <Override PartName="/xl/charts/chart7.xml" ContentType="application/vnd.openxmlformats-officedocument.drawingml.chart+xml"/>
  <Override PartName="/xl/drawings/drawing8.xml" ContentType="application/vnd.openxmlformats-officedocument.drawing+xml"/>
  <Override PartName="/xl/tables/table9.xml" ContentType="application/vnd.openxmlformats-officedocument.spreadsheetml.table+xml"/>
  <Override PartName="/xl/charts/chart8.xml" ContentType="application/vnd.openxmlformats-officedocument.drawingml.chart+xml"/>
  <Override PartName="/xl/drawings/drawing9.xml" ContentType="application/vnd.openxmlformats-officedocument.drawing+xml"/>
  <Override PartName="/xl/tables/table10.xml" ContentType="application/vnd.openxmlformats-officedocument.spreadsheetml.table+xml"/>
  <Override PartName="/xl/charts/chart9.xml" ContentType="application/vnd.openxmlformats-officedocument.drawingml.chart+xml"/>
  <Override PartName="/xl/drawings/drawing10.xml" ContentType="application/vnd.openxmlformats-officedocument.drawing+xml"/>
  <Override PartName="/xl/tables/table11.xml" ContentType="application/vnd.openxmlformats-officedocument.spreadsheetml.table+xml"/>
  <Override PartName="/xl/charts/chart10.xml" ContentType="application/vnd.openxmlformats-officedocument.drawingml.chart+xml"/>
  <Override PartName="/xl/drawings/drawing11.xml" ContentType="application/vnd.openxmlformats-officedocument.drawing+xml"/>
  <Override PartName="/xl/tables/table12.xml" ContentType="application/vnd.openxmlformats-officedocument.spreadsheetml.table+xml"/>
  <Override PartName="/xl/charts/chart11.xml" ContentType="application/vnd.openxmlformats-officedocument.drawingml.chart+xml"/>
  <Override PartName="/xl/drawings/drawing12.xml" ContentType="application/vnd.openxmlformats-officedocument.drawing+xml"/>
  <Override PartName="/xl/tables/table13.xml" ContentType="application/vnd.openxmlformats-officedocument.spreadsheetml.table+xml"/>
  <Override PartName="/xl/charts/chart12.xml" ContentType="application/vnd.openxmlformats-officedocument.drawingml.chart+xml"/>
  <Override PartName="/xl/drawings/drawing13.xml" ContentType="application/vnd.openxmlformats-officedocument.drawing+xml"/>
  <Override PartName="/xl/tables/table14.xml" ContentType="application/vnd.openxmlformats-officedocument.spreadsheetml.table+xml"/>
  <Override PartName="/xl/charts/chart13.xml" ContentType="application/vnd.openxmlformats-officedocument.drawingml.chart+xml"/>
  <Override PartName="/xl/drawings/drawing14.xml" ContentType="application/vnd.openxmlformats-officedocument.drawing+xml"/>
  <Override PartName="/xl/tables/table15.xml" ContentType="application/vnd.openxmlformats-officedocument.spreadsheetml.table+xml"/>
  <Override PartName="/xl/charts/chart14.xml" ContentType="application/vnd.openxmlformats-officedocument.drawingml.chart+xml"/>
  <Override PartName="/xl/drawings/drawing15.xml" ContentType="application/vnd.openxmlformats-officedocument.drawing+xml"/>
  <Override PartName="/xl/tables/table16.xml" ContentType="application/vnd.openxmlformats-officedocument.spreadsheetml.table+xml"/>
  <Override PartName="/xl/charts/chart15.xml" ContentType="application/vnd.openxmlformats-officedocument.drawingml.chart+xml"/>
  <Override PartName="/xl/drawings/drawing16.xml" ContentType="application/vnd.openxmlformats-officedocument.drawing+xml"/>
  <Override PartName="/xl/tables/table17.xml" ContentType="application/vnd.openxmlformats-officedocument.spreadsheetml.table+xml"/>
  <Override PartName="/xl/charts/chart16.xml" ContentType="application/vnd.openxmlformats-officedocument.drawingml.chart+xml"/>
  <Override PartName="/xl/drawings/drawing17.xml" ContentType="application/vnd.openxmlformats-officedocument.drawing+xml"/>
  <Override PartName="/xl/tables/table18.xml" ContentType="application/vnd.openxmlformats-officedocument.spreadsheetml.table+xml"/>
  <Override PartName="/xl/charts/chart17.xml" ContentType="application/vnd.openxmlformats-officedocument.drawingml.chart+xml"/>
  <Override PartName="/xl/drawings/drawing18.xml" ContentType="application/vnd.openxmlformats-officedocument.drawing+xml"/>
  <Override PartName="/xl/tables/table19.xml" ContentType="application/vnd.openxmlformats-officedocument.spreadsheetml.table+xml"/>
  <Override PartName="/xl/charts/chart1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0" windowWidth="19440" windowHeight="11760" tabRatio="958" firstSheet="1" activeTab="1"/>
  </bookViews>
  <sheets>
    <sheet name="Formulario de Preguntas" sheetId="1" state="hidden" r:id="rId1"/>
    <sheet name="Formulario de Respuestas" sheetId="4" r:id="rId2"/>
    <sheet name="Analisis Respuestas" sheetId="2" state="hidden" r:id="rId3"/>
    <sheet name="Analisis Pregunta (1)" sheetId="7" r:id="rId4"/>
    <sheet name="Analisis Pregunta (2)" sheetId="38" r:id="rId5"/>
    <sheet name="Analisis Pregunta (3)" sheetId="39" r:id="rId6"/>
    <sheet name="Analisis Pregunta (4)" sheetId="40" r:id="rId7"/>
    <sheet name="Analisis Pregunta (5)" sheetId="41" r:id="rId8"/>
    <sheet name="Analisis Pregunta (6)" sheetId="42" r:id="rId9"/>
    <sheet name="Analisis Pregunta (7)" sheetId="43" r:id="rId10"/>
    <sheet name="Analisis Pregunta (8)" sheetId="59" r:id="rId11"/>
    <sheet name="Analisis Pregunta (9)" sheetId="45" r:id="rId12"/>
    <sheet name="Analisis Pregunta (10)" sheetId="46" r:id="rId13"/>
    <sheet name="Analisis Pregunta (11)" sheetId="47" r:id="rId14"/>
    <sheet name="Analisis Pregunta (12)" sheetId="48" r:id="rId15"/>
    <sheet name="Analisis Pregunta (13)" sheetId="49" r:id="rId16"/>
    <sheet name="Analisis Pregunta (14)" sheetId="50" r:id="rId17"/>
    <sheet name="Analisis Pregunta (15)" sheetId="51" r:id="rId18"/>
    <sheet name="Analisis Pregunta (16)" sheetId="52" r:id="rId19"/>
    <sheet name="Analisis Pregunta (17)" sheetId="53" r:id="rId20"/>
    <sheet name="Analisis Pregunta (18)" sheetId="54" r:id="rId21"/>
  </sheets>
  <definedNames>
    <definedName name="_xlnm._FilterDatabase" localSheetId="2" hidden="1">'Analisis Respuestas'!$A$2:$BF$2</definedName>
    <definedName name="_xlnm._FilterDatabase" localSheetId="0" hidden="1">'Formulario de Preguntas'!$A$1:$F$73</definedName>
    <definedName name="_xlnm.Print_Area" localSheetId="0">'Formulario de Preguntas'!$A$1:$F$73</definedName>
    <definedName name="RESPUESTA">'Formulario de Respuestas'!$AJ$2:$AJ$6</definedName>
    <definedName name="RESPUESTAS">'Formulario de Respuestas'!$AJ$2:$AJ$5</definedName>
    <definedName name="TABLA">'Analisis Respuestas'!$A$2:$BD$29</definedName>
  </definedNames>
  <calcPr calcId="144525" concurrentCalc="0"/>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C73" i="1" l="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C2" i="1"/>
  <c r="BI210" i="2"/>
  <c r="BJ211" i="2"/>
  <c r="BI212" i="2"/>
  <c r="BJ213" i="2"/>
  <c r="BI214" i="2"/>
  <c r="BJ215" i="2"/>
  <c r="BI216" i="2"/>
  <c r="BJ217" i="2"/>
  <c r="BI218" i="2"/>
  <c r="BJ219" i="2"/>
  <c r="BI220" i="2"/>
  <c r="BJ221" i="2"/>
  <c r="BI222" i="2"/>
  <c r="BJ223" i="2"/>
  <c r="BI224" i="2"/>
  <c r="BJ225" i="2"/>
  <c r="BI226" i="2"/>
  <c r="BJ227" i="2"/>
  <c r="BI228" i="2"/>
  <c r="BJ229" i="2"/>
  <c r="BI230" i="2"/>
  <c r="BJ231" i="2"/>
  <c r="BI232" i="2"/>
  <c r="BJ233" i="2"/>
  <c r="BI234" i="2"/>
  <c r="BJ235" i="2"/>
  <c r="BI236" i="2"/>
  <c r="BJ237" i="2"/>
  <c r="BI238" i="2"/>
  <c r="BJ239" i="2"/>
  <c r="BI240" i="2"/>
  <c r="BJ241" i="2"/>
  <c r="BI242" i="2"/>
  <c r="BJ243" i="2"/>
  <c r="BI244" i="2"/>
  <c r="BJ245" i="2"/>
  <c r="BI246" i="2"/>
  <c r="BJ247" i="2"/>
  <c r="BI248" i="2"/>
  <c r="BJ249" i="2"/>
  <c r="BI250" i="2"/>
  <c r="BJ251" i="2"/>
  <c r="BI252" i="2"/>
  <c r="BJ253" i="2"/>
  <c r="BI254" i="2"/>
  <c r="BJ255" i="2"/>
  <c r="BI256" i="2"/>
  <c r="BJ257" i="2"/>
  <c r="BI258" i="2"/>
  <c r="BJ259" i="2"/>
  <c r="BI260" i="2"/>
  <c r="BJ261" i="2"/>
  <c r="BI262" i="2"/>
  <c r="BJ263" i="2"/>
  <c r="BI264" i="2"/>
  <c r="BJ265" i="2"/>
  <c r="BI266" i="2"/>
  <c r="BJ267" i="2"/>
  <c r="BI268" i="2"/>
  <c r="BJ269" i="2"/>
  <c r="BI270" i="2"/>
  <c r="BJ271" i="2"/>
  <c r="BI272" i="2"/>
  <c r="BJ273" i="2"/>
  <c r="BI274" i="2"/>
  <c r="BJ275" i="2"/>
  <c r="BI276" i="2"/>
  <c r="BJ277" i="2"/>
  <c r="BI278" i="2"/>
  <c r="BJ279" i="2"/>
  <c r="BI280" i="2"/>
  <c r="BJ281" i="2"/>
  <c r="BI282" i="2"/>
  <c r="BJ283" i="2"/>
  <c r="BI284" i="2"/>
  <c r="BJ285" i="2"/>
  <c r="BI286" i="2"/>
  <c r="BJ287" i="2"/>
  <c r="BI288" i="2"/>
  <c r="BJ289" i="2"/>
  <c r="BI290" i="2"/>
  <c r="BJ291" i="2"/>
  <c r="BI292" i="2"/>
  <c r="BJ293" i="2"/>
  <c r="BI294" i="2"/>
  <c r="BJ295" i="2"/>
  <c r="BI296" i="2"/>
  <c r="BJ297" i="2"/>
  <c r="BI298" i="2"/>
  <c r="BJ299" i="2"/>
  <c r="BI300" i="2"/>
  <c r="BJ301" i="2"/>
  <c r="BM3" i="2"/>
  <c r="BI209" i="2"/>
  <c r="BK209" i="2"/>
  <c r="BM209" i="2"/>
  <c r="BI207" i="2"/>
  <c r="BK207" i="2"/>
  <c r="BM207" i="2"/>
  <c r="BJ205" i="2"/>
  <c r="BL205" i="2"/>
  <c r="BI205" i="2"/>
  <c r="BK205" i="2"/>
  <c r="BM205" i="2"/>
  <c r="BJ203" i="2"/>
  <c r="BL203" i="2"/>
  <c r="BI203" i="2"/>
  <c r="BK203" i="2"/>
  <c r="BM203" i="2"/>
  <c r="BJ201" i="2"/>
  <c r="BL201" i="2"/>
  <c r="BI201" i="2"/>
  <c r="BK201" i="2"/>
  <c r="BM201" i="2"/>
  <c r="BJ199" i="2"/>
  <c r="BL199" i="2"/>
  <c r="BI199" i="2"/>
  <c r="BK199" i="2"/>
  <c r="BM199" i="2"/>
  <c r="BJ197" i="2"/>
  <c r="BL197" i="2"/>
  <c r="BI197" i="2"/>
  <c r="BK197" i="2"/>
  <c r="BM197" i="2"/>
  <c r="BJ195" i="2"/>
  <c r="BL195" i="2"/>
  <c r="BI195" i="2"/>
  <c r="BK195" i="2"/>
  <c r="BM195" i="2"/>
  <c r="BJ193" i="2"/>
  <c r="BL193" i="2"/>
  <c r="BI193" i="2"/>
  <c r="BK193" i="2"/>
  <c r="BM193" i="2"/>
  <c r="BJ191" i="2"/>
  <c r="BL191" i="2"/>
  <c r="BI191" i="2"/>
  <c r="BK191" i="2"/>
  <c r="BM191" i="2"/>
  <c r="BJ189" i="2"/>
  <c r="BL189" i="2"/>
  <c r="BI189" i="2"/>
  <c r="BK189" i="2"/>
  <c r="BM189" i="2"/>
  <c r="BJ187" i="2"/>
  <c r="BL187" i="2"/>
  <c r="BI187" i="2"/>
  <c r="BK187" i="2"/>
  <c r="BM187" i="2"/>
  <c r="BJ185" i="2"/>
  <c r="BL185" i="2"/>
  <c r="BI185" i="2"/>
  <c r="BK185" i="2"/>
  <c r="BM185" i="2"/>
  <c r="BJ183" i="2"/>
  <c r="BL183" i="2"/>
  <c r="BI183" i="2"/>
  <c r="BK183" i="2"/>
  <c r="BM183" i="2"/>
  <c r="BJ181" i="2"/>
  <c r="BL181" i="2"/>
  <c r="BI181" i="2"/>
  <c r="BK181" i="2"/>
  <c r="BM181" i="2"/>
  <c r="BJ179" i="2"/>
  <c r="BL179" i="2"/>
  <c r="BI179" i="2"/>
  <c r="BK179" i="2"/>
  <c r="BM179" i="2"/>
  <c r="BJ177" i="2"/>
  <c r="BL177" i="2"/>
  <c r="BI177" i="2"/>
  <c r="BK177" i="2"/>
  <c r="BM177" i="2"/>
  <c r="BJ175" i="2"/>
  <c r="BL175" i="2"/>
  <c r="BI175" i="2"/>
  <c r="BK175" i="2"/>
  <c r="BM175" i="2"/>
  <c r="BJ173" i="2"/>
  <c r="BL173" i="2"/>
  <c r="BI173" i="2"/>
  <c r="BK173" i="2"/>
  <c r="BM173" i="2"/>
  <c r="BJ171" i="2"/>
  <c r="BL171" i="2"/>
  <c r="BI171" i="2"/>
  <c r="BK171" i="2"/>
  <c r="BM171" i="2"/>
  <c r="BJ169" i="2"/>
  <c r="BL169" i="2"/>
  <c r="BI169" i="2"/>
  <c r="BK169" i="2"/>
  <c r="BM169" i="2"/>
  <c r="BJ167" i="2"/>
  <c r="BL167" i="2"/>
  <c r="BI167" i="2"/>
  <c r="BK167" i="2"/>
  <c r="BM167" i="2"/>
  <c r="BJ165" i="2"/>
  <c r="BL165" i="2"/>
  <c r="BI165" i="2"/>
  <c r="BK165" i="2"/>
  <c r="BM165" i="2"/>
  <c r="BJ163" i="2"/>
  <c r="BL163" i="2"/>
  <c r="BI163" i="2"/>
  <c r="BK163" i="2"/>
  <c r="BM163" i="2"/>
  <c r="BJ161" i="2"/>
  <c r="BL161" i="2"/>
  <c r="BI161" i="2"/>
  <c r="BK161" i="2"/>
  <c r="BM161" i="2"/>
  <c r="BJ159" i="2"/>
  <c r="BL159" i="2"/>
  <c r="BI159" i="2"/>
  <c r="BK159" i="2"/>
  <c r="BM159" i="2"/>
  <c r="BJ157" i="2"/>
  <c r="BL157" i="2"/>
  <c r="BI157" i="2"/>
  <c r="BK157" i="2"/>
  <c r="BM157" i="2"/>
  <c r="BJ208" i="2"/>
  <c r="BL208" i="2"/>
  <c r="BJ206" i="2"/>
  <c r="BL206" i="2"/>
  <c r="BI204" i="2"/>
  <c r="BK204" i="2"/>
  <c r="BM204" i="2"/>
  <c r="BJ204" i="2"/>
  <c r="BL204" i="2"/>
  <c r="BI202" i="2"/>
  <c r="BK202" i="2"/>
  <c r="BM202" i="2"/>
  <c r="BJ202" i="2"/>
  <c r="BL202" i="2"/>
  <c r="BI200" i="2"/>
  <c r="BK200" i="2"/>
  <c r="BM200" i="2"/>
  <c r="BJ200" i="2"/>
  <c r="BL200" i="2"/>
  <c r="BI198" i="2"/>
  <c r="BK198" i="2"/>
  <c r="BM198" i="2"/>
  <c r="BJ198" i="2"/>
  <c r="BL198" i="2"/>
  <c r="BI196" i="2"/>
  <c r="BK196" i="2"/>
  <c r="BM196" i="2"/>
  <c r="BJ196" i="2"/>
  <c r="BL196" i="2"/>
  <c r="BI194" i="2"/>
  <c r="BK194" i="2"/>
  <c r="BM194" i="2"/>
  <c r="BJ194" i="2"/>
  <c r="BL194" i="2"/>
  <c r="BI192" i="2"/>
  <c r="BK192" i="2"/>
  <c r="BM192" i="2"/>
  <c r="BJ192" i="2"/>
  <c r="BL192" i="2"/>
  <c r="BI190" i="2"/>
  <c r="BK190" i="2"/>
  <c r="BM190" i="2"/>
  <c r="BJ190" i="2"/>
  <c r="BL190" i="2"/>
  <c r="BI188" i="2"/>
  <c r="BK188" i="2"/>
  <c r="BM188" i="2"/>
  <c r="BJ188" i="2"/>
  <c r="BL188" i="2"/>
  <c r="BI186" i="2"/>
  <c r="BK186" i="2"/>
  <c r="BM186" i="2"/>
  <c r="BJ186" i="2"/>
  <c r="BL186" i="2"/>
  <c r="BI184" i="2"/>
  <c r="BK184" i="2"/>
  <c r="BM184" i="2"/>
  <c r="BJ184" i="2"/>
  <c r="BL184" i="2"/>
  <c r="BI182" i="2"/>
  <c r="BK182" i="2"/>
  <c r="BM182" i="2"/>
  <c r="BJ182" i="2"/>
  <c r="BL182" i="2"/>
  <c r="BI180" i="2"/>
  <c r="BK180" i="2"/>
  <c r="BM180" i="2"/>
  <c r="BJ180" i="2"/>
  <c r="BL180" i="2"/>
  <c r="BI178" i="2"/>
  <c r="BK178" i="2"/>
  <c r="BM178" i="2"/>
  <c r="BJ178" i="2"/>
  <c r="BL178" i="2"/>
  <c r="BI176" i="2"/>
  <c r="BK176" i="2"/>
  <c r="BM176" i="2"/>
  <c r="BJ176" i="2"/>
  <c r="BL176" i="2"/>
  <c r="BI174" i="2"/>
  <c r="BK174" i="2"/>
  <c r="BM174" i="2"/>
  <c r="BJ174" i="2"/>
  <c r="BL174" i="2"/>
  <c r="BI172" i="2"/>
  <c r="BK172" i="2"/>
  <c r="BM172" i="2"/>
  <c r="BJ172" i="2"/>
  <c r="BL172" i="2"/>
  <c r="BI170" i="2"/>
  <c r="BK170" i="2"/>
  <c r="BM170" i="2"/>
  <c r="BJ170" i="2"/>
  <c r="BL170" i="2"/>
  <c r="BI168" i="2"/>
  <c r="BK168" i="2"/>
  <c r="BM168" i="2"/>
  <c r="BJ168" i="2"/>
  <c r="BL168" i="2"/>
  <c r="BI166" i="2"/>
  <c r="BK166" i="2"/>
  <c r="BM166" i="2"/>
  <c r="BJ166" i="2"/>
  <c r="BL166" i="2"/>
  <c r="BI164" i="2"/>
  <c r="BK164" i="2"/>
  <c r="BM164" i="2"/>
  <c r="BJ164" i="2"/>
  <c r="BL164" i="2"/>
  <c r="BI162" i="2"/>
  <c r="BK162" i="2"/>
  <c r="BM162" i="2"/>
  <c r="BJ162" i="2"/>
  <c r="BL162" i="2"/>
  <c r="BI160" i="2"/>
  <c r="BK160" i="2"/>
  <c r="BM160" i="2"/>
  <c r="BJ160" i="2"/>
  <c r="BL160" i="2"/>
  <c r="BI158" i="2"/>
  <c r="BK158" i="2"/>
  <c r="BM158" i="2"/>
  <c r="BJ158" i="2"/>
  <c r="BL158" i="2"/>
  <c r="BI156" i="2"/>
  <c r="BK156" i="2"/>
  <c r="BM156" i="2"/>
  <c r="BJ156" i="2"/>
  <c r="BL156" i="2"/>
  <c r="BI154" i="2"/>
  <c r="BK154" i="2"/>
  <c r="BM154" i="2"/>
  <c r="BJ154" i="2"/>
  <c r="BL154" i="2"/>
  <c r="BI152" i="2"/>
  <c r="BK152" i="2"/>
  <c r="BM152" i="2"/>
  <c r="BJ152" i="2"/>
  <c r="BL152" i="2"/>
  <c r="BI150" i="2"/>
  <c r="BK150" i="2"/>
  <c r="BM150" i="2"/>
  <c r="BJ150" i="2"/>
  <c r="BL150" i="2"/>
  <c r="BI148" i="2"/>
  <c r="BK148" i="2"/>
  <c r="BM148" i="2"/>
  <c r="BJ148" i="2"/>
  <c r="BL148" i="2"/>
  <c r="BI146" i="2"/>
  <c r="BK146" i="2"/>
  <c r="BM146" i="2"/>
  <c r="BJ146" i="2"/>
  <c r="BL146" i="2"/>
  <c r="BI144" i="2"/>
  <c r="BK144" i="2"/>
  <c r="BM144" i="2"/>
  <c r="BJ144" i="2"/>
  <c r="BL144" i="2"/>
  <c r="BI142" i="2"/>
  <c r="BK142" i="2"/>
  <c r="BM142" i="2"/>
  <c r="BJ142" i="2"/>
  <c r="BL142" i="2"/>
  <c r="BI140" i="2"/>
  <c r="BK140" i="2"/>
  <c r="BM140" i="2"/>
  <c r="BJ140" i="2"/>
  <c r="BL140" i="2"/>
  <c r="BJ138" i="2"/>
  <c r="BL138" i="2"/>
  <c r="BK138" i="2"/>
  <c r="BI138" i="2"/>
  <c r="BM138" i="2"/>
  <c r="BJ136" i="2"/>
  <c r="BL136" i="2"/>
  <c r="BI136" i="2"/>
  <c r="BM136" i="2"/>
  <c r="BK136" i="2"/>
  <c r="BI134" i="2"/>
  <c r="BK134" i="2"/>
  <c r="BM134" i="2"/>
  <c r="BJ134" i="2"/>
  <c r="BL134" i="2"/>
  <c r="BI132" i="2"/>
  <c r="BK132" i="2"/>
  <c r="BM132" i="2"/>
  <c r="BJ132" i="2"/>
  <c r="BL132" i="2"/>
  <c r="BI130" i="2"/>
  <c r="BK130" i="2"/>
  <c r="BM130" i="2"/>
  <c r="BJ130" i="2"/>
  <c r="BL130" i="2"/>
  <c r="BI128" i="2"/>
  <c r="BK128" i="2"/>
  <c r="BM128" i="2"/>
  <c r="BJ128" i="2"/>
  <c r="BL128" i="2"/>
  <c r="BI126" i="2"/>
  <c r="BK126" i="2"/>
  <c r="BM126" i="2"/>
  <c r="BJ126" i="2"/>
  <c r="BL126" i="2"/>
  <c r="BI124" i="2"/>
  <c r="BK124" i="2"/>
  <c r="BM124" i="2"/>
  <c r="BJ124" i="2"/>
  <c r="BL124" i="2"/>
  <c r="BI122" i="2"/>
  <c r="BK122" i="2"/>
  <c r="BM122" i="2"/>
  <c r="BJ122" i="2"/>
  <c r="BL122" i="2"/>
  <c r="BI120" i="2"/>
  <c r="BK120" i="2"/>
  <c r="BM120" i="2"/>
  <c r="BJ120" i="2"/>
  <c r="BL120" i="2"/>
  <c r="BI118" i="2"/>
  <c r="BK118" i="2"/>
  <c r="BM118" i="2"/>
  <c r="BJ118" i="2"/>
  <c r="BL118" i="2"/>
  <c r="BI116" i="2"/>
  <c r="BK116" i="2"/>
  <c r="BM116" i="2"/>
  <c r="BJ116" i="2"/>
  <c r="BL116" i="2"/>
  <c r="BI114" i="2"/>
  <c r="BK114" i="2"/>
  <c r="BM114" i="2"/>
  <c r="BJ114" i="2"/>
  <c r="BL114" i="2"/>
  <c r="BI112" i="2"/>
  <c r="BK112" i="2"/>
  <c r="BM112" i="2"/>
  <c r="BJ112" i="2"/>
  <c r="BL112" i="2"/>
  <c r="BI110" i="2"/>
  <c r="BK110" i="2"/>
  <c r="BM110" i="2"/>
  <c r="BJ110" i="2"/>
  <c r="BL110" i="2"/>
  <c r="BI108" i="2"/>
  <c r="BK108" i="2"/>
  <c r="BM108" i="2"/>
  <c r="BJ108" i="2"/>
  <c r="BL108" i="2"/>
  <c r="BI106" i="2"/>
  <c r="BK106" i="2"/>
  <c r="BM106" i="2"/>
  <c r="BJ106" i="2"/>
  <c r="BL106" i="2"/>
  <c r="BI104" i="2"/>
  <c r="BK104" i="2"/>
  <c r="BM104" i="2"/>
  <c r="BJ104" i="2"/>
  <c r="BL104" i="2"/>
  <c r="BI102" i="2"/>
  <c r="BK102" i="2"/>
  <c r="BM102" i="2"/>
  <c r="BJ102" i="2"/>
  <c r="BL102" i="2"/>
  <c r="BI100" i="2"/>
  <c r="BK100" i="2"/>
  <c r="BM100" i="2"/>
  <c r="BJ100" i="2"/>
  <c r="BL100" i="2"/>
  <c r="BI98" i="2"/>
  <c r="BK98" i="2"/>
  <c r="BM98" i="2"/>
  <c r="BJ98" i="2"/>
  <c r="BL98" i="2"/>
  <c r="BI96" i="2"/>
  <c r="BK96" i="2"/>
  <c r="BM96" i="2"/>
  <c r="BJ96" i="2"/>
  <c r="BL96" i="2"/>
  <c r="BI94" i="2"/>
  <c r="BK94" i="2"/>
  <c r="BM94" i="2"/>
  <c r="BJ94" i="2"/>
  <c r="BL94" i="2"/>
  <c r="BI92" i="2"/>
  <c r="BK92" i="2"/>
  <c r="BM92" i="2"/>
  <c r="BJ92" i="2"/>
  <c r="BL92" i="2"/>
  <c r="BI90" i="2"/>
  <c r="BK90" i="2"/>
  <c r="BM90" i="2"/>
  <c r="BJ90" i="2"/>
  <c r="BL90" i="2"/>
  <c r="BI88" i="2"/>
  <c r="BK88" i="2"/>
  <c r="BM88" i="2"/>
  <c r="BJ88" i="2"/>
  <c r="BL88" i="2"/>
  <c r="BI86" i="2"/>
  <c r="BK86" i="2"/>
  <c r="BM86" i="2"/>
  <c r="BJ86" i="2"/>
  <c r="BL86" i="2"/>
  <c r="BI84" i="2"/>
  <c r="BK84" i="2"/>
  <c r="BM84" i="2"/>
  <c r="BJ84" i="2"/>
  <c r="BL84" i="2"/>
  <c r="BI82" i="2"/>
  <c r="BK82" i="2"/>
  <c r="BM82" i="2"/>
  <c r="BJ82" i="2"/>
  <c r="BL82" i="2"/>
  <c r="BI80" i="2"/>
  <c r="BK80" i="2"/>
  <c r="BM80" i="2"/>
  <c r="BJ80" i="2"/>
  <c r="BL80" i="2"/>
  <c r="BI78" i="2"/>
  <c r="BK78" i="2"/>
  <c r="BM78" i="2"/>
  <c r="BJ78" i="2"/>
  <c r="BL78" i="2"/>
  <c r="BI76" i="2"/>
  <c r="BK76" i="2"/>
  <c r="BM76" i="2"/>
  <c r="BJ76" i="2"/>
  <c r="BL76" i="2"/>
  <c r="BI74" i="2"/>
  <c r="BK74" i="2"/>
  <c r="BM74" i="2"/>
  <c r="BJ74" i="2"/>
  <c r="BL74" i="2"/>
  <c r="BI72" i="2"/>
  <c r="BK72" i="2"/>
  <c r="BM72" i="2"/>
  <c r="BL72" i="2"/>
  <c r="BJ72" i="2"/>
  <c r="BI70" i="2"/>
  <c r="BK70" i="2"/>
  <c r="BM70" i="2"/>
  <c r="BJ70" i="2"/>
  <c r="BL70" i="2"/>
  <c r="BJ68" i="2"/>
  <c r="BI68" i="2"/>
  <c r="BK68" i="2"/>
  <c r="BM68" i="2"/>
  <c r="BL68" i="2"/>
  <c r="BJ66" i="2"/>
  <c r="BL66" i="2"/>
  <c r="BI66" i="2"/>
  <c r="BK66" i="2"/>
  <c r="BM66" i="2"/>
  <c r="BJ64" i="2"/>
  <c r="BL64" i="2"/>
  <c r="BI64" i="2"/>
  <c r="BK64" i="2"/>
  <c r="BM64" i="2"/>
  <c r="BJ62" i="2"/>
  <c r="BL62" i="2"/>
  <c r="BI62" i="2"/>
  <c r="BK62" i="2"/>
  <c r="BM62" i="2"/>
  <c r="BJ60" i="2"/>
  <c r="BL60" i="2"/>
  <c r="BI60" i="2"/>
  <c r="BK60" i="2"/>
  <c r="BM60" i="2"/>
  <c r="BJ58" i="2"/>
  <c r="BL58" i="2"/>
  <c r="BI58" i="2"/>
  <c r="BK58" i="2"/>
  <c r="BM58" i="2"/>
  <c r="BJ56" i="2"/>
  <c r="BL56" i="2"/>
  <c r="BI56" i="2"/>
  <c r="BK56" i="2"/>
  <c r="BM56" i="2"/>
  <c r="BJ54" i="2"/>
  <c r="BL54" i="2"/>
  <c r="BI54" i="2"/>
  <c r="BK54" i="2"/>
  <c r="BM54" i="2"/>
  <c r="BJ52" i="2"/>
  <c r="BL52" i="2"/>
  <c r="BI52" i="2"/>
  <c r="BK52" i="2"/>
  <c r="BM52" i="2"/>
  <c r="BJ50" i="2"/>
  <c r="BL50" i="2"/>
  <c r="BI50" i="2"/>
  <c r="BK50" i="2"/>
  <c r="BM50" i="2"/>
  <c r="BJ48" i="2"/>
  <c r="BL48" i="2"/>
  <c r="BI48" i="2"/>
  <c r="BK48" i="2"/>
  <c r="BM48" i="2"/>
  <c r="BJ46" i="2"/>
  <c r="BL46" i="2"/>
  <c r="BI46" i="2"/>
  <c r="BK46" i="2"/>
  <c r="BM46" i="2"/>
  <c r="BJ44" i="2"/>
  <c r="BL44" i="2"/>
  <c r="BI44" i="2"/>
  <c r="BK44" i="2"/>
  <c r="BM44" i="2"/>
  <c r="BJ42" i="2"/>
  <c r="BL42" i="2"/>
  <c r="BI42" i="2"/>
  <c r="BK42" i="2"/>
  <c r="BM42" i="2"/>
  <c r="BJ40" i="2"/>
  <c r="BL40" i="2"/>
  <c r="BI40" i="2"/>
  <c r="BK40" i="2"/>
  <c r="BM40" i="2"/>
  <c r="BJ38" i="2"/>
  <c r="BL38" i="2"/>
  <c r="BI38" i="2"/>
  <c r="BK38" i="2"/>
  <c r="BM38" i="2"/>
  <c r="BJ36" i="2"/>
  <c r="BL36" i="2"/>
  <c r="BI36" i="2"/>
  <c r="BM36" i="2"/>
  <c r="BK36" i="2"/>
  <c r="BJ34" i="2"/>
  <c r="BL34" i="2"/>
  <c r="BK34" i="2"/>
  <c r="BI34" i="2"/>
  <c r="BM34" i="2"/>
  <c r="BJ32" i="2"/>
  <c r="BL32" i="2"/>
  <c r="BI32" i="2"/>
  <c r="BM32" i="2"/>
  <c r="BK32" i="2"/>
  <c r="BI30" i="2"/>
  <c r="BK30" i="2"/>
  <c r="BM30" i="2"/>
  <c r="BJ30" i="2"/>
  <c r="BL30" i="2"/>
  <c r="BI28" i="2"/>
  <c r="BK28" i="2"/>
  <c r="BM28" i="2"/>
  <c r="BJ28" i="2"/>
  <c r="BL28" i="2"/>
  <c r="BI26" i="2"/>
  <c r="BK26" i="2"/>
  <c r="BM26" i="2"/>
  <c r="BJ26" i="2"/>
  <c r="BL26" i="2"/>
  <c r="BI24" i="2"/>
  <c r="BK24" i="2"/>
  <c r="BM24" i="2"/>
  <c r="BJ24" i="2"/>
  <c r="BL24" i="2"/>
  <c r="BI22" i="2"/>
  <c r="BK22" i="2"/>
  <c r="BM22" i="2"/>
  <c r="BJ22" i="2"/>
  <c r="BL22" i="2"/>
  <c r="BI20" i="2"/>
  <c r="BK20" i="2"/>
  <c r="BM20" i="2"/>
  <c r="BJ20" i="2"/>
  <c r="BL20" i="2"/>
  <c r="BI18" i="2"/>
  <c r="BK18" i="2"/>
  <c r="BM18" i="2"/>
  <c r="BJ18" i="2"/>
  <c r="BL18" i="2"/>
  <c r="BI16" i="2"/>
  <c r="BK16" i="2"/>
  <c r="BM16" i="2"/>
  <c r="BJ16" i="2"/>
  <c r="BL16" i="2"/>
  <c r="BI14" i="2"/>
  <c r="BK14" i="2"/>
  <c r="BM14" i="2"/>
  <c r="BJ14" i="2"/>
  <c r="BL14" i="2"/>
  <c r="BI12" i="2"/>
  <c r="BK12" i="2"/>
  <c r="BM12" i="2"/>
  <c r="BJ12" i="2"/>
  <c r="BL12" i="2"/>
  <c r="BI10" i="2"/>
  <c r="BK10" i="2"/>
  <c r="BM10" i="2"/>
  <c r="BJ10" i="2"/>
  <c r="BL10" i="2"/>
  <c r="BI8" i="2"/>
  <c r="BK8" i="2"/>
  <c r="BM8" i="2"/>
  <c r="BJ8" i="2"/>
  <c r="BL8" i="2"/>
  <c r="BI6" i="2"/>
  <c r="BK6" i="2"/>
  <c r="BM6" i="2"/>
  <c r="BJ6" i="2"/>
  <c r="BL6" i="2"/>
  <c r="BI4" i="2"/>
  <c r="BK4" i="2"/>
  <c r="BM4" i="2"/>
  <c r="BJ4" i="2"/>
  <c r="BL4" i="2"/>
  <c r="BJ3" i="2"/>
  <c r="BL3" i="2"/>
  <c r="BM301" i="2"/>
  <c r="BK301" i="2"/>
  <c r="BI301" i="2"/>
  <c r="BL300" i="2"/>
  <c r="BJ300" i="2"/>
  <c r="BM299" i="2"/>
  <c r="BK299" i="2"/>
  <c r="BI299" i="2"/>
  <c r="BL298" i="2"/>
  <c r="BJ298" i="2"/>
  <c r="BM297" i="2"/>
  <c r="BK297" i="2"/>
  <c r="BI297" i="2"/>
  <c r="BL296" i="2"/>
  <c r="BJ296" i="2"/>
  <c r="BM295" i="2"/>
  <c r="BK295" i="2"/>
  <c r="BI295" i="2"/>
  <c r="BL294" i="2"/>
  <c r="BJ294" i="2"/>
  <c r="BM293" i="2"/>
  <c r="BK293" i="2"/>
  <c r="BI293" i="2"/>
  <c r="BL292" i="2"/>
  <c r="BJ292" i="2"/>
  <c r="BM291" i="2"/>
  <c r="BK291" i="2"/>
  <c r="BI291" i="2"/>
  <c r="BL290" i="2"/>
  <c r="BJ290" i="2"/>
  <c r="BM289" i="2"/>
  <c r="BK289" i="2"/>
  <c r="BI289" i="2"/>
  <c r="BL288" i="2"/>
  <c r="BJ288" i="2"/>
  <c r="BM287" i="2"/>
  <c r="BK287" i="2"/>
  <c r="BI287" i="2"/>
  <c r="BL286" i="2"/>
  <c r="BJ286" i="2"/>
  <c r="BM285" i="2"/>
  <c r="BK285" i="2"/>
  <c r="BI285" i="2"/>
  <c r="BL284" i="2"/>
  <c r="BJ284" i="2"/>
  <c r="BM283" i="2"/>
  <c r="BK283" i="2"/>
  <c r="BI283" i="2"/>
  <c r="BL282" i="2"/>
  <c r="BJ282" i="2"/>
  <c r="BM281" i="2"/>
  <c r="BK281" i="2"/>
  <c r="BI281" i="2"/>
  <c r="BL280" i="2"/>
  <c r="BJ280" i="2"/>
  <c r="BM279" i="2"/>
  <c r="BK279" i="2"/>
  <c r="BI279" i="2"/>
  <c r="BL278" i="2"/>
  <c r="BJ278" i="2"/>
  <c r="BM277" i="2"/>
  <c r="BK277" i="2"/>
  <c r="BI277" i="2"/>
  <c r="BL276" i="2"/>
  <c r="BJ276" i="2"/>
  <c r="BM275" i="2"/>
  <c r="BK275" i="2"/>
  <c r="BI275" i="2"/>
  <c r="BL274" i="2"/>
  <c r="BJ274" i="2"/>
  <c r="BM273" i="2"/>
  <c r="BK273" i="2"/>
  <c r="BI273" i="2"/>
  <c r="BL272" i="2"/>
  <c r="BJ272" i="2"/>
  <c r="BM271" i="2"/>
  <c r="BK271" i="2"/>
  <c r="BI271" i="2"/>
  <c r="BL270" i="2"/>
  <c r="BJ270" i="2"/>
  <c r="BM269" i="2"/>
  <c r="BK269" i="2"/>
  <c r="BI269" i="2"/>
  <c r="BL268" i="2"/>
  <c r="BJ268" i="2"/>
  <c r="BM267" i="2"/>
  <c r="BK267" i="2"/>
  <c r="BI267" i="2"/>
  <c r="BL266" i="2"/>
  <c r="BJ266" i="2"/>
  <c r="BM265" i="2"/>
  <c r="BK265" i="2"/>
  <c r="BI265" i="2"/>
  <c r="BL264" i="2"/>
  <c r="BJ264" i="2"/>
  <c r="BM263" i="2"/>
  <c r="BK263" i="2"/>
  <c r="BI263" i="2"/>
  <c r="BL262" i="2"/>
  <c r="BJ262" i="2"/>
  <c r="BM261" i="2"/>
  <c r="BK261" i="2"/>
  <c r="BI261" i="2"/>
  <c r="BL260" i="2"/>
  <c r="BJ260" i="2"/>
  <c r="BM259" i="2"/>
  <c r="BK259" i="2"/>
  <c r="BI259" i="2"/>
  <c r="BL258" i="2"/>
  <c r="BJ258" i="2"/>
  <c r="BM257" i="2"/>
  <c r="BK257" i="2"/>
  <c r="BI257" i="2"/>
  <c r="BL256" i="2"/>
  <c r="BJ256" i="2"/>
  <c r="BM255" i="2"/>
  <c r="BK255" i="2"/>
  <c r="BI255" i="2"/>
  <c r="BL254" i="2"/>
  <c r="BJ254" i="2"/>
  <c r="BM253" i="2"/>
  <c r="BK253" i="2"/>
  <c r="BI253" i="2"/>
  <c r="BL252" i="2"/>
  <c r="BJ252" i="2"/>
  <c r="BM251" i="2"/>
  <c r="BK251" i="2"/>
  <c r="BI251" i="2"/>
  <c r="BL250" i="2"/>
  <c r="BJ250" i="2"/>
  <c r="BM249" i="2"/>
  <c r="BK249" i="2"/>
  <c r="BI249" i="2"/>
  <c r="BL248" i="2"/>
  <c r="BJ248" i="2"/>
  <c r="BM247" i="2"/>
  <c r="BK247" i="2"/>
  <c r="BI247" i="2"/>
  <c r="BL246" i="2"/>
  <c r="BJ246" i="2"/>
  <c r="BM245" i="2"/>
  <c r="BK245" i="2"/>
  <c r="BI245" i="2"/>
  <c r="BL244" i="2"/>
  <c r="BJ244" i="2"/>
  <c r="BM243" i="2"/>
  <c r="BK243" i="2"/>
  <c r="BI243" i="2"/>
  <c r="BL242" i="2"/>
  <c r="BJ242" i="2"/>
  <c r="BM241" i="2"/>
  <c r="BK241" i="2"/>
  <c r="BI241" i="2"/>
  <c r="BL240" i="2"/>
  <c r="BJ240" i="2"/>
  <c r="BM239" i="2"/>
  <c r="BK239" i="2"/>
  <c r="BI239" i="2"/>
  <c r="BL238" i="2"/>
  <c r="BJ238" i="2"/>
  <c r="BM237" i="2"/>
  <c r="BK237" i="2"/>
  <c r="BI237" i="2"/>
  <c r="BL236" i="2"/>
  <c r="BJ236" i="2"/>
  <c r="BM235" i="2"/>
  <c r="BK235" i="2"/>
  <c r="BI235" i="2"/>
  <c r="BL234" i="2"/>
  <c r="BJ234" i="2"/>
  <c r="BM233" i="2"/>
  <c r="BK233" i="2"/>
  <c r="BI233" i="2"/>
  <c r="BL232" i="2"/>
  <c r="BJ232" i="2"/>
  <c r="BM231" i="2"/>
  <c r="BK231" i="2"/>
  <c r="BI231" i="2"/>
  <c r="BL230" i="2"/>
  <c r="BJ230" i="2"/>
  <c r="BM229" i="2"/>
  <c r="BK229" i="2"/>
  <c r="BI229" i="2"/>
  <c r="BL228" i="2"/>
  <c r="BJ228" i="2"/>
  <c r="BM227" i="2"/>
  <c r="BK227" i="2"/>
  <c r="BI227" i="2"/>
  <c r="BL226" i="2"/>
  <c r="BJ226" i="2"/>
  <c r="BM225" i="2"/>
  <c r="BK225" i="2"/>
  <c r="BI225" i="2"/>
  <c r="BL224" i="2"/>
  <c r="BJ224" i="2"/>
  <c r="BM223" i="2"/>
  <c r="BK223" i="2"/>
  <c r="BI223" i="2"/>
  <c r="BL222" i="2"/>
  <c r="BJ222" i="2"/>
  <c r="BM221" i="2"/>
  <c r="BK221" i="2"/>
  <c r="BI221" i="2"/>
  <c r="BL220" i="2"/>
  <c r="BJ220" i="2"/>
  <c r="BM219" i="2"/>
  <c r="BK219" i="2"/>
  <c r="BI219" i="2"/>
  <c r="BL218" i="2"/>
  <c r="BJ218" i="2"/>
  <c r="BM217" i="2"/>
  <c r="BK217" i="2"/>
  <c r="BI217" i="2"/>
  <c r="BL216" i="2"/>
  <c r="BJ216" i="2"/>
  <c r="BM215" i="2"/>
  <c r="BK215" i="2"/>
  <c r="BI215" i="2"/>
  <c r="BL214" i="2"/>
  <c r="BJ214" i="2"/>
  <c r="BM213" i="2"/>
  <c r="BK213" i="2"/>
  <c r="BI213" i="2"/>
  <c r="BL212" i="2"/>
  <c r="BJ212" i="2"/>
  <c r="BM211" i="2"/>
  <c r="BK211" i="2"/>
  <c r="BI211" i="2"/>
  <c r="BL210" i="2"/>
  <c r="BJ210" i="2"/>
  <c r="BL209" i="2"/>
  <c r="BM208" i="2"/>
  <c r="BI208" i="2"/>
  <c r="BJ207" i="2"/>
  <c r="BK206" i="2"/>
  <c r="BJ155" i="2"/>
  <c r="BL155" i="2"/>
  <c r="BI155" i="2"/>
  <c r="BK155" i="2"/>
  <c r="BM155" i="2"/>
  <c r="BJ153" i="2"/>
  <c r="BL153" i="2"/>
  <c r="BI153" i="2"/>
  <c r="BK153" i="2"/>
  <c r="BM153" i="2"/>
  <c r="BJ151" i="2"/>
  <c r="BL151" i="2"/>
  <c r="BI151" i="2"/>
  <c r="BK151" i="2"/>
  <c r="BM151" i="2"/>
  <c r="BJ149" i="2"/>
  <c r="BL149" i="2"/>
  <c r="BI149" i="2"/>
  <c r="BK149" i="2"/>
  <c r="BM149" i="2"/>
  <c r="BJ147" i="2"/>
  <c r="BL147" i="2"/>
  <c r="BI147" i="2"/>
  <c r="BK147" i="2"/>
  <c r="BM147" i="2"/>
  <c r="BJ145" i="2"/>
  <c r="BL145" i="2"/>
  <c r="BI145" i="2"/>
  <c r="BK145" i="2"/>
  <c r="BM145" i="2"/>
  <c r="BJ143" i="2"/>
  <c r="BL143" i="2"/>
  <c r="BI143" i="2"/>
  <c r="BK143" i="2"/>
  <c r="BM143" i="2"/>
  <c r="BJ141" i="2"/>
  <c r="BL141" i="2"/>
  <c r="BI141" i="2"/>
  <c r="BK141" i="2"/>
  <c r="BM141" i="2"/>
  <c r="BI139" i="2"/>
  <c r="BK139" i="2"/>
  <c r="BM139" i="2"/>
  <c r="BJ139" i="2"/>
  <c r="BL139" i="2"/>
  <c r="BI137" i="2"/>
  <c r="BK137" i="2"/>
  <c r="BM137" i="2"/>
  <c r="BL137" i="2"/>
  <c r="BJ137" i="2"/>
  <c r="BJ135" i="2"/>
  <c r="BL135" i="2"/>
  <c r="BI135" i="2"/>
  <c r="BK135" i="2"/>
  <c r="BM135" i="2"/>
  <c r="BJ133" i="2"/>
  <c r="BL133" i="2"/>
  <c r="BI133" i="2"/>
  <c r="BK133" i="2"/>
  <c r="BM133" i="2"/>
  <c r="BJ131" i="2"/>
  <c r="BL131" i="2"/>
  <c r="BI131" i="2"/>
  <c r="BK131" i="2"/>
  <c r="BM131" i="2"/>
  <c r="BJ129" i="2"/>
  <c r="BL129" i="2"/>
  <c r="BI129" i="2"/>
  <c r="BK129" i="2"/>
  <c r="BM129" i="2"/>
  <c r="BJ127" i="2"/>
  <c r="BL127" i="2"/>
  <c r="BI127" i="2"/>
  <c r="BK127" i="2"/>
  <c r="BM127" i="2"/>
  <c r="BJ125" i="2"/>
  <c r="BL125" i="2"/>
  <c r="BI125" i="2"/>
  <c r="BK125" i="2"/>
  <c r="BM125" i="2"/>
  <c r="BJ123" i="2"/>
  <c r="BL123" i="2"/>
  <c r="BI123" i="2"/>
  <c r="BK123" i="2"/>
  <c r="BM123" i="2"/>
  <c r="BJ121" i="2"/>
  <c r="BL121" i="2"/>
  <c r="BI121" i="2"/>
  <c r="BK121" i="2"/>
  <c r="BM121" i="2"/>
  <c r="BJ119" i="2"/>
  <c r="BL119" i="2"/>
  <c r="BI119" i="2"/>
  <c r="BK119" i="2"/>
  <c r="BM119" i="2"/>
  <c r="BJ117" i="2"/>
  <c r="BL117" i="2"/>
  <c r="BI117" i="2"/>
  <c r="BK117" i="2"/>
  <c r="BM117" i="2"/>
  <c r="BJ115" i="2"/>
  <c r="BL115" i="2"/>
  <c r="BI115" i="2"/>
  <c r="BK115" i="2"/>
  <c r="BM115" i="2"/>
  <c r="BJ113" i="2"/>
  <c r="BL113" i="2"/>
  <c r="BI113" i="2"/>
  <c r="BK113" i="2"/>
  <c r="BM113" i="2"/>
  <c r="BJ111" i="2"/>
  <c r="BL111" i="2"/>
  <c r="BI111" i="2"/>
  <c r="BK111" i="2"/>
  <c r="BM111" i="2"/>
  <c r="BJ109" i="2"/>
  <c r="BL109" i="2"/>
  <c r="BI109" i="2"/>
  <c r="BK109" i="2"/>
  <c r="BM109" i="2"/>
  <c r="BJ107" i="2"/>
  <c r="BL107" i="2"/>
  <c r="BI107" i="2"/>
  <c r="BK107" i="2"/>
  <c r="BM107" i="2"/>
  <c r="BJ105" i="2"/>
  <c r="BL105" i="2"/>
  <c r="BI105" i="2"/>
  <c r="BK105" i="2"/>
  <c r="BM105" i="2"/>
  <c r="BJ103" i="2"/>
  <c r="BL103" i="2"/>
  <c r="BI103" i="2"/>
  <c r="BK103" i="2"/>
  <c r="BM103" i="2"/>
  <c r="BJ101" i="2"/>
  <c r="BL101" i="2"/>
  <c r="BI101" i="2"/>
  <c r="BK101" i="2"/>
  <c r="BM101" i="2"/>
  <c r="BJ99" i="2"/>
  <c r="BL99" i="2"/>
  <c r="BI99" i="2"/>
  <c r="BK99" i="2"/>
  <c r="BM99" i="2"/>
  <c r="BJ97" i="2"/>
  <c r="BL97" i="2"/>
  <c r="BI97" i="2"/>
  <c r="BK97" i="2"/>
  <c r="BM97" i="2"/>
  <c r="BJ95" i="2"/>
  <c r="BL95" i="2"/>
  <c r="BI95" i="2"/>
  <c r="BK95" i="2"/>
  <c r="BM95" i="2"/>
  <c r="BJ93" i="2"/>
  <c r="BL93" i="2"/>
  <c r="BI93" i="2"/>
  <c r="BK93" i="2"/>
  <c r="BM93" i="2"/>
  <c r="BJ91" i="2"/>
  <c r="BL91" i="2"/>
  <c r="BI91" i="2"/>
  <c r="BK91" i="2"/>
  <c r="BM91" i="2"/>
  <c r="BJ89" i="2"/>
  <c r="BL89" i="2"/>
  <c r="BI89" i="2"/>
  <c r="BK89" i="2"/>
  <c r="BM89" i="2"/>
  <c r="BJ87" i="2"/>
  <c r="BL87" i="2"/>
  <c r="BI87" i="2"/>
  <c r="BK87" i="2"/>
  <c r="BM87" i="2"/>
  <c r="BJ85" i="2"/>
  <c r="BL85" i="2"/>
  <c r="BI85" i="2"/>
  <c r="BK85" i="2"/>
  <c r="BM85" i="2"/>
  <c r="BJ83" i="2"/>
  <c r="BL83" i="2"/>
  <c r="BI83" i="2"/>
  <c r="BK83" i="2"/>
  <c r="BM83" i="2"/>
  <c r="BJ81" i="2"/>
  <c r="BL81" i="2"/>
  <c r="BI81" i="2"/>
  <c r="BK81" i="2"/>
  <c r="BM81" i="2"/>
  <c r="BJ79" i="2"/>
  <c r="BL79" i="2"/>
  <c r="BI79" i="2"/>
  <c r="BK79" i="2"/>
  <c r="BM79" i="2"/>
  <c r="BJ77" i="2"/>
  <c r="BL77" i="2"/>
  <c r="BI77" i="2"/>
  <c r="BK77" i="2"/>
  <c r="BM77" i="2"/>
  <c r="BJ75" i="2"/>
  <c r="BI75" i="2"/>
  <c r="BL75" i="2"/>
  <c r="BK75" i="2"/>
  <c r="BM75" i="2"/>
  <c r="BJ73" i="2"/>
  <c r="BL73" i="2"/>
  <c r="BK73" i="2"/>
  <c r="BI73" i="2"/>
  <c r="BM73" i="2"/>
  <c r="BJ71" i="2"/>
  <c r="BL71" i="2"/>
  <c r="BI71" i="2"/>
  <c r="BM71" i="2"/>
  <c r="BK71" i="2"/>
  <c r="BJ69" i="2"/>
  <c r="BL69" i="2"/>
  <c r="BK69" i="2"/>
  <c r="BI69" i="2"/>
  <c r="BM69" i="2"/>
  <c r="BI67" i="2"/>
  <c r="BK67" i="2"/>
  <c r="BM67" i="2"/>
  <c r="BJ67" i="2"/>
  <c r="BL67" i="2"/>
  <c r="BI65" i="2"/>
  <c r="BK65" i="2"/>
  <c r="BM65" i="2"/>
  <c r="BJ65" i="2"/>
  <c r="BL65" i="2"/>
  <c r="BI63" i="2"/>
  <c r="BK63" i="2"/>
  <c r="BM63" i="2"/>
  <c r="BJ63" i="2"/>
  <c r="BL63" i="2"/>
  <c r="BI61" i="2"/>
  <c r="BK61" i="2"/>
  <c r="BM61" i="2"/>
  <c r="BJ61" i="2"/>
  <c r="BL61" i="2"/>
  <c r="BI59" i="2"/>
  <c r="BK59" i="2"/>
  <c r="BM59" i="2"/>
  <c r="BJ59" i="2"/>
  <c r="BL59" i="2"/>
  <c r="BI57" i="2"/>
  <c r="BK57" i="2"/>
  <c r="BM57" i="2"/>
  <c r="BJ57" i="2"/>
  <c r="BL57" i="2"/>
  <c r="BI55" i="2"/>
  <c r="BK55" i="2"/>
  <c r="BM55" i="2"/>
  <c r="BJ55" i="2"/>
  <c r="BL55" i="2"/>
  <c r="BI53" i="2"/>
  <c r="BK53" i="2"/>
  <c r="BM53" i="2"/>
  <c r="BJ53" i="2"/>
  <c r="BL53" i="2"/>
  <c r="BI51" i="2"/>
  <c r="BK51" i="2"/>
  <c r="BM51" i="2"/>
  <c r="BJ51" i="2"/>
  <c r="BL51" i="2"/>
  <c r="BI49" i="2"/>
  <c r="BK49" i="2"/>
  <c r="BM49" i="2"/>
  <c r="BJ49" i="2"/>
  <c r="BL49" i="2"/>
  <c r="BI47" i="2"/>
  <c r="BK47" i="2"/>
  <c r="BM47" i="2"/>
  <c r="BJ47" i="2"/>
  <c r="BL47" i="2"/>
  <c r="BI45" i="2"/>
  <c r="BK45" i="2"/>
  <c r="BM45" i="2"/>
  <c r="BJ45" i="2"/>
  <c r="BL45" i="2"/>
  <c r="BI43" i="2"/>
  <c r="BK43" i="2"/>
  <c r="BM43" i="2"/>
  <c r="BJ43" i="2"/>
  <c r="BL43" i="2"/>
  <c r="BI41" i="2"/>
  <c r="BK41" i="2"/>
  <c r="BM41" i="2"/>
  <c r="BJ41" i="2"/>
  <c r="BL41" i="2"/>
  <c r="BI39" i="2"/>
  <c r="BK39" i="2"/>
  <c r="BM39" i="2"/>
  <c r="BJ39" i="2"/>
  <c r="BL39" i="2"/>
  <c r="BI37" i="2"/>
  <c r="BK37" i="2"/>
  <c r="BM37" i="2"/>
  <c r="BL37" i="2"/>
  <c r="BJ37" i="2"/>
  <c r="BI35" i="2"/>
  <c r="BK35" i="2"/>
  <c r="BM35" i="2"/>
  <c r="BJ35" i="2"/>
  <c r="BL35" i="2"/>
  <c r="BI33" i="2"/>
  <c r="BK33" i="2"/>
  <c r="BM33" i="2"/>
  <c r="BL33" i="2"/>
  <c r="BJ33" i="2"/>
  <c r="BI31" i="2"/>
  <c r="BK31" i="2"/>
  <c r="BM31" i="2"/>
  <c r="BJ31" i="2"/>
  <c r="BL31" i="2"/>
  <c r="BJ29" i="2"/>
  <c r="BL29" i="2"/>
  <c r="BI29" i="2"/>
  <c r="BK29" i="2"/>
  <c r="BM29" i="2"/>
  <c r="BJ27" i="2"/>
  <c r="BL27" i="2"/>
  <c r="BI27" i="2"/>
  <c r="BK27" i="2"/>
  <c r="BM27" i="2"/>
  <c r="BJ25" i="2"/>
  <c r="BL25" i="2"/>
  <c r="BI25" i="2"/>
  <c r="BK25" i="2"/>
  <c r="BM25" i="2"/>
  <c r="BJ23" i="2"/>
  <c r="BL23" i="2"/>
  <c r="BI23" i="2"/>
  <c r="BK23" i="2"/>
  <c r="BM23" i="2"/>
  <c r="BJ21" i="2"/>
  <c r="BL21" i="2"/>
  <c r="BI21" i="2"/>
  <c r="BK21" i="2"/>
  <c r="BM21" i="2"/>
  <c r="BJ19" i="2"/>
  <c r="BL19" i="2"/>
  <c r="BI19" i="2"/>
  <c r="BK19" i="2"/>
  <c r="BM19" i="2"/>
  <c r="BJ17" i="2"/>
  <c r="BL17" i="2"/>
  <c r="BI17" i="2"/>
  <c r="BK17" i="2"/>
  <c r="BM17" i="2"/>
  <c r="BJ15" i="2"/>
  <c r="BL15" i="2"/>
  <c r="BI15" i="2"/>
  <c r="BK15" i="2"/>
  <c r="BM15" i="2"/>
  <c r="BJ13" i="2"/>
  <c r="BL13" i="2"/>
  <c r="BI13" i="2"/>
  <c r="BK13" i="2"/>
  <c r="BM13" i="2"/>
  <c r="BJ11" i="2"/>
  <c r="BL11" i="2"/>
  <c r="BI11" i="2"/>
  <c r="BK11" i="2"/>
  <c r="BM11" i="2"/>
  <c r="BJ9" i="2"/>
  <c r="BL9" i="2"/>
  <c r="BI9" i="2"/>
  <c r="BK9" i="2"/>
  <c r="BM9" i="2"/>
  <c r="BJ7" i="2"/>
  <c r="BL7" i="2"/>
  <c r="BI7" i="2"/>
  <c r="BK7" i="2"/>
  <c r="BM7" i="2"/>
  <c r="BJ5" i="2"/>
  <c r="BL5" i="2"/>
  <c r="BI5" i="2"/>
  <c r="BK5" i="2"/>
  <c r="BM5" i="2"/>
  <c r="BI3" i="2"/>
  <c r="BK3" i="2"/>
  <c r="BL301" i="2"/>
  <c r="BM300" i="2"/>
  <c r="BK300" i="2"/>
  <c r="BL299" i="2"/>
  <c r="BM298" i="2"/>
  <c r="BK298" i="2"/>
  <c r="BL297" i="2"/>
  <c r="BM296" i="2"/>
  <c r="BK296" i="2"/>
  <c r="BL295" i="2"/>
  <c r="BM294" i="2"/>
  <c r="BK294" i="2"/>
  <c r="BL293" i="2"/>
  <c r="BM292" i="2"/>
  <c r="BK292" i="2"/>
  <c r="BL291" i="2"/>
  <c r="BM290" i="2"/>
  <c r="BK290" i="2"/>
  <c r="BL289" i="2"/>
  <c r="BM288" i="2"/>
  <c r="BK288" i="2"/>
  <c r="BL287" i="2"/>
  <c r="BM286" i="2"/>
  <c r="BK286" i="2"/>
  <c r="BL285" i="2"/>
  <c r="BM284" i="2"/>
  <c r="BK284" i="2"/>
  <c r="BL283" i="2"/>
  <c r="BM282" i="2"/>
  <c r="BK282" i="2"/>
  <c r="BL281" i="2"/>
  <c r="BM280" i="2"/>
  <c r="BK280" i="2"/>
  <c r="BL279" i="2"/>
  <c r="BM278" i="2"/>
  <c r="BK278" i="2"/>
  <c r="BL277" i="2"/>
  <c r="BM276" i="2"/>
  <c r="BK276" i="2"/>
  <c r="BL275" i="2"/>
  <c r="BM274" i="2"/>
  <c r="BK274" i="2"/>
  <c r="BL273" i="2"/>
  <c r="BM272" i="2"/>
  <c r="BK272" i="2"/>
  <c r="BL271" i="2"/>
  <c r="BM270" i="2"/>
  <c r="BK270" i="2"/>
  <c r="BL269" i="2"/>
  <c r="BM268" i="2"/>
  <c r="BK268" i="2"/>
  <c r="BL267" i="2"/>
  <c r="BM266" i="2"/>
  <c r="BK266" i="2"/>
  <c r="BL265" i="2"/>
  <c r="BM264" i="2"/>
  <c r="BK264" i="2"/>
  <c r="BL263" i="2"/>
  <c r="BM262" i="2"/>
  <c r="BK262" i="2"/>
  <c r="BL261" i="2"/>
  <c r="BM260" i="2"/>
  <c r="BK260" i="2"/>
  <c r="BL259" i="2"/>
  <c r="BM258" i="2"/>
  <c r="BK258" i="2"/>
  <c r="BL257" i="2"/>
  <c r="BM256" i="2"/>
  <c r="BK256" i="2"/>
  <c r="BL255" i="2"/>
  <c r="BM254" i="2"/>
  <c r="BK254" i="2"/>
  <c r="BL253" i="2"/>
  <c r="BM252" i="2"/>
  <c r="BK252" i="2"/>
  <c r="BL251" i="2"/>
  <c r="BM250" i="2"/>
  <c r="BK250" i="2"/>
  <c r="BL249" i="2"/>
  <c r="BM248" i="2"/>
  <c r="BK248" i="2"/>
  <c r="BL247" i="2"/>
  <c r="BM246" i="2"/>
  <c r="BK246" i="2"/>
  <c r="BL245" i="2"/>
  <c r="BM244" i="2"/>
  <c r="BK244" i="2"/>
  <c r="BL243" i="2"/>
  <c r="BM242" i="2"/>
  <c r="BK242" i="2"/>
  <c r="BL241" i="2"/>
  <c r="BM240" i="2"/>
  <c r="BK240" i="2"/>
  <c r="BL239" i="2"/>
  <c r="BM238" i="2"/>
  <c r="BK238" i="2"/>
  <c r="BL237" i="2"/>
  <c r="BM236" i="2"/>
  <c r="BK236" i="2"/>
  <c r="BL235" i="2"/>
  <c r="BM234" i="2"/>
  <c r="BK234" i="2"/>
  <c r="BL233" i="2"/>
  <c r="BM232" i="2"/>
  <c r="BK232" i="2"/>
  <c r="BL231" i="2"/>
  <c r="BM230" i="2"/>
  <c r="BK230" i="2"/>
  <c r="BL229" i="2"/>
  <c r="BM228" i="2"/>
  <c r="BK228" i="2"/>
  <c r="BL227" i="2"/>
  <c r="BM226" i="2"/>
  <c r="BK226" i="2"/>
  <c r="BL225" i="2"/>
  <c r="BM224" i="2"/>
  <c r="BK224" i="2"/>
  <c r="BL223" i="2"/>
  <c r="BM222" i="2"/>
  <c r="BK222" i="2"/>
  <c r="BL221" i="2"/>
  <c r="BM220" i="2"/>
  <c r="BK220" i="2"/>
  <c r="BL219" i="2"/>
  <c r="BM218" i="2"/>
  <c r="BK218" i="2"/>
  <c r="BL217" i="2"/>
  <c r="BM216" i="2"/>
  <c r="BK216" i="2"/>
  <c r="BL215" i="2"/>
  <c r="BM214" i="2"/>
  <c r="BK214" i="2"/>
  <c r="BL213" i="2"/>
  <c r="BM212" i="2"/>
  <c r="BK212" i="2"/>
  <c r="BL211" i="2"/>
  <c r="BM210" i="2"/>
  <c r="BK210" i="2"/>
  <c r="BJ209" i="2"/>
  <c r="BK208" i="2"/>
  <c r="BL207" i="2"/>
  <c r="BM206" i="2"/>
  <c r="BI206" i="2"/>
  <c r="A30" i="2"/>
  <c r="B30" i="2"/>
  <c r="BG30" i="2"/>
  <c r="A31" i="2"/>
  <c r="B31" i="2"/>
  <c r="U31" i="2"/>
  <c r="BG31" i="2"/>
  <c r="A32" i="2"/>
  <c r="B32" i="2"/>
  <c r="AY32" i="2"/>
  <c r="BG32" i="2"/>
  <c r="A33" i="2"/>
  <c r="B33" i="2"/>
  <c r="C33" i="2"/>
  <c r="AD33" i="2"/>
  <c r="AV33" i="2"/>
  <c r="BG33" i="2"/>
  <c r="A34" i="2"/>
  <c r="B34" i="2"/>
  <c r="BG34" i="2"/>
  <c r="A35" i="2"/>
  <c r="B35" i="2"/>
  <c r="BG35" i="2"/>
  <c r="A36" i="2"/>
  <c r="B36" i="2"/>
  <c r="BG36" i="2"/>
  <c r="A37" i="2"/>
  <c r="B37" i="2"/>
  <c r="BG37" i="2"/>
  <c r="A38" i="2"/>
  <c r="B38" i="2"/>
  <c r="BG38" i="2"/>
  <c r="A39" i="2"/>
  <c r="B39" i="2"/>
  <c r="BG39" i="2"/>
  <c r="A40" i="2"/>
  <c r="B40" i="2"/>
  <c r="BG40" i="2"/>
  <c r="A41" i="2"/>
  <c r="B41" i="2"/>
  <c r="BG41" i="2"/>
  <c r="A42" i="2"/>
  <c r="B42" i="2"/>
  <c r="AG42" i="2"/>
  <c r="BG42" i="2"/>
  <c r="A43" i="2"/>
  <c r="B43" i="2"/>
  <c r="L43" i="2"/>
  <c r="X43" i="2"/>
  <c r="AJ43" i="2"/>
  <c r="AV43" i="2"/>
  <c r="BG43" i="2"/>
  <c r="A44" i="2"/>
  <c r="B44" i="2"/>
  <c r="L44" i="2"/>
  <c r="R44" i="2"/>
  <c r="AA44" i="2"/>
  <c r="AJ44" i="2"/>
  <c r="AV44" i="2"/>
  <c r="BG44" i="2"/>
  <c r="A45" i="2"/>
  <c r="B45" i="2"/>
  <c r="C45" i="2"/>
  <c r="BG45" i="2"/>
  <c r="A46" i="2"/>
  <c r="B46" i="2"/>
  <c r="F46" i="2"/>
  <c r="X46" i="2"/>
  <c r="BB46" i="2"/>
  <c r="BG46" i="2"/>
  <c r="A47" i="2"/>
  <c r="B47" i="2"/>
  <c r="AA47" i="2"/>
  <c r="BG47" i="2"/>
  <c r="A48" i="2"/>
  <c r="B48" i="2"/>
  <c r="BG48" i="2"/>
  <c r="A49" i="2"/>
  <c r="B49" i="2"/>
  <c r="BG49" i="2"/>
  <c r="A50" i="2"/>
  <c r="B50" i="2"/>
  <c r="R50" i="2"/>
  <c r="BG50" i="2"/>
  <c r="A51" i="2"/>
  <c r="B51" i="2"/>
  <c r="BG51" i="2"/>
  <c r="A52" i="2"/>
  <c r="B52" i="2"/>
  <c r="BG52" i="2"/>
  <c r="A53" i="2"/>
  <c r="B53" i="2"/>
  <c r="R53" i="2"/>
  <c r="BG53" i="2"/>
  <c r="A54" i="2"/>
  <c r="B54" i="2"/>
  <c r="AJ54" i="2"/>
  <c r="BG54" i="2"/>
  <c r="A55" i="2"/>
  <c r="B55" i="2"/>
  <c r="BG55" i="2"/>
  <c r="A56" i="2"/>
  <c r="B56" i="2"/>
  <c r="BG56" i="2"/>
  <c r="A57" i="2"/>
  <c r="B57" i="2"/>
  <c r="BG57" i="2"/>
  <c r="A58" i="2"/>
  <c r="B58" i="2"/>
  <c r="BG58" i="2"/>
  <c r="A59" i="2"/>
  <c r="B59" i="2"/>
  <c r="R59" i="2"/>
  <c r="BG59" i="2"/>
  <c r="A60" i="2"/>
  <c r="B60" i="2"/>
  <c r="AD60" i="2"/>
  <c r="BG60" i="2"/>
  <c r="A61" i="2"/>
  <c r="B61" i="2"/>
  <c r="AP61" i="2"/>
  <c r="BG61" i="2"/>
  <c r="A62" i="2"/>
  <c r="B62" i="2"/>
  <c r="AG62" i="2"/>
  <c r="BG62" i="2"/>
  <c r="A63" i="2"/>
  <c r="B63" i="2"/>
  <c r="BG63" i="2"/>
  <c r="A64" i="2"/>
  <c r="B64" i="2"/>
  <c r="BG64" i="2"/>
  <c r="A65" i="2"/>
  <c r="B65" i="2"/>
  <c r="BG65" i="2"/>
  <c r="A66" i="2"/>
  <c r="B66" i="2"/>
  <c r="BG66" i="2"/>
  <c r="A67" i="2"/>
  <c r="B67" i="2"/>
  <c r="BG67" i="2"/>
  <c r="A68" i="2"/>
  <c r="B68" i="2"/>
  <c r="BG68" i="2"/>
  <c r="A69" i="2"/>
  <c r="B69" i="2"/>
  <c r="L69" i="2"/>
  <c r="BG69" i="2"/>
  <c r="A70" i="2"/>
  <c r="B70" i="2"/>
  <c r="F70" i="2"/>
  <c r="BG70" i="2"/>
  <c r="A71" i="2"/>
  <c r="B71" i="2"/>
  <c r="AP71" i="2"/>
  <c r="BG71" i="2"/>
  <c r="A72" i="2"/>
  <c r="B72" i="2"/>
  <c r="AG72" i="2"/>
  <c r="BG72" i="2"/>
  <c r="A73" i="2"/>
  <c r="B73" i="2"/>
  <c r="O73" i="2"/>
  <c r="AP73" i="2"/>
  <c r="BG73" i="2"/>
  <c r="A74" i="2"/>
  <c r="B74" i="2"/>
  <c r="U74" i="2"/>
  <c r="BG74" i="2"/>
  <c r="A75" i="2"/>
  <c r="B75" i="2"/>
  <c r="X75" i="2"/>
  <c r="BG75" i="2"/>
  <c r="A76" i="2"/>
  <c r="B76" i="2"/>
  <c r="C76" i="2"/>
  <c r="R76" i="2"/>
  <c r="AA76" i="2"/>
  <c r="AM76" i="2"/>
  <c r="AS76" i="2"/>
  <c r="BG76" i="2"/>
  <c r="A77" i="2"/>
  <c r="B77" i="2"/>
  <c r="BG77" i="2"/>
  <c r="A78" i="2"/>
  <c r="B78" i="2"/>
  <c r="U78" i="2"/>
  <c r="AY78" i="2"/>
  <c r="BG78" i="2"/>
  <c r="A79" i="2"/>
  <c r="B79" i="2"/>
  <c r="BG79" i="2"/>
  <c r="A80" i="2"/>
  <c r="B80" i="2"/>
  <c r="L80" i="2"/>
  <c r="BG80" i="2"/>
  <c r="A81" i="2"/>
  <c r="B81" i="2"/>
  <c r="X81" i="2"/>
  <c r="BG81" i="2"/>
  <c r="A82" i="2"/>
  <c r="B82" i="2"/>
  <c r="AS82" i="2"/>
  <c r="BG82" i="2"/>
  <c r="A83" i="2"/>
  <c r="B83" i="2"/>
  <c r="I83" i="2"/>
  <c r="BG83" i="2"/>
  <c r="A84" i="2"/>
  <c r="B84" i="2"/>
  <c r="L84" i="2"/>
  <c r="BG84" i="2"/>
  <c r="A85" i="2"/>
  <c r="B85" i="2"/>
  <c r="AJ85" i="2"/>
  <c r="BG85" i="2"/>
  <c r="A86" i="2"/>
  <c r="B86" i="2"/>
  <c r="I86" i="2"/>
  <c r="BG86" i="2"/>
  <c r="A87" i="2"/>
  <c r="B87" i="2"/>
  <c r="X87" i="2"/>
  <c r="BG87" i="2"/>
  <c r="A88" i="2"/>
  <c r="B88" i="2"/>
  <c r="AA88" i="2"/>
  <c r="AS88" i="2"/>
  <c r="BG88" i="2"/>
  <c r="A89" i="2"/>
  <c r="B89" i="2"/>
  <c r="O89" i="2"/>
  <c r="BG89" i="2"/>
  <c r="A90" i="2"/>
  <c r="B90" i="2"/>
  <c r="I90" i="2"/>
  <c r="BB90" i="2"/>
  <c r="BG90" i="2"/>
  <c r="A91" i="2"/>
  <c r="B91" i="2"/>
  <c r="R91" i="2"/>
  <c r="BG91" i="2"/>
  <c r="A92" i="2"/>
  <c r="B92" i="2"/>
  <c r="BG92" i="2"/>
  <c r="A93" i="2"/>
  <c r="B93" i="2"/>
  <c r="O93" i="2"/>
  <c r="BG93" i="2"/>
  <c r="A94" i="2"/>
  <c r="B94" i="2"/>
  <c r="I94" i="2"/>
  <c r="AY94" i="2"/>
  <c r="BG94" i="2"/>
  <c r="A95" i="2"/>
  <c r="B95" i="2"/>
  <c r="BB95" i="2"/>
  <c r="BG95" i="2"/>
  <c r="A96" i="2"/>
  <c r="B96" i="2"/>
  <c r="R96" i="2"/>
  <c r="BG96" i="2"/>
  <c r="A97" i="2"/>
  <c r="B97" i="2"/>
  <c r="BG97" i="2"/>
  <c r="A98" i="2"/>
  <c r="B98" i="2"/>
  <c r="BG98" i="2"/>
  <c r="A99" i="2"/>
  <c r="B99" i="2"/>
  <c r="O99" i="2"/>
  <c r="BG99" i="2"/>
  <c r="A100" i="2"/>
  <c r="B100" i="2"/>
  <c r="X100" i="2"/>
  <c r="BG100" i="2"/>
  <c r="A101" i="2"/>
  <c r="B101" i="2"/>
  <c r="R101" i="2"/>
  <c r="BG101" i="2"/>
  <c r="A102" i="2"/>
  <c r="B102" i="2"/>
  <c r="AM102" i="2"/>
  <c r="BG102" i="2"/>
  <c r="A103" i="2"/>
  <c r="B103" i="2"/>
  <c r="BG103" i="2"/>
  <c r="A104" i="2"/>
  <c r="B104" i="2"/>
  <c r="L104" i="2"/>
  <c r="BG104" i="2"/>
  <c r="A105" i="2"/>
  <c r="B105" i="2"/>
  <c r="AD105" i="2"/>
  <c r="BG105" i="2"/>
  <c r="A106" i="2"/>
  <c r="B106" i="2"/>
  <c r="L106" i="2"/>
  <c r="BG106" i="2"/>
  <c r="A107" i="2"/>
  <c r="B107" i="2"/>
  <c r="BG107" i="2"/>
  <c r="A108" i="2"/>
  <c r="B108" i="2"/>
  <c r="AP108" i="2"/>
  <c r="BG108" i="2"/>
  <c r="A109" i="2"/>
  <c r="B109" i="2"/>
  <c r="L109" i="2"/>
  <c r="X109" i="2"/>
  <c r="AJ109" i="2"/>
  <c r="AV109" i="2"/>
  <c r="BG109" i="2"/>
  <c r="A110" i="2"/>
  <c r="B110" i="2"/>
  <c r="BG110" i="2"/>
  <c r="A111" i="2"/>
  <c r="B111" i="2"/>
  <c r="BG111" i="2"/>
  <c r="A112" i="2"/>
  <c r="B112" i="2"/>
  <c r="BG112" i="2"/>
  <c r="A113" i="2"/>
  <c r="B113" i="2"/>
  <c r="BG113" i="2"/>
  <c r="A114" i="2"/>
  <c r="B114" i="2"/>
  <c r="AA114" i="2"/>
  <c r="BG114" i="2"/>
  <c r="A115" i="2"/>
  <c r="B115" i="2"/>
  <c r="AM115" i="2"/>
  <c r="BG115" i="2"/>
  <c r="A116" i="2"/>
  <c r="B116" i="2"/>
  <c r="U116" i="2"/>
  <c r="BG116" i="2"/>
  <c r="A117" i="2"/>
  <c r="B117" i="2"/>
  <c r="L117" i="2"/>
  <c r="BG117" i="2"/>
  <c r="A118" i="2"/>
  <c r="B118" i="2"/>
  <c r="R118" i="2"/>
  <c r="BG118" i="2"/>
  <c r="A119" i="2"/>
  <c r="B119" i="2"/>
  <c r="BG119" i="2"/>
  <c r="A120" i="2"/>
  <c r="B120" i="2"/>
  <c r="R120" i="2"/>
  <c r="AG120" i="2"/>
  <c r="AV120" i="2"/>
  <c r="BG120" i="2"/>
  <c r="A121" i="2"/>
  <c r="B121" i="2"/>
  <c r="I121" i="2"/>
  <c r="O121" i="2"/>
  <c r="AA121" i="2"/>
  <c r="BG121" i="2"/>
  <c r="A122" i="2"/>
  <c r="B122" i="2"/>
  <c r="BG122" i="2"/>
  <c r="A123" i="2"/>
  <c r="B123" i="2"/>
  <c r="BG123" i="2"/>
  <c r="A124" i="2"/>
  <c r="B124" i="2"/>
  <c r="BG124" i="2"/>
  <c r="A125" i="2"/>
  <c r="B125" i="2"/>
  <c r="O125" i="2"/>
  <c r="AJ125" i="2"/>
  <c r="AV125" i="2"/>
  <c r="BG125" i="2"/>
  <c r="A126" i="2"/>
  <c r="B126" i="2"/>
  <c r="BG126" i="2"/>
  <c r="A127" i="2"/>
  <c r="B127" i="2"/>
  <c r="AA127" i="2"/>
  <c r="BB127" i="2"/>
  <c r="BG127" i="2"/>
  <c r="A128" i="2"/>
  <c r="B128" i="2"/>
  <c r="BG128" i="2"/>
  <c r="A129" i="2"/>
  <c r="B129" i="2"/>
  <c r="BG129" i="2"/>
  <c r="A130" i="2"/>
  <c r="B130" i="2"/>
  <c r="BG130" i="2"/>
  <c r="A131" i="2"/>
  <c r="B131" i="2"/>
  <c r="BG131" i="2"/>
  <c r="A132" i="2"/>
  <c r="B132" i="2"/>
  <c r="BG132" i="2"/>
  <c r="A133" i="2"/>
  <c r="B133" i="2"/>
  <c r="AV133" i="2"/>
  <c r="BG133" i="2"/>
  <c r="A134" i="2"/>
  <c r="B134" i="2"/>
  <c r="O134" i="2"/>
  <c r="BG134" i="2"/>
  <c r="A135" i="2"/>
  <c r="B135" i="2"/>
  <c r="AS135" i="2"/>
  <c r="BG135" i="2"/>
  <c r="A136" i="2"/>
  <c r="B136" i="2"/>
  <c r="BG136" i="2"/>
  <c r="A137" i="2"/>
  <c r="B137" i="2"/>
  <c r="BG137" i="2"/>
  <c r="A138" i="2"/>
  <c r="B138" i="2"/>
  <c r="C138" i="2"/>
  <c r="BG138" i="2"/>
  <c r="A139" i="2"/>
  <c r="B139" i="2"/>
  <c r="BG139" i="2"/>
  <c r="A140" i="2"/>
  <c r="B140" i="2"/>
  <c r="U140" i="2"/>
  <c r="BG140" i="2"/>
  <c r="A141" i="2"/>
  <c r="B141" i="2"/>
  <c r="C141" i="2"/>
  <c r="BG141" i="2"/>
  <c r="A142" i="2"/>
  <c r="B142" i="2"/>
  <c r="R142" i="2"/>
  <c r="BG142" i="2"/>
  <c r="A143" i="2"/>
  <c r="B143" i="2"/>
  <c r="F143" i="2"/>
  <c r="BG143" i="2"/>
  <c r="A144" i="2"/>
  <c r="B144" i="2"/>
  <c r="I144" i="2"/>
  <c r="BG144" i="2"/>
  <c r="A145" i="2"/>
  <c r="B145" i="2"/>
  <c r="F145" i="2"/>
  <c r="BG145" i="2"/>
  <c r="A146" i="2"/>
  <c r="B146" i="2"/>
  <c r="BG146" i="2"/>
  <c r="A147" i="2"/>
  <c r="B147" i="2"/>
  <c r="BG147" i="2"/>
  <c r="A148" i="2"/>
  <c r="B148" i="2"/>
  <c r="I148" i="2"/>
  <c r="BG148" i="2"/>
  <c r="A149" i="2"/>
  <c r="B149" i="2"/>
  <c r="I149" i="2"/>
  <c r="BG149" i="2"/>
  <c r="A150" i="2"/>
  <c r="B150" i="2"/>
  <c r="O150" i="2"/>
  <c r="BG150" i="2"/>
  <c r="A151" i="2"/>
  <c r="B151" i="2"/>
  <c r="AD151" i="2"/>
  <c r="BG151" i="2"/>
  <c r="A152" i="2"/>
  <c r="B152" i="2"/>
  <c r="I152" i="2"/>
  <c r="AJ152" i="2"/>
  <c r="BB152" i="2"/>
  <c r="BG152" i="2"/>
  <c r="A153" i="2"/>
  <c r="B153" i="2"/>
  <c r="BG153" i="2"/>
  <c r="A154" i="2"/>
  <c r="B154" i="2"/>
  <c r="C154" i="2"/>
  <c r="BG154" i="2"/>
  <c r="A155" i="2"/>
  <c r="B155" i="2"/>
  <c r="U155" i="2"/>
  <c r="BG155" i="2"/>
  <c r="A156" i="2"/>
  <c r="B156" i="2"/>
  <c r="C156" i="2"/>
  <c r="BG156" i="2"/>
  <c r="A157" i="2"/>
  <c r="B157" i="2"/>
  <c r="L157" i="2"/>
  <c r="BG157" i="2"/>
  <c r="A158" i="2"/>
  <c r="B158" i="2"/>
  <c r="I158" i="2"/>
  <c r="BG158" i="2"/>
  <c r="A159" i="2"/>
  <c r="B159" i="2"/>
  <c r="L159" i="2"/>
  <c r="BG159" i="2"/>
  <c r="A160" i="2"/>
  <c r="B160" i="2"/>
  <c r="AV160" i="2"/>
  <c r="BG160" i="2"/>
  <c r="A161" i="2"/>
  <c r="B161" i="2"/>
  <c r="F161" i="2"/>
  <c r="AY161" i="2"/>
  <c r="BG161" i="2"/>
  <c r="A162" i="2"/>
  <c r="B162" i="2"/>
  <c r="R162" i="2"/>
  <c r="BG162" i="2"/>
  <c r="A163" i="2"/>
  <c r="B163" i="2"/>
  <c r="R163" i="2"/>
  <c r="BG163" i="2"/>
  <c r="A164" i="2"/>
  <c r="B164" i="2"/>
  <c r="AY164" i="2"/>
  <c r="BG164" i="2"/>
  <c r="A165" i="2"/>
  <c r="B165" i="2"/>
  <c r="AM165" i="2"/>
  <c r="BG165" i="2"/>
  <c r="A166" i="2"/>
  <c r="B166" i="2"/>
  <c r="BG166" i="2"/>
  <c r="A167" i="2"/>
  <c r="B167" i="2"/>
  <c r="I167" i="2"/>
  <c r="BG167" i="2"/>
  <c r="A168" i="2"/>
  <c r="B168" i="2"/>
  <c r="F168" i="2"/>
  <c r="BG168" i="2"/>
  <c r="A169" i="2"/>
  <c r="B169" i="2"/>
  <c r="X169" i="2"/>
  <c r="BG169" i="2"/>
  <c r="A170" i="2"/>
  <c r="B170" i="2"/>
  <c r="AM170" i="2"/>
  <c r="BG170" i="2"/>
  <c r="A171" i="2"/>
  <c r="B171" i="2"/>
  <c r="AP171" i="2"/>
  <c r="BG171" i="2"/>
  <c r="A172" i="2"/>
  <c r="B172" i="2"/>
  <c r="BG172" i="2"/>
  <c r="A173" i="2"/>
  <c r="B173" i="2"/>
  <c r="BG173" i="2"/>
  <c r="A174" i="2"/>
  <c r="B174" i="2"/>
  <c r="AA174" i="2"/>
  <c r="BG174" i="2"/>
  <c r="A175" i="2"/>
  <c r="B175" i="2"/>
  <c r="AG175" i="2"/>
  <c r="BG175" i="2"/>
  <c r="A176" i="2"/>
  <c r="B176" i="2"/>
  <c r="C176" i="2"/>
  <c r="BG176" i="2"/>
  <c r="A177" i="2"/>
  <c r="B177" i="2"/>
  <c r="AY177" i="2"/>
  <c r="BG177" i="2"/>
  <c r="A178" i="2"/>
  <c r="B178" i="2"/>
  <c r="O178" i="2"/>
  <c r="BG178" i="2"/>
  <c r="A179" i="2"/>
  <c r="B179" i="2"/>
  <c r="BG179" i="2"/>
  <c r="A180" i="2"/>
  <c r="B180" i="2"/>
  <c r="BG180" i="2"/>
  <c r="A181" i="2"/>
  <c r="B181" i="2"/>
  <c r="BG181" i="2"/>
  <c r="A182" i="2"/>
  <c r="B182" i="2"/>
  <c r="C182" i="2"/>
  <c r="BB182" i="2"/>
  <c r="BG182" i="2"/>
  <c r="A183" i="2"/>
  <c r="B183" i="2"/>
  <c r="R183" i="2"/>
  <c r="BG183" i="2"/>
  <c r="A184" i="2"/>
  <c r="B184" i="2"/>
  <c r="F184" i="2"/>
  <c r="BG184" i="2"/>
  <c r="A185" i="2"/>
  <c r="B185" i="2"/>
  <c r="C185" i="2"/>
  <c r="BG185" i="2"/>
  <c r="A186" i="2"/>
  <c r="B186" i="2"/>
  <c r="BG186" i="2"/>
  <c r="A187" i="2"/>
  <c r="B187" i="2"/>
  <c r="R187" i="2"/>
  <c r="BG187" i="2"/>
  <c r="A188" i="2"/>
  <c r="B188" i="2"/>
  <c r="I188" i="2"/>
  <c r="BG188" i="2"/>
  <c r="A189" i="2"/>
  <c r="B189" i="2"/>
  <c r="O189" i="2"/>
  <c r="BG189" i="2"/>
  <c r="A190" i="2"/>
  <c r="B190" i="2"/>
  <c r="C190" i="2"/>
  <c r="BG190" i="2"/>
  <c r="A191" i="2"/>
  <c r="B191" i="2"/>
  <c r="F191" i="2"/>
  <c r="BG191" i="2"/>
  <c r="A192" i="2"/>
  <c r="B192" i="2"/>
  <c r="F192" i="2"/>
  <c r="BG192" i="2"/>
  <c r="A193" i="2"/>
  <c r="B193" i="2"/>
  <c r="O193" i="2"/>
  <c r="AP193" i="2"/>
  <c r="BG193" i="2"/>
  <c r="A194" i="2"/>
  <c r="B194" i="2"/>
  <c r="R194" i="2"/>
  <c r="BG194" i="2"/>
  <c r="A195" i="2"/>
  <c r="B195" i="2"/>
  <c r="BG195" i="2"/>
  <c r="A196" i="2"/>
  <c r="B196" i="2"/>
  <c r="C196" i="2"/>
  <c r="BG196" i="2"/>
  <c r="A197" i="2"/>
  <c r="B197" i="2"/>
  <c r="R197" i="2"/>
  <c r="BG197" i="2"/>
  <c r="A198" i="2"/>
  <c r="B198" i="2"/>
  <c r="F198" i="2"/>
  <c r="BG198" i="2"/>
  <c r="A199" i="2"/>
  <c r="B199" i="2"/>
  <c r="F199" i="2"/>
  <c r="BG199" i="2"/>
  <c r="A200" i="2"/>
  <c r="B200" i="2"/>
  <c r="C200" i="2"/>
  <c r="X200" i="2"/>
  <c r="AJ200" i="2"/>
  <c r="AV200" i="2"/>
  <c r="BG200" i="2"/>
  <c r="A201" i="2"/>
  <c r="B201" i="2"/>
  <c r="AD201" i="2"/>
  <c r="R201" i="2"/>
  <c r="BG201" i="2"/>
  <c r="A202" i="2"/>
  <c r="B202" i="2"/>
  <c r="AS202" i="2"/>
  <c r="BG202" i="2"/>
  <c r="A203" i="2"/>
  <c r="B203" i="2"/>
  <c r="X203" i="2"/>
  <c r="BG203" i="2"/>
  <c r="A204" i="2"/>
  <c r="B204" i="2"/>
  <c r="AJ204" i="2"/>
  <c r="F204" i="2"/>
  <c r="L204" i="2"/>
  <c r="R204" i="2"/>
  <c r="X204" i="2"/>
  <c r="AD204" i="2"/>
  <c r="AV204" i="2"/>
  <c r="BB204" i="2"/>
  <c r="BG204" i="2"/>
  <c r="A205" i="2"/>
  <c r="B205" i="2"/>
  <c r="BG205" i="2"/>
  <c r="A206" i="2"/>
  <c r="B206" i="2"/>
  <c r="AA206" i="2"/>
  <c r="BG206" i="2"/>
  <c r="A207" i="2"/>
  <c r="B207" i="2"/>
  <c r="I207" i="2"/>
  <c r="BG207" i="2"/>
  <c r="A208" i="2"/>
  <c r="B208" i="2"/>
  <c r="C208" i="2"/>
  <c r="BG208" i="2"/>
  <c r="A209" i="2"/>
  <c r="B209" i="2"/>
  <c r="F209" i="2"/>
  <c r="AP209" i="2"/>
  <c r="BG209" i="2"/>
  <c r="A210" i="2"/>
  <c r="B210" i="2"/>
  <c r="AM210" i="2"/>
  <c r="BG210" i="2"/>
  <c r="A211" i="2"/>
  <c r="B211" i="2"/>
  <c r="X211" i="2"/>
  <c r="BG211" i="2"/>
  <c r="A212" i="2"/>
  <c r="B212" i="2"/>
  <c r="F212" i="2"/>
  <c r="BG212" i="2"/>
  <c r="A213" i="2"/>
  <c r="B213" i="2"/>
  <c r="AJ213" i="2"/>
  <c r="BG213" i="2"/>
  <c r="A214" i="2"/>
  <c r="B214" i="2"/>
  <c r="F214" i="2"/>
  <c r="AD214" i="2"/>
  <c r="BG214" i="2"/>
  <c r="A215" i="2"/>
  <c r="B215" i="2"/>
  <c r="X215" i="2"/>
  <c r="BG215" i="2"/>
  <c r="A216" i="2"/>
  <c r="B216" i="2"/>
  <c r="F216" i="2"/>
  <c r="BG216" i="2"/>
  <c r="A217" i="2"/>
  <c r="B217" i="2"/>
  <c r="F217" i="2"/>
  <c r="BG217" i="2"/>
  <c r="A218" i="2"/>
  <c r="B218" i="2"/>
  <c r="U218" i="2"/>
  <c r="BG218" i="2"/>
  <c r="A219" i="2"/>
  <c r="B219" i="2"/>
  <c r="X219" i="2"/>
  <c r="BG219" i="2"/>
  <c r="A220" i="2"/>
  <c r="B220" i="2"/>
  <c r="F220" i="2"/>
  <c r="BG220" i="2"/>
  <c r="A221" i="2"/>
  <c r="B221" i="2"/>
  <c r="I221" i="2"/>
  <c r="BG221" i="2"/>
  <c r="A222" i="2"/>
  <c r="B222" i="2"/>
  <c r="O222" i="2"/>
  <c r="BG222" i="2"/>
  <c r="A223" i="2"/>
  <c r="B223" i="2"/>
  <c r="C223" i="2"/>
  <c r="BG223" i="2"/>
  <c r="A224" i="2"/>
  <c r="B224" i="2"/>
  <c r="U224" i="2"/>
  <c r="BG224" i="2"/>
  <c r="A225" i="2"/>
  <c r="B225" i="2"/>
  <c r="L225" i="2"/>
  <c r="X225" i="2"/>
  <c r="BG225" i="2"/>
  <c r="A226" i="2"/>
  <c r="B226" i="2"/>
  <c r="AJ226" i="2"/>
  <c r="BG226" i="2"/>
  <c r="A227" i="2"/>
  <c r="B227" i="2"/>
  <c r="O227" i="2"/>
  <c r="BG227" i="2"/>
  <c r="A228" i="2"/>
  <c r="B228" i="2"/>
  <c r="R228" i="2"/>
  <c r="BG228" i="2"/>
  <c r="A229" i="2"/>
  <c r="B229" i="2"/>
  <c r="AV229" i="2"/>
  <c r="BG229" i="2"/>
  <c r="A230" i="2"/>
  <c r="B230" i="2"/>
  <c r="L230" i="2"/>
  <c r="BG230" i="2"/>
  <c r="A231" i="2"/>
  <c r="B231" i="2"/>
  <c r="F231" i="2"/>
  <c r="BG231" i="2"/>
  <c r="A232" i="2"/>
  <c r="B232" i="2"/>
  <c r="F232" i="2"/>
  <c r="BG232" i="2"/>
  <c r="A233" i="2"/>
  <c r="B233" i="2"/>
  <c r="F233" i="2"/>
  <c r="BG233" i="2"/>
  <c r="A234" i="2"/>
  <c r="B234" i="2"/>
  <c r="C234" i="2"/>
  <c r="BG234" i="2"/>
  <c r="A235" i="2"/>
  <c r="B235" i="2"/>
  <c r="BG235" i="2"/>
  <c r="A236" i="2"/>
  <c r="B236" i="2"/>
  <c r="X236" i="2"/>
  <c r="BG236" i="2"/>
  <c r="A237" i="2"/>
  <c r="B237" i="2"/>
  <c r="C237" i="2"/>
  <c r="BG237" i="2"/>
  <c r="A238" i="2"/>
  <c r="B238" i="2"/>
  <c r="L238" i="2"/>
  <c r="BG238" i="2"/>
  <c r="A239" i="2"/>
  <c r="B239" i="2"/>
  <c r="F239" i="2"/>
  <c r="BG239" i="2"/>
  <c r="A240" i="2"/>
  <c r="B240" i="2"/>
  <c r="L240" i="2"/>
  <c r="BG240" i="2"/>
  <c r="A241" i="2"/>
  <c r="B241" i="2"/>
  <c r="I241" i="2"/>
  <c r="BG241" i="2"/>
  <c r="A242" i="2"/>
  <c r="B242" i="2"/>
  <c r="X242" i="2"/>
  <c r="BG242" i="2"/>
  <c r="A243" i="2"/>
  <c r="B243" i="2"/>
  <c r="O243" i="2"/>
  <c r="BG243" i="2"/>
  <c r="A244" i="2"/>
  <c r="B244" i="2"/>
  <c r="R244" i="2"/>
  <c r="BG244" i="2"/>
  <c r="A245" i="2"/>
  <c r="B245" i="2"/>
  <c r="AD245" i="2"/>
  <c r="BG245" i="2"/>
  <c r="A246" i="2"/>
  <c r="B246" i="2"/>
  <c r="L246" i="2"/>
  <c r="BG246" i="2"/>
  <c r="A247" i="2"/>
  <c r="B247" i="2"/>
  <c r="O247" i="2"/>
  <c r="BG247" i="2"/>
  <c r="A248" i="2"/>
  <c r="B248" i="2"/>
  <c r="R248" i="2"/>
  <c r="BG248" i="2"/>
  <c r="A249" i="2"/>
  <c r="B249" i="2"/>
  <c r="I249" i="2"/>
  <c r="BG249" i="2"/>
  <c r="A250" i="2"/>
  <c r="B250" i="2"/>
  <c r="X250" i="2"/>
  <c r="BG250" i="2"/>
  <c r="A251" i="2"/>
  <c r="B251" i="2"/>
  <c r="F251" i="2"/>
  <c r="BG251" i="2"/>
  <c r="A252" i="2"/>
  <c r="B252" i="2"/>
  <c r="I252" i="2"/>
  <c r="BG252" i="2"/>
  <c r="A253" i="2"/>
  <c r="B253" i="2"/>
  <c r="BG253" i="2"/>
  <c r="A254" i="2"/>
  <c r="B254" i="2"/>
  <c r="AJ254" i="2"/>
  <c r="BG254" i="2"/>
  <c r="A255" i="2"/>
  <c r="B255" i="2"/>
  <c r="AD255" i="2"/>
  <c r="BG255" i="2"/>
  <c r="A256" i="2"/>
  <c r="B256" i="2"/>
  <c r="U256" i="2"/>
  <c r="BG256" i="2"/>
  <c r="A257" i="2"/>
  <c r="B257" i="2"/>
  <c r="C257" i="2"/>
  <c r="BG257" i="2"/>
  <c r="A258" i="2"/>
  <c r="B258" i="2"/>
  <c r="F258" i="2"/>
  <c r="AY258" i="2"/>
  <c r="BG258" i="2"/>
  <c r="A259" i="2"/>
  <c r="B259" i="2"/>
  <c r="O259" i="2"/>
  <c r="BG259" i="2"/>
  <c r="A260" i="2"/>
  <c r="B260" i="2"/>
  <c r="L260" i="2"/>
  <c r="BG260" i="2"/>
  <c r="A261" i="2"/>
  <c r="B261" i="2"/>
  <c r="O261" i="2"/>
  <c r="BG261" i="2"/>
  <c r="A262" i="2"/>
  <c r="B262" i="2"/>
  <c r="F262" i="2"/>
  <c r="BG262" i="2"/>
  <c r="A263" i="2"/>
  <c r="B263" i="2"/>
  <c r="C263" i="2"/>
  <c r="BG263" i="2"/>
  <c r="A264" i="2"/>
  <c r="B264" i="2"/>
  <c r="I264" i="2"/>
  <c r="BG264" i="2"/>
  <c r="A265" i="2"/>
  <c r="B265" i="2"/>
  <c r="BG265" i="2"/>
  <c r="A266" i="2"/>
  <c r="B266" i="2"/>
  <c r="F266" i="2"/>
  <c r="BG266" i="2"/>
  <c r="A267" i="2"/>
  <c r="B267" i="2"/>
  <c r="O267" i="2"/>
  <c r="BG267" i="2"/>
  <c r="A268" i="2"/>
  <c r="B268" i="2"/>
  <c r="AD268" i="2"/>
  <c r="BG268" i="2"/>
  <c r="A269" i="2"/>
  <c r="B269" i="2"/>
  <c r="F269" i="2"/>
  <c r="BG269" i="2"/>
  <c r="A270" i="2"/>
  <c r="B270" i="2"/>
  <c r="L270" i="2"/>
  <c r="BG270" i="2"/>
  <c r="A271" i="2"/>
  <c r="B271" i="2"/>
  <c r="R271" i="2"/>
  <c r="BG271" i="2"/>
  <c r="A272" i="2"/>
  <c r="B272" i="2"/>
  <c r="I272" i="2"/>
  <c r="BG272" i="2"/>
  <c r="A273" i="2"/>
  <c r="B273" i="2"/>
  <c r="O273" i="2"/>
  <c r="BG273" i="2"/>
  <c r="A274" i="2"/>
  <c r="B274" i="2"/>
  <c r="L274" i="2"/>
  <c r="BG274" i="2"/>
  <c r="A275" i="2"/>
  <c r="B275" i="2"/>
  <c r="AG275" i="2"/>
  <c r="BG275" i="2"/>
  <c r="A276" i="2"/>
  <c r="B276" i="2"/>
  <c r="F276" i="2"/>
  <c r="BG276" i="2"/>
  <c r="A277" i="2"/>
  <c r="B277" i="2"/>
  <c r="AP277" i="2"/>
  <c r="BG277" i="2"/>
  <c r="A278" i="2"/>
  <c r="B278" i="2"/>
  <c r="C278" i="2"/>
  <c r="BG278" i="2"/>
  <c r="A279" i="2"/>
  <c r="B279" i="2"/>
  <c r="O279" i="2"/>
  <c r="BG279" i="2"/>
  <c r="A280" i="2"/>
  <c r="B280" i="2"/>
  <c r="X280" i="2"/>
  <c r="BG280" i="2"/>
  <c r="A281" i="2"/>
  <c r="B281" i="2"/>
  <c r="C281" i="2"/>
  <c r="BG281" i="2"/>
  <c r="A282" i="2"/>
  <c r="B282" i="2"/>
  <c r="L282" i="2"/>
  <c r="BG282" i="2"/>
  <c r="A283" i="2"/>
  <c r="B283" i="2"/>
  <c r="BG283" i="2"/>
  <c r="A284" i="2"/>
  <c r="B284" i="2"/>
  <c r="I284" i="2"/>
  <c r="BG284" i="2"/>
  <c r="A285" i="2"/>
  <c r="B285" i="2"/>
  <c r="I285" i="2"/>
  <c r="BG285" i="2"/>
  <c r="A286" i="2"/>
  <c r="B286" i="2"/>
  <c r="C286" i="2"/>
  <c r="BG286" i="2"/>
  <c r="A287" i="2"/>
  <c r="B287" i="2"/>
  <c r="AM287" i="2"/>
  <c r="BG287" i="2"/>
  <c r="A288" i="2"/>
  <c r="B288" i="2"/>
  <c r="R288" i="2"/>
  <c r="BG288" i="2"/>
  <c r="A289" i="2"/>
  <c r="B289" i="2"/>
  <c r="F289" i="2"/>
  <c r="BG289" i="2"/>
  <c r="A290" i="2"/>
  <c r="B290" i="2"/>
  <c r="L290" i="2"/>
  <c r="BG290" i="2"/>
  <c r="A291" i="2"/>
  <c r="B291" i="2"/>
  <c r="C291" i="2"/>
  <c r="BG291" i="2"/>
  <c r="A292" i="2"/>
  <c r="B292" i="2"/>
  <c r="BG292" i="2"/>
  <c r="A293" i="2"/>
  <c r="B293" i="2"/>
  <c r="C293" i="2"/>
  <c r="BG293" i="2"/>
  <c r="A294" i="2"/>
  <c r="B294" i="2"/>
  <c r="AD294" i="2"/>
  <c r="BG294" i="2"/>
  <c r="A295" i="2"/>
  <c r="B295" i="2"/>
  <c r="R295" i="2"/>
  <c r="BG295" i="2"/>
  <c r="A296" i="2"/>
  <c r="B296" i="2"/>
  <c r="R296" i="2"/>
  <c r="BG296" i="2"/>
  <c r="A297" i="2"/>
  <c r="B297" i="2"/>
  <c r="AJ297" i="2"/>
  <c r="BG297" i="2"/>
  <c r="A298" i="2"/>
  <c r="B298" i="2"/>
  <c r="R298" i="2"/>
  <c r="BG298" i="2"/>
  <c r="A299" i="2"/>
  <c r="B299" i="2"/>
  <c r="C299" i="2"/>
  <c r="BG299" i="2"/>
  <c r="A300" i="2"/>
  <c r="B300" i="2"/>
  <c r="F300" i="2"/>
  <c r="BG300" i="2"/>
  <c r="A301" i="2"/>
  <c r="B301" i="2"/>
  <c r="C301" i="2"/>
  <c r="BG301" i="2"/>
  <c r="AV93" i="2"/>
  <c r="AP204" i="2"/>
  <c r="AY201" i="2"/>
  <c r="U152" i="2"/>
  <c r="AD93" i="2"/>
  <c r="AJ91" i="2"/>
  <c r="BB257" i="2"/>
  <c r="AA156" i="2"/>
  <c r="AP121" i="2"/>
  <c r="AG299" i="2"/>
  <c r="AJ293" i="2"/>
  <c r="O33" i="2"/>
  <c r="AP285" i="2"/>
  <c r="AJ284" i="2"/>
  <c r="AM281" i="2"/>
  <c r="AS261" i="2"/>
  <c r="AV260" i="2"/>
  <c r="AS259" i="2"/>
  <c r="AV208" i="2"/>
  <c r="R200" i="2"/>
  <c r="U125" i="2"/>
  <c r="AG101" i="2"/>
  <c r="I76" i="2"/>
  <c r="R299" i="2"/>
  <c r="AV294" i="2"/>
  <c r="O294" i="2"/>
  <c r="AV293" i="2"/>
  <c r="R293" i="2"/>
  <c r="AG291" i="2"/>
  <c r="AJ290" i="2"/>
  <c r="AP289" i="2"/>
  <c r="U285" i="2"/>
  <c r="X284" i="2"/>
  <c r="BB283" i="2"/>
  <c r="AD266" i="2"/>
  <c r="AV265" i="2"/>
  <c r="AV253" i="2"/>
  <c r="AD249" i="2"/>
  <c r="X229" i="2"/>
  <c r="AJ216" i="2"/>
  <c r="AY214" i="2"/>
  <c r="R214" i="2"/>
  <c r="AP213" i="2"/>
  <c r="O213" i="2"/>
  <c r="AD182" i="2"/>
  <c r="X160" i="2"/>
  <c r="AJ157" i="2"/>
  <c r="AS156" i="2"/>
  <c r="L156" i="2"/>
  <c r="AJ150" i="2"/>
  <c r="X149" i="2"/>
  <c r="AS148" i="2"/>
  <c r="AP125" i="2"/>
  <c r="AA125" i="2"/>
  <c r="BB121" i="2"/>
  <c r="AG121" i="2"/>
  <c r="U121" i="2"/>
  <c r="AP120" i="2"/>
  <c r="X120" i="2"/>
  <c r="I120" i="2"/>
  <c r="AV114" i="2"/>
  <c r="L114" i="2"/>
  <c r="AV113" i="2"/>
  <c r="AV80" i="2"/>
  <c r="AG59" i="2"/>
  <c r="X148" i="2"/>
  <c r="AM295" i="2"/>
  <c r="BB294" i="2"/>
  <c r="AM294" i="2"/>
  <c r="X294" i="2"/>
  <c r="F294" i="2"/>
  <c r="BB293" i="2"/>
  <c r="AP293" i="2"/>
  <c r="AA293" i="2"/>
  <c r="F293" i="2"/>
  <c r="BB281" i="2"/>
  <c r="X281" i="2"/>
  <c r="BB277" i="2"/>
  <c r="AD277" i="2"/>
  <c r="AV276" i="2"/>
  <c r="AY273" i="2"/>
  <c r="AJ272" i="2"/>
  <c r="AS268" i="2"/>
  <c r="X265" i="2"/>
  <c r="AS264" i="2"/>
  <c r="AP263" i="2"/>
  <c r="AD257" i="2"/>
  <c r="X253" i="2"/>
  <c r="AM249" i="2"/>
  <c r="O249" i="2"/>
  <c r="AD239" i="2"/>
  <c r="AJ238" i="2"/>
  <c r="AA237" i="2"/>
  <c r="AP225" i="2"/>
  <c r="O225" i="2"/>
  <c r="X224" i="2"/>
  <c r="AD212" i="2"/>
  <c r="AA196" i="2"/>
  <c r="BB193" i="2"/>
  <c r="X193" i="2"/>
  <c r="AY188" i="2"/>
  <c r="AP187" i="2"/>
  <c r="AV184" i="2"/>
  <c r="AP182" i="2"/>
  <c r="O182" i="2"/>
  <c r="X161" i="2"/>
  <c r="AJ160" i="2"/>
  <c r="L160" i="2"/>
  <c r="AP157" i="2"/>
  <c r="O157" i="2"/>
  <c r="BB156" i="2"/>
  <c r="AM156" i="2"/>
  <c r="U156" i="2"/>
  <c r="F156" i="2"/>
  <c r="AV155" i="2"/>
  <c r="AP154" i="2"/>
  <c r="AS152" i="2"/>
  <c r="AD152" i="2"/>
  <c r="L152" i="2"/>
  <c r="AV149" i="2"/>
  <c r="AV148" i="2"/>
  <c r="AD148" i="2"/>
  <c r="AS147" i="2"/>
  <c r="AJ144" i="2"/>
  <c r="AY143" i="2"/>
  <c r="AP118" i="2"/>
  <c r="AG117" i="2"/>
  <c r="X113" i="2"/>
  <c r="AS107" i="2"/>
  <c r="AP84" i="2"/>
  <c r="X80" i="2"/>
  <c r="AG70" i="2"/>
  <c r="AV59" i="2"/>
  <c r="R300" i="2"/>
  <c r="AY299" i="2"/>
  <c r="AA299" i="2"/>
  <c r="I299" i="2"/>
  <c r="X292" i="2"/>
  <c r="AV281" i="2"/>
  <c r="AD281" i="2"/>
  <c r="O281" i="2"/>
  <c r="AS280" i="2"/>
  <c r="AP279" i="2"/>
  <c r="AY278" i="2"/>
  <c r="U272" i="2"/>
  <c r="AS271" i="2"/>
  <c r="AY266" i="2"/>
  <c r="L266" i="2"/>
  <c r="X264" i="2"/>
  <c r="U263" i="2"/>
  <c r="AA258" i="2"/>
  <c r="AJ253" i="2"/>
  <c r="L253" i="2"/>
  <c r="AY249" i="2"/>
  <c r="AG249" i="2"/>
  <c r="U249" i="2"/>
  <c r="BB248" i="2"/>
  <c r="AS245" i="2"/>
  <c r="AV244" i="2"/>
  <c r="AD241" i="2"/>
  <c r="AS239" i="2"/>
  <c r="I239" i="2"/>
  <c r="AP238" i="2"/>
  <c r="O238" i="2"/>
  <c r="AV237" i="2"/>
  <c r="L237" i="2"/>
  <c r="U233" i="2"/>
  <c r="AJ229" i="2"/>
  <c r="L229" i="2"/>
  <c r="AD223" i="2"/>
  <c r="AS212" i="2"/>
  <c r="O212" i="2"/>
  <c r="R209" i="2"/>
  <c r="AD208" i="2"/>
  <c r="AP207" i="2"/>
  <c r="AD199" i="2"/>
  <c r="AV193" i="2"/>
  <c r="AJ193" i="2"/>
  <c r="X184" i="2"/>
  <c r="AY182" i="2"/>
  <c r="AM182" i="2"/>
  <c r="U182" i="2"/>
  <c r="L181" i="2"/>
  <c r="AP178" i="2"/>
  <c r="AG176" i="2"/>
  <c r="L173" i="2"/>
  <c r="AJ173" i="2"/>
  <c r="O166" i="2"/>
  <c r="U166" i="2"/>
  <c r="F136" i="2"/>
  <c r="AG136" i="2"/>
  <c r="F130" i="2"/>
  <c r="X130" i="2"/>
  <c r="X124" i="2"/>
  <c r="R175" i="2"/>
  <c r="AV175" i="2"/>
  <c r="AD172" i="2"/>
  <c r="BB172" i="2"/>
  <c r="F164" i="2"/>
  <c r="AD164" i="2"/>
  <c r="F127" i="2"/>
  <c r="O127" i="2"/>
  <c r="AP127" i="2"/>
  <c r="AS124" i="2"/>
  <c r="U123" i="2"/>
  <c r="AP123" i="2"/>
  <c r="C121" i="2"/>
  <c r="L121" i="2"/>
  <c r="R121" i="2"/>
  <c r="X121" i="2"/>
  <c r="AD121" i="2"/>
  <c r="AM121" i="2"/>
  <c r="AV121" i="2"/>
  <c r="BB120" i="2"/>
  <c r="AS120" i="2"/>
  <c r="AJ120" i="2"/>
  <c r="AD120" i="2"/>
  <c r="U120" i="2"/>
  <c r="L120" i="2"/>
  <c r="F120" i="2"/>
  <c r="AV117" i="2"/>
  <c r="AS116" i="2"/>
  <c r="BB114" i="2"/>
  <c r="AM114" i="2"/>
  <c r="X114" i="2"/>
  <c r="C114" i="2"/>
  <c r="AJ113" i="2"/>
  <c r="L113" i="2"/>
  <c r="BB109" i="2"/>
  <c r="AP109" i="2"/>
  <c r="AD109" i="2"/>
  <c r="R109" i="2"/>
  <c r="F109" i="2"/>
  <c r="AA107" i="2"/>
  <c r="AV106" i="2"/>
  <c r="BB101" i="2"/>
  <c r="O94" i="2"/>
  <c r="BB93" i="2"/>
  <c r="AM93" i="2"/>
  <c r="X93" i="2"/>
  <c r="F93" i="2"/>
  <c r="U84" i="2"/>
  <c r="BB81" i="2"/>
  <c r="AJ80" i="2"/>
  <c r="AY76" i="2"/>
  <c r="AP76" i="2"/>
  <c r="AG76" i="2"/>
  <c r="U76" i="2"/>
  <c r="O76" i="2"/>
  <c r="BB73" i="2"/>
  <c r="AD73" i="2"/>
  <c r="O70" i="2"/>
  <c r="AD69" i="2"/>
  <c r="AV54" i="2"/>
  <c r="X54" i="2"/>
  <c r="BB33" i="2"/>
  <c r="AM33" i="2"/>
  <c r="X33" i="2"/>
  <c r="F33" i="2"/>
  <c r="F129" i="2"/>
  <c r="U129" i="2"/>
  <c r="AV129" i="2"/>
  <c r="AD111" i="2"/>
  <c r="BB111" i="2"/>
  <c r="AA110" i="2"/>
  <c r="BB110" i="2"/>
  <c r="C88" i="2"/>
  <c r="I88" i="2"/>
  <c r="X88" i="2"/>
  <c r="AG88" i="2"/>
  <c r="AP88" i="2"/>
  <c r="AV88" i="2"/>
  <c r="R65" i="2"/>
  <c r="AD65" i="2"/>
  <c r="F59" i="2"/>
  <c r="L59" i="2"/>
  <c r="U59" i="2"/>
  <c r="AD59" i="2"/>
  <c r="AJ59" i="2"/>
  <c r="AS59" i="2"/>
  <c r="BB59" i="2"/>
  <c r="F55" i="2"/>
  <c r="R55" i="2"/>
  <c r="AV55" i="2"/>
  <c r="I137" i="2"/>
  <c r="AG137" i="2"/>
  <c r="AP132" i="2"/>
  <c r="AV132" i="2"/>
  <c r="I112" i="2"/>
  <c r="R112" i="2"/>
  <c r="F105" i="2"/>
  <c r="X105" i="2"/>
  <c r="AJ105" i="2"/>
  <c r="AY105" i="2"/>
  <c r="C98" i="2"/>
  <c r="R98" i="2"/>
  <c r="F92" i="2"/>
  <c r="U92" i="2"/>
  <c r="AS92" i="2"/>
  <c r="C80" i="2"/>
  <c r="I80" i="2"/>
  <c r="O80" i="2"/>
  <c r="U80" i="2"/>
  <c r="AA80" i="2"/>
  <c r="AG80" i="2"/>
  <c r="AM80" i="2"/>
  <c r="AS80" i="2"/>
  <c r="AY80" i="2"/>
  <c r="F78" i="2"/>
  <c r="I78" i="2"/>
  <c r="R78" i="2"/>
  <c r="AG78" i="2"/>
  <c r="AS78" i="2"/>
  <c r="BB78" i="2"/>
  <c r="F56" i="2"/>
  <c r="U56" i="2"/>
  <c r="AJ51" i="2"/>
  <c r="F32" i="2"/>
  <c r="R32" i="2"/>
  <c r="AM32" i="2"/>
  <c r="AS295" i="2"/>
  <c r="AY294" i="2"/>
  <c r="AP294" i="2"/>
  <c r="AJ294" i="2"/>
  <c r="AA294" i="2"/>
  <c r="R294" i="2"/>
  <c r="L294" i="2"/>
  <c r="C294" i="2"/>
  <c r="AY293" i="2"/>
  <c r="AS293" i="2"/>
  <c r="AM293" i="2"/>
  <c r="AG293" i="2"/>
  <c r="U293" i="2"/>
  <c r="L293" i="2"/>
  <c r="AM291" i="2"/>
  <c r="F291" i="2"/>
  <c r="R290" i="2"/>
  <c r="AY289" i="2"/>
  <c r="AA289" i="2"/>
  <c r="AP288" i="2"/>
  <c r="AA283" i="2"/>
  <c r="AA278" i="2"/>
  <c r="AJ274" i="2"/>
  <c r="U273" i="2"/>
  <c r="AV268" i="2"/>
  <c r="AV266" i="2"/>
  <c r="AA266" i="2"/>
  <c r="AJ265" i="2"/>
  <c r="L265" i="2"/>
  <c r="AY263" i="2"/>
  <c r="AG263" i="2"/>
  <c r="F263" i="2"/>
  <c r="AM258" i="2"/>
  <c r="O258" i="2"/>
  <c r="AS257" i="2"/>
  <c r="I257" i="2"/>
  <c r="BB253" i="2"/>
  <c r="AP253" i="2"/>
  <c r="AD253" i="2"/>
  <c r="R253" i="2"/>
  <c r="F253" i="2"/>
  <c r="X252" i="2"/>
  <c r="O241" i="2"/>
  <c r="AP240" i="2"/>
  <c r="X232" i="2"/>
  <c r="BB229" i="2"/>
  <c r="AP229" i="2"/>
  <c r="AD229" i="2"/>
  <c r="R229" i="2"/>
  <c r="F229" i="2"/>
  <c r="AS223" i="2"/>
  <c r="I223" i="2"/>
  <c r="BB214" i="2"/>
  <c r="AM214" i="2"/>
  <c r="AA214" i="2"/>
  <c r="AM213" i="2"/>
  <c r="R213" i="2"/>
  <c r="L213" i="2"/>
  <c r="AS210" i="2"/>
  <c r="R210" i="2"/>
  <c r="BB208" i="2"/>
  <c r="AP208" i="2"/>
  <c r="I208" i="2"/>
  <c r="U207" i="2"/>
  <c r="AS199" i="2"/>
  <c r="R199" i="2"/>
  <c r="AY198" i="2"/>
  <c r="AP196" i="2"/>
  <c r="R196" i="2"/>
  <c r="AD190" i="2"/>
  <c r="X187" i="2"/>
  <c r="AJ184" i="2"/>
  <c r="L184" i="2"/>
  <c r="AJ183" i="2"/>
  <c r="U178" i="2"/>
  <c r="AS176" i="2"/>
  <c r="I176" i="2"/>
  <c r="AP175" i="2"/>
  <c r="X175" i="2"/>
  <c r="I175" i="2"/>
  <c r="AY174" i="2"/>
  <c r="AM162" i="2"/>
  <c r="BB160" i="2"/>
  <c r="AP160" i="2"/>
  <c r="AD160" i="2"/>
  <c r="R160" i="2"/>
  <c r="F160" i="2"/>
  <c r="AJ159" i="2"/>
  <c r="L154" i="2"/>
  <c r="BB153" i="2"/>
  <c r="AD146" i="2"/>
  <c r="AP145" i="2"/>
  <c r="AY138" i="2"/>
  <c r="F135" i="2"/>
  <c r="AA135" i="2"/>
  <c r="AG129" i="2"/>
  <c r="L128" i="2"/>
  <c r="BB128" i="2"/>
  <c r="I125" i="2"/>
  <c r="R125" i="2"/>
  <c r="X125" i="2"/>
  <c r="AD125" i="2"/>
  <c r="AM125" i="2"/>
  <c r="AS125" i="2"/>
  <c r="BB125" i="2"/>
  <c r="AJ112" i="2"/>
  <c r="AP111" i="2"/>
  <c r="AP110" i="2"/>
  <c r="AP105" i="2"/>
  <c r="O105" i="2"/>
  <c r="F103" i="2"/>
  <c r="O103" i="2"/>
  <c r="L102" i="2"/>
  <c r="AV102" i="2"/>
  <c r="C101" i="2"/>
  <c r="F101" i="2"/>
  <c r="AA101" i="2"/>
  <c r="AV101" i="2"/>
  <c r="AD99" i="2"/>
  <c r="AM98" i="2"/>
  <c r="AG92" i="2"/>
  <c r="AY88" i="2"/>
  <c r="AM88" i="2"/>
  <c r="R88" i="2"/>
  <c r="BB80" i="2"/>
  <c r="AP80" i="2"/>
  <c r="AD80" i="2"/>
  <c r="R80" i="2"/>
  <c r="F80" i="2"/>
  <c r="I79" i="2"/>
  <c r="AJ79" i="2"/>
  <c r="AM78" i="2"/>
  <c r="O78" i="2"/>
  <c r="AA77" i="2"/>
  <c r="U71" i="2"/>
  <c r="X71" i="2"/>
  <c r="L63" i="2"/>
  <c r="AD63" i="2"/>
  <c r="X62" i="2"/>
  <c r="R62" i="2"/>
  <c r="BB60" i="2"/>
  <c r="AP59" i="2"/>
  <c r="X59" i="2"/>
  <c r="I59" i="2"/>
  <c r="R58" i="2"/>
  <c r="AG58" i="2"/>
  <c r="AP56" i="2"/>
  <c r="AA55" i="2"/>
  <c r="AY52" i="2"/>
  <c r="AS52" i="2"/>
  <c r="F49" i="2"/>
  <c r="AD49" i="2"/>
  <c r="I42" i="2"/>
  <c r="U42" i="2"/>
  <c r="AV42" i="2"/>
  <c r="AA32" i="2"/>
  <c r="X155" i="2"/>
  <c r="AA153" i="2"/>
  <c r="C125" i="2"/>
  <c r="R124" i="2"/>
  <c r="F88" i="2"/>
  <c r="AY85" i="2"/>
  <c r="L54" i="2"/>
  <c r="R49" i="2"/>
  <c r="AV47" i="2"/>
  <c r="AG300" i="2"/>
  <c r="I300" i="2"/>
  <c r="AP299" i="2"/>
  <c r="AD299" i="2"/>
  <c r="U299" i="2"/>
  <c r="O299" i="2"/>
  <c r="AY297" i="2"/>
  <c r="AP292" i="2"/>
  <c r="R292" i="2"/>
  <c r="AA286" i="2"/>
  <c r="AP283" i="2"/>
  <c r="O283" i="2"/>
  <c r="AM278" i="2"/>
  <c r="O278" i="2"/>
  <c r="AD276" i="2"/>
  <c r="AS273" i="2"/>
  <c r="AV272" i="2"/>
  <c r="AD272" i="2"/>
  <c r="BB271" i="2"/>
  <c r="AY270" i="2"/>
  <c r="AD269" i="2"/>
  <c r="BB265" i="2"/>
  <c r="AP265" i="2"/>
  <c r="AD265" i="2"/>
  <c r="R265" i="2"/>
  <c r="F265" i="2"/>
  <c r="BB263" i="2"/>
  <c r="AS263" i="2"/>
  <c r="AM263" i="2"/>
  <c r="AD263" i="2"/>
  <c r="O263" i="2"/>
  <c r="L262" i="2"/>
  <c r="AA261" i="2"/>
  <c r="U260" i="2"/>
  <c r="AV257" i="2"/>
  <c r="AJ257" i="2"/>
  <c r="R257" i="2"/>
  <c r="AV250" i="2"/>
  <c r="AD248" i="2"/>
  <c r="AD247" i="2"/>
  <c r="X244" i="2"/>
  <c r="AY239" i="2"/>
  <c r="AG239" i="2"/>
  <c r="AA239" i="2"/>
  <c r="AM238" i="2"/>
  <c r="R238" i="2"/>
  <c r="AM237" i="2"/>
  <c r="U237" i="2"/>
  <c r="F237" i="2"/>
  <c r="AD234" i="2"/>
  <c r="AJ232" i="2"/>
  <c r="L232" i="2"/>
  <c r="R230" i="2"/>
  <c r="AM227" i="2"/>
  <c r="BB223" i="2"/>
  <c r="AG223" i="2"/>
  <c r="R223" i="2"/>
  <c r="AY221" i="2"/>
  <c r="X217" i="2"/>
  <c r="X216" i="2"/>
  <c r="AY212" i="2"/>
  <c r="AJ212" i="2"/>
  <c r="X212" i="2"/>
  <c r="I212" i="2"/>
  <c r="AP210" i="2"/>
  <c r="U210" i="2"/>
  <c r="O210" i="2"/>
  <c r="BB209" i="2"/>
  <c r="AA209" i="2"/>
  <c r="L209" i="2"/>
  <c r="AY204" i="2"/>
  <c r="AS204" i="2"/>
  <c r="AM204" i="2"/>
  <c r="AG204" i="2"/>
  <c r="AA204" i="2"/>
  <c r="U204" i="2"/>
  <c r="O204" i="2"/>
  <c r="I204" i="2"/>
  <c r="C204" i="2"/>
  <c r="AV203" i="2"/>
  <c r="BB200" i="2"/>
  <c r="AP200" i="2"/>
  <c r="AG200" i="2"/>
  <c r="U200" i="2"/>
  <c r="AA198" i="2"/>
  <c r="AS196" i="2"/>
  <c r="AJ196" i="2"/>
  <c r="U196" i="2"/>
  <c r="I196" i="2"/>
  <c r="AS195" i="2"/>
  <c r="AS194" i="2"/>
  <c r="AY192" i="2"/>
  <c r="BB191" i="2"/>
  <c r="I190" i="2"/>
  <c r="U188" i="2"/>
  <c r="AM178" i="2"/>
  <c r="BB176" i="2"/>
  <c r="AJ176" i="2"/>
  <c r="AD176" i="2"/>
  <c r="F176" i="2"/>
  <c r="BB175" i="2"/>
  <c r="AS175" i="2"/>
  <c r="AJ175" i="2"/>
  <c r="AD175" i="2"/>
  <c r="U175" i="2"/>
  <c r="L175" i="2"/>
  <c r="F175" i="2"/>
  <c r="AD168" i="2"/>
  <c r="AD166" i="2"/>
  <c r="AP164" i="2"/>
  <c r="L164" i="2"/>
  <c r="AM161" i="2"/>
  <c r="O161" i="2"/>
  <c r="X159" i="2"/>
  <c r="AS155" i="2"/>
  <c r="AJ154" i="2"/>
  <c r="F154" i="2"/>
  <c r="AJ153" i="2"/>
  <c r="L153" i="2"/>
  <c r="AY146" i="2"/>
  <c r="R146" i="2"/>
  <c r="AV145" i="2"/>
  <c r="L145" i="2"/>
  <c r="AA143" i="2"/>
  <c r="U141" i="2"/>
  <c r="AP140" i="2"/>
  <c r="AA138" i="2"/>
  <c r="AS136" i="2"/>
  <c r="R136" i="2"/>
  <c r="AV130" i="2"/>
  <c r="L130" i="2"/>
  <c r="X128" i="2"/>
  <c r="BB113" i="2"/>
  <c r="AP113" i="2"/>
  <c r="AD113" i="2"/>
  <c r="R113" i="2"/>
  <c r="F113" i="2"/>
  <c r="AS111" i="2"/>
  <c r="AM111" i="2"/>
  <c r="F111" i="2"/>
  <c r="AV110" i="2"/>
  <c r="AJ110" i="2"/>
  <c r="X110" i="2"/>
  <c r="BB105" i="2"/>
  <c r="AS105" i="2"/>
  <c r="AM105" i="2"/>
  <c r="AG105" i="2"/>
  <c r="AA105" i="2"/>
  <c r="U105" i="2"/>
  <c r="L105" i="2"/>
  <c r="C105" i="2"/>
  <c r="BB104" i="2"/>
  <c r="AS98" i="2"/>
  <c r="AA98" i="2"/>
  <c r="F98" i="2"/>
  <c r="AY92" i="2"/>
  <c r="AM92" i="2"/>
  <c r="AA92" i="2"/>
  <c r="L92" i="2"/>
  <c r="AA90" i="2"/>
  <c r="AJ89" i="2"/>
  <c r="AV73" i="2"/>
  <c r="AJ73" i="2"/>
  <c r="AS71" i="2"/>
  <c r="AD71" i="2"/>
  <c r="AP70" i="2"/>
  <c r="AA70" i="2"/>
  <c r="AY69" i="2"/>
  <c r="BB56" i="2"/>
  <c r="AG56" i="2"/>
  <c r="O56" i="2"/>
  <c r="BB54" i="2"/>
  <c r="AP54" i="2"/>
  <c r="AD54" i="2"/>
  <c r="R54" i="2"/>
  <c r="F54" i="2"/>
  <c r="U52" i="2"/>
  <c r="BB51" i="2"/>
  <c r="R51" i="2"/>
  <c r="AS49" i="2"/>
  <c r="U49" i="2"/>
  <c r="AY42" i="2"/>
  <c r="AM42" i="2"/>
  <c r="AA42" i="2"/>
  <c r="BB41" i="2"/>
  <c r="AY33" i="2"/>
  <c r="AP33" i="2"/>
  <c r="AJ33" i="2"/>
  <c r="AA33" i="2"/>
  <c r="R33" i="2"/>
  <c r="L33" i="2"/>
  <c r="BB32" i="2"/>
  <c r="AP32" i="2"/>
  <c r="AD32" i="2"/>
  <c r="X32" i="2"/>
  <c r="L32" i="2"/>
  <c r="AS31" i="2"/>
  <c r="AS51" i="2"/>
  <c r="AA51" i="2"/>
  <c r="I51" i="2"/>
  <c r="AG50" i="2"/>
  <c r="AP46" i="2"/>
  <c r="L46" i="2"/>
  <c r="AS45" i="2"/>
  <c r="BB43" i="2"/>
  <c r="AP43" i="2"/>
  <c r="AD43" i="2"/>
  <c r="R43" i="2"/>
  <c r="F43" i="2"/>
  <c r="X41" i="2"/>
  <c r="AP39" i="2"/>
  <c r="AG301" i="2"/>
  <c r="AY301" i="2"/>
  <c r="U301" i="2"/>
  <c r="AD297" i="2"/>
  <c r="BB292" i="2"/>
  <c r="AG292" i="2"/>
  <c r="U292" i="2"/>
  <c r="I292" i="2"/>
  <c r="U288" i="2"/>
  <c r="AS287" i="2"/>
  <c r="BB286" i="2"/>
  <c r="L286" i="2"/>
  <c r="AS283" i="2"/>
  <c r="AG283" i="2"/>
  <c r="U283" i="2"/>
  <c r="F283" i="2"/>
  <c r="R279" i="2"/>
  <c r="AV277" i="2"/>
  <c r="AJ277" i="2"/>
  <c r="AA277" i="2"/>
  <c r="AP274" i="2"/>
  <c r="O274" i="2"/>
  <c r="R270" i="2"/>
  <c r="AJ269" i="2"/>
  <c r="L269" i="2"/>
  <c r="AY265" i="2"/>
  <c r="AS265" i="2"/>
  <c r="AM265" i="2"/>
  <c r="AG265" i="2"/>
  <c r="AA265" i="2"/>
  <c r="U265" i="2"/>
  <c r="O265" i="2"/>
  <c r="I265" i="2"/>
  <c r="C265" i="2"/>
  <c r="AD264" i="2"/>
  <c r="BB260" i="2"/>
  <c r="AG260" i="2"/>
  <c r="BB258" i="2"/>
  <c r="AP258" i="2"/>
  <c r="AD258" i="2"/>
  <c r="X258" i="2"/>
  <c r="AY253" i="2"/>
  <c r="AS253" i="2"/>
  <c r="AM253" i="2"/>
  <c r="AG253" i="2"/>
  <c r="AA253" i="2"/>
  <c r="U253" i="2"/>
  <c r="O253" i="2"/>
  <c r="I253" i="2"/>
  <c r="C253" i="2"/>
  <c r="AS252" i="2"/>
  <c r="L250" i="2"/>
  <c r="AS248" i="2"/>
  <c r="R247" i="2"/>
  <c r="AS244" i="2"/>
  <c r="BB242" i="2"/>
  <c r="AP241" i="2"/>
  <c r="R241" i="2"/>
  <c r="X240" i="2"/>
  <c r="AP233" i="2"/>
  <c r="L233" i="2"/>
  <c r="AS232" i="2"/>
  <c r="AD232" i="2"/>
  <c r="R232" i="2"/>
  <c r="AP231" i="2"/>
  <c r="AY229" i="2"/>
  <c r="AS229" i="2"/>
  <c r="AM229" i="2"/>
  <c r="AG229" i="2"/>
  <c r="AA229" i="2"/>
  <c r="U229" i="2"/>
  <c r="O229" i="2"/>
  <c r="I229" i="2"/>
  <c r="C229" i="2"/>
  <c r="AS228" i="2"/>
  <c r="AS227" i="2"/>
  <c r="R227" i="2"/>
  <c r="AM226" i="2"/>
  <c r="AA225" i="2"/>
  <c r="U225" i="2"/>
  <c r="AA221" i="2"/>
  <c r="AS218" i="2"/>
  <c r="BB216" i="2"/>
  <c r="AD216" i="2"/>
  <c r="I216" i="2"/>
  <c r="BB212" i="2"/>
  <c r="AV212" i="2"/>
  <c r="AP212" i="2"/>
  <c r="AG212" i="2"/>
  <c r="AA212" i="2"/>
  <c r="R212" i="2"/>
  <c r="L212" i="2"/>
  <c r="AY209" i="2"/>
  <c r="AJ209" i="2"/>
  <c r="X209" i="2"/>
  <c r="O209" i="2"/>
  <c r="AD207" i="2"/>
  <c r="AM201" i="2"/>
  <c r="X201" i="2"/>
  <c r="F201" i="2"/>
  <c r="AJ199" i="2"/>
  <c r="X199" i="2"/>
  <c r="AS198" i="2"/>
  <c r="I198" i="2"/>
  <c r="AM197" i="2"/>
  <c r="U194" i="2"/>
  <c r="F193" i="2"/>
  <c r="R193" i="2"/>
  <c r="AD193" i="2"/>
  <c r="AM193" i="2"/>
  <c r="AJ188" i="2"/>
  <c r="BB184" i="2"/>
  <c r="AP184" i="2"/>
  <c r="AD184" i="2"/>
  <c r="R184" i="2"/>
  <c r="I183" i="2"/>
  <c r="AD183" i="2"/>
  <c r="X179" i="2"/>
  <c r="F188" i="2"/>
  <c r="O188" i="2"/>
  <c r="AA188" i="2"/>
  <c r="AS188" i="2"/>
  <c r="C184" i="2"/>
  <c r="I184" i="2"/>
  <c r="O184" i="2"/>
  <c r="U184" i="2"/>
  <c r="AA184" i="2"/>
  <c r="AG184" i="2"/>
  <c r="AM184" i="2"/>
  <c r="AS184" i="2"/>
  <c r="AY184" i="2"/>
  <c r="C180" i="2"/>
  <c r="U180" i="2"/>
  <c r="C177" i="2"/>
  <c r="AA177" i="2"/>
  <c r="AP173" i="2"/>
  <c r="U168" i="2"/>
  <c r="BB167" i="2"/>
  <c r="AS162" i="2"/>
  <c r="AY160" i="2"/>
  <c r="AS160" i="2"/>
  <c r="AM160" i="2"/>
  <c r="AG160" i="2"/>
  <c r="AA160" i="2"/>
  <c r="U160" i="2"/>
  <c r="O160" i="2"/>
  <c r="I160" i="2"/>
  <c r="C160" i="2"/>
  <c r="AM157" i="2"/>
  <c r="R157" i="2"/>
  <c r="AV156" i="2"/>
  <c r="AP156" i="2"/>
  <c r="AG156" i="2"/>
  <c r="X156" i="2"/>
  <c r="R156" i="2"/>
  <c r="I156" i="2"/>
  <c r="AV153" i="2"/>
  <c r="AG153" i="2"/>
  <c r="U153" i="2"/>
  <c r="F153" i="2"/>
  <c r="AV152" i="2"/>
  <c r="AP152" i="2"/>
  <c r="AG152" i="2"/>
  <c r="X152" i="2"/>
  <c r="R152" i="2"/>
  <c r="AY151" i="2"/>
  <c r="BB146" i="2"/>
  <c r="AM146" i="2"/>
  <c r="X146" i="2"/>
  <c r="C146" i="2"/>
  <c r="AS145" i="2"/>
  <c r="AD145" i="2"/>
  <c r="AP143" i="2"/>
  <c r="O143" i="2"/>
  <c r="AP141" i="2"/>
  <c r="I141" i="2"/>
  <c r="AV140" i="2"/>
  <c r="AM138" i="2"/>
  <c r="O138" i="2"/>
  <c r="BB136" i="2"/>
  <c r="AP136" i="2"/>
  <c r="AD136" i="2"/>
  <c r="BB135" i="2"/>
  <c r="AG135" i="2"/>
  <c r="I135" i="2"/>
  <c r="AP134" i="2"/>
  <c r="R132" i="2"/>
  <c r="BB129" i="2"/>
  <c r="AP129" i="2"/>
  <c r="X129" i="2"/>
  <c r="R129" i="2"/>
  <c r="AJ128" i="2"/>
  <c r="AY113" i="2"/>
  <c r="AS113" i="2"/>
  <c r="AM113" i="2"/>
  <c r="AG113" i="2"/>
  <c r="AA113" i="2"/>
  <c r="U113" i="2"/>
  <c r="O113" i="2"/>
  <c r="I113" i="2"/>
  <c r="C113" i="2"/>
  <c r="AD112" i="2"/>
  <c r="AY109" i="2"/>
  <c r="AS109" i="2"/>
  <c r="AM109" i="2"/>
  <c r="AG109" i="2"/>
  <c r="AA109" i="2"/>
  <c r="U109" i="2"/>
  <c r="O109" i="2"/>
  <c r="I109" i="2"/>
  <c r="C109" i="2"/>
  <c r="X106" i="2"/>
  <c r="X104" i="2"/>
  <c r="AY101" i="2"/>
  <c r="AP101" i="2"/>
  <c r="AD101" i="2"/>
  <c r="X101" i="2"/>
  <c r="I101" i="2"/>
  <c r="BB98" i="2"/>
  <c r="AP98" i="2"/>
  <c r="AD98" i="2"/>
  <c r="U98" i="2"/>
  <c r="O98" i="2"/>
  <c r="AS94" i="2"/>
  <c r="AY93" i="2"/>
  <c r="AP93" i="2"/>
  <c r="AJ93" i="2"/>
  <c r="AA93" i="2"/>
  <c r="R93" i="2"/>
  <c r="L93" i="2"/>
  <c r="C93" i="2"/>
  <c r="BB92" i="2"/>
  <c r="AV92" i="2"/>
  <c r="AP92" i="2"/>
  <c r="AJ92" i="2"/>
  <c r="AD92" i="2"/>
  <c r="X92" i="2"/>
  <c r="R92" i="2"/>
  <c r="F91" i="2"/>
  <c r="I91" i="2"/>
  <c r="X91" i="2"/>
  <c r="BB91" i="2"/>
  <c r="AG90" i="2"/>
  <c r="AP89" i="2"/>
  <c r="AV84" i="2"/>
  <c r="AG84" i="2"/>
  <c r="C81" i="2"/>
  <c r="AM81" i="2"/>
  <c r="L77" i="2"/>
  <c r="AV77" i="2"/>
  <c r="AY72" i="2"/>
  <c r="C92" i="2"/>
  <c r="I92" i="2"/>
  <c r="O92" i="2"/>
  <c r="C90" i="2"/>
  <c r="R90" i="2"/>
  <c r="AD90" i="2"/>
  <c r="AS90" i="2"/>
  <c r="L89" i="2"/>
  <c r="R89" i="2"/>
  <c r="AM89" i="2"/>
  <c r="F84" i="2"/>
  <c r="O84" i="2"/>
  <c r="AA84" i="2"/>
  <c r="AM84" i="2"/>
  <c r="AS84" i="2"/>
  <c r="BB84" i="2"/>
  <c r="BB65" i="2"/>
  <c r="AY63" i="2"/>
  <c r="AS62" i="2"/>
  <c r="AD62" i="2"/>
  <c r="F62" i="2"/>
  <c r="AS56" i="2"/>
  <c r="AM56" i="2"/>
  <c r="AA56" i="2"/>
  <c r="R56" i="2"/>
  <c r="AY54" i="2"/>
  <c r="AS54" i="2"/>
  <c r="AM54" i="2"/>
  <c r="AG54" i="2"/>
  <c r="AA54" i="2"/>
  <c r="U54" i="2"/>
  <c r="O54" i="2"/>
  <c r="I54" i="2"/>
  <c r="C54" i="2"/>
  <c r="AP52" i="2"/>
  <c r="C52" i="2"/>
  <c r="AV51" i="2"/>
  <c r="AP51" i="2"/>
  <c r="AD51" i="2"/>
  <c r="U51" i="2"/>
  <c r="O51" i="2"/>
  <c r="C51" i="2"/>
  <c r="BB50" i="2"/>
  <c r="AV46" i="2"/>
  <c r="AG46" i="2"/>
  <c r="U46" i="2"/>
  <c r="R45" i="2"/>
  <c r="AY43" i="2"/>
  <c r="AS43" i="2"/>
  <c r="AM43" i="2"/>
  <c r="AG43" i="2"/>
  <c r="AA43" i="2"/>
  <c r="U43" i="2"/>
  <c r="O43" i="2"/>
  <c r="I43" i="2"/>
  <c r="C43" i="2"/>
  <c r="AP41" i="2"/>
  <c r="L41" i="2"/>
  <c r="AY39" i="2"/>
  <c r="AG39" i="2"/>
  <c r="AV301" i="2"/>
  <c r="AP301" i="2"/>
  <c r="X301" i="2"/>
  <c r="R301" i="2"/>
  <c r="AP297" i="2"/>
  <c r="I297" i="2"/>
  <c r="AV292" i="2"/>
  <c r="AS292" i="2"/>
  <c r="AJ292" i="2"/>
  <c r="AD292" i="2"/>
  <c r="L292" i="2"/>
  <c r="F292" i="2"/>
  <c r="AP290" i="2"/>
  <c r="AJ289" i="2"/>
  <c r="L289" i="2"/>
  <c r="AV286" i="2"/>
  <c r="AM286" i="2"/>
  <c r="X286" i="2"/>
  <c r="AS285" i="2"/>
  <c r="AM285" i="2"/>
  <c r="O285" i="2"/>
  <c r="AS284" i="2"/>
  <c r="AG284" i="2"/>
  <c r="AY283" i="2"/>
  <c r="AM283" i="2"/>
  <c r="AD283" i="2"/>
  <c r="R283" i="2"/>
  <c r="I283" i="2"/>
  <c r="C283" i="2"/>
  <c r="R282" i="2"/>
  <c r="AS279" i="2"/>
  <c r="AM279" i="2"/>
  <c r="AY277" i="2"/>
  <c r="AS277" i="2"/>
  <c r="AM277" i="2"/>
  <c r="AG277" i="2"/>
  <c r="X277" i="2"/>
  <c r="U277" i="2"/>
  <c r="R277" i="2"/>
  <c r="O277" i="2"/>
  <c r="L277" i="2"/>
  <c r="I277" i="2"/>
  <c r="F277" i="2"/>
  <c r="C277" i="2"/>
  <c r="BB276" i="2"/>
  <c r="AJ276" i="2"/>
  <c r="R276" i="2"/>
  <c r="R275" i="2"/>
  <c r="AM274" i="2"/>
  <c r="R274" i="2"/>
  <c r="C273" i="2"/>
  <c r="R273" i="2"/>
  <c r="X273" i="2"/>
  <c r="AM270" i="2"/>
  <c r="X270" i="2"/>
  <c r="BB269" i="2"/>
  <c r="AG269" i="2"/>
  <c r="U269" i="2"/>
  <c r="AJ261" i="2"/>
  <c r="AV256" i="2"/>
  <c r="F249" i="2"/>
  <c r="X249" i="2"/>
  <c r="AA249" i="2"/>
  <c r="AJ249" i="2"/>
  <c r="AP249" i="2"/>
  <c r="AS249" i="2"/>
  <c r="BB249" i="2"/>
  <c r="C241" i="2"/>
  <c r="L241" i="2"/>
  <c r="U241" i="2"/>
  <c r="X241" i="2"/>
  <c r="AM241" i="2"/>
  <c r="AV241" i="2"/>
  <c r="AV240" i="2"/>
  <c r="AG240" i="2"/>
  <c r="C270" i="2"/>
  <c r="O270" i="2"/>
  <c r="AD270" i="2"/>
  <c r="AJ270" i="2"/>
  <c r="AP270" i="2"/>
  <c r="C269" i="2"/>
  <c r="O269" i="2"/>
  <c r="AA269" i="2"/>
  <c r="AP269" i="2"/>
  <c r="AV269" i="2"/>
  <c r="AY269" i="2"/>
  <c r="F261" i="2"/>
  <c r="R261" i="2"/>
  <c r="AD261" i="2"/>
  <c r="AP261" i="2"/>
  <c r="AY261" i="2"/>
  <c r="I256" i="2"/>
  <c r="X256" i="2"/>
  <c r="AJ256" i="2"/>
  <c r="F255" i="2"/>
  <c r="AS255" i="2"/>
  <c r="AD254" i="2"/>
  <c r="AY254" i="2"/>
  <c r="C245" i="2"/>
  <c r="I245" i="2"/>
  <c r="AM245" i="2"/>
  <c r="L242" i="2"/>
  <c r="O242" i="2"/>
  <c r="AM242" i="2"/>
  <c r="F240" i="2"/>
  <c r="R240" i="2"/>
  <c r="AD240" i="2"/>
  <c r="AJ240" i="2"/>
  <c r="AS240" i="2"/>
  <c r="BB240" i="2"/>
  <c r="BB237" i="2"/>
  <c r="AS237" i="2"/>
  <c r="AP237" i="2"/>
  <c r="AG237" i="2"/>
  <c r="X237" i="2"/>
  <c r="R237" i="2"/>
  <c r="I237" i="2"/>
  <c r="AV233" i="2"/>
  <c r="AA233" i="2"/>
  <c r="O233" i="2"/>
  <c r="AM230" i="2"/>
  <c r="AP227" i="2"/>
  <c r="U227" i="2"/>
  <c r="BB226" i="2"/>
  <c r="AG221" i="2"/>
  <c r="AY216" i="2"/>
  <c r="AP216" i="2"/>
  <c r="AG216" i="2"/>
  <c r="AA216" i="2"/>
  <c r="U216" i="2"/>
  <c r="O216" i="2"/>
  <c r="AG208" i="2"/>
  <c r="AA208" i="2"/>
  <c r="U208" i="2"/>
  <c r="O208" i="2"/>
  <c r="BB201" i="2"/>
  <c r="AV201" i="2"/>
  <c r="AA201" i="2"/>
  <c r="L201" i="2"/>
  <c r="C201" i="2"/>
  <c r="X195" i="2"/>
  <c r="AM194" i="2"/>
  <c r="AY193" i="2"/>
  <c r="AA193" i="2"/>
  <c r="L193" i="2"/>
  <c r="C193" i="2"/>
  <c r="BB190" i="2"/>
  <c r="AS190" i="2"/>
  <c r="AG190" i="2"/>
  <c r="R190" i="2"/>
  <c r="AM189" i="2"/>
  <c r="BB188" i="2"/>
  <c r="AV188" i="2"/>
  <c r="AP188" i="2"/>
  <c r="AM188" i="2"/>
  <c r="AG188" i="2"/>
  <c r="AD188" i="2"/>
  <c r="X188" i="2"/>
  <c r="R188" i="2"/>
  <c r="L188" i="2"/>
  <c r="C188" i="2"/>
  <c r="AV187" i="2"/>
  <c r="AS186" i="2"/>
  <c r="AD185" i="2"/>
  <c r="BB183" i="2"/>
  <c r="AS183" i="2"/>
  <c r="AG183" i="2"/>
  <c r="X183" i="2"/>
  <c r="L183" i="2"/>
  <c r="F183" i="2"/>
  <c r="AP180" i="2"/>
  <c r="I180" i="2"/>
  <c r="AS179" i="2"/>
  <c r="R179" i="2"/>
  <c r="AM177" i="2"/>
  <c r="O177" i="2"/>
  <c r="C174" i="2"/>
  <c r="AS174" i="2"/>
  <c r="F172" i="2"/>
  <c r="O172" i="2"/>
  <c r="AP172" i="2"/>
  <c r="R171" i="2"/>
  <c r="AS171" i="2"/>
  <c r="C166" i="2"/>
  <c r="R166" i="2"/>
  <c r="AA166" i="2"/>
  <c r="AP166" i="2"/>
  <c r="AY166" i="2"/>
  <c r="R165" i="2"/>
  <c r="AS164" i="2"/>
  <c r="AJ164" i="2"/>
  <c r="X164" i="2"/>
  <c r="R164" i="2"/>
  <c r="O162" i="2"/>
  <c r="U162" i="2"/>
  <c r="AP162" i="2"/>
  <c r="AS159" i="2"/>
  <c r="AD159" i="2"/>
  <c r="C169" i="2"/>
  <c r="AM169" i="2"/>
  <c r="AV169" i="2"/>
  <c r="C164" i="2"/>
  <c r="I164" i="2"/>
  <c r="O164" i="2"/>
  <c r="U164" i="2"/>
  <c r="AA164" i="2"/>
  <c r="AG164" i="2"/>
  <c r="AM164" i="2"/>
  <c r="AV164" i="2"/>
  <c r="BB164" i="2"/>
  <c r="F159" i="2"/>
  <c r="R159" i="2"/>
  <c r="AG159" i="2"/>
  <c r="AP159" i="2"/>
  <c r="AV159" i="2"/>
  <c r="BB159" i="2"/>
  <c r="AY153" i="2"/>
  <c r="AS153" i="2"/>
  <c r="AP153" i="2"/>
  <c r="AM153" i="2"/>
  <c r="AD153" i="2"/>
  <c r="X153" i="2"/>
  <c r="R153" i="2"/>
  <c r="O153" i="2"/>
  <c r="I153" i="2"/>
  <c r="C153" i="2"/>
  <c r="L150" i="2"/>
  <c r="AD150" i="2"/>
  <c r="AY150" i="2"/>
  <c r="C149" i="2"/>
  <c r="F149" i="2"/>
  <c r="O149" i="2"/>
  <c r="AJ149" i="2"/>
  <c r="C145" i="2"/>
  <c r="I145" i="2"/>
  <c r="O145" i="2"/>
  <c r="R145" i="2"/>
  <c r="U145" i="2"/>
  <c r="AA145" i="2"/>
  <c r="AJ145" i="2"/>
  <c r="AY145" i="2"/>
  <c r="AS143" i="2"/>
  <c r="AG143" i="2"/>
  <c r="R143" i="2"/>
  <c r="R140" i="2"/>
  <c r="X140" i="2"/>
  <c r="AS140" i="2"/>
  <c r="AS137" i="2"/>
  <c r="BB130" i="2"/>
  <c r="AD130" i="2"/>
  <c r="R130" i="2"/>
  <c r="I128" i="2"/>
  <c r="AG128" i="2"/>
  <c r="AS128" i="2"/>
  <c r="AS127" i="2"/>
  <c r="AG127" i="2"/>
  <c r="U127" i="2"/>
  <c r="L126" i="2"/>
  <c r="R126" i="2"/>
  <c r="F122" i="2"/>
  <c r="AM122" i="2"/>
  <c r="O118" i="2"/>
  <c r="L118" i="2"/>
  <c r="AJ118" i="2"/>
  <c r="F117" i="2"/>
  <c r="AA117" i="2"/>
  <c r="AP117" i="2"/>
  <c r="F112" i="2"/>
  <c r="L112" i="2"/>
  <c r="X112" i="2"/>
  <c r="AG112" i="2"/>
  <c r="AS112" i="2"/>
  <c r="BB112" i="2"/>
  <c r="AD106" i="2"/>
  <c r="I151" i="2"/>
  <c r="AS151" i="2"/>
  <c r="C143" i="2"/>
  <c r="I143" i="2"/>
  <c r="U143" i="2"/>
  <c r="AD143" i="2"/>
  <c r="AM143" i="2"/>
  <c r="BB143" i="2"/>
  <c r="L142" i="2"/>
  <c r="R139" i="2"/>
  <c r="AS139" i="2"/>
  <c r="C137" i="2"/>
  <c r="F137" i="2"/>
  <c r="AD137" i="2"/>
  <c r="AJ137" i="2"/>
  <c r="BB137" i="2"/>
  <c r="L134" i="2"/>
  <c r="AJ134" i="2"/>
  <c r="C133" i="2"/>
  <c r="I133" i="2"/>
  <c r="C130" i="2"/>
  <c r="AA130" i="2"/>
  <c r="AM130" i="2"/>
  <c r="AY130" i="2"/>
  <c r="C127" i="2"/>
  <c r="I127" i="2"/>
  <c r="R127" i="2"/>
  <c r="AD127" i="2"/>
  <c r="AM127" i="2"/>
  <c r="AY127" i="2"/>
  <c r="R123" i="2"/>
  <c r="O123" i="2"/>
  <c r="AM123" i="2"/>
  <c r="F119" i="2"/>
  <c r="AG119" i="2"/>
  <c r="C106" i="2"/>
  <c r="AA106" i="2"/>
  <c r="AM106" i="2"/>
  <c r="AY106" i="2"/>
  <c r="C96" i="2"/>
  <c r="O96" i="2"/>
  <c r="U96" i="2"/>
  <c r="AG96" i="2"/>
  <c r="AP96" i="2"/>
  <c r="AS96" i="2"/>
  <c r="C72" i="2"/>
  <c r="O72" i="2"/>
  <c r="U72" i="2"/>
  <c r="AM72" i="2"/>
  <c r="L67" i="2"/>
  <c r="F58" i="2"/>
  <c r="L58" i="2"/>
  <c r="U58" i="2"/>
  <c r="AD58" i="2"/>
  <c r="AJ58" i="2"/>
  <c r="AP58" i="2"/>
  <c r="AS58" i="2"/>
  <c r="BB58" i="2"/>
  <c r="I37" i="2"/>
  <c r="AM37" i="2"/>
  <c r="O37" i="2"/>
  <c r="F30" i="2"/>
  <c r="AD30" i="2"/>
  <c r="AS30" i="2"/>
  <c r="BB30" i="2"/>
  <c r="R30" i="2"/>
  <c r="AD104" i="2"/>
  <c r="I104" i="2"/>
  <c r="R100" i="2"/>
  <c r="AS100" i="2"/>
  <c r="BB96" i="2"/>
  <c r="AM96" i="2"/>
  <c r="AA96" i="2"/>
  <c r="I96" i="2"/>
  <c r="AS87" i="2"/>
  <c r="F77" i="2"/>
  <c r="R77" i="2"/>
  <c r="AM77" i="2"/>
  <c r="BB77" i="2"/>
  <c r="L75" i="2"/>
  <c r="R75" i="2"/>
  <c r="AS75" i="2"/>
  <c r="I74" i="2"/>
  <c r="C74" i="2"/>
  <c r="AP74" i="2"/>
  <c r="AV72" i="2"/>
  <c r="AD72" i="2"/>
  <c r="I72" i="2"/>
  <c r="F69" i="2"/>
  <c r="AA69" i="2"/>
  <c r="AV69" i="2"/>
  <c r="AJ67" i="2"/>
  <c r="F65" i="2"/>
  <c r="U65" i="2"/>
  <c r="AP65" i="2"/>
  <c r="O63" i="2"/>
  <c r="F63" i="2"/>
  <c r="AA63" i="2"/>
  <c r="AJ63" i="2"/>
  <c r="BB63" i="2"/>
  <c r="O60" i="2"/>
  <c r="C60" i="2"/>
  <c r="AY60" i="2"/>
  <c r="AV58" i="2"/>
  <c r="X58" i="2"/>
  <c r="I58" i="2"/>
  <c r="I47" i="2"/>
  <c r="R47" i="2"/>
  <c r="AG47" i="2"/>
  <c r="AS47" i="2"/>
  <c r="BB47" i="2"/>
  <c r="L47" i="2"/>
  <c r="AP47" i="2"/>
  <c r="AJ38" i="2"/>
  <c r="AY38" i="2"/>
  <c r="L36" i="2"/>
  <c r="R36" i="2"/>
  <c r="AJ36" i="2"/>
  <c r="AP30" i="2"/>
  <c r="C49" i="2"/>
  <c r="O49" i="2"/>
  <c r="AA49" i="2"/>
  <c r="AM49" i="2"/>
  <c r="AP49" i="2"/>
  <c r="BB49" i="2"/>
  <c r="C44" i="2"/>
  <c r="F44" i="2"/>
  <c r="O44" i="2"/>
  <c r="X44" i="2"/>
  <c r="AD44" i="2"/>
  <c r="AM44" i="2"/>
  <c r="AP44" i="2"/>
  <c r="AY44" i="2"/>
  <c r="BB44" i="2"/>
  <c r="F42" i="2"/>
  <c r="O42" i="2"/>
  <c r="X42" i="2"/>
  <c r="AD42" i="2"/>
  <c r="AJ42" i="2"/>
  <c r="AP42" i="2"/>
  <c r="AS42" i="2"/>
  <c r="BB42" i="2"/>
  <c r="AP35" i="2"/>
  <c r="BB301" i="2"/>
  <c r="AJ301" i="2"/>
  <c r="AS300" i="2"/>
  <c r="C298" i="2"/>
  <c r="L298" i="2"/>
  <c r="AV297" i="2"/>
  <c r="I296" i="2"/>
  <c r="AS296" i="2"/>
  <c r="C295" i="2"/>
  <c r="O295" i="2"/>
  <c r="AP295" i="2"/>
  <c r="AS291" i="2"/>
  <c r="AA291" i="2"/>
  <c r="BB289" i="2"/>
  <c r="AG289" i="2"/>
  <c r="U289" i="2"/>
  <c r="O289" i="2"/>
  <c r="AS288" i="2"/>
  <c r="AY285" i="2"/>
  <c r="AJ285" i="2"/>
  <c r="AD285" i="2"/>
  <c r="X285" i="2"/>
  <c r="U284" i="2"/>
  <c r="F284" i="2"/>
  <c r="R284" i="2"/>
  <c r="AD284" i="2"/>
  <c r="AP281" i="2"/>
  <c r="U281" i="2"/>
  <c r="I281" i="2"/>
  <c r="AV278" i="2"/>
  <c r="AP276" i="2"/>
  <c r="AM275" i="2"/>
  <c r="I275" i="2"/>
  <c r="AG272" i="2"/>
  <c r="AS272" i="2"/>
  <c r="F272" i="2"/>
  <c r="R272" i="2"/>
  <c r="BB272" i="2"/>
  <c r="I268" i="2"/>
  <c r="X268" i="2"/>
  <c r="U268" i="2"/>
  <c r="AJ268" i="2"/>
  <c r="AS267" i="2"/>
  <c r="I261" i="2"/>
  <c r="X261" i="2"/>
  <c r="AM261" i="2"/>
  <c r="C261" i="2"/>
  <c r="L261" i="2"/>
  <c r="U261" i="2"/>
  <c r="AV261" i="2"/>
  <c r="AP260" i="2"/>
  <c r="F260" i="2"/>
  <c r="X260" i="2"/>
  <c r="AS260" i="2"/>
  <c r="L257" i="2"/>
  <c r="U257" i="2"/>
  <c r="AA257" i="2"/>
  <c r="AM257" i="2"/>
  <c r="O257" i="2"/>
  <c r="AP257" i="2"/>
  <c r="AY257" i="2"/>
  <c r="F256" i="2"/>
  <c r="AS256" i="2"/>
  <c r="BB256" i="2"/>
  <c r="R256" i="2"/>
  <c r="AD256" i="2"/>
  <c r="AP256" i="2"/>
  <c r="AS251" i="2"/>
  <c r="AP247" i="2"/>
  <c r="U245" i="2"/>
  <c r="C297" i="2"/>
  <c r="R297" i="2"/>
  <c r="X297" i="2"/>
  <c r="AM297" i="2"/>
  <c r="AS297" i="2"/>
  <c r="BB297" i="2"/>
  <c r="U300" i="2"/>
  <c r="L300" i="2"/>
  <c r="X300" i="2"/>
  <c r="AJ300" i="2"/>
  <c r="AG297" i="2"/>
  <c r="AA297" i="2"/>
  <c r="O297" i="2"/>
  <c r="F297" i="2"/>
  <c r="O291" i="2"/>
  <c r="I291" i="2"/>
  <c r="AD291" i="2"/>
  <c r="BB291" i="2"/>
  <c r="I288" i="2"/>
  <c r="X288" i="2"/>
  <c r="AV288" i="2"/>
  <c r="F281" i="2"/>
  <c r="L281" i="2"/>
  <c r="AG281" i="2"/>
  <c r="AY281" i="2"/>
  <c r="L278" i="2"/>
  <c r="I276" i="2"/>
  <c r="U276" i="2"/>
  <c r="L276" i="2"/>
  <c r="X276" i="2"/>
  <c r="BB275" i="2"/>
  <c r="F271" i="2"/>
  <c r="I271" i="2"/>
  <c r="AG271" i="2"/>
  <c r="AY271" i="2"/>
  <c r="C271" i="2"/>
  <c r="AM271" i="2"/>
  <c r="R267" i="2"/>
  <c r="R262" i="2"/>
  <c r="AA262" i="2"/>
  <c r="AP262" i="2"/>
  <c r="U251" i="2"/>
  <c r="O250" i="2"/>
  <c r="F250" i="2"/>
  <c r="AA250" i="2"/>
  <c r="AM250" i="2"/>
  <c r="BB250" i="2"/>
  <c r="C250" i="2"/>
  <c r="R250" i="2"/>
  <c r="AD250" i="2"/>
  <c r="AY250" i="2"/>
  <c r="C247" i="2"/>
  <c r="AM247" i="2"/>
  <c r="AS247" i="2"/>
  <c r="BB247" i="2"/>
  <c r="F247" i="2"/>
  <c r="AG247" i="2"/>
  <c r="I247" i="2"/>
  <c r="U247" i="2"/>
  <c r="R246" i="2"/>
  <c r="AJ246" i="2"/>
  <c r="O246" i="2"/>
  <c r="O245" i="2"/>
  <c r="AG245" i="2"/>
  <c r="AP245" i="2"/>
  <c r="AV245" i="2"/>
  <c r="F245" i="2"/>
  <c r="X245" i="2"/>
  <c r="BB245" i="2"/>
  <c r="R245" i="2"/>
  <c r="AA245" i="2"/>
  <c r="AJ245" i="2"/>
  <c r="C242" i="2"/>
  <c r="AD242" i="2"/>
  <c r="AY242" i="2"/>
  <c r="F242" i="2"/>
  <c r="AA242" i="2"/>
  <c r="AP242" i="2"/>
  <c r="R242" i="2"/>
  <c r="AJ242" i="2"/>
  <c r="I301" i="2"/>
  <c r="O301" i="2"/>
  <c r="AD301" i="2"/>
  <c r="AS301" i="2"/>
  <c r="C289" i="2"/>
  <c r="I289" i="2"/>
  <c r="R289" i="2"/>
  <c r="X289" i="2"/>
  <c r="AS289" i="2"/>
  <c r="C285" i="2"/>
  <c r="L285" i="2"/>
  <c r="R285" i="2"/>
  <c r="AV285" i="2"/>
  <c r="C282" i="2"/>
  <c r="AM282" i="2"/>
  <c r="O275" i="2"/>
  <c r="C275" i="2"/>
  <c r="F275" i="2"/>
  <c r="AD275" i="2"/>
  <c r="AS275" i="2"/>
  <c r="AM301" i="2"/>
  <c r="AA301" i="2"/>
  <c r="L301" i="2"/>
  <c r="F301" i="2"/>
  <c r="BB300" i="2"/>
  <c r="AD300" i="2"/>
  <c r="F299" i="2"/>
  <c r="AM299" i="2"/>
  <c r="AS299" i="2"/>
  <c r="BB299" i="2"/>
  <c r="AM298" i="2"/>
  <c r="U297" i="2"/>
  <c r="L297" i="2"/>
  <c r="X296" i="2"/>
  <c r="U295" i="2"/>
  <c r="I293" i="2"/>
  <c r="O293" i="2"/>
  <c r="X293" i="2"/>
  <c r="AD293" i="2"/>
  <c r="AY291" i="2"/>
  <c r="R291" i="2"/>
  <c r="O290" i="2"/>
  <c r="AM290" i="2"/>
  <c r="AV289" i="2"/>
  <c r="AM289" i="2"/>
  <c r="AD289" i="2"/>
  <c r="C287" i="2"/>
  <c r="R287" i="2"/>
  <c r="O286" i="2"/>
  <c r="F286" i="2"/>
  <c r="R286" i="2"/>
  <c r="AD286" i="2"/>
  <c r="AY286" i="2"/>
  <c r="BB285" i="2"/>
  <c r="AG285" i="2"/>
  <c r="AA285" i="2"/>
  <c r="F285" i="2"/>
  <c r="BB284" i="2"/>
  <c r="L284" i="2"/>
  <c r="AS281" i="2"/>
  <c r="AJ281" i="2"/>
  <c r="AA281" i="2"/>
  <c r="R281" i="2"/>
  <c r="I280" i="2"/>
  <c r="R280" i="2"/>
  <c r="C279" i="2"/>
  <c r="U279" i="2"/>
  <c r="AD278" i="2"/>
  <c r="R278" i="2"/>
  <c r="AS276" i="2"/>
  <c r="AG276" i="2"/>
  <c r="AY275" i="2"/>
  <c r="AA275" i="2"/>
  <c r="I273" i="2"/>
  <c r="AA273" i="2"/>
  <c r="AG273" i="2"/>
  <c r="AM273" i="2"/>
  <c r="AV273" i="2"/>
  <c r="BB273" i="2"/>
  <c r="F273" i="2"/>
  <c r="L273" i="2"/>
  <c r="AD273" i="2"/>
  <c r="AJ273" i="2"/>
  <c r="AP273" i="2"/>
  <c r="AP272" i="2"/>
  <c r="X272" i="2"/>
  <c r="L272" i="2"/>
  <c r="AD271" i="2"/>
  <c r="AP268" i="2"/>
  <c r="R268" i="2"/>
  <c r="AV262" i="2"/>
  <c r="BB261" i="2"/>
  <c r="AG261" i="2"/>
  <c r="R260" i="2"/>
  <c r="C259" i="2"/>
  <c r="AD259" i="2"/>
  <c r="I259" i="2"/>
  <c r="AY259" i="2"/>
  <c r="AG257" i="2"/>
  <c r="X257" i="2"/>
  <c r="F257" i="2"/>
  <c r="AG256" i="2"/>
  <c r="L256" i="2"/>
  <c r="C255" i="2"/>
  <c r="I255" i="2"/>
  <c r="AY255" i="2"/>
  <c r="AA255" i="2"/>
  <c r="U248" i="2"/>
  <c r="L248" i="2"/>
  <c r="AG248" i="2"/>
  <c r="F248" i="2"/>
  <c r="AJ248" i="2"/>
  <c r="I248" i="2"/>
  <c r="X248" i="2"/>
  <c r="AY247" i="2"/>
  <c r="AA247" i="2"/>
  <c r="AY245" i="2"/>
  <c r="L245" i="2"/>
  <c r="AV242" i="2"/>
  <c r="F278" i="2"/>
  <c r="X278" i="2"/>
  <c r="AJ278" i="2"/>
  <c r="AP278" i="2"/>
  <c r="BB278" i="2"/>
  <c r="F267" i="2"/>
  <c r="AG267" i="2"/>
  <c r="BB267" i="2"/>
  <c r="AM267" i="2"/>
  <c r="R251" i="2"/>
  <c r="AA251" i="2"/>
  <c r="AP251" i="2"/>
  <c r="I236" i="2"/>
  <c r="R236" i="2"/>
  <c r="AP236" i="2"/>
  <c r="R235" i="2"/>
  <c r="R234" i="2"/>
  <c r="X233" i="2"/>
  <c r="AG233" i="2"/>
  <c r="AM233" i="2"/>
  <c r="BB233" i="2"/>
  <c r="AS231" i="2"/>
  <c r="L226" i="2"/>
  <c r="R226" i="2"/>
  <c r="AA226" i="2"/>
  <c r="C226" i="2"/>
  <c r="O226" i="2"/>
  <c r="AY226" i="2"/>
  <c r="L224" i="2"/>
  <c r="AD224" i="2"/>
  <c r="AP224" i="2"/>
  <c r="AV224" i="2"/>
  <c r="F224" i="2"/>
  <c r="AJ224" i="2"/>
  <c r="AS224" i="2"/>
  <c r="BB224" i="2"/>
  <c r="AV220" i="2"/>
  <c r="AG220" i="2"/>
  <c r="AD217" i="2"/>
  <c r="O234" i="2"/>
  <c r="AM234" i="2"/>
  <c r="BB234" i="2"/>
  <c r="C231" i="2"/>
  <c r="O231" i="2"/>
  <c r="U231" i="2"/>
  <c r="AG231" i="2"/>
  <c r="AY231" i="2"/>
  <c r="I231" i="2"/>
  <c r="R231" i="2"/>
  <c r="AA231" i="2"/>
  <c r="C220" i="2"/>
  <c r="I220" i="2"/>
  <c r="R220" i="2"/>
  <c r="X220" i="2"/>
  <c r="AS220" i="2"/>
  <c r="O220" i="2"/>
  <c r="AD220" i="2"/>
  <c r="AJ220" i="2"/>
  <c r="AY220" i="2"/>
  <c r="AV219" i="2"/>
  <c r="AS219" i="2"/>
  <c r="R219" i="2"/>
  <c r="AM217" i="2"/>
  <c r="BB217" i="2"/>
  <c r="C217" i="2"/>
  <c r="AA217" i="2"/>
  <c r="AV217" i="2"/>
  <c r="C206" i="2"/>
  <c r="F206" i="2"/>
  <c r="AD206" i="2"/>
  <c r="AS206" i="2"/>
  <c r="I206" i="2"/>
  <c r="AG206" i="2"/>
  <c r="AY206" i="2"/>
  <c r="R206" i="2"/>
  <c r="AM206" i="2"/>
  <c r="BB206" i="2"/>
  <c r="F241" i="2"/>
  <c r="AJ241" i="2"/>
  <c r="AS241" i="2"/>
  <c r="AY241" i="2"/>
  <c r="O239" i="2"/>
  <c r="C239" i="2"/>
  <c r="AV236" i="2"/>
  <c r="U236" i="2"/>
  <c r="AY234" i="2"/>
  <c r="AA234" i="2"/>
  <c r="L234" i="2"/>
  <c r="AS233" i="2"/>
  <c r="R233" i="2"/>
  <c r="BB231" i="2"/>
  <c r="AM231" i="2"/>
  <c r="AV226" i="2"/>
  <c r="AD226" i="2"/>
  <c r="C225" i="2"/>
  <c r="R225" i="2"/>
  <c r="AG225" i="2"/>
  <c r="AM225" i="2"/>
  <c r="AV225" i="2"/>
  <c r="BB225" i="2"/>
  <c r="F225" i="2"/>
  <c r="AJ225" i="2"/>
  <c r="AS225" i="2"/>
  <c r="AY225" i="2"/>
  <c r="AG224" i="2"/>
  <c r="R224" i="2"/>
  <c r="C222" i="2"/>
  <c r="L222" i="2"/>
  <c r="AJ222" i="2"/>
  <c r="R222" i="2"/>
  <c r="AP222" i="2"/>
  <c r="AP220" i="2"/>
  <c r="AA220" i="2"/>
  <c r="L220" i="2"/>
  <c r="R218" i="2"/>
  <c r="AP218" i="2"/>
  <c r="O218" i="2"/>
  <c r="AY217" i="2"/>
  <c r="R217" i="2"/>
  <c r="I269" i="2"/>
  <c r="R269" i="2"/>
  <c r="X269" i="2"/>
  <c r="AM269" i="2"/>
  <c r="AS269" i="2"/>
  <c r="I263" i="2"/>
  <c r="R263" i="2"/>
  <c r="AA263" i="2"/>
  <c r="C258" i="2"/>
  <c r="L258" i="2"/>
  <c r="R258" i="2"/>
  <c r="AJ258" i="2"/>
  <c r="AV258" i="2"/>
  <c r="C254" i="2"/>
  <c r="O254" i="2"/>
  <c r="R252" i="2"/>
  <c r="AD252" i="2"/>
  <c r="C249" i="2"/>
  <c r="L249" i="2"/>
  <c r="R249" i="2"/>
  <c r="AV249" i="2"/>
  <c r="R243" i="2"/>
  <c r="AS243" i="2"/>
  <c r="BB241" i="2"/>
  <c r="AG241" i="2"/>
  <c r="AA241" i="2"/>
  <c r="I240" i="2"/>
  <c r="U240" i="2"/>
  <c r="BB239" i="2"/>
  <c r="AM239" i="2"/>
  <c r="R239" i="2"/>
  <c r="O237" i="2"/>
  <c r="AD237" i="2"/>
  <c r="AJ237" i="2"/>
  <c r="AY237" i="2"/>
  <c r="AS236" i="2"/>
  <c r="AS235" i="2"/>
  <c r="AV234" i="2"/>
  <c r="X234" i="2"/>
  <c r="F234" i="2"/>
  <c r="AY233" i="2"/>
  <c r="AJ233" i="2"/>
  <c r="AD233" i="2"/>
  <c r="I233" i="2"/>
  <c r="C233" i="2"/>
  <c r="AD231" i="2"/>
  <c r="AP226" i="2"/>
  <c r="X226" i="2"/>
  <c r="F226" i="2"/>
  <c r="AD225" i="2"/>
  <c r="I225" i="2"/>
  <c r="I224" i="2"/>
  <c r="AM222" i="2"/>
  <c r="BB220" i="2"/>
  <c r="AM220" i="2"/>
  <c r="U220" i="2"/>
  <c r="L217" i="2"/>
  <c r="F215" i="2"/>
  <c r="AG215" i="2"/>
  <c r="I215" i="2"/>
  <c r="AS215" i="2"/>
  <c r="L215" i="2"/>
  <c r="AD215" i="2"/>
  <c r="BB215" i="2"/>
  <c r="R215" i="2"/>
  <c r="AJ215" i="2"/>
  <c r="U232" i="2"/>
  <c r="I228" i="2"/>
  <c r="O223" i="2"/>
  <c r="O221" i="2"/>
  <c r="C216" i="2"/>
  <c r="L216" i="2"/>
  <c r="R216" i="2"/>
  <c r="AV216" i="2"/>
  <c r="C214" i="2"/>
  <c r="O214" i="2"/>
  <c r="U214" i="2"/>
  <c r="AG214" i="2"/>
  <c r="AP214" i="2"/>
  <c r="F208" i="2"/>
  <c r="AJ208" i="2"/>
  <c r="AS208" i="2"/>
  <c r="AY208" i="2"/>
  <c r="F207" i="2"/>
  <c r="R207" i="2"/>
  <c r="X207" i="2"/>
  <c r="AG207" i="2"/>
  <c r="AS207" i="2"/>
  <c r="BB207" i="2"/>
  <c r="R203" i="2"/>
  <c r="AS203" i="2"/>
  <c r="O202" i="2"/>
  <c r="I200" i="2"/>
  <c r="O200" i="2"/>
  <c r="AD200" i="2"/>
  <c r="AS200" i="2"/>
  <c r="AY200" i="2"/>
  <c r="I199" i="2"/>
  <c r="AG199" i="2"/>
  <c r="BB199" i="2"/>
  <c r="BB198" i="2"/>
  <c r="AD198" i="2"/>
  <c r="R198" i="2"/>
  <c r="BB196" i="2"/>
  <c r="X196" i="2"/>
  <c r="O196" i="2"/>
  <c r="AV192" i="2"/>
  <c r="AP192" i="2"/>
  <c r="AJ192" i="2"/>
  <c r="U192" i="2"/>
  <c r="R191" i="2"/>
  <c r="AY185" i="2"/>
  <c r="AA185" i="2"/>
  <c r="L185" i="2"/>
  <c r="I182" i="2"/>
  <c r="R182" i="2"/>
  <c r="AA182" i="2"/>
  <c r="AV180" i="2"/>
  <c r="AM180" i="2"/>
  <c r="AD180" i="2"/>
  <c r="AV177" i="2"/>
  <c r="AY176" i="2"/>
  <c r="AM176" i="2"/>
  <c r="X176" i="2"/>
  <c r="R176" i="2"/>
  <c r="I174" i="2"/>
  <c r="AD174" i="2"/>
  <c r="BB174" i="2"/>
  <c r="F174" i="2"/>
  <c r="AG174" i="2"/>
  <c r="C173" i="2"/>
  <c r="O173" i="2"/>
  <c r="AM173" i="2"/>
  <c r="I171" i="2"/>
  <c r="X171" i="2"/>
  <c r="AV171" i="2"/>
  <c r="U171" i="2"/>
  <c r="AJ168" i="2"/>
  <c r="I168" i="2"/>
  <c r="R167" i="2"/>
  <c r="AP161" i="2"/>
  <c r="AG158" i="2"/>
  <c r="C198" i="2"/>
  <c r="O198" i="2"/>
  <c r="U198" i="2"/>
  <c r="AG198" i="2"/>
  <c r="AP198" i="2"/>
  <c r="F196" i="2"/>
  <c r="L196" i="2"/>
  <c r="AG196" i="2"/>
  <c r="AY196" i="2"/>
  <c r="BB192" i="2"/>
  <c r="AG192" i="2"/>
  <c r="AA192" i="2"/>
  <c r="AJ191" i="2"/>
  <c r="X191" i="2"/>
  <c r="I191" i="2"/>
  <c r="R189" i="2"/>
  <c r="AV185" i="2"/>
  <c r="X185" i="2"/>
  <c r="F185" i="2"/>
  <c r="AS180" i="2"/>
  <c r="AJ180" i="2"/>
  <c r="AA180" i="2"/>
  <c r="R180" i="2"/>
  <c r="L177" i="2"/>
  <c r="L176" i="2"/>
  <c r="U176" i="2"/>
  <c r="AA176" i="2"/>
  <c r="AP176" i="2"/>
  <c r="C172" i="2"/>
  <c r="I172" i="2"/>
  <c r="R172" i="2"/>
  <c r="X172" i="2"/>
  <c r="AS172" i="2"/>
  <c r="AA172" i="2"/>
  <c r="AJ172" i="2"/>
  <c r="R170" i="2"/>
  <c r="BB168" i="2"/>
  <c r="AA168" i="2"/>
  <c r="AG167" i="2"/>
  <c r="AA158" i="2"/>
  <c r="C274" i="2"/>
  <c r="C266" i="2"/>
  <c r="L264" i="2"/>
  <c r="U244" i="2"/>
  <c r="C238" i="2"/>
  <c r="BB232" i="2"/>
  <c r="AG232" i="2"/>
  <c r="I232" i="2"/>
  <c r="C230" i="2"/>
  <c r="X228" i="2"/>
  <c r="C227" i="2"/>
  <c r="AY223" i="2"/>
  <c r="AM223" i="2"/>
  <c r="AA223" i="2"/>
  <c r="F223" i="2"/>
  <c r="AS221" i="2"/>
  <c r="U221" i="2"/>
  <c r="AS216" i="2"/>
  <c r="AM216" i="2"/>
  <c r="AS214" i="2"/>
  <c r="I214" i="2"/>
  <c r="C212" i="2"/>
  <c r="U212" i="2"/>
  <c r="AM212" i="2"/>
  <c r="AV211" i="2"/>
  <c r="AS211" i="2"/>
  <c r="C209" i="2"/>
  <c r="AD209" i="2"/>
  <c r="AM209" i="2"/>
  <c r="AV209" i="2"/>
  <c r="AM208" i="2"/>
  <c r="X208" i="2"/>
  <c r="R208" i="2"/>
  <c r="L208" i="2"/>
  <c r="AV207" i="2"/>
  <c r="AJ207" i="2"/>
  <c r="L207" i="2"/>
  <c r="O205" i="2"/>
  <c r="L205" i="2"/>
  <c r="AM200" i="2"/>
  <c r="AA200" i="2"/>
  <c r="L200" i="2"/>
  <c r="F200" i="2"/>
  <c r="L199" i="2"/>
  <c r="AM198" i="2"/>
  <c r="L197" i="2"/>
  <c r="AV196" i="2"/>
  <c r="AM196" i="2"/>
  <c r="AD196" i="2"/>
  <c r="C194" i="2"/>
  <c r="O194" i="2"/>
  <c r="AP194" i="2"/>
  <c r="AS192" i="2"/>
  <c r="AM192" i="2"/>
  <c r="R192" i="2"/>
  <c r="L192" i="2"/>
  <c r="AS191" i="2"/>
  <c r="AG191" i="2"/>
  <c r="U191" i="2"/>
  <c r="F190" i="2"/>
  <c r="AA190" i="2"/>
  <c r="AM190" i="2"/>
  <c r="AY190" i="2"/>
  <c r="AP189" i="2"/>
  <c r="I187" i="2"/>
  <c r="U187" i="2"/>
  <c r="AS187" i="2"/>
  <c r="R185" i="2"/>
  <c r="AS182" i="2"/>
  <c r="AG182" i="2"/>
  <c r="F182" i="2"/>
  <c r="BB180" i="2"/>
  <c r="X180" i="2"/>
  <c r="O180" i="2"/>
  <c r="C178" i="2"/>
  <c r="R178" i="2"/>
  <c r="AS178" i="2"/>
  <c r="AD177" i="2"/>
  <c r="R177" i="2"/>
  <c r="AV176" i="2"/>
  <c r="O176" i="2"/>
  <c r="AM174" i="2"/>
  <c r="R174" i="2"/>
  <c r="R173" i="2"/>
  <c r="AY172" i="2"/>
  <c r="AM172" i="2"/>
  <c r="U172" i="2"/>
  <c r="L172" i="2"/>
  <c r="F169" i="2"/>
  <c r="R169" i="2"/>
  <c r="AD169" i="2"/>
  <c r="AY169" i="2"/>
  <c r="L169" i="2"/>
  <c r="AA169" i="2"/>
  <c r="BB169" i="2"/>
  <c r="AY168" i="2"/>
  <c r="AP168" i="2"/>
  <c r="AG168" i="2"/>
  <c r="X168" i="2"/>
  <c r="O168" i="2"/>
  <c r="AD167" i="2"/>
  <c r="AY158" i="2"/>
  <c r="C192" i="2"/>
  <c r="I192" i="2"/>
  <c r="O192" i="2"/>
  <c r="X192" i="2"/>
  <c r="AD192" i="2"/>
  <c r="L191" i="2"/>
  <c r="AD191" i="2"/>
  <c r="AP191" i="2"/>
  <c r="AV191" i="2"/>
  <c r="C189" i="2"/>
  <c r="L189" i="2"/>
  <c r="AJ189" i="2"/>
  <c r="AM185" i="2"/>
  <c r="BB185" i="2"/>
  <c r="F180" i="2"/>
  <c r="L180" i="2"/>
  <c r="AG180" i="2"/>
  <c r="AY180" i="2"/>
  <c r="F177" i="2"/>
  <c r="X177" i="2"/>
  <c r="AJ177" i="2"/>
  <c r="AP177" i="2"/>
  <c r="BB177" i="2"/>
  <c r="AV172" i="2"/>
  <c r="AG172" i="2"/>
  <c r="AS170" i="2"/>
  <c r="L168" i="2"/>
  <c r="R168" i="2"/>
  <c r="AV168" i="2"/>
  <c r="C168" i="2"/>
  <c r="AM168" i="2"/>
  <c r="AS168" i="2"/>
  <c r="L167" i="2"/>
  <c r="X167" i="2"/>
  <c r="AJ167" i="2"/>
  <c r="F167" i="2"/>
  <c r="AS167" i="2"/>
  <c r="L161" i="2"/>
  <c r="R161" i="2"/>
  <c r="AA161" i="2"/>
  <c r="C161" i="2"/>
  <c r="AD161" i="2"/>
  <c r="BB161" i="2"/>
  <c r="AJ161" i="2"/>
  <c r="AV161" i="2"/>
  <c r="C158" i="2"/>
  <c r="R158" i="2"/>
  <c r="AM158" i="2"/>
  <c r="BB158" i="2"/>
  <c r="F158" i="2"/>
  <c r="AD158" i="2"/>
  <c r="AS158" i="2"/>
  <c r="F166" i="2"/>
  <c r="AM166" i="2"/>
  <c r="AS166" i="2"/>
  <c r="BB166" i="2"/>
  <c r="X163" i="2"/>
  <c r="AY154" i="2"/>
  <c r="AS154" i="2"/>
  <c r="AD154" i="2"/>
  <c r="R154" i="2"/>
  <c r="AY149" i="2"/>
  <c r="AP149" i="2"/>
  <c r="AG149" i="2"/>
  <c r="R149" i="2"/>
  <c r="AS144" i="2"/>
  <c r="X144" i="2"/>
  <c r="BB141" i="2"/>
  <c r="X141" i="2"/>
  <c r="O141" i="2"/>
  <c r="AD138" i="2"/>
  <c r="R138" i="2"/>
  <c r="AV137" i="2"/>
  <c r="O137" i="2"/>
  <c r="I136" i="2"/>
  <c r="U136" i="2"/>
  <c r="R135" i="2"/>
  <c r="BB133" i="2"/>
  <c r="AP133" i="2"/>
  <c r="U133" i="2"/>
  <c r="L133" i="2"/>
  <c r="X132" i="2"/>
  <c r="AJ129" i="2"/>
  <c r="AP122" i="2"/>
  <c r="X122" i="2"/>
  <c r="AM119" i="2"/>
  <c r="O117" i="2"/>
  <c r="AD117" i="2"/>
  <c r="AJ117" i="2"/>
  <c r="AY117" i="2"/>
  <c r="C117" i="2"/>
  <c r="I117" i="2"/>
  <c r="R117" i="2"/>
  <c r="X117" i="2"/>
  <c r="AS117" i="2"/>
  <c r="F144" i="2"/>
  <c r="R144" i="2"/>
  <c r="AD144" i="2"/>
  <c r="F141" i="2"/>
  <c r="L141" i="2"/>
  <c r="AG141" i="2"/>
  <c r="AY141" i="2"/>
  <c r="F138" i="2"/>
  <c r="X138" i="2"/>
  <c r="AJ138" i="2"/>
  <c r="AP138" i="2"/>
  <c r="BB138" i="2"/>
  <c r="O133" i="2"/>
  <c r="AD133" i="2"/>
  <c r="AJ133" i="2"/>
  <c r="AY133" i="2"/>
  <c r="L122" i="2"/>
  <c r="R122" i="2"/>
  <c r="AA122" i="2"/>
  <c r="C122" i="2"/>
  <c r="O122" i="2"/>
  <c r="AY122" i="2"/>
  <c r="C119" i="2"/>
  <c r="I119" i="2"/>
  <c r="AD119" i="2"/>
  <c r="BB119" i="2"/>
  <c r="AG166" i="2"/>
  <c r="I166" i="2"/>
  <c r="L165" i="2"/>
  <c r="AS163" i="2"/>
  <c r="I159" i="2"/>
  <c r="U159" i="2"/>
  <c r="O156" i="2"/>
  <c r="AD156" i="2"/>
  <c r="AJ156" i="2"/>
  <c r="AY156" i="2"/>
  <c r="I155" i="2"/>
  <c r="R155" i="2"/>
  <c r="AP155" i="2"/>
  <c r="AM154" i="2"/>
  <c r="X154" i="2"/>
  <c r="O154" i="2"/>
  <c r="F152" i="2"/>
  <c r="AS149" i="2"/>
  <c r="AM149" i="2"/>
  <c r="AD149" i="2"/>
  <c r="U149" i="2"/>
  <c r="X145" i="2"/>
  <c r="AG145" i="2"/>
  <c r="AM145" i="2"/>
  <c r="BB145" i="2"/>
  <c r="AG144" i="2"/>
  <c r="O142" i="2"/>
  <c r="AM142" i="2"/>
  <c r="AV141" i="2"/>
  <c r="AM141" i="2"/>
  <c r="AD141" i="2"/>
  <c r="AV138" i="2"/>
  <c r="AY137" i="2"/>
  <c r="AM137" i="2"/>
  <c r="X137" i="2"/>
  <c r="R137" i="2"/>
  <c r="AV136" i="2"/>
  <c r="AJ136" i="2"/>
  <c r="X136" i="2"/>
  <c r="L136" i="2"/>
  <c r="AD135" i="2"/>
  <c r="AS133" i="2"/>
  <c r="AM133" i="2"/>
  <c r="AA133" i="2"/>
  <c r="R133" i="2"/>
  <c r="AS131" i="2"/>
  <c r="AM129" i="2"/>
  <c r="AA129" i="2"/>
  <c r="L129" i="2"/>
  <c r="F128" i="2"/>
  <c r="R128" i="2"/>
  <c r="AD128" i="2"/>
  <c r="BB122" i="2"/>
  <c r="AJ122" i="2"/>
  <c r="AY119" i="2"/>
  <c r="AA119" i="2"/>
  <c r="BB117" i="2"/>
  <c r="AM117" i="2"/>
  <c r="U117" i="2"/>
  <c r="I116" i="2"/>
  <c r="R116" i="2"/>
  <c r="AP116" i="2"/>
  <c r="X116" i="2"/>
  <c r="AV116" i="2"/>
  <c r="AS115" i="2"/>
  <c r="R115" i="2"/>
  <c r="AA154" i="2"/>
  <c r="AV154" i="2"/>
  <c r="BB154" i="2"/>
  <c r="L149" i="2"/>
  <c r="AA149" i="2"/>
  <c r="BB149" i="2"/>
  <c r="BB144" i="2"/>
  <c r="L144" i="2"/>
  <c r="AS141" i="2"/>
  <c r="AJ141" i="2"/>
  <c r="AA141" i="2"/>
  <c r="R141" i="2"/>
  <c r="O139" i="2"/>
  <c r="AM139" i="2"/>
  <c r="L138" i="2"/>
  <c r="L137" i="2"/>
  <c r="U137" i="2"/>
  <c r="AA137" i="2"/>
  <c r="AP137" i="2"/>
  <c r="C135" i="2"/>
  <c r="AM135" i="2"/>
  <c r="AY135" i="2"/>
  <c r="AG133" i="2"/>
  <c r="X133" i="2"/>
  <c r="F133" i="2"/>
  <c r="I132" i="2"/>
  <c r="U132" i="2"/>
  <c r="AS132" i="2"/>
  <c r="C129" i="2"/>
  <c r="I129" i="2"/>
  <c r="O129" i="2"/>
  <c r="AD129" i="2"/>
  <c r="AS129" i="2"/>
  <c r="AY129" i="2"/>
  <c r="AM126" i="2"/>
  <c r="AV122" i="2"/>
  <c r="AD122" i="2"/>
  <c r="AS119" i="2"/>
  <c r="R119" i="2"/>
  <c r="U108" i="2"/>
  <c r="BB107" i="2"/>
  <c r="AM107" i="2"/>
  <c r="R107" i="2"/>
  <c r="AY103" i="2"/>
  <c r="AP103" i="2"/>
  <c r="R103" i="2"/>
  <c r="I103" i="2"/>
  <c r="I99" i="2"/>
  <c r="AM99" i="2"/>
  <c r="C99" i="2"/>
  <c r="U99" i="2"/>
  <c r="AP99" i="2"/>
  <c r="X95" i="2"/>
  <c r="AV95" i="2"/>
  <c r="L95" i="2"/>
  <c r="AS95" i="2"/>
  <c r="C162" i="2"/>
  <c r="C157" i="2"/>
  <c r="C150" i="2"/>
  <c r="R148" i="2"/>
  <c r="R134" i="2"/>
  <c r="AY125" i="2"/>
  <c r="AG125" i="2"/>
  <c r="L125" i="2"/>
  <c r="F125" i="2"/>
  <c r="AS123" i="2"/>
  <c r="AY121" i="2"/>
  <c r="AS121" i="2"/>
  <c r="AJ121" i="2"/>
  <c r="F121" i="2"/>
  <c r="AM118" i="2"/>
  <c r="AY114" i="2"/>
  <c r="AD114" i="2"/>
  <c r="R114" i="2"/>
  <c r="F114" i="2"/>
  <c r="AA111" i="2"/>
  <c r="R111" i="2"/>
  <c r="I111" i="2"/>
  <c r="AY110" i="2"/>
  <c r="AS110" i="2"/>
  <c r="AD110" i="2"/>
  <c r="O110" i="2"/>
  <c r="F110" i="2"/>
  <c r="AS108" i="2"/>
  <c r="AG107" i="2"/>
  <c r="F107" i="2"/>
  <c r="BB106" i="2"/>
  <c r="R106" i="2"/>
  <c r="F106" i="2"/>
  <c r="AV105" i="2"/>
  <c r="R105" i="2"/>
  <c r="I105" i="2"/>
  <c r="AS104" i="2"/>
  <c r="AA103" i="2"/>
  <c r="F102" i="2"/>
  <c r="R102" i="2"/>
  <c r="O101" i="2"/>
  <c r="U101" i="2"/>
  <c r="AM101" i="2"/>
  <c r="AS101" i="2"/>
  <c r="L101" i="2"/>
  <c r="AJ101" i="2"/>
  <c r="AS99" i="2"/>
  <c r="R99" i="2"/>
  <c r="AG95" i="2"/>
  <c r="C85" i="2"/>
  <c r="O85" i="2"/>
  <c r="L85" i="2"/>
  <c r="AD85" i="2"/>
  <c r="AS83" i="2"/>
  <c r="F81" i="2"/>
  <c r="R81" i="2"/>
  <c r="AD81" i="2"/>
  <c r="AA81" i="2"/>
  <c r="AV81" i="2"/>
  <c r="L81" i="2"/>
  <c r="AY81" i="2"/>
  <c r="C103" i="2"/>
  <c r="AD103" i="2"/>
  <c r="AM103" i="2"/>
  <c r="AS103" i="2"/>
  <c r="C123" i="2"/>
  <c r="C118" i="2"/>
  <c r="AY111" i="2"/>
  <c r="AG111" i="2"/>
  <c r="U111" i="2"/>
  <c r="O111" i="2"/>
  <c r="C111" i="2"/>
  <c r="AM110" i="2"/>
  <c r="AG110" i="2"/>
  <c r="R110" i="2"/>
  <c r="L110" i="2"/>
  <c r="C110" i="2"/>
  <c r="AD108" i="2"/>
  <c r="AP107" i="2"/>
  <c r="U107" i="2"/>
  <c r="R104" i="2"/>
  <c r="AG104" i="2"/>
  <c r="BB103" i="2"/>
  <c r="AG103" i="2"/>
  <c r="U103" i="2"/>
  <c r="AY99" i="2"/>
  <c r="R97" i="2"/>
  <c r="F96" i="2"/>
  <c r="L96" i="2"/>
  <c r="X96" i="2"/>
  <c r="AD96" i="2"/>
  <c r="AJ96" i="2"/>
  <c r="AY96" i="2"/>
  <c r="AV96" i="2"/>
  <c r="R95" i="2"/>
  <c r="AD86" i="2"/>
  <c r="AP86" i="2"/>
  <c r="R83" i="2"/>
  <c r="X83" i="2"/>
  <c r="AV83" i="2"/>
  <c r="AD83" i="2"/>
  <c r="R82" i="2"/>
  <c r="I98" i="2"/>
  <c r="AG98" i="2"/>
  <c r="AY98" i="2"/>
  <c r="C94" i="2"/>
  <c r="AD94" i="2"/>
  <c r="AS91" i="2"/>
  <c r="AG91" i="2"/>
  <c r="U91" i="2"/>
  <c r="O90" i="2"/>
  <c r="F90" i="2"/>
  <c r="AM90" i="2"/>
  <c r="AY90" i="2"/>
  <c r="BB88" i="2"/>
  <c r="U88" i="2"/>
  <c r="L88" i="2"/>
  <c r="C84" i="2"/>
  <c r="I84" i="2"/>
  <c r="R84" i="2"/>
  <c r="X84" i="2"/>
  <c r="AD84" i="2"/>
  <c r="AJ84" i="2"/>
  <c r="AY84" i="2"/>
  <c r="X79" i="2"/>
  <c r="AP78" i="2"/>
  <c r="AA78" i="2"/>
  <c r="F76" i="2"/>
  <c r="L76" i="2"/>
  <c r="X76" i="2"/>
  <c r="AD76" i="2"/>
  <c r="AJ76" i="2"/>
  <c r="AV76" i="2"/>
  <c r="BB76" i="2"/>
  <c r="BB75" i="2"/>
  <c r="AY74" i="2"/>
  <c r="R74" i="2"/>
  <c r="C68" i="2"/>
  <c r="I68" i="2"/>
  <c r="O68" i="2"/>
  <c r="AD68" i="2"/>
  <c r="AS68" i="2"/>
  <c r="AY68" i="2"/>
  <c r="AJ68" i="2"/>
  <c r="F68" i="2"/>
  <c r="L68" i="2"/>
  <c r="AA68" i="2"/>
  <c r="AM68" i="2"/>
  <c r="U68" i="2"/>
  <c r="AG68" i="2"/>
  <c r="AP68" i="2"/>
  <c r="AV68" i="2"/>
  <c r="BB68" i="2"/>
  <c r="L91" i="2"/>
  <c r="AD91" i="2"/>
  <c r="AP91" i="2"/>
  <c r="AV91" i="2"/>
  <c r="O88" i="2"/>
  <c r="AD88" i="2"/>
  <c r="AJ88" i="2"/>
  <c r="AS79" i="2"/>
  <c r="C78" i="2"/>
  <c r="AD78" i="2"/>
  <c r="I75" i="2"/>
  <c r="F75" i="2"/>
  <c r="AG75" i="2"/>
  <c r="AM74" i="2"/>
  <c r="X68" i="2"/>
  <c r="R79" i="2"/>
  <c r="R68" i="2"/>
  <c r="R67" i="2"/>
  <c r="AA67" i="2"/>
  <c r="AP67" i="2"/>
  <c r="AY67" i="2"/>
  <c r="I67" i="2"/>
  <c r="X67" i="2"/>
  <c r="AG67" i="2"/>
  <c r="AV67" i="2"/>
  <c r="C67" i="2"/>
  <c r="U67" i="2"/>
  <c r="AS67" i="2"/>
  <c r="F67" i="2"/>
  <c r="O67" i="2"/>
  <c r="AD67" i="2"/>
  <c r="AM67" i="2"/>
  <c r="BB67" i="2"/>
  <c r="L66" i="2"/>
  <c r="I66" i="2"/>
  <c r="AS66" i="2"/>
  <c r="AJ66" i="2"/>
  <c r="X66" i="2"/>
  <c r="AD66" i="2"/>
  <c r="AD79" i="2"/>
  <c r="O74" i="2"/>
  <c r="AD74" i="2"/>
  <c r="AS74" i="2"/>
  <c r="F72" i="2"/>
  <c r="L72" i="2"/>
  <c r="R72" i="2"/>
  <c r="X72" i="2"/>
  <c r="AP72" i="2"/>
  <c r="R70" i="2"/>
  <c r="AM70" i="2"/>
  <c r="BB70" i="2"/>
  <c r="AV63" i="2"/>
  <c r="AP63" i="2"/>
  <c r="X63" i="2"/>
  <c r="R63" i="2"/>
  <c r="L62" i="2"/>
  <c r="AP60" i="2"/>
  <c r="R60" i="2"/>
  <c r="C59" i="2"/>
  <c r="O59" i="2"/>
  <c r="AA59" i="2"/>
  <c r="AM59" i="2"/>
  <c r="AY59" i="2"/>
  <c r="BB55" i="2"/>
  <c r="L55" i="2"/>
  <c r="AM55" i="2"/>
  <c r="AG52" i="2"/>
  <c r="AJ50" i="2"/>
  <c r="F50" i="2"/>
  <c r="X50" i="2"/>
  <c r="I50" i="2"/>
  <c r="AS50" i="2"/>
  <c r="L50" i="2"/>
  <c r="AD50" i="2"/>
  <c r="R87" i="2"/>
  <c r="C73" i="2"/>
  <c r="BB72" i="2"/>
  <c r="AS72" i="2"/>
  <c r="AJ72" i="2"/>
  <c r="AA72" i="2"/>
  <c r="R71" i="2"/>
  <c r="I71" i="2"/>
  <c r="AJ71" i="2"/>
  <c r="AS70" i="2"/>
  <c r="U70" i="2"/>
  <c r="AM63" i="2"/>
  <c r="AV62" i="2"/>
  <c r="AJ62" i="2"/>
  <c r="AM60" i="2"/>
  <c r="AJ57" i="2"/>
  <c r="X57" i="2"/>
  <c r="AS57" i="2"/>
  <c r="C63" i="2"/>
  <c r="I63" i="2"/>
  <c r="U63" i="2"/>
  <c r="AG63" i="2"/>
  <c r="AS63" i="2"/>
  <c r="C62" i="2"/>
  <c r="I62" i="2"/>
  <c r="U62" i="2"/>
  <c r="AP62" i="2"/>
  <c r="BB62" i="2"/>
  <c r="R61" i="2"/>
  <c r="F60" i="2"/>
  <c r="AA60" i="2"/>
  <c r="X53" i="2"/>
  <c r="AS53" i="2"/>
  <c r="F52" i="2"/>
  <c r="O52" i="2"/>
  <c r="AA52" i="2"/>
  <c r="AM52" i="2"/>
  <c r="BB52" i="2"/>
  <c r="I52" i="2"/>
  <c r="R52" i="2"/>
  <c r="AD52" i="2"/>
  <c r="R48" i="2"/>
  <c r="L31" i="2"/>
  <c r="I30" i="2"/>
  <c r="AM47" i="2"/>
  <c r="X47" i="2"/>
  <c r="F47" i="2"/>
  <c r="I46" i="2"/>
  <c r="AY45" i="2"/>
  <c r="AM45" i="2"/>
  <c r="I45" i="2"/>
  <c r="R42" i="2"/>
  <c r="L42" i="2"/>
  <c r="C42" i="2"/>
  <c r="AV41" i="2"/>
  <c r="AD41" i="2"/>
  <c r="U41" i="2"/>
  <c r="AD39" i="2"/>
  <c r="I39" i="2"/>
  <c r="AD38" i="2"/>
  <c r="AV37" i="2"/>
  <c r="AP37" i="2"/>
  <c r="AJ37" i="2"/>
  <c r="X37" i="2"/>
  <c r="R37" i="2"/>
  <c r="AP36" i="2"/>
  <c r="X35" i="2"/>
  <c r="I33" i="2"/>
  <c r="AV32" i="2"/>
  <c r="AJ32" i="2"/>
  <c r="U32" i="2"/>
  <c r="I32" i="2"/>
  <c r="AP31" i="2"/>
  <c r="R31" i="2"/>
  <c r="C69" i="2"/>
  <c r="AY65" i="2"/>
  <c r="C58" i="2"/>
  <c r="C56" i="2"/>
  <c r="AY51" i="2"/>
  <c r="AM51" i="2"/>
  <c r="AG51" i="2"/>
  <c r="X51" i="2"/>
  <c r="L51" i="2"/>
  <c r="F51" i="2"/>
  <c r="AY49" i="2"/>
  <c r="AG49" i="2"/>
  <c r="I49" i="2"/>
  <c r="AY47" i="2"/>
  <c r="AJ47" i="2"/>
  <c r="AD47" i="2"/>
  <c r="U47" i="2"/>
  <c r="O47" i="2"/>
  <c r="C47" i="2"/>
  <c r="AS46" i="2"/>
  <c r="R46" i="2"/>
  <c r="AD45" i="2"/>
  <c r="I44" i="2"/>
  <c r="AJ41" i="2"/>
  <c r="I41" i="2"/>
  <c r="AV39" i="2"/>
  <c r="AM39" i="2"/>
  <c r="AA39" i="2"/>
  <c r="F39" i="2"/>
  <c r="O38" i="2"/>
  <c r="BB37" i="2"/>
  <c r="AS37" i="2"/>
  <c r="AD37" i="2"/>
  <c r="U37" i="2"/>
  <c r="L37" i="2"/>
  <c r="F37" i="2"/>
  <c r="F36" i="2"/>
  <c r="AV35" i="2"/>
  <c r="U35" i="2"/>
  <c r="AS32" i="2"/>
  <c r="AG32" i="2"/>
  <c r="AG31" i="2"/>
  <c r="I31" i="2"/>
  <c r="O45" i="2"/>
  <c r="AS41" i="2"/>
  <c r="AG41" i="2"/>
  <c r="R41" i="2"/>
  <c r="F41" i="2"/>
  <c r="AS40" i="2"/>
  <c r="BB39" i="2"/>
  <c r="R39" i="2"/>
  <c r="C39" i="2"/>
  <c r="AY37" i="2"/>
  <c r="AG37" i="2"/>
  <c r="AA37" i="2"/>
  <c r="C37" i="2"/>
  <c r="AS35" i="2"/>
  <c r="R35" i="2"/>
  <c r="AS34" i="2"/>
  <c r="C32" i="2"/>
  <c r="BB31" i="2"/>
  <c r="AD31" i="2"/>
  <c r="F31" i="2"/>
  <c r="AP298" i="2"/>
  <c r="AJ298" i="2"/>
  <c r="O298" i="2"/>
  <c r="AP296" i="2"/>
  <c r="U296" i="2"/>
  <c r="I290" i="2"/>
  <c r="U290" i="2"/>
  <c r="AG290" i="2"/>
  <c r="AS290" i="2"/>
  <c r="AP282" i="2"/>
  <c r="O282" i="2"/>
  <c r="AV300" i="2"/>
  <c r="AP300" i="2"/>
  <c r="L299" i="2"/>
  <c r="X299" i="2"/>
  <c r="AJ299" i="2"/>
  <c r="AV299" i="2"/>
  <c r="AY298" i="2"/>
  <c r="AD298" i="2"/>
  <c r="X298" i="2"/>
  <c r="AJ296" i="2"/>
  <c r="AD296" i="2"/>
  <c r="BB295" i="2"/>
  <c r="AG295" i="2"/>
  <c r="AA295" i="2"/>
  <c r="F295" i="2"/>
  <c r="I294" i="2"/>
  <c r="U294" i="2"/>
  <c r="AG294" i="2"/>
  <c r="AS294" i="2"/>
  <c r="C292" i="2"/>
  <c r="O292" i="2"/>
  <c r="AA292" i="2"/>
  <c r="AM292" i="2"/>
  <c r="AY292" i="2"/>
  <c r="AP291" i="2"/>
  <c r="U291" i="2"/>
  <c r="BB290" i="2"/>
  <c r="AV290" i="2"/>
  <c r="AA290" i="2"/>
  <c r="F290" i="2"/>
  <c r="BB288" i="2"/>
  <c r="AG288" i="2"/>
  <c r="L288" i="2"/>
  <c r="F288" i="2"/>
  <c r="AY287" i="2"/>
  <c r="AD287" i="2"/>
  <c r="I287" i="2"/>
  <c r="AP286" i="2"/>
  <c r="AJ286" i="2"/>
  <c r="AV284" i="2"/>
  <c r="AP284" i="2"/>
  <c r="L283" i="2"/>
  <c r="X283" i="2"/>
  <c r="AJ283" i="2"/>
  <c r="AV283" i="2"/>
  <c r="AY282" i="2"/>
  <c r="AD282" i="2"/>
  <c r="X282" i="2"/>
  <c r="AJ280" i="2"/>
  <c r="AD280" i="2"/>
  <c r="BB279" i="2"/>
  <c r="AG279" i="2"/>
  <c r="AA279" i="2"/>
  <c r="F279" i="2"/>
  <c r="I278" i="2"/>
  <c r="U278" i="2"/>
  <c r="AG278" i="2"/>
  <c r="AS278" i="2"/>
  <c r="C276" i="2"/>
  <c r="O276" i="2"/>
  <c r="AA276" i="2"/>
  <c r="AM276" i="2"/>
  <c r="AY276" i="2"/>
  <c r="AP275" i="2"/>
  <c r="U275" i="2"/>
  <c r="BB274" i="2"/>
  <c r="AV274" i="2"/>
  <c r="AA274" i="2"/>
  <c r="F274" i="2"/>
  <c r="AA271" i="2"/>
  <c r="I270" i="2"/>
  <c r="U270" i="2"/>
  <c r="AG270" i="2"/>
  <c r="AS270" i="2"/>
  <c r="F270" i="2"/>
  <c r="AA270" i="2"/>
  <c r="AV270" i="2"/>
  <c r="BB270" i="2"/>
  <c r="C268" i="2"/>
  <c r="O268" i="2"/>
  <c r="AA268" i="2"/>
  <c r="AM268" i="2"/>
  <c r="AY268" i="2"/>
  <c r="F268" i="2"/>
  <c r="L268" i="2"/>
  <c r="AG268" i="2"/>
  <c r="BB268" i="2"/>
  <c r="AP267" i="2"/>
  <c r="AA267" i="2"/>
  <c r="U267" i="2"/>
  <c r="BB264" i="2"/>
  <c r="AG264" i="2"/>
  <c r="R264" i="2"/>
  <c r="AJ262" i="2"/>
  <c r="O262" i="2"/>
  <c r="C260" i="2"/>
  <c r="O260" i="2"/>
  <c r="AA260" i="2"/>
  <c r="AM260" i="2"/>
  <c r="AY260" i="2"/>
  <c r="I260" i="2"/>
  <c r="AD260" i="2"/>
  <c r="AJ260" i="2"/>
  <c r="AP259" i="2"/>
  <c r="U259" i="2"/>
  <c r="AM254" i="2"/>
  <c r="X254" i="2"/>
  <c r="R254" i="2"/>
  <c r="O251" i="2"/>
  <c r="AM246" i="2"/>
  <c r="AP244" i="2"/>
  <c r="AM243" i="2"/>
  <c r="AM235" i="2"/>
  <c r="I282" i="2"/>
  <c r="U282" i="2"/>
  <c r="AG282" i="2"/>
  <c r="AS282" i="2"/>
  <c r="C280" i="2"/>
  <c r="O280" i="2"/>
  <c r="AA280" i="2"/>
  <c r="AM280" i="2"/>
  <c r="AY280" i="2"/>
  <c r="C264" i="2"/>
  <c r="O264" i="2"/>
  <c r="AA264" i="2"/>
  <c r="AM264" i="2"/>
  <c r="AY264" i="2"/>
  <c r="U264" i="2"/>
  <c r="AP264" i="2"/>
  <c r="AV264" i="2"/>
  <c r="I254" i="2"/>
  <c r="U254" i="2"/>
  <c r="AG254" i="2"/>
  <c r="AS254" i="2"/>
  <c r="F254" i="2"/>
  <c r="AA254" i="2"/>
  <c r="AV254" i="2"/>
  <c r="BB254" i="2"/>
  <c r="C252" i="2"/>
  <c r="O252" i="2"/>
  <c r="AA252" i="2"/>
  <c r="AM252" i="2"/>
  <c r="AY252" i="2"/>
  <c r="F252" i="2"/>
  <c r="L252" i="2"/>
  <c r="AG252" i="2"/>
  <c r="BB252" i="2"/>
  <c r="I298" i="2"/>
  <c r="U298" i="2"/>
  <c r="AG298" i="2"/>
  <c r="AS298" i="2"/>
  <c r="C296" i="2"/>
  <c r="O296" i="2"/>
  <c r="AA296" i="2"/>
  <c r="AM296" i="2"/>
  <c r="AY296" i="2"/>
  <c r="L287" i="2"/>
  <c r="X287" i="2"/>
  <c r="AJ287" i="2"/>
  <c r="AV287" i="2"/>
  <c r="C300" i="2"/>
  <c r="O300" i="2"/>
  <c r="AA300" i="2"/>
  <c r="AM300" i="2"/>
  <c r="AY300" i="2"/>
  <c r="BB298" i="2"/>
  <c r="AV298" i="2"/>
  <c r="AA298" i="2"/>
  <c r="F298" i="2"/>
  <c r="BB296" i="2"/>
  <c r="AG296" i="2"/>
  <c r="L296" i="2"/>
  <c r="F296" i="2"/>
  <c r="AY295" i="2"/>
  <c r="AD295" i="2"/>
  <c r="I295" i="2"/>
  <c r="L291" i="2"/>
  <c r="X291" i="2"/>
  <c r="AJ291" i="2"/>
  <c r="AV291" i="2"/>
  <c r="AY290" i="2"/>
  <c r="AD290" i="2"/>
  <c r="X290" i="2"/>
  <c r="C290" i="2"/>
  <c r="AJ288" i="2"/>
  <c r="AD288" i="2"/>
  <c r="BB287" i="2"/>
  <c r="AG287" i="2"/>
  <c r="AA287" i="2"/>
  <c r="F287" i="2"/>
  <c r="I286" i="2"/>
  <c r="U286" i="2"/>
  <c r="AG286" i="2"/>
  <c r="AS286" i="2"/>
  <c r="C284" i="2"/>
  <c r="O284" i="2"/>
  <c r="AA284" i="2"/>
  <c r="AM284" i="2"/>
  <c r="AY284" i="2"/>
  <c r="BB282" i="2"/>
  <c r="AV282" i="2"/>
  <c r="AA282" i="2"/>
  <c r="F282" i="2"/>
  <c r="BB280" i="2"/>
  <c r="AG280" i="2"/>
  <c r="L280" i="2"/>
  <c r="F280" i="2"/>
  <c r="AY279" i="2"/>
  <c r="AD279" i="2"/>
  <c r="I279" i="2"/>
  <c r="L275" i="2"/>
  <c r="X275" i="2"/>
  <c r="AJ275" i="2"/>
  <c r="AV275" i="2"/>
  <c r="AY274" i="2"/>
  <c r="AD274" i="2"/>
  <c r="X274" i="2"/>
  <c r="L271" i="2"/>
  <c r="X271" i="2"/>
  <c r="AJ271" i="2"/>
  <c r="AV271" i="2"/>
  <c r="O271" i="2"/>
  <c r="U271" i="2"/>
  <c r="AP271" i="2"/>
  <c r="L267" i="2"/>
  <c r="X267" i="2"/>
  <c r="AJ267" i="2"/>
  <c r="AV267" i="2"/>
  <c r="C267" i="2"/>
  <c r="I267" i="2"/>
  <c r="AD267" i="2"/>
  <c r="AY267" i="2"/>
  <c r="BB266" i="2"/>
  <c r="AM266" i="2"/>
  <c r="X266" i="2"/>
  <c r="R266" i="2"/>
  <c r="AJ264" i="2"/>
  <c r="BB262" i="2"/>
  <c r="AM262" i="2"/>
  <c r="AM259" i="2"/>
  <c r="R259" i="2"/>
  <c r="BB255" i="2"/>
  <c r="AM255" i="2"/>
  <c r="AG255" i="2"/>
  <c r="R255" i="2"/>
  <c r="AP254" i="2"/>
  <c r="AP252" i="2"/>
  <c r="AJ252" i="2"/>
  <c r="U252" i="2"/>
  <c r="BB251" i="2"/>
  <c r="AM251" i="2"/>
  <c r="AG251" i="2"/>
  <c r="I246" i="2"/>
  <c r="U246" i="2"/>
  <c r="AG246" i="2"/>
  <c r="AS246" i="2"/>
  <c r="F246" i="2"/>
  <c r="AA246" i="2"/>
  <c r="AV246" i="2"/>
  <c r="BB246" i="2"/>
  <c r="C246" i="2"/>
  <c r="X246" i="2"/>
  <c r="AD246" i="2"/>
  <c r="AY246" i="2"/>
  <c r="L243" i="2"/>
  <c r="X243" i="2"/>
  <c r="AJ243" i="2"/>
  <c r="AV243" i="2"/>
  <c r="C243" i="2"/>
  <c r="I243" i="2"/>
  <c r="AD243" i="2"/>
  <c r="AY243" i="2"/>
  <c r="F243" i="2"/>
  <c r="AA243" i="2"/>
  <c r="AG243" i="2"/>
  <c r="BB243" i="2"/>
  <c r="AV296" i="2"/>
  <c r="L295" i="2"/>
  <c r="X295" i="2"/>
  <c r="AJ295" i="2"/>
  <c r="AV295" i="2"/>
  <c r="C288" i="2"/>
  <c r="O288" i="2"/>
  <c r="AA288" i="2"/>
  <c r="AM288" i="2"/>
  <c r="AY288" i="2"/>
  <c r="AP287" i="2"/>
  <c r="U287" i="2"/>
  <c r="O287" i="2"/>
  <c r="AJ282" i="2"/>
  <c r="AV280" i="2"/>
  <c r="AP280" i="2"/>
  <c r="U280" i="2"/>
  <c r="L279" i="2"/>
  <c r="X279" i="2"/>
  <c r="AJ279" i="2"/>
  <c r="AV279" i="2"/>
  <c r="I274" i="2"/>
  <c r="U274" i="2"/>
  <c r="AG274" i="2"/>
  <c r="AS274" i="2"/>
  <c r="I266" i="2"/>
  <c r="U266" i="2"/>
  <c r="AG266" i="2"/>
  <c r="AS266" i="2"/>
  <c r="O266" i="2"/>
  <c r="AJ266" i="2"/>
  <c r="AP266" i="2"/>
  <c r="F264" i="2"/>
  <c r="I262" i="2"/>
  <c r="U262" i="2"/>
  <c r="AG262" i="2"/>
  <c r="AS262" i="2"/>
  <c r="C262" i="2"/>
  <c r="X262" i="2"/>
  <c r="AD262" i="2"/>
  <c r="AY262" i="2"/>
  <c r="L259" i="2"/>
  <c r="X259" i="2"/>
  <c r="AJ259" i="2"/>
  <c r="AV259" i="2"/>
  <c r="F259" i="2"/>
  <c r="AA259" i="2"/>
  <c r="AG259" i="2"/>
  <c r="BB259" i="2"/>
  <c r="L255" i="2"/>
  <c r="X255" i="2"/>
  <c r="AJ255" i="2"/>
  <c r="AV255" i="2"/>
  <c r="O255" i="2"/>
  <c r="U255" i="2"/>
  <c r="AP255" i="2"/>
  <c r="L254" i="2"/>
  <c r="AV252" i="2"/>
  <c r="L251" i="2"/>
  <c r="X251" i="2"/>
  <c r="AJ251" i="2"/>
  <c r="AV251" i="2"/>
  <c r="C251" i="2"/>
  <c r="I251" i="2"/>
  <c r="AD251" i="2"/>
  <c r="AY251" i="2"/>
  <c r="AP246" i="2"/>
  <c r="C244" i="2"/>
  <c r="O244" i="2"/>
  <c r="AA244" i="2"/>
  <c r="AM244" i="2"/>
  <c r="AY244" i="2"/>
  <c r="F244" i="2"/>
  <c r="L244" i="2"/>
  <c r="AG244" i="2"/>
  <c r="BB244" i="2"/>
  <c r="I244" i="2"/>
  <c r="AD244" i="2"/>
  <c r="AJ244" i="2"/>
  <c r="AP243" i="2"/>
  <c r="U243" i="2"/>
  <c r="L235" i="2"/>
  <c r="X235" i="2"/>
  <c r="AJ235" i="2"/>
  <c r="AV235" i="2"/>
  <c r="O235" i="2"/>
  <c r="U235" i="2"/>
  <c r="AP235" i="2"/>
  <c r="F235" i="2"/>
  <c r="AA235" i="2"/>
  <c r="AG235" i="2"/>
  <c r="BB235" i="2"/>
  <c r="C235" i="2"/>
  <c r="I235" i="2"/>
  <c r="AD235" i="2"/>
  <c r="AY235" i="2"/>
  <c r="C272" i="2"/>
  <c r="O272" i="2"/>
  <c r="AA272" i="2"/>
  <c r="AM272" i="2"/>
  <c r="AY272" i="2"/>
  <c r="L263" i="2"/>
  <c r="X263" i="2"/>
  <c r="AJ263" i="2"/>
  <c r="AV263" i="2"/>
  <c r="I258" i="2"/>
  <c r="U258" i="2"/>
  <c r="AG258" i="2"/>
  <c r="AS258" i="2"/>
  <c r="C256" i="2"/>
  <c r="O256" i="2"/>
  <c r="AA256" i="2"/>
  <c r="AM256" i="2"/>
  <c r="AY256" i="2"/>
  <c r="AP250" i="2"/>
  <c r="AJ250" i="2"/>
  <c r="AV248" i="2"/>
  <c r="AP248" i="2"/>
  <c r="L247" i="2"/>
  <c r="X247" i="2"/>
  <c r="AJ247" i="2"/>
  <c r="AV247" i="2"/>
  <c r="I242" i="2"/>
  <c r="U242" i="2"/>
  <c r="AG242" i="2"/>
  <c r="AS242" i="2"/>
  <c r="C240" i="2"/>
  <c r="O240" i="2"/>
  <c r="AA240" i="2"/>
  <c r="AM240" i="2"/>
  <c r="AY240" i="2"/>
  <c r="AP239" i="2"/>
  <c r="U239" i="2"/>
  <c r="BB238" i="2"/>
  <c r="AV238" i="2"/>
  <c r="AA238" i="2"/>
  <c r="F238" i="2"/>
  <c r="BB236" i="2"/>
  <c r="AG236" i="2"/>
  <c r="L236" i="2"/>
  <c r="F236" i="2"/>
  <c r="AP234" i="2"/>
  <c r="AJ234" i="2"/>
  <c r="AV232" i="2"/>
  <c r="AP232" i="2"/>
  <c r="L231" i="2"/>
  <c r="X231" i="2"/>
  <c r="AJ231" i="2"/>
  <c r="AV231" i="2"/>
  <c r="AY230" i="2"/>
  <c r="AD230" i="2"/>
  <c r="X230" i="2"/>
  <c r="AJ228" i="2"/>
  <c r="AD228" i="2"/>
  <c r="BB227" i="2"/>
  <c r="AG227" i="2"/>
  <c r="AA227" i="2"/>
  <c r="F227" i="2"/>
  <c r="I226" i="2"/>
  <c r="U226" i="2"/>
  <c r="AG226" i="2"/>
  <c r="AS226" i="2"/>
  <c r="C224" i="2"/>
  <c r="O224" i="2"/>
  <c r="AA224" i="2"/>
  <c r="AM224" i="2"/>
  <c r="AY224" i="2"/>
  <c r="AP223" i="2"/>
  <c r="U223" i="2"/>
  <c r="BB222" i="2"/>
  <c r="AV222" i="2"/>
  <c r="AA222" i="2"/>
  <c r="F222" i="2"/>
  <c r="AM221" i="2"/>
  <c r="AP219" i="2"/>
  <c r="U219" i="2"/>
  <c r="AM218" i="2"/>
  <c r="I213" i="2"/>
  <c r="U213" i="2"/>
  <c r="AG213" i="2"/>
  <c r="AS213" i="2"/>
  <c r="C213" i="2"/>
  <c r="X213" i="2"/>
  <c r="AD213" i="2"/>
  <c r="AY213" i="2"/>
  <c r="F213" i="2"/>
  <c r="AA213" i="2"/>
  <c r="AV213" i="2"/>
  <c r="BB213" i="2"/>
  <c r="L210" i="2"/>
  <c r="X210" i="2"/>
  <c r="AJ210" i="2"/>
  <c r="AV210" i="2"/>
  <c r="F210" i="2"/>
  <c r="AA210" i="2"/>
  <c r="AG210" i="2"/>
  <c r="BB210" i="2"/>
  <c r="C210" i="2"/>
  <c r="I210" i="2"/>
  <c r="AD210" i="2"/>
  <c r="AY210" i="2"/>
  <c r="AJ205" i="2"/>
  <c r="C179" i="2"/>
  <c r="O179" i="2"/>
  <c r="AA179" i="2"/>
  <c r="AM179" i="2"/>
  <c r="AY179" i="2"/>
  <c r="I179" i="2"/>
  <c r="AD179" i="2"/>
  <c r="AJ179" i="2"/>
  <c r="U179" i="2"/>
  <c r="AP179" i="2"/>
  <c r="AV179" i="2"/>
  <c r="F179" i="2"/>
  <c r="L179" i="2"/>
  <c r="AG179" i="2"/>
  <c r="BB179" i="2"/>
  <c r="I230" i="2"/>
  <c r="U230" i="2"/>
  <c r="AG230" i="2"/>
  <c r="AS230" i="2"/>
  <c r="C228" i="2"/>
  <c r="O228" i="2"/>
  <c r="AA228" i="2"/>
  <c r="AM228" i="2"/>
  <c r="AY228" i="2"/>
  <c r="C211" i="2"/>
  <c r="O211" i="2"/>
  <c r="AA211" i="2"/>
  <c r="AM211" i="2"/>
  <c r="AY211" i="2"/>
  <c r="I211" i="2"/>
  <c r="AD211" i="2"/>
  <c r="AJ211" i="2"/>
  <c r="F211" i="2"/>
  <c r="L211" i="2"/>
  <c r="AG211" i="2"/>
  <c r="BB211" i="2"/>
  <c r="I205" i="2"/>
  <c r="U205" i="2"/>
  <c r="AG205" i="2"/>
  <c r="AS205" i="2"/>
  <c r="F205" i="2"/>
  <c r="AA205" i="2"/>
  <c r="AV205" i="2"/>
  <c r="BB205" i="2"/>
  <c r="C205" i="2"/>
  <c r="X205" i="2"/>
  <c r="AD205" i="2"/>
  <c r="AY205" i="2"/>
  <c r="L202" i="2"/>
  <c r="X202" i="2"/>
  <c r="AJ202" i="2"/>
  <c r="AV202" i="2"/>
  <c r="C202" i="2"/>
  <c r="I202" i="2"/>
  <c r="AD202" i="2"/>
  <c r="AY202" i="2"/>
  <c r="F202" i="2"/>
  <c r="AA202" i="2"/>
  <c r="AG202" i="2"/>
  <c r="BB202" i="2"/>
  <c r="C195" i="2"/>
  <c r="O195" i="2"/>
  <c r="AA195" i="2"/>
  <c r="AM195" i="2"/>
  <c r="AY195" i="2"/>
  <c r="I195" i="2"/>
  <c r="AD195" i="2"/>
  <c r="AJ195" i="2"/>
  <c r="AV195" i="2"/>
  <c r="U195" i="2"/>
  <c r="AP195" i="2"/>
  <c r="F195" i="2"/>
  <c r="L195" i="2"/>
  <c r="AG195" i="2"/>
  <c r="BB195" i="2"/>
  <c r="L186" i="2"/>
  <c r="X186" i="2"/>
  <c r="AJ186" i="2"/>
  <c r="AV186" i="2"/>
  <c r="C186" i="2"/>
  <c r="I186" i="2"/>
  <c r="AD186" i="2"/>
  <c r="AY186" i="2"/>
  <c r="O186" i="2"/>
  <c r="U186" i="2"/>
  <c r="AP186" i="2"/>
  <c r="F186" i="2"/>
  <c r="AA186" i="2"/>
  <c r="AG186" i="2"/>
  <c r="BB186" i="2"/>
  <c r="I181" i="2"/>
  <c r="U181" i="2"/>
  <c r="AG181" i="2"/>
  <c r="AS181" i="2"/>
  <c r="C181" i="2"/>
  <c r="X181" i="2"/>
  <c r="AD181" i="2"/>
  <c r="AY181" i="2"/>
  <c r="O181" i="2"/>
  <c r="AJ181" i="2"/>
  <c r="AP181" i="2"/>
  <c r="F181" i="2"/>
  <c r="AA181" i="2"/>
  <c r="AV181" i="2"/>
  <c r="BB181" i="2"/>
  <c r="I250" i="2"/>
  <c r="U250" i="2"/>
  <c r="AG250" i="2"/>
  <c r="AS250" i="2"/>
  <c r="C248" i="2"/>
  <c r="O248" i="2"/>
  <c r="AA248" i="2"/>
  <c r="AM248" i="2"/>
  <c r="AY248" i="2"/>
  <c r="L239" i="2"/>
  <c r="X239" i="2"/>
  <c r="AJ239" i="2"/>
  <c r="AV239" i="2"/>
  <c r="AY238" i="2"/>
  <c r="AD238" i="2"/>
  <c r="X238" i="2"/>
  <c r="AJ236" i="2"/>
  <c r="AD236" i="2"/>
  <c r="I234" i="2"/>
  <c r="U234" i="2"/>
  <c r="AG234" i="2"/>
  <c r="AS234" i="2"/>
  <c r="C232" i="2"/>
  <c r="O232" i="2"/>
  <c r="AA232" i="2"/>
  <c r="AM232" i="2"/>
  <c r="AY232" i="2"/>
  <c r="BB230" i="2"/>
  <c r="AV230" i="2"/>
  <c r="AA230" i="2"/>
  <c r="F230" i="2"/>
  <c r="BB228" i="2"/>
  <c r="AG228" i="2"/>
  <c r="L228" i="2"/>
  <c r="F228" i="2"/>
  <c r="AY227" i="2"/>
  <c r="AD227" i="2"/>
  <c r="I227" i="2"/>
  <c r="L223" i="2"/>
  <c r="X223" i="2"/>
  <c r="AJ223" i="2"/>
  <c r="AV223" i="2"/>
  <c r="AY222" i="2"/>
  <c r="AD222" i="2"/>
  <c r="X222" i="2"/>
  <c r="F221" i="2"/>
  <c r="R221" i="2"/>
  <c r="AD221" i="2"/>
  <c r="AP221" i="2"/>
  <c r="BB221" i="2"/>
  <c r="C221" i="2"/>
  <c r="L221" i="2"/>
  <c r="X221" i="2"/>
  <c r="AJ221" i="2"/>
  <c r="AV221" i="2"/>
  <c r="L218" i="2"/>
  <c r="X218" i="2"/>
  <c r="AJ218" i="2"/>
  <c r="AV218" i="2"/>
  <c r="C218" i="2"/>
  <c r="I218" i="2"/>
  <c r="AD218" i="2"/>
  <c r="AY218" i="2"/>
  <c r="F218" i="2"/>
  <c r="AA218" i="2"/>
  <c r="AG218" i="2"/>
  <c r="BB218" i="2"/>
  <c r="AP211" i="2"/>
  <c r="U211" i="2"/>
  <c r="AP205" i="2"/>
  <c r="C203" i="2"/>
  <c r="O203" i="2"/>
  <c r="AA203" i="2"/>
  <c r="AM203" i="2"/>
  <c r="AY203" i="2"/>
  <c r="F203" i="2"/>
  <c r="L203" i="2"/>
  <c r="AG203" i="2"/>
  <c r="BB203" i="2"/>
  <c r="I203" i="2"/>
  <c r="AD203" i="2"/>
  <c r="AJ203" i="2"/>
  <c r="AP202" i="2"/>
  <c r="U202" i="2"/>
  <c r="I197" i="2"/>
  <c r="U197" i="2"/>
  <c r="AG197" i="2"/>
  <c r="AS197" i="2"/>
  <c r="C197" i="2"/>
  <c r="X197" i="2"/>
  <c r="AD197" i="2"/>
  <c r="AY197" i="2"/>
  <c r="O197" i="2"/>
  <c r="AJ197" i="2"/>
  <c r="AP197" i="2"/>
  <c r="F197" i="2"/>
  <c r="AA197" i="2"/>
  <c r="AV197" i="2"/>
  <c r="BB197" i="2"/>
  <c r="R195" i="2"/>
  <c r="AM186" i="2"/>
  <c r="R186" i="2"/>
  <c r="AM181" i="2"/>
  <c r="R181" i="2"/>
  <c r="I238" i="2"/>
  <c r="U238" i="2"/>
  <c r="AG238" i="2"/>
  <c r="AS238" i="2"/>
  <c r="C236" i="2"/>
  <c r="O236" i="2"/>
  <c r="AA236" i="2"/>
  <c r="AM236" i="2"/>
  <c r="AY236" i="2"/>
  <c r="AP230" i="2"/>
  <c r="AJ230" i="2"/>
  <c r="O230" i="2"/>
  <c r="AV228" i="2"/>
  <c r="AP228" i="2"/>
  <c r="U228" i="2"/>
  <c r="L227" i="2"/>
  <c r="X227" i="2"/>
  <c r="AJ227" i="2"/>
  <c r="AV227" i="2"/>
  <c r="I222" i="2"/>
  <c r="U222" i="2"/>
  <c r="AG222" i="2"/>
  <c r="AS222" i="2"/>
  <c r="C219" i="2"/>
  <c r="O219" i="2"/>
  <c r="AA219" i="2"/>
  <c r="AM219" i="2"/>
  <c r="AY219" i="2"/>
  <c r="F219" i="2"/>
  <c r="L219" i="2"/>
  <c r="AG219" i="2"/>
  <c r="BB219" i="2"/>
  <c r="I219" i="2"/>
  <c r="AD219" i="2"/>
  <c r="AJ219" i="2"/>
  <c r="R211" i="2"/>
  <c r="AM205" i="2"/>
  <c r="R205" i="2"/>
  <c r="AP203" i="2"/>
  <c r="U203" i="2"/>
  <c r="AM202" i="2"/>
  <c r="R202" i="2"/>
  <c r="L170" i="2"/>
  <c r="X170" i="2"/>
  <c r="AJ170" i="2"/>
  <c r="AV170" i="2"/>
  <c r="I165" i="2"/>
  <c r="U165" i="2"/>
  <c r="AG165" i="2"/>
  <c r="AS165" i="2"/>
  <c r="C163" i="2"/>
  <c r="O163" i="2"/>
  <c r="AA163" i="2"/>
  <c r="AM163" i="2"/>
  <c r="AY163" i="2"/>
  <c r="L151" i="2"/>
  <c r="X151" i="2"/>
  <c r="AJ151" i="2"/>
  <c r="AV151" i="2"/>
  <c r="O151" i="2"/>
  <c r="U151" i="2"/>
  <c r="AP151" i="2"/>
  <c r="L147" i="2"/>
  <c r="X147" i="2"/>
  <c r="AJ147" i="2"/>
  <c r="AV147" i="2"/>
  <c r="C147" i="2"/>
  <c r="I147" i="2"/>
  <c r="AD147" i="2"/>
  <c r="AY147" i="2"/>
  <c r="I217" i="2"/>
  <c r="U217" i="2"/>
  <c r="AG217" i="2"/>
  <c r="AS217" i="2"/>
  <c r="C215" i="2"/>
  <c r="O215" i="2"/>
  <c r="AA215" i="2"/>
  <c r="AM215" i="2"/>
  <c r="AY215" i="2"/>
  <c r="L206" i="2"/>
  <c r="X206" i="2"/>
  <c r="AJ206" i="2"/>
  <c r="AV206" i="2"/>
  <c r="I201" i="2"/>
  <c r="U201" i="2"/>
  <c r="AG201" i="2"/>
  <c r="AS201" i="2"/>
  <c r="C199" i="2"/>
  <c r="O199" i="2"/>
  <c r="AA199" i="2"/>
  <c r="AM199" i="2"/>
  <c r="AY199" i="2"/>
  <c r="AY194" i="2"/>
  <c r="AD194" i="2"/>
  <c r="I194" i="2"/>
  <c r="L190" i="2"/>
  <c r="X190" i="2"/>
  <c r="AJ190" i="2"/>
  <c r="AV190" i="2"/>
  <c r="AY189" i="2"/>
  <c r="AD189" i="2"/>
  <c r="X189" i="2"/>
  <c r="AJ187" i="2"/>
  <c r="AD187" i="2"/>
  <c r="I185" i="2"/>
  <c r="U185" i="2"/>
  <c r="AG185" i="2"/>
  <c r="AS185" i="2"/>
  <c r="C183" i="2"/>
  <c r="O183" i="2"/>
  <c r="AA183" i="2"/>
  <c r="AM183" i="2"/>
  <c r="AY183" i="2"/>
  <c r="AY178" i="2"/>
  <c r="AD178" i="2"/>
  <c r="I178" i="2"/>
  <c r="L174" i="2"/>
  <c r="X174" i="2"/>
  <c r="AJ174" i="2"/>
  <c r="AV174" i="2"/>
  <c r="AY173" i="2"/>
  <c r="AD173" i="2"/>
  <c r="X173" i="2"/>
  <c r="AJ171" i="2"/>
  <c r="AD171" i="2"/>
  <c r="BB170" i="2"/>
  <c r="AG170" i="2"/>
  <c r="AA170" i="2"/>
  <c r="F170" i="2"/>
  <c r="I169" i="2"/>
  <c r="U169" i="2"/>
  <c r="AG169" i="2"/>
  <c r="AS169" i="2"/>
  <c r="C167" i="2"/>
  <c r="O167" i="2"/>
  <c r="AA167" i="2"/>
  <c r="AM167" i="2"/>
  <c r="AY167" i="2"/>
  <c r="BB165" i="2"/>
  <c r="AV165" i="2"/>
  <c r="AA165" i="2"/>
  <c r="F165" i="2"/>
  <c r="BB163" i="2"/>
  <c r="AG163" i="2"/>
  <c r="L163" i="2"/>
  <c r="F163" i="2"/>
  <c r="AY162" i="2"/>
  <c r="AD162" i="2"/>
  <c r="I162" i="2"/>
  <c r="L158" i="2"/>
  <c r="X158" i="2"/>
  <c r="AJ158" i="2"/>
  <c r="AV158" i="2"/>
  <c r="AY157" i="2"/>
  <c r="AD157" i="2"/>
  <c r="X157" i="2"/>
  <c r="AJ155" i="2"/>
  <c r="AD155" i="2"/>
  <c r="AM150" i="2"/>
  <c r="X150" i="2"/>
  <c r="R150" i="2"/>
  <c r="O147" i="2"/>
  <c r="I146" i="2"/>
  <c r="U146" i="2"/>
  <c r="AG146" i="2"/>
  <c r="AS146" i="2"/>
  <c r="O146" i="2"/>
  <c r="AJ146" i="2"/>
  <c r="AP146" i="2"/>
  <c r="AJ142" i="2"/>
  <c r="AM134" i="2"/>
  <c r="I189" i="2"/>
  <c r="U189" i="2"/>
  <c r="AG189" i="2"/>
  <c r="AS189" i="2"/>
  <c r="L178" i="2"/>
  <c r="X178" i="2"/>
  <c r="AJ178" i="2"/>
  <c r="AV178" i="2"/>
  <c r="I173" i="2"/>
  <c r="U173" i="2"/>
  <c r="AG173" i="2"/>
  <c r="AS173" i="2"/>
  <c r="C171" i="2"/>
  <c r="O171" i="2"/>
  <c r="AA171" i="2"/>
  <c r="AM171" i="2"/>
  <c r="AY171" i="2"/>
  <c r="AP170" i="2"/>
  <c r="U170" i="2"/>
  <c r="O170" i="2"/>
  <c r="AP165" i="2"/>
  <c r="AJ165" i="2"/>
  <c r="O165" i="2"/>
  <c r="AV163" i="2"/>
  <c r="AP163" i="2"/>
  <c r="U163" i="2"/>
  <c r="L162" i="2"/>
  <c r="X162" i="2"/>
  <c r="AJ162" i="2"/>
  <c r="AV162" i="2"/>
  <c r="I157" i="2"/>
  <c r="U157" i="2"/>
  <c r="AG157" i="2"/>
  <c r="AS157" i="2"/>
  <c r="C155" i="2"/>
  <c r="O155" i="2"/>
  <c r="AA155" i="2"/>
  <c r="AM155" i="2"/>
  <c r="AY155" i="2"/>
  <c r="AA151" i="2"/>
  <c r="F151" i="2"/>
  <c r="I150" i="2"/>
  <c r="U150" i="2"/>
  <c r="AG150" i="2"/>
  <c r="AS150" i="2"/>
  <c r="F150" i="2"/>
  <c r="AA150" i="2"/>
  <c r="AV150" i="2"/>
  <c r="BB150" i="2"/>
  <c r="C148" i="2"/>
  <c r="O148" i="2"/>
  <c r="AA148" i="2"/>
  <c r="AM148" i="2"/>
  <c r="AY148" i="2"/>
  <c r="F148" i="2"/>
  <c r="L148" i="2"/>
  <c r="AG148" i="2"/>
  <c r="BB148" i="2"/>
  <c r="AP147" i="2"/>
  <c r="AA147" i="2"/>
  <c r="U147" i="2"/>
  <c r="F147" i="2"/>
  <c r="I142" i="2"/>
  <c r="U142" i="2"/>
  <c r="AG142" i="2"/>
  <c r="AS142" i="2"/>
  <c r="C142" i="2"/>
  <c r="X142" i="2"/>
  <c r="AD142" i="2"/>
  <c r="AY142" i="2"/>
  <c r="F142" i="2"/>
  <c r="AA142" i="2"/>
  <c r="AV142" i="2"/>
  <c r="BB142" i="2"/>
  <c r="L139" i="2"/>
  <c r="X139" i="2"/>
  <c r="AJ139" i="2"/>
  <c r="AV139" i="2"/>
  <c r="F139" i="2"/>
  <c r="AA139" i="2"/>
  <c r="AG139" i="2"/>
  <c r="BB139" i="2"/>
  <c r="C139" i="2"/>
  <c r="I139" i="2"/>
  <c r="AD139" i="2"/>
  <c r="AY139" i="2"/>
  <c r="L131" i="2"/>
  <c r="X131" i="2"/>
  <c r="AJ131" i="2"/>
  <c r="AV131" i="2"/>
  <c r="C131" i="2"/>
  <c r="I131" i="2"/>
  <c r="AD131" i="2"/>
  <c r="AY131" i="2"/>
  <c r="O131" i="2"/>
  <c r="U131" i="2"/>
  <c r="AP131" i="2"/>
  <c r="F131" i="2"/>
  <c r="AA131" i="2"/>
  <c r="AG131" i="2"/>
  <c r="BB131" i="2"/>
  <c r="I126" i="2"/>
  <c r="U126" i="2"/>
  <c r="AG126" i="2"/>
  <c r="AS126" i="2"/>
  <c r="C126" i="2"/>
  <c r="X126" i="2"/>
  <c r="AD126" i="2"/>
  <c r="AY126" i="2"/>
  <c r="O126" i="2"/>
  <c r="AJ126" i="2"/>
  <c r="AP126" i="2"/>
  <c r="F126" i="2"/>
  <c r="AA126" i="2"/>
  <c r="AV126" i="2"/>
  <c r="BB126" i="2"/>
  <c r="L194" i="2"/>
  <c r="X194" i="2"/>
  <c r="AJ194" i="2"/>
  <c r="AV194" i="2"/>
  <c r="C187" i="2"/>
  <c r="O187" i="2"/>
  <c r="AA187" i="2"/>
  <c r="AM187" i="2"/>
  <c r="AY187" i="2"/>
  <c r="AP217" i="2"/>
  <c r="AJ217" i="2"/>
  <c r="O217" i="2"/>
  <c r="AV215" i="2"/>
  <c r="AP215" i="2"/>
  <c r="U215" i="2"/>
  <c r="L214" i="2"/>
  <c r="X214" i="2"/>
  <c r="AJ214" i="2"/>
  <c r="AV214" i="2"/>
  <c r="I209" i="2"/>
  <c r="U209" i="2"/>
  <c r="AG209" i="2"/>
  <c r="AS209" i="2"/>
  <c r="C207" i="2"/>
  <c r="O207" i="2"/>
  <c r="AA207" i="2"/>
  <c r="AM207" i="2"/>
  <c r="AY207" i="2"/>
  <c r="AP206" i="2"/>
  <c r="U206" i="2"/>
  <c r="O206" i="2"/>
  <c r="AP201" i="2"/>
  <c r="AJ201" i="2"/>
  <c r="O201" i="2"/>
  <c r="AV199" i="2"/>
  <c r="AP199" i="2"/>
  <c r="U199" i="2"/>
  <c r="L198" i="2"/>
  <c r="X198" i="2"/>
  <c r="AJ198" i="2"/>
  <c r="AV198" i="2"/>
  <c r="BB194" i="2"/>
  <c r="AG194" i="2"/>
  <c r="AA194" i="2"/>
  <c r="F194" i="2"/>
  <c r="I193" i="2"/>
  <c r="U193" i="2"/>
  <c r="AG193" i="2"/>
  <c r="AS193" i="2"/>
  <c r="C191" i="2"/>
  <c r="O191" i="2"/>
  <c r="AA191" i="2"/>
  <c r="AM191" i="2"/>
  <c r="AY191" i="2"/>
  <c r="AP190" i="2"/>
  <c r="U190" i="2"/>
  <c r="O190" i="2"/>
  <c r="BB189" i="2"/>
  <c r="AV189" i="2"/>
  <c r="AA189" i="2"/>
  <c r="F189" i="2"/>
  <c r="BB187" i="2"/>
  <c r="AG187" i="2"/>
  <c r="L187" i="2"/>
  <c r="F187" i="2"/>
  <c r="AP185" i="2"/>
  <c r="AJ185" i="2"/>
  <c r="O185" i="2"/>
  <c r="AV183" i="2"/>
  <c r="AP183" i="2"/>
  <c r="U183" i="2"/>
  <c r="L182" i="2"/>
  <c r="X182" i="2"/>
  <c r="AJ182" i="2"/>
  <c r="AV182" i="2"/>
  <c r="BB178" i="2"/>
  <c r="AG178" i="2"/>
  <c r="AA178" i="2"/>
  <c r="F178" i="2"/>
  <c r="I177" i="2"/>
  <c r="U177" i="2"/>
  <c r="AG177" i="2"/>
  <c r="AS177" i="2"/>
  <c r="C175" i="2"/>
  <c r="O175" i="2"/>
  <c r="AA175" i="2"/>
  <c r="AM175" i="2"/>
  <c r="AY175" i="2"/>
  <c r="AP174" i="2"/>
  <c r="U174" i="2"/>
  <c r="O174" i="2"/>
  <c r="BB173" i="2"/>
  <c r="AV173" i="2"/>
  <c r="AA173" i="2"/>
  <c r="F173" i="2"/>
  <c r="BB171" i="2"/>
  <c r="AG171" i="2"/>
  <c r="L171" i="2"/>
  <c r="F171" i="2"/>
  <c r="AY170" i="2"/>
  <c r="AD170" i="2"/>
  <c r="I170" i="2"/>
  <c r="C170" i="2"/>
  <c r="AP169" i="2"/>
  <c r="AJ169" i="2"/>
  <c r="O169" i="2"/>
  <c r="AV167" i="2"/>
  <c r="AP167" i="2"/>
  <c r="U167" i="2"/>
  <c r="L166" i="2"/>
  <c r="X166" i="2"/>
  <c r="AJ166" i="2"/>
  <c r="AV166" i="2"/>
  <c r="AY165" i="2"/>
  <c r="AD165" i="2"/>
  <c r="X165" i="2"/>
  <c r="C165" i="2"/>
  <c r="AJ163" i="2"/>
  <c r="AD163" i="2"/>
  <c r="I163" i="2"/>
  <c r="BB162" i="2"/>
  <c r="AG162" i="2"/>
  <c r="AA162" i="2"/>
  <c r="F162" i="2"/>
  <c r="I161" i="2"/>
  <c r="U161" i="2"/>
  <c r="AG161" i="2"/>
  <c r="AS161" i="2"/>
  <c r="C159" i="2"/>
  <c r="O159" i="2"/>
  <c r="AA159" i="2"/>
  <c r="AM159" i="2"/>
  <c r="AY159" i="2"/>
  <c r="AP158" i="2"/>
  <c r="U158" i="2"/>
  <c r="O158" i="2"/>
  <c r="BB157" i="2"/>
  <c r="AV157" i="2"/>
  <c r="AA157" i="2"/>
  <c r="F157" i="2"/>
  <c r="BB155" i="2"/>
  <c r="AG155" i="2"/>
  <c r="L155" i="2"/>
  <c r="F155" i="2"/>
  <c r="BB151" i="2"/>
  <c r="AM151" i="2"/>
  <c r="AG151" i="2"/>
  <c r="R151" i="2"/>
  <c r="C151" i="2"/>
  <c r="AP150" i="2"/>
  <c r="AP148" i="2"/>
  <c r="AJ148" i="2"/>
  <c r="U148" i="2"/>
  <c r="BB147" i="2"/>
  <c r="AM147" i="2"/>
  <c r="AG147" i="2"/>
  <c r="R147" i="2"/>
  <c r="AV146" i="2"/>
  <c r="AA146" i="2"/>
  <c r="L146" i="2"/>
  <c r="F146" i="2"/>
  <c r="AP142" i="2"/>
  <c r="C140" i="2"/>
  <c r="O140" i="2"/>
  <c r="AA140" i="2"/>
  <c r="AM140" i="2"/>
  <c r="AY140" i="2"/>
  <c r="I140" i="2"/>
  <c r="AD140" i="2"/>
  <c r="AJ140" i="2"/>
  <c r="F140" i="2"/>
  <c r="L140" i="2"/>
  <c r="AG140" i="2"/>
  <c r="BB140" i="2"/>
  <c r="AP139" i="2"/>
  <c r="U139" i="2"/>
  <c r="I134" i="2"/>
  <c r="U134" i="2"/>
  <c r="AG134" i="2"/>
  <c r="AS134" i="2"/>
  <c r="F134" i="2"/>
  <c r="AA134" i="2"/>
  <c r="AV134" i="2"/>
  <c r="BB134" i="2"/>
  <c r="C134" i="2"/>
  <c r="X134" i="2"/>
  <c r="AD134" i="2"/>
  <c r="AY134" i="2"/>
  <c r="AM131" i="2"/>
  <c r="R131" i="2"/>
  <c r="C124" i="2"/>
  <c r="O124" i="2"/>
  <c r="AA124" i="2"/>
  <c r="AM124" i="2"/>
  <c r="AY124" i="2"/>
  <c r="L115" i="2"/>
  <c r="X115" i="2"/>
  <c r="AJ115" i="2"/>
  <c r="AV115" i="2"/>
  <c r="C144" i="2"/>
  <c r="O144" i="2"/>
  <c r="AA144" i="2"/>
  <c r="AM144" i="2"/>
  <c r="AY144" i="2"/>
  <c r="L135" i="2"/>
  <c r="X135" i="2"/>
  <c r="AJ135" i="2"/>
  <c r="AV135" i="2"/>
  <c r="AJ132" i="2"/>
  <c r="AD132" i="2"/>
  <c r="I130" i="2"/>
  <c r="U130" i="2"/>
  <c r="AG130" i="2"/>
  <c r="AS130" i="2"/>
  <c r="C128" i="2"/>
  <c r="O128" i="2"/>
  <c r="AA128" i="2"/>
  <c r="AM128" i="2"/>
  <c r="AY128" i="2"/>
  <c r="BB124" i="2"/>
  <c r="AG124" i="2"/>
  <c r="L124" i="2"/>
  <c r="F124" i="2"/>
  <c r="AY123" i="2"/>
  <c r="AD123" i="2"/>
  <c r="I123" i="2"/>
  <c r="L119" i="2"/>
  <c r="X119" i="2"/>
  <c r="AJ119" i="2"/>
  <c r="AV119" i="2"/>
  <c r="AY118" i="2"/>
  <c r="AD118" i="2"/>
  <c r="X118" i="2"/>
  <c r="AJ116" i="2"/>
  <c r="AD116" i="2"/>
  <c r="BB115" i="2"/>
  <c r="AG115" i="2"/>
  <c r="AA115" i="2"/>
  <c r="F115" i="2"/>
  <c r="I114" i="2"/>
  <c r="U114" i="2"/>
  <c r="AG114" i="2"/>
  <c r="AS114" i="2"/>
  <c r="C112" i="2"/>
  <c r="O112" i="2"/>
  <c r="AA112" i="2"/>
  <c r="AM112" i="2"/>
  <c r="AY112" i="2"/>
  <c r="X108" i="2"/>
  <c r="I108" i="2"/>
  <c r="C132" i="2"/>
  <c r="O132" i="2"/>
  <c r="AA132" i="2"/>
  <c r="AM132" i="2"/>
  <c r="AY132" i="2"/>
  <c r="AV124" i="2"/>
  <c r="AP124" i="2"/>
  <c r="U124" i="2"/>
  <c r="L123" i="2"/>
  <c r="X123" i="2"/>
  <c r="AJ123" i="2"/>
  <c r="AV123" i="2"/>
  <c r="I118" i="2"/>
  <c r="U118" i="2"/>
  <c r="AG118" i="2"/>
  <c r="AS118" i="2"/>
  <c r="C116" i="2"/>
  <c r="O116" i="2"/>
  <c r="AA116" i="2"/>
  <c r="AM116" i="2"/>
  <c r="AY116" i="2"/>
  <c r="AP115" i="2"/>
  <c r="U115" i="2"/>
  <c r="O115" i="2"/>
  <c r="AJ108" i="2"/>
  <c r="I154" i="2"/>
  <c r="U154" i="2"/>
  <c r="AG154" i="2"/>
  <c r="C152" i="2"/>
  <c r="O152" i="2"/>
  <c r="AA152" i="2"/>
  <c r="AM152" i="2"/>
  <c r="AY152" i="2"/>
  <c r="AV144" i="2"/>
  <c r="AP144" i="2"/>
  <c r="U144" i="2"/>
  <c r="L143" i="2"/>
  <c r="X143" i="2"/>
  <c r="AJ143" i="2"/>
  <c r="AV143" i="2"/>
  <c r="I138" i="2"/>
  <c r="U138" i="2"/>
  <c r="AG138" i="2"/>
  <c r="AS138" i="2"/>
  <c r="C136" i="2"/>
  <c r="O136" i="2"/>
  <c r="AA136" i="2"/>
  <c r="AM136" i="2"/>
  <c r="AY136" i="2"/>
  <c r="AP135" i="2"/>
  <c r="U135" i="2"/>
  <c r="O135" i="2"/>
  <c r="BB132" i="2"/>
  <c r="AG132" i="2"/>
  <c r="L132" i="2"/>
  <c r="F132" i="2"/>
  <c r="AP130" i="2"/>
  <c r="AJ130" i="2"/>
  <c r="O130" i="2"/>
  <c r="AV128" i="2"/>
  <c r="AP128" i="2"/>
  <c r="U128" i="2"/>
  <c r="L127" i="2"/>
  <c r="X127" i="2"/>
  <c r="AJ127" i="2"/>
  <c r="AV127" i="2"/>
  <c r="AJ124" i="2"/>
  <c r="AD124" i="2"/>
  <c r="I124" i="2"/>
  <c r="BB123" i="2"/>
  <c r="AG123" i="2"/>
  <c r="AA123" i="2"/>
  <c r="F123" i="2"/>
  <c r="I122" i="2"/>
  <c r="U122" i="2"/>
  <c r="AG122" i="2"/>
  <c r="AS122" i="2"/>
  <c r="C120" i="2"/>
  <c r="O120" i="2"/>
  <c r="AA120" i="2"/>
  <c r="AM120" i="2"/>
  <c r="AY120" i="2"/>
  <c r="AP119" i="2"/>
  <c r="U119" i="2"/>
  <c r="O119" i="2"/>
  <c r="BB118" i="2"/>
  <c r="AV118" i="2"/>
  <c r="AA118" i="2"/>
  <c r="F118" i="2"/>
  <c r="BB116" i="2"/>
  <c r="AG116" i="2"/>
  <c r="L116" i="2"/>
  <c r="F116" i="2"/>
  <c r="AY115" i="2"/>
  <c r="AD115" i="2"/>
  <c r="I115" i="2"/>
  <c r="C115" i="2"/>
  <c r="AP114" i="2"/>
  <c r="AJ114" i="2"/>
  <c r="O114" i="2"/>
  <c r="AV112" i="2"/>
  <c r="AP112" i="2"/>
  <c r="U112" i="2"/>
  <c r="L111" i="2"/>
  <c r="X111" i="2"/>
  <c r="AJ111" i="2"/>
  <c r="AV111" i="2"/>
  <c r="C108" i="2"/>
  <c r="O108" i="2"/>
  <c r="AA108" i="2"/>
  <c r="AM108" i="2"/>
  <c r="AY108" i="2"/>
  <c r="F108" i="2"/>
  <c r="L108" i="2"/>
  <c r="AG108" i="2"/>
  <c r="BB108" i="2"/>
  <c r="R108" i="2"/>
  <c r="AV108" i="2"/>
  <c r="C104" i="2"/>
  <c r="O104" i="2"/>
  <c r="AA104" i="2"/>
  <c r="AM104" i="2"/>
  <c r="AY104" i="2"/>
  <c r="U104" i="2"/>
  <c r="AP104" i="2"/>
  <c r="AV104" i="2"/>
  <c r="AA102" i="2"/>
  <c r="C100" i="2"/>
  <c r="O100" i="2"/>
  <c r="AA100" i="2"/>
  <c r="AM100" i="2"/>
  <c r="AY100" i="2"/>
  <c r="I100" i="2"/>
  <c r="AD100" i="2"/>
  <c r="AJ100" i="2"/>
  <c r="U100" i="2"/>
  <c r="AP100" i="2"/>
  <c r="AV100" i="2"/>
  <c r="F100" i="2"/>
  <c r="L100" i="2"/>
  <c r="AG100" i="2"/>
  <c r="BB100" i="2"/>
  <c r="L107" i="2"/>
  <c r="X107" i="2"/>
  <c r="AJ107" i="2"/>
  <c r="AV107" i="2"/>
  <c r="C107" i="2"/>
  <c r="I107" i="2"/>
  <c r="AD107" i="2"/>
  <c r="AY107" i="2"/>
  <c r="AJ104" i="2"/>
  <c r="I102" i="2"/>
  <c r="U102" i="2"/>
  <c r="AG102" i="2"/>
  <c r="AS102" i="2"/>
  <c r="C102" i="2"/>
  <c r="X102" i="2"/>
  <c r="AD102" i="2"/>
  <c r="AY102" i="2"/>
  <c r="O102" i="2"/>
  <c r="AJ102" i="2"/>
  <c r="AP102" i="2"/>
  <c r="I110" i="2"/>
  <c r="U110" i="2"/>
  <c r="O107" i="2"/>
  <c r="I106" i="2"/>
  <c r="U106" i="2"/>
  <c r="AG106" i="2"/>
  <c r="AS106" i="2"/>
  <c r="O106" i="2"/>
  <c r="AJ106" i="2"/>
  <c r="AP106" i="2"/>
  <c r="F104" i="2"/>
  <c r="BB102" i="2"/>
  <c r="AJ97" i="2"/>
  <c r="O97" i="2"/>
  <c r="C95" i="2"/>
  <c r="O95" i="2"/>
  <c r="AA95" i="2"/>
  <c r="AM95" i="2"/>
  <c r="AY95" i="2"/>
  <c r="I95" i="2"/>
  <c r="AD95" i="2"/>
  <c r="AJ95" i="2"/>
  <c r="AP94" i="2"/>
  <c r="U94" i="2"/>
  <c r="L86" i="2"/>
  <c r="X86" i="2"/>
  <c r="O86" i="2"/>
  <c r="U86" i="2"/>
  <c r="AJ86" i="2"/>
  <c r="AV86" i="2"/>
  <c r="C86" i="2"/>
  <c r="R86" i="2"/>
  <c r="AG86" i="2"/>
  <c r="BB86" i="2"/>
  <c r="F86" i="2"/>
  <c r="AA86" i="2"/>
  <c r="AM86" i="2"/>
  <c r="AS86" i="2"/>
  <c r="AY86" i="2"/>
  <c r="L99" i="2"/>
  <c r="X99" i="2"/>
  <c r="AJ99" i="2"/>
  <c r="AV99" i="2"/>
  <c r="AV97" i="2"/>
  <c r="AP97" i="2"/>
  <c r="AA97" i="2"/>
  <c r="L97" i="2"/>
  <c r="F97" i="2"/>
  <c r="I89" i="2"/>
  <c r="U89" i="2"/>
  <c r="AG89" i="2"/>
  <c r="AS89" i="2"/>
  <c r="C89" i="2"/>
  <c r="X89" i="2"/>
  <c r="AD89" i="2"/>
  <c r="AY89" i="2"/>
  <c r="F89" i="2"/>
  <c r="AA89" i="2"/>
  <c r="AV89" i="2"/>
  <c r="BB89" i="2"/>
  <c r="L103" i="2"/>
  <c r="X103" i="2"/>
  <c r="AJ103" i="2"/>
  <c r="AV103" i="2"/>
  <c r="BB99" i="2"/>
  <c r="AG99" i="2"/>
  <c r="AA99" i="2"/>
  <c r="F99" i="2"/>
  <c r="BB97" i="2"/>
  <c r="AM97" i="2"/>
  <c r="AP95" i="2"/>
  <c r="U95" i="2"/>
  <c r="F95" i="2"/>
  <c r="AM94" i="2"/>
  <c r="R94" i="2"/>
  <c r="I97" i="2"/>
  <c r="U97" i="2"/>
  <c r="AG97" i="2"/>
  <c r="AS97" i="2"/>
  <c r="C97" i="2"/>
  <c r="X97" i="2"/>
  <c r="AD97" i="2"/>
  <c r="AY97" i="2"/>
  <c r="L94" i="2"/>
  <c r="X94" i="2"/>
  <c r="AJ94" i="2"/>
  <c r="AV94" i="2"/>
  <c r="F94" i="2"/>
  <c r="AA94" i="2"/>
  <c r="AG94" i="2"/>
  <c r="BB94" i="2"/>
  <c r="C87" i="2"/>
  <c r="O87" i="2"/>
  <c r="AA87" i="2"/>
  <c r="AM87" i="2"/>
  <c r="AY87" i="2"/>
  <c r="I87" i="2"/>
  <c r="AD87" i="2"/>
  <c r="AJ87" i="2"/>
  <c r="U87" i="2"/>
  <c r="AP87" i="2"/>
  <c r="AV87" i="2"/>
  <c r="F87" i="2"/>
  <c r="L87" i="2"/>
  <c r="AG87" i="2"/>
  <c r="BB87" i="2"/>
  <c r="L98" i="2"/>
  <c r="X98" i="2"/>
  <c r="AJ98" i="2"/>
  <c r="AV98" i="2"/>
  <c r="I93" i="2"/>
  <c r="U93" i="2"/>
  <c r="AG93" i="2"/>
  <c r="AS93" i="2"/>
  <c r="C91" i="2"/>
  <c r="O91" i="2"/>
  <c r="AA91" i="2"/>
  <c r="AM91" i="2"/>
  <c r="AY91" i="2"/>
  <c r="AP90" i="2"/>
  <c r="U90" i="2"/>
  <c r="AM85" i="2"/>
  <c r="X85" i="2"/>
  <c r="R85" i="2"/>
  <c r="O82" i="2"/>
  <c r="I81" i="2"/>
  <c r="U81" i="2"/>
  <c r="AG81" i="2"/>
  <c r="AS81" i="2"/>
  <c r="O81" i="2"/>
  <c r="AJ81" i="2"/>
  <c r="AP81" i="2"/>
  <c r="I77" i="2"/>
  <c r="U77" i="2"/>
  <c r="AG77" i="2"/>
  <c r="AS77" i="2"/>
  <c r="C77" i="2"/>
  <c r="X77" i="2"/>
  <c r="AD77" i="2"/>
  <c r="AY77" i="2"/>
  <c r="O77" i="2"/>
  <c r="AJ77" i="2"/>
  <c r="AP77" i="2"/>
  <c r="I85" i="2"/>
  <c r="U85" i="2"/>
  <c r="AG85" i="2"/>
  <c r="AS85" i="2"/>
  <c r="F85" i="2"/>
  <c r="AA85" i="2"/>
  <c r="AV85" i="2"/>
  <c r="BB85" i="2"/>
  <c r="C83" i="2"/>
  <c r="O83" i="2"/>
  <c r="AA83" i="2"/>
  <c r="AM83" i="2"/>
  <c r="AY83" i="2"/>
  <c r="F83" i="2"/>
  <c r="L83" i="2"/>
  <c r="AG83" i="2"/>
  <c r="BB83" i="2"/>
  <c r="AP82" i="2"/>
  <c r="AA82" i="2"/>
  <c r="U82" i="2"/>
  <c r="F82" i="2"/>
  <c r="L90" i="2"/>
  <c r="X90" i="2"/>
  <c r="AJ90" i="2"/>
  <c r="AV90" i="2"/>
  <c r="AP85" i="2"/>
  <c r="AP83" i="2"/>
  <c r="AJ83" i="2"/>
  <c r="U83" i="2"/>
  <c r="BB82" i="2"/>
  <c r="AM82" i="2"/>
  <c r="AG82" i="2"/>
  <c r="C79" i="2"/>
  <c r="O79" i="2"/>
  <c r="AA79" i="2"/>
  <c r="AM79" i="2"/>
  <c r="AY79" i="2"/>
  <c r="U79" i="2"/>
  <c r="AP79" i="2"/>
  <c r="AV79" i="2"/>
  <c r="F79" i="2"/>
  <c r="L79" i="2"/>
  <c r="AG79" i="2"/>
  <c r="BB79" i="2"/>
  <c r="L82" i="2"/>
  <c r="X82" i="2"/>
  <c r="AJ82" i="2"/>
  <c r="AV82" i="2"/>
  <c r="C82" i="2"/>
  <c r="I82" i="2"/>
  <c r="AD82" i="2"/>
  <c r="AY82" i="2"/>
  <c r="AV75" i="2"/>
  <c r="AP75" i="2"/>
  <c r="U75" i="2"/>
  <c r="L74" i="2"/>
  <c r="X74" i="2"/>
  <c r="AJ74" i="2"/>
  <c r="AV74" i="2"/>
  <c r="AY73" i="2"/>
  <c r="L73" i="2"/>
  <c r="AV71" i="2"/>
  <c r="L70" i="2"/>
  <c r="X70" i="2"/>
  <c r="AJ70" i="2"/>
  <c r="AV70" i="2"/>
  <c r="C70" i="2"/>
  <c r="I70" i="2"/>
  <c r="AD70" i="2"/>
  <c r="AY70" i="2"/>
  <c r="BB69" i="2"/>
  <c r="AM69" i="2"/>
  <c r="X69" i="2"/>
  <c r="R69" i="2"/>
  <c r="L78" i="2"/>
  <c r="X78" i="2"/>
  <c r="AJ78" i="2"/>
  <c r="AV78" i="2"/>
  <c r="AJ75" i="2"/>
  <c r="AD75" i="2"/>
  <c r="BB74" i="2"/>
  <c r="AG74" i="2"/>
  <c r="AA74" i="2"/>
  <c r="F74" i="2"/>
  <c r="AM73" i="2"/>
  <c r="X73" i="2"/>
  <c r="R73" i="2"/>
  <c r="I69" i="2"/>
  <c r="U69" i="2"/>
  <c r="AG69" i="2"/>
  <c r="AS69" i="2"/>
  <c r="O69" i="2"/>
  <c r="AJ69" i="2"/>
  <c r="AP69" i="2"/>
  <c r="C75" i="2"/>
  <c r="O75" i="2"/>
  <c r="AA75" i="2"/>
  <c r="AM75" i="2"/>
  <c r="AY75" i="2"/>
  <c r="I73" i="2"/>
  <c r="U73" i="2"/>
  <c r="AG73" i="2"/>
  <c r="AS73" i="2"/>
  <c r="F73" i="2"/>
  <c r="AA73" i="2"/>
  <c r="C71" i="2"/>
  <c r="O71" i="2"/>
  <c r="AA71" i="2"/>
  <c r="AM71" i="2"/>
  <c r="AY71" i="2"/>
  <c r="F71" i="2"/>
  <c r="L71" i="2"/>
  <c r="AG71" i="2"/>
  <c r="BB71" i="2"/>
  <c r="L64" i="2"/>
  <c r="X64" i="2"/>
  <c r="AJ64" i="2"/>
  <c r="AV64" i="2"/>
  <c r="I64" i="2"/>
  <c r="U64" i="2"/>
  <c r="AG64" i="2"/>
  <c r="AS64" i="2"/>
  <c r="C64" i="2"/>
  <c r="AA64" i="2"/>
  <c r="AY64" i="2"/>
  <c r="F66" i="2"/>
  <c r="BB64" i="2"/>
  <c r="AP64" i="2"/>
  <c r="BB66" i="2"/>
  <c r="AG66" i="2"/>
  <c r="R66" i="2"/>
  <c r="C65" i="2"/>
  <c r="O65" i="2"/>
  <c r="AA65" i="2"/>
  <c r="L65" i="2"/>
  <c r="X65" i="2"/>
  <c r="AJ65" i="2"/>
  <c r="AV65" i="2"/>
  <c r="I65" i="2"/>
  <c r="AG65" i="2"/>
  <c r="AM65" i="2"/>
  <c r="AS65" i="2"/>
  <c r="AM64" i="2"/>
  <c r="AD64" i="2"/>
  <c r="R64" i="2"/>
  <c r="C66" i="2"/>
  <c r="O66" i="2"/>
  <c r="AA66" i="2"/>
  <c r="AM66" i="2"/>
  <c r="AY66" i="2"/>
  <c r="U66" i="2"/>
  <c r="AP66" i="2"/>
  <c r="AV66" i="2"/>
  <c r="O64" i="2"/>
  <c r="F64" i="2"/>
  <c r="C61" i="2"/>
  <c r="O61" i="2"/>
  <c r="AA61" i="2"/>
  <c r="AM61" i="2"/>
  <c r="AY61" i="2"/>
  <c r="L61" i="2"/>
  <c r="X61" i="2"/>
  <c r="AJ61" i="2"/>
  <c r="AV61" i="2"/>
  <c r="F61" i="2"/>
  <c r="AD61" i="2"/>
  <c r="BB61" i="2"/>
  <c r="I61" i="2"/>
  <c r="AG61" i="2"/>
  <c r="U61" i="2"/>
  <c r="AS61" i="2"/>
  <c r="C57" i="2"/>
  <c r="O57" i="2"/>
  <c r="AA57" i="2"/>
  <c r="AM57" i="2"/>
  <c r="AY57" i="2"/>
  <c r="U57" i="2"/>
  <c r="AP57" i="2"/>
  <c r="AV57" i="2"/>
  <c r="F57" i="2"/>
  <c r="L57" i="2"/>
  <c r="AG57" i="2"/>
  <c r="BB57" i="2"/>
  <c r="AD57" i="2"/>
  <c r="I57" i="2"/>
  <c r="C53" i="2"/>
  <c r="O53" i="2"/>
  <c r="AA53" i="2"/>
  <c r="AM53" i="2"/>
  <c r="AY53" i="2"/>
  <c r="F53" i="2"/>
  <c r="L53" i="2"/>
  <c r="AG53" i="2"/>
  <c r="BB53" i="2"/>
  <c r="I53" i="2"/>
  <c r="AD53" i="2"/>
  <c r="AJ53" i="2"/>
  <c r="U53" i="2"/>
  <c r="AP53" i="2"/>
  <c r="AV53" i="2"/>
  <c r="L60" i="2"/>
  <c r="X60" i="2"/>
  <c r="AJ60" i="2"/>
  <c r="AV60" i="2"/>
  <c r="I60" i="2"/>
  <c r="U60" i="2"/>
  <c r="AG60" i="2"/>
  <c r="AS60" i="2"/>
  <c r="R57" i="2"/>
  <c r="I55" i="2"/>
  <c r="U55" i="2"/>
  <c r="AG55" i="2"/>
  <c r="AS55" i="2"/>
  <c r="C55" i="2"/>
  <c r="X55" i="2"/>
  <c r="AD55" i="2"/>
  <c r="AY55" i="2"/>
  <c r="O55" i="2"/>
  <c r="AJ55" i="2"/>
  <c r="AP55" i="2"/>
  <c r="AY62" i="2"/>
  <c r="AM62" i="2"/>
  <c r="AA62" i="2"/>
  <c r="O62" i="2"/>
  <c r="AY58" i="2"/>
  <c r="AM58" i="2"/>
  <c r="AA58" i="2"/>
  <c r="O58" i="2"/>
  <c r="AY56" i="2"/>
  <c r="AD56" i="2"/>
  <c r="I56" i="2"/>
  <c r="L52" i="2"/>
  <c r="X52" i="2"/>
  <c r="AJ52" i="2"/>
  <c r="AV52" i="2"/>
  <c r="BB48" i="2"/>
  <c r="AM48" i="2"/>
  <c r="L56" i="2"/>
  <c r="X56" i="2"/>
  <c r="AJ56" i="2"/>
  <c r="AV56" i="2"/>
  <c r="I48" i="2"/>
  <c r="U48" i="2"/>
  <c r="AG48" i="2"/>
  <c r="AS48" i="2"/>
  <c r="C48" i="2"/>
  <c r="X48" i="2"/>
  <c r="AD48" i="2"/>
  <c r="AY48" i="2"/>
  <c r="AJ48" i="2"/>
  <c r="O48" i="2"/>
  <c r="C50" i="2"/>
  <c r="O50" i="2"/>
  <c r="AA50" i="2"/>
  <c r="AM50" i="2"/>
  <c r="AY50" i="2"/>
  <c r="U50" i="2"/>
  <c r="AP50" i="2"/>
  <c r="AV50" i="2"/>
  <c r="AV48" i="2"/>
  <c r="AP48" i="2"/>
  <c r="AA48" i="2"/>
  <c r="L48" i="2"/>
  <c r="F48" i="2"/>
  <c r="L49" i="2"/>
  <c r="X49" i="2"/>
  <c r="AJ49" i="2"/>
  <c r="AV49" i="2"/>
  <c r="AJ46" i="2"/>
  <c r="AD46" i="2"/>
  <c r="BB45" i="2"/>
  <c r="AG45" i="2"/>
  <c r="AA45" i="2"/>
  <c r="F45" i="2"/>
  <c r="C46" i="2"/>
  <c r="O46" i="2"/>
  <c r="AA46" i="2"/>
  <c r="AM46" i="2"/>
  <c r="AY46" i="2"/>
  <c r="AP45" i="2"/>
  <c r="U45" i="2"/>
  <c r="L40" i="2"/>
  <c r="X40" i="2"/>
  <c r="AJ40" i="2"/>
  <c r="AV40" i="2"/>
  <c r="C40" i="2"/>
  <c r="I40" i="2"/>
  <c r="AD40" i="2"/>
  <c r="AY40" i="2"/>
  <c r="O40" i="2"/>
  <c r="U40" i="2"/>
  <c r="AP40" i="2"/>
  <c r="F40" i="2"/>
  <c r="AA40" i="2"/>
  <c r="AG40" i="2"/>
  <c r="BB40" i="2"/>
  <c r="L45" i="2"/>
  <c r="X45" i="2"/>
  <c r="AJ45" i="2"/>
  <c r="AV45" i="2"/>
  <c r="AM40" i="2"/>
  <c r="R40" i="2"/>
  <c r="I38" i="2"/>
  <c r="U38" i="2"/>
  <c r="AG38" i="2"/>
  <c r="AS38" i="2"/>
  <c r="F38" i="2"/>
  <c r="AA38" i="2"/>
  <c r="AV38" i="2"/>
  <c r="BB38" i="2"/>
  <c r="AP38" i="2"/>
  <c r="C41" i="2"/>
  <c r="O41" i="2"/>
  <c r="AA41" i="2"/>
  <c r="AM41" i="2"/>
  <c r="AY41" i="2"/>
  <c r="L39" i="2"/>
  <c r="X39" i="2"/>
  <c r="AJ39" i="2"/>
  <c r="O39" i="2"/>
  <c r="U39" i="2"/>
  <c r="AS39" i="2"/>
  <c r="L38" i="2"/>
  <c r="AS44" i="2"/>
  <c r="AG44" i="2"/>
  <c r="U44" i="2"/>
  <c r="AM38" i="2"/>
  <c r="X38" i="2"/>
  <c r="R38" i="2"/>
  <c r="C38" i="2"/>
  <c r="AV36" i="2"/>
  <c r="X36" i="2"/>
  <c r="L34" i="2"/>
  <c r="X34" i="2"/>
  <c r="AJ34" i="2"/>
  <c r="AV34" i="2"/>
  <c r="F34" i="2"/>
  <c r="AA34" i="2"/>
  <c r="AG34" i="2"/>
  <c r="BB34" i="2"/>
  <c r="C34" i="2"/>
  <c r="I34" i="2"/>
  <c r="AD34" i="2"/>
  <c r="AY34" i="2"/>
  <c r="O34" i="2"/>
  <c r="U34" i="2"/>
  <c r="AP34" i="2"/>
  <c r="BB36" i="2"/>
  <c r="AD36" i="2"/>
  <c r="AM34" i="2"/>
  <c r="R34" i="2"/>
  <c r="C36" i="2"/>
  <c r="O36" i="2"/>
  <c r="AA36" i="2"/>
  <c r="AM36" i="2"/>
  <c r="AY36" i="2"/>
  <c r="I36" i="2"/>
  <c r="U36" i="2"/>
  <c r="AG36" i="2"/>
  <c r="AS36" i="2"/>
  <c r="C35" i="2"/>
  <c r="O35" i="2"/>
  <c r="AA35" i="2"/>
  <c r="AM35" i="2"/>
  <c r="AY35" i="2"/>
  <c r="BB35" i="2"/>
  <c r="AG35" i="2"/>
  <c r="L35" i="2"/>
  <c r="F35" i="2"/>
  <c r="AJ35" i="2"/>
  <c r="AD35" i="2"/>
  <c r="I35" i="2"/>
  <c r="AS33" i="2"/>
  <c r="AG33" i="2"/>
  <c r="U33" i="2"/>
  <c r="AY31" i="2"/>
  <c r="AM31" i="2"/>
  <c r="AA31" i="2"/>
  <c r="O31" i="2"/>
  <c r="C31" i="2"/>
  <c r="AV30" i="2"/>
  <c r="AJ30" i="2"/>
  <c r="X30" i="2"/>
  <c r="L30" i="2"/>
  <c r="AY30" i="2"/>
  <c r="AM30" i="2"/>
  <c r="AA30" i="2"/>
  <c r="O30" i="2"/>
  <c r="C30" i="2"/>
  <c r="O32" i="2"/>
  <c r="AV31" i="2"/>
  <c r="AJ31" i="2"/>
  <c r="X31" i="2"/>
  <c r="AG30" i="2"/>
  <c r="U30" i="2"/>
  <c r="B3" i="2"/>
  <c r="I3" i="2"/>
  <c r="B4" i="2"/>
  <c r="B5" i="2"/>
  <c r="U5" i="2"/>
  <c r="B6" i="2"/>
  <c r="L6" i="2"/>
  <c r="B7" i="2"/>
  <c r="AD7" i="2"/>
  <c r="B8" i="2"/>
  <c r="U8" i="2"/>
  <c r="B9" i="2"/>
  <c r="B10" i="2"/>
  <c r="L10" i="2"/>
  <c r="B11" i="2"/>
  <c r="O11" i="2"/>
  <c r="B12" i="2"/>
  <c r="B13" i="2"/>
  <c r="F13" i="2"/>
  <c r="B14" i="2"/>
  <c r="F14" i="2"/>
  <c r="B15" i="2"/>
  <c r="B16" i="2"/>
  <c r="X16" i="2"/>
  <c r="B17" i="2"/>
  <c r="B18" i="2"/>
  <c r="AJ18" i="2"/>
  <c r="B19" i="2"/>
  <c r="L19" i="2"/>
  <c r="B20" i="2"/>
  <c r="B21" i="2"/>
  <c r="B22" i="2"/>
  <c r="F22" i="2"/>
  <c r="B23" i="2"/>
  <c r="I23" i="2"/>
  <c r="B24" i="2"/>
  <c r="X24" i="2"/>
  <c r="B25" i="2"/>
  <c r="AD25" i="2"/>
  <c r="B26" i="2"/>
  <c r="O26" i="2"/>
  <c r="B27" i="2"/>
  <c r="AJ27" i="2"/>
  <c r="B28" i="2"/>
  <c r="B29" i="2"/>
  <c r="F4" i="2"/>
  <c r="I4" i="2"/>
  <c r="L4" i="2"/>
  <c r="R4" i="2"/>
  <c r="U4" i="2"/>
  <c r="X4" i="2"/>
  <c r="AA4" i="2"/>
  <c r="AD4" i="2"/>
  <c r="AG4" i="2"/>
  <c r="AJ4" i="2"/>
  <c r="AM4" i="2"/>
  <c r="AP4" i="2"/>
  <c r="AV4" i="2"/>
  <c r="AY4" i="2"/>
  <c r="BB4" i="2"/>
  <c r="I6" i="2"/>
  <c r="R6" i="2"/>
  <c r="U6" i="2"/>
  <c r="AD6" i="2"/>
  <c r="AG6" i="2"/>
  <c r="AP6" i="2"/>
  <c r="BB6" i="2"/>
  <c r="L8" i="2"/>
  <c r="O8" i="2"/>
  <c r="R8" i="2"/>
  <c r="AJ8" i="2"/>
  <c r="AM8" i="2"/>
  <c r="AP8" i="2"/>
  <c r="AD10" i="2"/>
  <c r="F12" i="2"/>
  <c r="I12" i="2"/>
  <c r="L12" i="2"/>
  <c r="O12" i="2"/>
  <c r="R12" i="2"/>
  <c r="U12" i="2"/>
  <c r="X12" i="2"/>
  <c r="AA12" i="2"/>
  <c r="AD12" i="2"/>
  <c r="AG12" i="2"/>
  <c r="AJ12" i="2"/>
  <c r="AM12" i="2"/>
  <c r="AP12" i="2"/>
  <c r="AV12" i="2"/>
  <c r="AY12" i="2"/>
  <c r="BB12" i="2"/>
  <c r="R13" i="2"/>
  <c r="AP13" i="2"/>
  <c r="L14" i="2"/>
  <c r="O14" i="2"/>
  <c r="X14" i="2"/>
  <c r="AA14" i="2"/>
  <c r="AJ14" i="2"/>
  <c r="AM14" i="2"/>
  <c r="AV14" i="2"/>
  <c r="AY14" i="2"/>
  <c r="AD15" i="2"/>
  <c r="AJ16" i="2"/>
  <c r="F16" i="2"/>
  <c r="U16" i="2"/>
  <c r="AA16" i="2"/>
  <c r="AY16" i="2"/>
  <c r="BB16" i="2"/>
  <c r="X18" i="2"/>
  <c r="I19" i="2"/>
  <c r="AA19" i="2"/>
  <c r="U19" i="2"/>
  <c r="AD19" i="2"/>
  <c r="AM19" i="2"/>
  <c r="AV19" i="2"/>
  <c r="BB19" i="2"/>
  <c r="AG20" i="2"/>
  <c r="F20" i="2"/>
  <c r="I20" i="2"/>
  <c r="L20" i="2"/>
  <c r="O20" i="2"/>
  <c r="R20" i="2"/>
  <c r="U20" i="2"/>
  <c r="X20" i="2"/>
  <c r="AA20" i="2"/>
  <c r="AD20" i="2"/>
  <c r="AJ20" i="2"/>
  <c r="AM20" i="2"/>
  <c r="AP20" i="2"/>
  <c r="AS20" i="2"/>
  <c r="AV20" i="2"/>
  <c r="AY20" i="2"/>
  <c r="BB20" i="2"/>
  <c r="AJ22" i="2"/>
  <c r="L22" i="2"/>
  <c r="O22" i="2"/>
  <c r="X22" i="2"/>
  <c r="AA22" i="2"/>
  <c r="AM22" i="2"/>
  <c r="AP22" i="2"/>
  <c r="AY22" i="2"/>
  <c r="BB22" i="2"/>
  <c r="AD23" i="2"/>
  <c r="AJ23" i="2"/>
  <c r="AP23" i="2"/>
  <c r="AV23" i="2"/>
  <c r="O24" i="2"/>
  <c r="R24" i="2"/>
  <c r="U24" i="2"/>
  <c r="AP24" i="2"/>
  <c r="AS24" i="2"/>
  <c r="AV24" i="2"/>
  <c r="AG26" i="2"/>
  <c r="F27" i="2"/>
  <c r="L27" i="2"/>
  <c r="R27" i="2"/>
  <c r="X27" i="2"/>
  <c r="AD27" i="2"/>
  <c r="AM27" i="2"/>
  <c r="AS27" i="2"/>
  <c r="AY27" i="2"/>
  <c r="F28" i="2"/>
  <c r="I28" i="2"/>
  <c r="L28" i="2"/>
  <c r="O28" i="2"/>
  <c r="R28" i="2"/>
  <c r="U28" i="2"/>
  <c r="X28" i="2"/>
  <c r="AA28" i="2"/>
  <c r="AD28" i="2"/>
  <c r="AG28" i="2"/>
  <c r="AJ28" i="2"/>
  <c r="AM28" i="2"/>
  <c r="AP28" i="2"/>
  <c r="AS28" i="2"/>
  <c r="AV28" i="2"/>
  <c r="AY28" i="2"/>
  <c r="BB28" i="2"/>
  <c r="BG4" i="2"/>
  <c r="BG5" i="2"/>
  <c r="BG6" i="2"/>
  <c r="BG7" i="2"/>
  <c r="BG8" i="2"/>
  <c r="BG9" i="2"/>
  <c r="BG10" i="2"/>
  <c r="BG11" i="2"/>
  <c r="BG12" i="2"/>
  <c r="BG13" i="2"/>
  <c r="BG14" i="2"/>
  <c r="BG15" i="2"/>
  <c r="BG16" i="2"/>
  <c r="BG17" i="2"/>
  <c r="BG18" i="2"/>
  <c r="BG19" i="2"/>
  <c r="BG20" i="2"/>
  <c r="BG21" i="2"/>
  <c r="BG22" i="2"/>
  <c r="BG23" i="2"/>
  <c r="BG24" i="2"/>
  <c r="BG25" i="2"/>
  <c r="BG26" i="2"/>
  <c r="BG27" i="2"/>
  <c r="BG28" i="2"/>
  <c r="BG29" i="2"/>
  <c r="U3" i="2"/>
  <c r="AG3" i="2"/>
  <c r="AV3" i="2"/>
  <c r="BG3" i="2"/>
  <c r="A3" i="2"/>
  <c r="A4" i="2"/>
  <c r="A5" i="2"/>
  <c r="A6" i="2"/>
  <c r="A7" i="2"/>
  <c r="A8" i="2"/>
  <c r="A9" i="2"/>
  <c r="A10" i="2"/>
  <c r="A11" i="2"/>
  <c r="A12" i="2"/>
  <c r="A13" i="2"/>
  <c r="A14" i="2"/>
  <c r="A15" i="2"/>
  <c r="A16" i="2"/>
  <c r="A17" i="2"/>
  <c r="A18" i="2"/>
  <c r="A19" i="2"/>
  <c r="A20" i="2"/>
  <c r="A21" i="2"/>
  <c r="A22" i="2"/>
  <c r="A23" i="2"/>
  <c r="A24" i="2"/>
  <c r="A25" i="2"/>
  <c r="A26" i="2"/>
  <c r="A27" i="2"/>
  <c r="A28" i="2"/>
  <c r="A29" i="2"/>
  <c r="AV18" i="2"/>
  <c r="I10" i="2"/>
  <c r="I8" i="2"/>
  <c r="I26" i="2"/>
  <c r="AG24" i="2"/>
  <c r="I24" i="2"/>
  <c r="X23" i="2"/>
  <c r="AA18" i="2"/>
  <c r="AC18" i="2"/>
  <c r="AS16" i="2"/>
  <c r="O16" i="2"/>
  <c r="BB10" i="2"/>
  <c r="F10" i="2"/>
  <c r="AD8" i="2"/>
  <c r="F8" i="2"/>
  <c r="X26" i="2"/>
  <c r="U26" i="2"/>
  <c r="W26" i="2"/>
  <c r="AS18" i="2"/>
  <c r="R10" i="2"/>
  <c r="L24" i="2"/>
  <c r="AV16" i="2"/>
  <c r="I16" i="2"/>
  <c r="AG8" i="2"/>
  <c r="AV26" i="2"/>
  <c r="AD24" i="2"/>
  <c r="AE24" i="2"/>
  <c r="F24" i="2"/>
  <c r="R23" i="2"/>
  <c r="O18" i="2"/>
  <c r="AP16" i="2"/>
  <c r="L16" i="2"/>
  <c r="AS10" i="2"/>
  <c r="BB8" i="2"/>
  <c r="AA8" i="2"/>
  <c r="AB8" i="2"/>
  <c r="F6" i="2"/>
  <c r="L26" i="2"/>
  <c r="AG18" i="2"/>
  <c r="AS26" i="2"/>
  <c r="BB24" i="2"/>
  <c r="AA24" i="2"/>
  <c r="AJ24" i="2"/>
  <c r="L23" i="2"/>
  <c r="M23" i="2"/>
  <c r="I18" i="2"/>
  <c r="AM16" i="2"/>
  <c r="R16" i="2"/>
  <c r="AP10" i="2"/>
  <c r="AY8" i="2"/>
  <c r="X8" i="2"/>
  <c r="AS6" i="2"/>
  <c r="U10" i="2"/>
  <c r="V10" i="2"/>
  <c r="AM24" i="2"/>
  <c r="AJ26" i="2"/>
  <c r="AY24" i="2"/>
  <c r="BB23" i="2"/>
  <c r="F23" i="2"/>
  <c r="AD18" i="2"/>
  <c r="AD16" i="2"/>
  <c r="AG10" i="2"/>
  <c r="AI10" i="2"/>
  <c r="AV8" i="2"/>
  <c r="AQ76" i="2"/>
  <c r="AR293" i="2"/>
  <c r="Q249" i="2"/>
  <c r="AF212" i="2"/>
  <c r="H156" i="2"/>
  <c r="AF148" i="2"/>
  <c r="AT107" i="2"/>
  <c r="AT271" i="2"/>
  <c r="W249" i="2"/>
  <c r="AF241" i="2"/>
  <c r="AL229" i="2"/>
  <c r="AW193" i="2"/>
  <c r="N173" i="2"/>
  <c r="BC172" i="2"/>
  <c r="D301" i="2"/>
  <c r="AH299" i="2"/>
  <c r="D299" i="2"/>
  <c r="AK297" i="2"/>
  <c r="S295" i="2"/>
  <c r="AE294" i="2"/>
  <c r="AK293" i="2"/>
  <c r="D293" i="2"/>
  <c r="D291" i="2"/>
  <c r="M290" i="2"/>
  <c r="G289" i="2"/>
  <c r="AN287" i="2"/>
  <c r="AQ285" i="2"/>
  <c r="J285" i="2"/>
  <c r="AK284" i="2"/>
  <c r="J284" i="2"/>
  <c r="AN281" i="2"/>
  <c r="Y280" i="2"/>
  <c r="D278" i="2"/>
  <c r="AQ277" i="2"/>
  <c r="G276" i="2"/>
  <c r="M274" i="2"/>
  <c r="J272" i="2"/>
  <c r="M270" i="2"/>
  <c r="P267" i="2"/>
  <c r="G266" i="2"/>
  <c r="D263" i="2"/>
  <c r="AU261" i="2"/>
  <c r="AX260" i="2"/>
  <c r="AU259" i="2"/>
  <c r="BA258" i="2"/>
  <c r="BD257" i="2"/>
  <c r="V256" i="2"/>
  <c r="AK254" i="2"/>
  <c r="G251" i="2"/>
  <c r="J249" i="2"/>
  <c r="P247" i="2"/>
  <c r="AE245" i="2"/>
  <c r="P243" i="2"/>
  <c r="J241" i="2"/>
  <c r="M238" i="2"/>
  <c r="Y236" i="2"/>
  <c r="D234" i="2"/>
  <c r="G233" i="2"/>
  <c r="G231" i="2"/>
  <c r="AX229" i="2"/>
  <c r="P227" i="2"/>
  <c r="Y225" i="2"/>
  <c r="V224" i="2"/>
  <c r="P222" i="2"/>
  <c r="G220" i="2"/>
  <c r="V218" i="2"/>
  <c r="G217" i="2"/>
  <c r="G216" i="2"/>
  <c r="Y215" i="2"/>
  <c r="AE214" i="2"/>
  <c r="G214" i="2"/>
  <c r="AK213" i="2"/>
  <c r="G212" i="2"/>
  <c r="AN210" i="2"/>
  <c r="AQ209" i="2"/>
  <c r="AX208" i="2"/>
  <c r="J207" i="2"/>
  <c r="BD204" i="2"/>
  <c r="AQ204" i="2"/>
  <c r="AE204" i="2"/>
  <c r="S204" i="2"/>
  <c r="G204" i="2"/>
  <c r="Y203" i="2"/>
  <c r="BA201" i="2"/>
  <c r="S201" i="2"/>
  <c r="AK200" i="2"/>
  <c r="S200" i="2"/>
  <c r="E301" i="2"/>
  <c r="AI299" i="2"/>
  <c r="E299" i="2"/>
  <c r="AL297" i="2"/>
  <c r="T295" i="2"/>
  <c r="AF294" i="2"/>
  <c r="AL293" i="2"/>
  <c r="E293" i="2"/>
  <c r="E291" i="2"/>
  <c r="N290" i="2"/>
  <c r="H289" i="2"/>
  <c r="AO287" i="2"/>
  <c r="AR285" i="2"/>
  <c r="K285" i="2"/>
  <c r="AL284" i="2"/>
  <c r="K284" i="2"/>
  <c r="AO281" i="2"/>
  <c r="Z280" i="2"/>
  <c r="E278" i="2"/>
  <c r="AR277" i="2"/>
  <c r="H276" i="2"/>
  <c r="N274" i="2"/>
  <c r="K272" i="2"/>
  <c r="N270" i="2"/>
  <c r="Q267" i="2"/>
  <c r="H266" i="2"/>
  <c r="E263" i="2"/>
  <c r="AT261" i="2"/>
  <c r="AW260" i="2"/>
  <c r="AT259" i="2"/>
  <c r="AZ258" i="2"/>
  <c r="BC257" i="2"/>
  <c r="W256" i="2"/>
  <c r="AL254" i="2"/>
  <c r="H251" i="2"/>
  <c r="K249" i="2"/>
  <c r="Q247" i="2"/>
  <c r="AF245" i="2"/>
  <c r="Q243" i="2"/>
  <c r="K241" i="2"/>
  <c r="N238" i="2"/>
  <c r="Z236" i="2"/>
  <c r="E234" i="2"/>
  <c r="H233" i="2"/>
  <c r="H231" i="2"/>
  <c r="AW229" i="2"/>
  <c r="Q227" i="2"/>
  <c r="Z225" i="2"/>
  <c r="W224" i="2"/>
  <c r="Q222" i="2"/>
  <c r="H220" i="2"/>
  <c r="W218" i="2"/>
  <c r="H217" i="2"/>
  <c r="H216" i="2"/>
  <c r="Z215" i="2"/>
  <c r="AF214" i="2"/>
  <c r="H214" i="2"/>
  <c r="AL213" i="2"/>
  <c r="H212" i="2"/>
  <c r="AO210" i="2"/>
  <c r="AR209" i="2"/>
  <c r="AW208" i="2"/>
  <c r="K207" i="2"/>
  <c r="BC204" i="2"/>
  <c r="AR204" i="2"/>
  <c r="AF204" i="2"/>
  <c r="T204" i="2"/>
  <c r="H204" i="2"/>
  <c r="Z203" i="2"/>
  <c r="AZ201" i="2"/>
  <c r="T201" i="2"/>
  <c r="AL200" i="2"/>
  <c r="T200" i="2"/>
  <c r="G198" i="2"/>
  <c r="AQ193" i="2"/>
  <c r="G192" i="2"/>
  <c r="D190" i="2"/>
  <c r="J188" i="2"/>
  <c r="G184" i="2"/>
  <c r="BD182" i="2"/>
  <c r="D182" i="2"/>
  <c r="P178" i="2"/>
  <c r="AH175" i="2"/>
  <c r="AN170" i="2"/>
  <c r="G168" i="2"/>
  <c r="AN165" i="2"/>
  <c r="S163" i="2"/>
  <c r="BA161" i="2"/>
  <c r="AX160" i="2"/>
  <c r="J158" i="2"/>
  <c r="M157" i="2"/>
  <c r="AB156" i="2"/>
  <c r="D156" i="2"/>
  <c r="D154" i="2"/>
  <c r="BD152" i="2"/>
  <c r="V152" i="2"/>
  <c r="AE151" i="2"/>
  <c r="P150" i="2"/>
  <c r="J149" i="2"/>
  <c r="J148" i="2"/>
  <c r="G143" i="2"/>
  <c r="D141" i="2"/>
  <c r="AU135" i="2"/>
  <c r="AX133" i="2"/>
  <c r="BD127" i="2"/>
  <c r="AX125" i="2"/>
  <c r="AK125" i="2"/>
  <c r="V125" i="2"/>
  <c r="AQ121" i="2"/>
  <c r="AB121" i="2"/>
  <c r="P121" i="2"/>
  <c r="AX120" i="2"/>
  <c r="AH120" i="2"/>
  <c r="S120" i="2"/>
  <c r="S118" i="2"/>
  <c r="V116" i="2"/>
  <c r="AB114" i="2"/>
  <c r="AK109" i="2"/>
  <c r="M109" i="2"/>
  <c r="AQ108" i="2"/>
  <c r="M106" i="2"/>
  <c r="AE105" i="2"/>
  <c r="AH101" i="2"/>
  <c r="Y100" i="2"/>
  <c r="S96" i="2"/>
  <c r="BA94" i="2"/>
  <c r="AX93" i="2"/>
  <c r="P93" i="2"/>
  <c r="S91" i="2"/>
  <c r="BD90" i="2"/>
  <c r="P89" i="2"/>
  <c r="AB88" i="2"/>
  <c r="Y87" i="2"/>
  <c r="AK85" i="2"/>
  <c r="J83" i="2"/>
  <c r="Y81" i="2"/>
  <c r="M80" i="2"/>
  <c r="BA78" i="2"/>
  <c r="H198" i="2"/>
  <c r="AR193" i="2"/>
  <c r="H192" i="2"/>
  <c r="E190" i="2"/>
  <c r="K188" i="2"/>
  <c r="H184" i="2"/>
  <c r="BC182" i="2"/>
  <c r="E182" i="2"/>
  <c r="Q178" i="2"/>
  <c r="AI175" i="2"/>
  <c r="AO170" i="2"/>
  <c r="H168" i="2"/>
  <c r="AO165" i="2"/>
  <c r="T163" i="2"/>
  <c r="AZ161" i="2"/>
  <c r="AW160" i="2"/>
  <c r="K158" i="2"/>
  <c r="N157" i="2"/>
  <c r="AC156" i="2"/>
  <c r="E156" i="2"/>
  <c r="E154" i="2"/>
  <c r="BC152" i="2"/>
  <c r="W152" i="2"/>
  <c r="AF151" i="2"/>
  <c r="Q150" i="2"/>
  <c r="K149" i="2"/>
  <c r="K148" i="2"/>
  <c r="H143" i="2"/>
  <c r="E141" i="2"/>
  <c r="AT135" i="2"/>
  <c r="AW133" i="2"/>
  <c r="BC127" i="2"/>
  <c r="AW125" i="2"/>
  <c r="AL125" i="2"/>
  <c r="W125" i="2"/>
  <c r="AR121" i="2"/>
  <c r="AC121" i="2"/>
  <c r="Q121" i="2"/>
  <c r="AW120" i="2"/>
  <c r="AI120" i="2"/>
  <c r="T120" i="2"/>
  <c r="T118" i="2"/>
  <c r="W116" i="2"/>
  <c r="AC114" i="2"/>
  <c r="AL109" i="2"/>
  <c r="N109" i="2"/>
  <c r="AR108" i="2"/>
  <c r="N106" i="2"/>
  <c r="AF105" i="2"/>
  <c r="AI101" i="2"/>
  <c r="Z100" i="2"/>
  <c r="T96" i="2"/>
  <c r="AZ94" i="2"/>
  <c r="AW93" i="2"/>
  <c r="Q93" i="2"/>
  <c r="T91" i="2"/>
  <c r="BC90" i="2"/>
  <c r="Q89" i="2"/>
  <c r="AC88" i="2"/>
  <c r="Z87" i="2"/>
  <c r="AL85" i="2"/>
  <c r="K83" i="2"/>
  <c r="Z81" i="2"/>
  <c r="N80" i="2"/>
  <c r="AZ78" i="2"/>
  <c r="AU76" i="2"/>
  <c r="AB76" i="2"/>
  <c r="J76" i="2"/>
  <c r="Y75" i="2"/>
  <c r="AR73" i="2"/>
  <c r="AH72" i="2"/>
  <c r="G70" i="2"/>
  <c r="AH62" i="2"/>
  <c r="AE60" i="2"/>
  <c r="S59" i="2"/>
  <c r="AK54" i="2"/>
  <c r="S53" i="2"/>
  <c r="AB47" i="2"/>
  <c r="Y46" i="2"/>
  <c r="D45" i="2"/>
  <c r="AX44" i="2"/>
  <c r="AB44" i="2"/>
  <c r="M44" i="2"/>
  <c r="AK43" i="2"/>
  <c r="M43" i="2"/>
  <c r="AX33" i="2"/>
  <c r="P33" i="2"/>
  <c r="BA32" i="2"/>
  <c r="G300" i="2"/>
  <c r="S299" i="2"/>
  <c r="S298" i="2"/>
  <c r="S296" i="2"/>
  <c r="AX294" i="2"/>
  <c r="P294" i="2"/>
  <c r="AX293" i="2"/>
  <c r="S293" i="2"/>
  <c r="AH291" i="2"/>
  <c r="AK290" i="2"/>
  <c r="AQ289" i="2"/>
  <c r="S288" i="2"/>
  <c r="D286" i="2"/>
  <c r="V285" i="2"/>
  <c r="Y284" i="2"/>
  <c r="BD283" i="2"/>
  <c r="M282" i="2"/>
  <c r="D281" i="2"/>
  <c r="P279" i="2"/>
  <c r="AH275" i="2"/>
  <c r="P273" i="2"/>
  <c r="S271" i="2"/>
  <c r="G269" i="2"/>
  <c r="AE268" i="2"/>
  <c r="AE266" i="2"/>
  <c r="AX265" i="2"/>
  <c r="J264" i="2"/>
  <c r="G262" i="2"/>
  <c r="P261" i="2"/>
  <c r="M260" i="2"/>
  <c r="P259" i="2"/>
  <c r="G258" i="2"/>
  <c r="D257" i="2"/>
  <c r="AE255" i="2"/>
  <c r="AX253" i="2"/>
  <c r="J252" i="2"/>
  <c r="Y250" i="2"/>
  <c r="AE249" i="2"/>
  <c r="S248" i="2"/>
  <c r="M246" i="2"/>
  <c r="S244" i="2"/>
  <c r="Y242" i="2"/>
  <c r="M240" i="2"/>
  <c r="G239" i="2"/>
  <c r="D237" i="2"/>
  <c r="G232" i="2"/>
  <c r="M230" i="2"/>
  <c r="Y229" i="2"/>
  <c r="S228" i="2"/>
  <c r="AK226" i="2"/>
  <c r="M225" i="2"/>
  <c r="D223" i="2"/>
  <c r="J221" i="2"/>
  <c r="Y219" i="2"/>
  <c r="AK216" i="2"/>
  <c r="BA214" i="2"/>
  <c r="S214" i="2"/>
  <c r="AQ213" i="2"/>
  <c r="P213" i="2"/>
  <c r="Y211" i="2"/>
  <c r="G209" i="2"/>
  <c r="D208" i="2"/>
  <c r="AB206" i="2"/>
  <c r="AX204" i="2"/>
  <c r="AK204" i="2"/>
  <c r="Y204" i="2"/>
  <c r="M204" i="2"/>
  <c r="AU202" i="2"/>
  <c r="AE201" i="2"/>
  <c r="AX200" i="2"/>
  <c r="Y200" i="2"/>
  <c r="D200" i="2"/>
  <c r="G199" i="2"/>
  <c r="S197" i="2"/>
  <c r="D196" i="2"/>
  <c r="S194" i="2"/>
  <c r="P193" i="2"/>
  <c r="G191" i="2"/>
  <c r="P189" i="2"/>
  <c r="S187" i="2"/>
  <c r="D185" i="2"/>
  <c r="S183" i="2"/>
  <c r="AE182" i="2"/>
  <c r="BA177" i="2"/>
  <c r="D176" i="2"/>
  <c r="AB174" i="2"/>
  <c r="AQ171" i="2"/>
  <c r="Y169" i="2"/>
  <c r="J167" i="2"/>
  <c r="BA164" i="2"/>
  <c r="S162" i="2"/>
  <c r="G161" i="2"/>
  <c r="Y160" i="2"/>
  <c r="M159" i="2"/>
  <c r="AK157" i="2"/>
  <c r="AU156" i="2"/>
  <c r="M156" i="2"/>
  <c r="V155" i="2"/>
  <c r="AK152" i="2"/>
  <c r="J152" i="2"/>
  <c r="AK150" i="2"/>
  <c r="Y149" i="2"/>
  <c r="AU148" i="2"/>
  <c r="G145" i="2"/>
  <c r="J144" i="2"/>
  <c r="S142" i="2"/>
  <c r="V140" i="2"/>
  <c r="D138" i="2"/>
  <c r="P134" i="2"/>
  <c r="AB127" i="2"/>
  <c r="AQ125" i="2"/>
  <c r="AB125" i="2"/>
  <c r="P125" i="2"/>
  <c r="BD121" i="2"/>
  <c r="AH121" i="2"/>
  <c r="V121" i="2"/>
  <c r="J121" i="2"/>
  <c r="AQ120" i="2"/>
  <c r="Y120" i="2"/>
  <c r="J120" i="2"/>
  <c r="M117" i="2"/>
  <c r="AT76" i="2"/>
  <c r="AC76" i="2"/>
  <c r="K76" i="2"/>
  <c r="Z75" i="2"/>
  <c r="AQ73" i="2"/>
  <c r="AI72" i="2"/>
  <c r="H70" i="2"/>
  <c r="AI62" i="2"/>
  <c r="AF60" i="2"/>
  <c r="T59" i="2"/>
  <c r="AL54" i="2"/>
  <c r="T53" i="2"/>
  <c r="AC47" i="2"/>
  <c r="Z46" i="2"/>
  <c r="E45" i="2"/>
  <c r="AW44" i="2"/>
  <c r="AC44" i="2"/>
  <c r="N44" i="2"/>
  <c r="AL43" i="2"/>
  <c r="N43" i="2"/>
  <c r="AW33" i="2"/>
  <c r="Q33" i="2"/>
  <c r="AZ32" i="2"/>
  <c r="H300" i="2"/>
  <c r="T299" i="2"/>
  <c r="T298" i="2"/>
  <c r="T296" i="2"/>
  <c r="AW294" i="2"/>
  <c r="Q294" i="2"/>
  <c r="AW293" i="2"/>
  <c r="T293" i="2"/>
  <c r="AI291" i="2"/>
  <c r="AL290" i="2"/>
  <c r="AR289" i="2"/>
  <c r="T288" i="2"/>
  <c r="E286" i="2"/>
  <c r="W285" i="2"/>
  <c r="Z284" i="2"/>
  <c r="BC283" i="2"/>
  <c r="N282" i="2"/>
  <c r="E281" i="2"/>
  <c r="Q279" i="2"/>
  <c r="AI275" i="2"/>
  <c r="Q273" i="2"/>
  <c r="T271" i="2"/>
  <c r="H269" i="2"/>
  <c r="AF268" i="2"/>
  <c r="AF266" i="2"/>
  <c r="AW265" i="2"/>
  <c r="K264" i="2"/>
  <c r="H262" i="2"/>
  <c r="Q261" i="2"/>
  <c r="N260" i="2"/>
  <c r="Q259" i="2"/>
  <c r="H258" i="2"/>
  <c r="E257" i="2"/>
  <c r="AF255" i="2"/>
  <c r="AW253" i="2"/>
  <c r="K252" i="2"/>
  <c r="Z250" i="2"/>
  <c r="AF249" i="2"/>
  <c r="T248" i="2"/>
  <c r="N246" i="2"/>
  <c r="T244" i="2"/>
  <c r="Z242" i="2"/>
  <c r="N240" i="2"/>
  <c r="H239" i="2"/>
  <c r="E237" i="2"/>
  <c r="H232" i="2"/>
  <c r="N230" i="2"/>
  <c r="Z229" i="2"/>
  <c r="T228" i="2"/>
  <c r="AL226" i="2"/>
  <c r="N225" i="2"/>
  <c r="E223" i="2"/>
  <c r="K221" i="2"/>
  <c r="Z219" i="2"/>
  <c r="AL216" i="2"/>
  <c r="AZ214" i="2"/>
  <c r="T214" i="2"/>
  <c r="AR213" i="2"/>
  <c r="Q213" i="2"/>
  <c r="Z211" i="2"/>
  <c r="H209" i="2"/>
  <c r="E208" i="2"/>
  <c r="AC206" i="2"/>
  <c r="AW204" i="2"/>
  <c r="AL204" i="2"/>
  <c r="Z204" i="2"/>
  <c r="N204" i="2"/>
  <c r="AT202" i="2"/>
  <c r="AF201" i="2"/>
  <c r="AW200" i="2"/>
  <c r="Z200" i="2"/>
  <c r="E200" i="2"/>
  <c r="H199" i="2"/>
  <c r="T197" i="2"/>
  <c r="E196" i="2"/>
  <c r="T194" i="2"/>
  <c r="Q193" i="2"/>
  <c r="H191" i="2"/>
  <c r="Q189" i="2"/>
  <c r="T187" i="2"/>
  <c r="E185" i="2"/>
  <c r="T183" i="2"/>
  <c r="AF182" i="2"/>
  <c r="AZ177" i="2"/>
  <c r="E176" i="2"/>
  <c r="AC174" i="2"/>
  <c r="AR171" i="2"/>
  <c r="Z169" i="2"/>
  <c r="K167" i="2"/>
  <c r="AZ164" i="2"/>
  <c r="T162" i="2"/>
  <c r="H161" i="2"/>
  <c r="Z160" i="2"/>
  <c r="N159" i="2"/>
  <c r="AL157" i="2"/>
  <c r="AT156" i="2"/>
  <c r="N156" i="2"/>
  <c r="W155" i="2"/>
  <c r="AL152" i="2"/>
  <c r="K152" i="2"/>
  <c r="AL150" i="2"/>
  <c r="Z149" i="2"/>
  <c r="AT148" i="2"/>
  <c r="H145" i="2"/>
  <c r="K144" i="2"/>
  <c r="T142" i="2"/>
  <c r="W140" i="2"/>
  <c r="E138" i="2"/>
  <c r="Q134" i="2"/>
  <c r="AC127" i="2"/>
  <c r="AR125" i="2"/>
  <c r="AC125" i="2"/>
  <c r="Q125" i="2"/>
  <c r="BC121" i="2"/>
  <c r="AI121" i="2"/>
  <c r="W121" i="2"/>
  <c r="K121" i="2"/>
  <c r="AR120" i="2"/>
  <c r="Z120" i="2"/>
  <c r="K120" i="2"/>
  <c r="N117" i="2"/>
  <c r="AN115" i="2"/>
  <c r="AX114" i="2"/>
  <c r="M114" i="2"/>
  <c r="AX113" i="2"/>
  <c r="AX109" i="2"/>
  <c r="Y109" i="2"/>
  <c r="M104" i="2"/>
  <c r="AN102" i="2"/>
  <c r="S101" i="2"/>
  <c r="P99" i="2"/>
  <c r="BD95" i="2"/>
  <c r="J94" i="2"/>
  <c r="AE93" i="2"/>
  <c r="AK91" i="2"/>
  <c r="J90" i="2"/>
  <c r="AU88" i="2"/>
  <c r="J86" i="2"/>
  <c r="M84" i="2"/>
  <c r="AU82" i="2"/>
  <c r="AX80" i="2"/>
  <c r="V78" i="2"/>
  <c r="AN76" i="2"/>
  <c r="S76" i="2"/>
  <c r="D76" i="2"/>
  <c r="V74" i="2"/>
  <c r="P73" i="2"/>
  <c r="AR71" i="2"/>
  <c r="M69" i="2"/>
  <c r="AR61" i="2"/>
  <c r="AH59" i="2"/>
  <c r="S50" i="2"/>
  <c r="BD46" i="2"/>
  <c r="G46" i="2"/>
  <c r="AK44" i="2"/>
  <c r="S44" i="2"/>
  <c r="AX43" i="2"/>
  <c r="Y43" i="2"/>
  <c r="AH42" i="2"/>
  <c r="AE33" i="2"/>
  <c r="D33" i="2"/>
  <c r="V31" i="2"/>
  <c r="AO115" i="2"/>
  <c r="AW114" i="2"/>
  <c r="N114" i="2"/>
  <c r="AW113" i="2"/>
  <c r="AW109" i="2"/>
  <c r="Z109" i="2"/>
  <c r="N104" i="2"/>
  <c r="AO102" i="2"/>
  <c r="T101" i="2"/>
  <c r="Q99" i="2"/>
  <c r="BC95" i="2"/>
  <c r="K94" i="2"/>
  <c r="AF93" i="2"/>
  <c r="AL91" i="2"/>
  <c r="K90" i="2"/>
  <c r="AT88" i="2"/>
  <c r="K86" i="2"/>
  <c r="N84" i="2"/>
  <c r="AT82" i="2"/>
  <c r="AW80" i="2"/>
  <c r="W78" i="2"/>
  <c r="AO76" i="2"/>
  <c r="T76" i="2"/>
  <c r="E76" i="2"/>
  <c r="W74" i="2"/>
  <c r="Q73" i="2"/>
  <c r="AQ71" i="2"/>
  <c r="N69" i="2"/>
  <c r="AQ61" i="2"/>
  <c r="AI59" i="2"/>
  <c r="T50" i="2"/>
  <c r="BC46" i="2"/>
  <c r="H46" i="2"/>
  <c r="AL44" i="2"/>
  <c r="T44" i="2"/>
  <c r="AW43" i="2"/>
  <c r="Z43" i="2"/>
  <c r="AI42" i="2"/>
  <c r="AF33" i="2"/>
  <c r="E33" i="2"/>
  <c r="W31" i="2"/>
  <c r="V30" i="2"/>
  <c r="AX31" i="2"/>
  <c r="P30" i="2"/>
  <c r="AN30" i="2"/>
  <c r="AK30" i="2"/>
  <c r="AN31" i="2"/>
  <c r="AU33" i="2"/>
  <c r="AK35" i="2"/>
  <c r="AH35" i="2"/>
  <c r="AB35" i="2"/>
  <c r="D35" i="2"/>
  <c r="V36" i="2"/>
  <c r="D36" i="2"/>
  <c r="BD36" i="2"/>
  <c r="D34" i="2"/>
  <c r="AH34" i="2"/>
  <c r="AX34" i="2"/>
  <c r="Y36" i="2"/>
  <c r="Y38" i="2"/>
  <c r="AH44" i="2"/>
  <c r="AK39" i="2"/>
  <c r="M39" i="2"/>
  <c r="AR38" i="2"/>
  <c r="G38" i="2"/>
  <c r="V38" i="2"/>
  <c r="M45" i="2"/>
  <c r="G40" i="2"/>
  <c r="D40" i="2"/>
  <c r="Y40" i="2"/>
  <c r="BA46" i="2"/>
  <c r="D46" i="2"/>
  <c r="BD45" i="2"/>
  <c r="M49" i="2"/>
  <c r="AR48" i="2"/>
  <c r="V50" i="2"/>
  <c r="P50" i="2"/>
  <c r="BA48" i="2"/>
  <c r="J48" i="2"/>
  <c r="AX56" i="2"/>
  <c r="AN48" i="2"/>
  <c r="M52" i="2"/>
  <c r="BA58" i="2"/>
  <c r="AB62" i="2"/>
  <c r="AK55" i="2"/>
  <c r="Y55" i="2"/>
  <c r="AH55" i="2"/>
  <c r="J60" i="2"/>
  <c r="Y60" i="2"/>
  <c r="V53" i="2"/>
  <c r="J53" i="2"/>
  <c r="M53" i="2"/>
  <c r="AB53" i="2"/>
  <c r="D53" i="2"/>
  <c r="BD57" i="2"/>
  <c r="AX57" i="2"/>
  <c r="AN57" i="2"/>
  <c r="AH61" i="2"/>
  <c r="AX61" i="2"/>
  <c r="BA61" i="2"/>
  <c r="D61" i="2"/>
  <c r="AR66" i="2"/>
  <c r="AB66" i="2"/>
  <c r="AE64" i="2"/>
  <c r="AH65" i="2"/>
  <c r="AK65" i="2"/>
  <c r="P65" i="2"/>
  <c r="BD66" i="2"/>
  <c r="BA64" i="2"/>
  <c r="AU64" i="2"/>
  <c r="M64" i="2"/>
  <c r="M71" i="2"/>
  <c r="AB71" i="2"/>
  <c r="G73" i="2"/>
  <c r="V73" i="2"/>
  <c r="AB75" i="2"/>
  <c r="AK69" i="2"/>
  <c r="J69" i="2"/>
  <c r="BD74" i="2"/>
  <c r="W30" i="2"/>
  <c r="AW31" i="2"/>
  <c r="Q30" i="2"/>
  <c r="AO30" i="2"/>
  <c r="AL30" i="2"/>
  <c r="AO31" i="2"/>
  <c r="AT33" i="2"/>
  <c r="AL35" i="2"/>
  <c r="AI35" i="2"/>
  <c r="AC35" i="2"/>
  <c r="E35" i="2"/>
  <c r="W36" i="2"/>
  <c r="E36" i="2"/>
  <c r="BC36" i="2"/>
  <c r="E34" i="2"/>
  <c r="AI34" i="2"/>
  <c r="AW34" i="2"/>
  <c r="Z36" i="2"/>
  <c r="Z38" i="2"/>
  <c r="AI44" i="2"/>
  <c r="AL39" i="2"/>
  <c r="N39" i="2"/>
  <c r="AQ38" i="2"/>
  <c r="H38" i="2"/>
  <c r="W38" i="2"/>
  <c r="N45" i="2"/>
  <c r="H40" i="2"/>
  <c r="E40" i="2"/>
  <c r="Z40" i="2"/>
  <c r="AZ46" i="2"/>
  <c r="E46" i="2"/>
  <c r="BC45" i="2"/>
  <c r="N49" i="2"/>
  <c r="AQ48" i="2"/>
  <c r="W50" i="2"/>
  <c r="Q50" i="2"/>
  <c r="AZ48" i="2"/>
  <c r="K48" i="2"/>
  <c r="AW56" i="2"/>
  <c r="AO48" i="2"/>
  <c r="N52" i="2"/>
  <c r="AZ58" i="2"/>
  <c r="AC62" i="2"/>
  <c r="AL55" i="2"/>
  <c r="Z55" i="2"/>
  <c r="AI55" i="2"/>
  <c r="K60" i="2"/>
  <c r="Z60" i="2"/>
  <c r="W53" i="2"/>
  <c r="K53" i="2"/>
  <c r="N53" i="2"/>
  <c r="AC53" i="2"/>
  <c r="E53" i="2"/>
  <c r="BC57" i="2"/>
  <c r="AW57" i="2"/>
  <c r="AO57" i="2"/>
  <c r="AI61" i="2"/>
  <c r="AW61" i="2"/>
  <c r="AZ61" i="2"/>
  <c r="E61" i="2"/>
  <c r="AQ66" i="2"/>
  <c r="AC66" i="2"/>
  <c r="AF64" i="2"/>
  <c r="AI65" i="2"/>
  <c r="AL65" i="2"/>
  <c r="Q65" i="2"/>
  <c r="BC66" i="2"/>
  <c r="AZ64" i="2"/>
  <c r="AT64" i="2"/>
  <c r="N64" i="2"/>
  <c r="N71" i="2"/>
  <c r="AC71" i="2"/>
  <c r="H73" i="2"/>
  <c r="W73" i="2"/>
  <c r="AC75" i="2"/>
  <c r="AL69" i="2"/>
  <c r="K69" i="2"/>
  <c r="BC74" i="2"/>
  <c r="N78" i="2"/>
  <c r="BC69" i="2"/>
  <c r="AF70" i="2"/>
  <c r="AW70" i="2"/>
  <c r="AW71" i="2"/>
  <c r="AW74" i="2"/>
  <c r="W75" i="2"/>
  <c r="AZ82" i="2"/>
  <c r="N82" i="2"/>
  <c r="N79" i="2"/>
  <c r="W79" i="2"/>
  <c r="Q79" i="2"/>
  <c r="BC82" i="2"/>
  <c r="AL90" i="2"/>
  <c r="W82" i="2"/>
  <c r="BC83" i="2"/>
  <c r="AZ83" i="2"/>
  <c r="AC83" i="2"/>
  <c r="AW85" i="2"/>
  <c r="AT85" i="2"/>
  <c r="AQ77" i="2"/>
  <c r="AF77" i="2"/>
  <c r="AT77" i="2"/>
  <c r="AQ81" i="2"/>
  <c r="AT81" i="2"/>
  <c r="Q82" i="2"/>
  <c r="AO91" i="2"/>
  <c r="K93" i="2"/>
  <c r="AW98" i="2"/>
  <c r="AI87" i="2"/>
  <c r="AQ87" i="2"/>
  <c r="AF87" i="2"/>
  <c r="AC87" i="2"/>
  <c r="AI94" i="2"/>
  <c r="AW94" i="2"/>
  <c r="AZ97" i="2"/>
  <c r="K97" i="2"/>
  <c r="W95" i="2"/>
  <c r="AO97" i="2"/>
  <c r="AC99" i="2"/>
  <c r="AW103" i="2"/>
  <c r="BC89" i="2"/>
  <c r="AC89" i="2"/>
  <c r="Z89" i="2"/>
  <c r="AI89" i="2"/>
  <c r="N97" i="2"/>
  <c r="N99" i="2"/>
  <c r="AO86" i="2"/>
  <c r="AI86" i="2"/>
  <c r="AW86" i="2"/>
  <c r="Z86" i="2"/>
  <c r="K95" i="2"/>
  <c r="Q95" i="2"/>
  <c r="BC102" i="2"/>
  <c r="Q106" i="2"/>
  <c r="W106" i="2"/>
  <c r="K110" i="2"/>
  <c r="AZ102" i="2"/>
  <c r="K102" i="2"/>
  <c r="AZ107" i="2"/>
  <c r="N107" i="2"/>
  <c r="N100" i="2"/>
  <c r="W100" i="2"/>
  <c r="K100" i="2"/>
  <c r="Q100" i="2"/>
  <c r="AC102" i="2"/>
  <c r="AZ104" i="2"/>
  <c r="E104" i="2"/>
  <c r="BC108" i="2"/>
  <c r="AZ108" i="2"/>
  <c r="E108" i="2"/>
  <c r="Z111" i="2"/>
  <c r="AW112" i="2"/>
  <c r="E115" i="2"/>
  <c r="AF115" i="2"/>
  <c r="N116" i="2"/>
  <c r="H118" i="2"/>
  <c r="Q119" i="2"/>
  <c r="AO120" i="2"/>
  <c r="K122" i="2"/>
  <c r="AC123" i="2"/>
  <c r="AW127" i="2"/>
  <c r="W128" i="2"/>
  <c r="AL130" i="2"/>
  <c r="AI132" i="2"/>
  <c r="AZ136" i="2"/>
  <c r="AC136" i="2"/>
  <c r="AT138" i="2"/>
  <c r="N143" i="2"/>
  <c r="AZ152" i="2"/>
  <c r="E152" i="2"/>
  <c r="AL108" i="2"/>
  <c r="AZ116" i="2"/>
  <c r="E116" i="2"/>
  <c r="W118" i="2"/>
  <c r="AL123" i="2"/>
  <c r="AZ132" i="2"/>
  <c r="E132" i="2"/>
  <c r="AO112" i="2"/>
  <c r="K114" i="2"/>
  <c r="BC115" i="2"/>
  <c r="AL116" i="2"/>
  <c r="AZ118" i="2"/>
  <c r="Z119" i="2"/>
  <c r="AZ123" i="2"/>
  <c r="AI124" i="2"/>
  <c r="AO128" i="2"/>
  <c r="K130" i="2"/>
  <c r="AO144" i="2"/>
  <c r="N115" i="2"/>
  <c r="Q124" i="2"/>
  <c r="AZ134" i="2"/>
  <c r="BC134" i="2"/>
  <c r="K134" i="2"/>
  <c r="BC140" i="2"/>
  <c r="AZ140" i="2"/>
  <c r="AC140" i="2"/>
  <c r="H146" i="2"/>
  <c r="T147" i="2"/>
  <c r="W148" i="2"/>
  <c r="AR150" i="2"/>
  <c r="AO151" i="2"/>
  <c r="H155" i="2"/>
  <c r="BC157" i="2"/>
  <c r="AZ159" i="2"/>
  <c r="E159" i="2"/>
  <c r="AT161" i="2"/>
  <c r="H162" i="2"/>
  <c r="K163" i="2"/>
  <c r="E165" i="2"/>
  <c r="N166" i="2"/>
  <c r="Q169" i="2"/>
  <c r="K170" i="2"/>
  <c r="H171" i="2"/>
  <c r="BC173" i="2"/>
  <c r="W174" i="2"/>
  <c r="AC175" i="2"/>
  <c r="AT177" i="2"/>
  <c r="H178" i="2"/>
  <c r="N182" i="2"/>
  <c r="Q185" i="2"/>
  <c r="N187" i="2"/>
  <c r="H189" i="2"/>
  <c r="Q190" i="2"/>
  <c r="AO191" i="2"/>
  <c r="K193" i="2"/>
  <c r="BC194" i="2"/>
  <c r="Z198" i="2"/>
  <c r="AW199" i="2"/>
  <c r="AL201" i="2"/>
  <c r="AR206" i="2"/>
  <c r="Q207" i="2"/>
  <c r="AI209" i="2"/>
  <c r="AW214" i="2"/>
  <c r="W215" i="2"/>
  <c r="AL217" i="2"/>
  <c r="AC187" i="2"/>
  <c r="AW194" i="2"/>
  <c r="BC126" i="2"/>
  <c r="AR126" i="2"/>
  <c r="AF126" i="2"/>
  <c r="AT126" i="2"/>
  <c r="BC131" i="2"/>
  <c r="AR131" i="2"/>
  <c r="AZ131" i="2"/>
  <c r="N131" i="2"/>
  <c r="K139" i="2"/>
  <c r="AC139" i="2"/>
  <c r="AL139" i="2"/>
  <c r="AW142" i="2"/>
  <c r="AF142" i="2"/>
  <c r="AT142" i="2"/>
  <c r="H147" i="2"/>
  <c r="H148" i="2"/>
  <c r="AO148" i="2"/>
  <c r="BC150" i="2"/>
  <c r="K150" i="2"/>
  <c r="AO155" i="2"/>
  <c r="Q155" i="2"/>
  <c r="AI157" i="2"/>
  <c r="AW162" i="2"/>
  <c r="W163" i="2"/>
  <c r="Q170" i="2"/>
  <c r="AO171" i="2"/>
  <c r="K173" i="2"/>
  <c r="Z178" i="2"/>
  <c r="AI189" i="2"/>
  <c r="Q146" i="2"/>
  <c r="W146" i="2"/>
  <c r="Q147" i="2"/>
  <c r="N158" i="2"/>
  <c r="BC163" i="2"/>
  <c r="AW165" i="2"/>
  <c r="AC167" i="2"/>
  <c r="E167" i="2"/>
  <c r="W169" i="2"/>
  <c r="AI170" i="2"/>
  <c r="N174" i="2"/>
  <c r="AF178" i="2"/>
  <c r="AO183" i="2"/>
  <c r="K185" i="2"/>
  <c r="Z189" i="2"/>
  <c r="AW190" i="2"/>
  <c r="K194" i="2"/>
  <c r="AZ199" i="2"/>
  <c r="E199" i="2"/>
  <c r="W201" i="2"/>
  <c r="N206" i="2"/>
  <c r="Q215" i="2"/>
  <c r="AI217" i="2"/>
  <c r="AZ147" i="2"/>
  <c r="N147" i="2"/>
  <c r="M78" i="2"/>
  <c r="AE70" i="2"/>
  <c r="AX71" i="2"/>
  <c r="V75" i="2"/>
  <c r="M79" i="2"/>
  <c r="P79" i="2"/>
  <c r="V82" i="2"/>
  <c r="BA83" i="2"/>
  <c r="AX85" i="2"/>
  <c r="AR77" i="2"/>
  <c r="AU77" i="2"/>
  <c r="AU81" i="2"/>
  <c r="AX98" i="2"/>
  <c r="AR87" i="2"/>
  <c r="AB87" i="2"/>
  <c r="AX94" i="2"/>
  <c r="V95" i="2"/>
  <c r="AB99" i="2"/>
  <c r="BD89" i="2"/>
  <c r="Y89" i="2"/>
  <c r="M97" i="2"/>
  <c r="M99" i="2"/>
  <c r="AH86" i="2"/>
  <c r="Y86" i="2"/>
  <c r="J95" i="2"/>
  <c r="BD102" i="2"/>
  <c r="V106" i="2"/>
  <c r="BA102" i="2"/>
  <c r="J102" i="2"/>
  <c r="M100" i="2"/>
  <c r="J100" i="2"/>
  <c r="AB102" i="2"/>
  <c r="D104" i="2"/>
  <c r="BA108" i="2"/>
  <c r="Y111" i="2"/>
  <c r="D115" i="2"/>
  <c r="M116" i="2"/>
  <c r="P119" i="2"/>
  <c r="AB123" i="2"/>
  <c r="AX127" i="2"/>
  <c r="AK130" i="2"/>
  <c r="BA136" i="2"/>
  <c r="AU138" i="2"/>
  <c r="M143" i="2"/>
  <c r="D152" i="2"/>
  <c r="BA116" i="2"/>
  <c r="V118" i="2"/>
  <c r="BA132" i="2"/>
  <c r="AN112" i="2"/>
  <c r="J114" i="2"/>
  <c r="AK116" i="2"/>
  <c r="Y119" i="2"/>
  <c r="AH124" i="2"/>
  <c r="P124" i="2"/>
  <c r="BD134" i="2"/>
  <c r="J134" i="2"/>
  <c r="AB140" i="2"/>
  <c r="S147" i="2"/>
  <c r="AQ150" i="2"/>
  <c r="G155" i="2"/>
  <c r="BD157" i="2"/>
  <c r="D159" i="2"/>
  <c r="G162" i="2"/>
  <c r="D165" i="2"/>
  <c r="M166" i="2"/>
  <c r="J170" i="2"/>
  <c r="V174" i="2"/>
  <c r="AU177" i="2"/>
  <c r="P185" i="2"/>
  <c r="G189" i="2"/>
  <c r="AN191" i="2"/>
  <c r="J193" i="2"/>
  <c r="Y198" i="2"/>
  <c r="AK201" i="2"/>
  <c r="P207" i="2"/>
  <c r="AX214" i="2"/>
  <c r="AK217" i="2"/>
  <c r="AX194" i="2"/>
  <c r="AQ126" i="2"/>
  <c r="AU126" i="2"/>
  <c r="AQ131" i="2"/>
  <c r="J139" i="2"/>
  <c r="AK139" i="2"/>
  <c r="AE142" i="2"/>
  <c r="G147" i="2"/>
  <c r="G148" i="2"/>
  <c r="BD150" i="2"/>
  <c r="J150" i="2"/>
  <c r="P155" i="2"/>
  <c r="AX162" i="2"/>
  <c r="P170" i="2"/>
  <c r="Y178" i="2"/>
  <c r="V146" i="2"/>
  <c r="AX165" i="2"/>
  <c r="D167" i="2"/>
  <c r="AH170" i="2"/>
  <c r="AE178" i="2"/>
  <c r="Y189" i="2"/>
  <c r="J194" i="2"/>
  <c r="D199" i="2"/>
  <c r="P215" i="2"/>
  <c r="BA147" i="2"/>
  <c r="M147" i="2"/>
  <c r="N151" i="2"/>
  <c r="Q163" i="2"/>
  <c r="K165" i="2"/>
  <c r="Z170" i="2"/>
  <c r="W203" i="2"/>
  <c r="AF219" i="2"/>
  <c r="H219" i="2"/>
  <c r="Q219" i="2"/>
  <c r="AI222" i="2"/>
  <c r="AW227" i="2"/>
  <c r="W228" i="2"/>
  <c r="AL230" i="2"/>
  <c r="AC236" i="2"/>
  <c r="AU238" i="2"/>
  <c r="T181" i="2"/>
  <c r="AO186" i="2"/>
  <c r="AC197" i="2"/>
  <c r="AR197" i="2"/>
  <c r="AF197" i="2"/>
  <c r="AT197" i="2"/>
  <c r="W202" i="2"/>
  <c r="AF203" i="2"/>
  <c r="H203" i="2"/>
  <c r="Q203" i="2"/>
  <c r="AR211" i="2"/>
  <c r="H218" i="2"/>
  <c r="AZ218" i="2"/>
  <c r="N218" i="2"/>
  <c r="N221" i="2"/>
  <c r="AF221" i="2"/>
  <c r="AF222" i="2"/>
  <c r="AL223" i="2"/>
  <c r="AF227" i="2"/>
  <c r="H230" i="2"/>
  <c r="AW230" i="2"/>
  <c r="AC232" i="2"/>
  <c r="AU234" i="2"/>
  <c r="AF236" i="2"/>
  <c r="BD69" i="2"/>
  <c r="AX70" i="2"/>
  <c r="AX74" i="2"/>
  <c r="BA82" i="2"/>
  <c r="M82" i="2"/>
  <c r="V79" i="2"/>
  <c r="BD82" i="2"/>
  <c r="AK90" i="2"/>
  <c r="BD83" i="2"/>
  <c r="AB83" i="2"/>
  <c r="AU85" i="2"/>
  <c r="AE77" i="2"/>
  <c r="AR81" i="2"/>
  <c r="P82" i="2"/>
  <c r="AN91" i="2"/>
  <c r="J93" i="2"/>
  <c r="AH87" i="2"/>
  <c r="AE87" i="2"/>
  <c r="AH94" i="2"/>
  <c r="BA97" i="2"/>
  <c r="J97" i="2"/>
  <c r="AN97" i="2"/>
  <c r="AX103" i="2"/>
  <c r="AB89" i="2"/>
  <c r="AH89" i="2"/>
  <c r="AN86" i="2"/>
  <c r="AX86" i="2"/>
  <c r="P95" i="2"/>
  <c r="P106" i="2"/>
  <c r="J110" i="2"/>
  <c r="BA107" i="2"/>
  <c r="M107" i="2"/>
  <c r="V100" i="2"/>
  <c r="P100" i="2"/>
  <c r="BA104" i="2"/>
  <c r="BD108" i="2"/>
  <c r="D108" i="2"/>
  <c r="AX112" i="2"/>
  <c r="AE115" i="2"/>
  <c r="G118" i="2"/>
  <c r="AN120" i="2"/>
  <c r="J122" i="2"/>
  <c r="V128" i="2"/>
  <c r="AH132" i="2"/>
  <c r="AB136" i="2"/>
  <c r="BA152" i="2"/>
  <c r="AK108" i="2"/>
  <c r="D116" i="2"/>
  <c r="AK123" i="2"/>
  <c r="D132" i="2"/>
  <c r="BD115" i="2"/>
  <c r="BA118" i="2"/>
  <c r="BA123" i="2"/>
  <c r="AN128" i="2"/>
  <c r="J130" i="2"/>
  <c r="AN144" i="2"/>
  <c r="M115" i="2"/>
  <c r="BA134" i="2"/>
  <c r="BD140" i="2"/>
  <c r="BA140" i="2"/>
  <c r="G146" i="2"/>
  <c r="V148" i="2"/>
  <c r="AN151" i="2"/>
  <c r="BA159" i="2"/>
  <c r="AU161" i="2"/>
  <c r="J163" i="2"/>
  <c r="P169" i="2"/>
  <c r="G171" i="2"/>
  <c r="BD173" i="2"/>
  <c r="AB175" i="2"/>
  <c r="G178" i="2"/>
  <c r="M182" i="2"/>
  <c r="M187" i="2"/>
  <c r="P190" i="2"/>
  <c r="BD194" i="2"/>
  <c r="AX199" i="2"/>
  <c r="AQ206" i="2"/>
  <c r="AH209" i="2"/>
  <c r="V215" i="2"/>
  <c r="AB187" i="2"/>
  <c r="BD126" i="2"/>
  <c r="AE126" i="2"/>
  <c r="BD131" i="2"/>
  <c r="BA131" i="2"/>
  <c r="M131" i="2"/>
  <c r="AB139" i="2"/>
  <c r="AX142" i="2"/>
  <c r="AU142" i="2"/>
  <c r="AN148" i="2"/>
  <c r="AN155" i="2"/>
  <c r="AH157" i="2"/>
  <c r="V163" i="2"/>
  <c r="AN171" i="2"/>
  <c r="J173" i="2"/>
  <c r="AH189" i="2"/>
  <c r="P146" i="2"/>
  <c r="P147" i="2"/>
  <c r="M158" i="2"/>
  <c r="BD163" i="2"/>
  <c r="AB167" i="2"/>
  <c r="V169" i="2"/>
  <c r="M174" i="2"/>
  <c r="AN183" i="2"/>
  <c r="J185" i="2"/>
  <c r="AX190" i="2"/>
  <c r="BA199" i="2"/>
  <c r="V201" i="2"/>
  <c r="M206" i="2"/>
  <c r="AH217" i="2"/>
  <c r="M151" i="2"/>
  <c r="P163" i="2"/>
  <c r="J165" i="2"/>
  <c r="Y170" i="2"/>
  <c r="V203" i="2"/>
  <c r="AE219" i="2"/>
  <c r="G219" i="2"/>
  <c r="P219" i="2"/>
  <c r="AH222" i="2"/>
  <c r="AX227" i="2"/>
  <c r="V228" i="2"/>
  <c r="AK230" i="2"/>
  <c r="AB236" i="2"/>
  <c r="AT238" i="2"/>
  <c r="S181" i="2"/>
  <c r="AN186" i="2"/>
  <c r="AB197" i="2"/>
  <c r="AQ197" i="2"/>
  <c r="AE197" i="2"/>
  <c r="AU197" i="2"/>
  <c r="V202" i="2"/>
  <c r="AE203" i="2"/>
  <c r="G203" i="2"/>
  <c r="P203" i="2"/>
  <c r="AQ211" i="2"/>
  <c r="G218" i="2"/>
  <c r="BA218" i="2"/>
  <c r="M218" i="2"/>
  <c r="M221" i="2"/>
  <c r="AE221" i="2"/>
  <c r="AE222" i="2"/>
  <c r="AK223" i="2"/>
  <c r="AE227" i="2"/>
  <c r="G230" i="2"/>
  <c r="AX230" i="2"/>
  <c r="AB232" i="2"/>
  <c r="AT234" i="2"/>
  <c r="AE236" i="2"/>
  <c r="AE238" i="2"/>
  <c r="AK239" i="2"/>
  <c r="AN248" i="2"/>
  <c r="J250" i="2"/>
  <c r="G181" i="2"/>
  <c r="BA181" i="2"/>
  <c r="Y181" i="2"/>
  <c r="AH181" i="2"/>
  <c r="AH186" i="2"/>
  <c r="V186" i="2"/>
  <c r="AE186" i="2"/>
  <c r="AX186" i="2"/>
  <c r="G195" i="2"/>
  <c r="BA195" i="2"/>
  <c r="D195" i="2"/>
  <c r="G202" i="2"/>
  <c r="BA202" i="2"/>
  <c r="M202" i="2"/>
  <c r="D205" i="2"/>
  <c r="G205" i="2"/>
  <c r="V205" i="2"/>
  <c r="AH211" i="2"/>
  <c r="G211" i="2"/>
  <c r="J211" i="2"/>
  <c r="P211" i="2"/>
  <c r="AB228" i="2"/>
  <c r="AT230" i="2"/>
  <c r="G179" i="2"/>
  <c r="BA179" i="2"/>
  <c r="D179" i="2"/>
  <c r="AE210" i="2"/>
  <c r="D210" i="2"/>
  <c r="G210" i="2"/>
  <c r="AX210" i="2"/>
  <c r="BD213" i="2"/>
  <c r="BA213" i="2"/>
  <c r="AH213" i="2"/>
  <c r="V219" i="2"/>
  <c r="AB222" i="2"/>
  <c r="AQ223" i="2"/>
  <c r="P224" i="2"/>
  <c r="AH226" i="2"/>
  <c r="AB227" i="2"/>
  <c r="AK228" i="2"/>
  <c r="BA230" i="2"/>
  <c r="AX231" i="2"/>
  <c r="AQ232" i="2"/>
  <c r="G236" i="2"/>
  <c r="BD238" i="2"/>
  <c r="AQ239" i="2"/>
  <c r="P240" i="2"/>
  <c r="AH242" i="2"/>
  <c r="AX247" i="2"/>
  <c r="AQ248" i="2"/>
  <c r="BA256" i="2"/>
  <c r="D256" i="2"/>
  <c r="V258" i="2"/>
  <c r="M263" i="2"/>
  <c r="P272" i="2"/>
  <c r="AE235" i="2"/>
  <c r="AH235" i="2"/>
  <c r="V235" i="2"/>
  <c r="AK235" i="2"/>
  <c r="AQ243" i="2"/>
  <c r="J244" i="2"/>
  <c r="BD244" i="2"/>
  <c r="BA244" i="2"/>
  <c r="D244" i="2"/>
  <c r="AE251" i="2"/>
  <c r="AX251" i="2"/>
  <c r="Y251" i="2"/>
  <c r="AQ255" i="2"/>
  <c r="AX255" i="2"/>
  <c r="BD259" i="2"/>
  <c r="M259" i="2"/>
  <c r="D262" i="2"/>
  <c r="V262" i="2"/>
  <c r="AK266" i="2"/>
  <c r="J266" i="2"/>
  <c r="V274" i="2"/>
  <c r="AK279" i="2"/>
  <c r="AQ280" i="2"/>
  <c r="V287" i="2"/>
  <c r="AB288" i="2"/>
  <c r="AX295" i="2"/>
  <c r="AX296" i="2"/>
  <c r="G243" i="2"/>
  <c r="J243" i="2"/>
  <c r="AK243" i="2"/>
  <c r="AE246" i="2"/>
  <c r="AX246" i="2"/>
  <c r="AT246" i="2"/>
  <c r="AH251" i="2"/>
  <c r="AK252" i="2"/>
  <c r="AN255" i="2"/>
  <c r="AN262" i="2"/>
  <c r="BD266" i="2"/>
  <c r="AE267" i="2"/>
  <c r="D267" i="2"/>
  <c r="Y267" i="2"/>
  <c r="P271" i="2"/>
  <c r="Y271" i="2"/>
  <c r="BA274" i="2"/>
  <c r="Y275" i="2"/>
  <c r="BA279" i="2"/>
  <c r="G280" i="2"/>
  <c r="BD282" i="2"/>
  <c r="P284" i="2"/>
  <c r="AH286" i="2"/>
  <c r="J286" i="2"/>
  <c r="BD287" i="2"/>
  <c r="AE290" i="2"/>
  <c r="AK291" i="2"/>
  <c r="AE295" i="2"/>
  <c r="BD296" i="2"/>
  <c r="AX298" i="2"/>
  <c r="BA300" i="2"/>
  <c r="D300" i="2"/>
  <c r="Y287" i="2"/>
  <c r="AB296" i="2"/>
  <c r="D296" i="2"/>
  <c r="V298" i="2"/>
  <c r="AH252" i="2"/>
  <c r="AN252" i="2"/>
  <c r="BD254" i="2"/>
  <c r="J254" i="2"/>
  <c r="BA264" i="2"/>
  <c r="D264" i="2"/>
  <c r="P280" i="2"/>
  <c r="J282" i="2"/>
  <c r="AN246" i="2"/>
  <c r="Y254" i="2"/>
  <c r="V259" i="2"/>
  <c r="AK260" i="2"/>
  <c r="J260" i="2"/>
  <c r="P260" i="2"/>
  <c r="S264" i="2"/>
  <c r="AB267" i="2"/>
  <c r="AH268" i="2"/>
  <c r="AN268" i="2"/>
  <c r="P268" i="2"/>
  <c r="AH270" i="2"/>
  <c r="G274" i="2"/>
  <c r="V275" i="2"/>
  <c r="AB276" i="2"/>
  <c r="AU278" i="2"/>
  <c r="G279" i="2"/>
  <c r="AH279" i="2"/>
  <c r="M283" i="2"/>
  <c r="AQ286" i="2"/>
  <c r="M288" i="2"/>
  <c r="G290" i="2"/>
  <c r="V291" i="2"/>
  <c r="AF238" i="2"/>
  <c r="AO248" i="2"/>
  <c r="K250" i="2"/>
  <c r="AZ181" i="2"/>
  <c r="AI181" i="2"/>
  <c r="W186" i="2"/>
  <c r="AW186" i="2"/>
  <c r="H195" i="2"/>
  <c r="AZ195" i="2"/>
  <c r="H202" i="2"/>
  <c r="E205" i="2"/>
  <c r="W205" i="2"/>
  <c r="H211" i="2"/>
  <c r="Q211" i="2"/>
  <c r="AU230" i="2"/>
  <c r="H179" i="2"/>
  <c r="AZ179" i="2"/>
  <c r="AF210" i="2"/>
  <c r="H210" i="2"/>
  <c r="BC213" i="2"/>
  <c r="W219" i="2"/>
  <c r="AR223" i="2"/>
  <c r="AI226" i="2"/>
  <c r="AL228" i="2"/>
  <c r="AW231" i="2"/>
  <c r="H236" i="2"/>
  <c r="BC238" i="2"/>
  <c r="Q240" i="2"/>
  <c r="AW247" i="2"/>
  <c r="AZ256" i="2"/>
  <c r="W258" i="2"/>
  <c r="N263" i="2"/>
  <c r="AF235" i="2"/>
  <c r="W235" i="2"/>
  <c r="AR243" i="2"/>
  <c r="BC244" i="2"/>
  <c r="E244" i="2"/>
  <c r="AW251" i="2"/>
  <c r="AR255" i="2"/>
  <c r="BC259" i="2"/>
  <c r="N259" i="2"/>
  <c r="W262" i="2"/>
  <c r="W274" i="2"/>
  <c r="AR280" i="2"/>
  <c r="AC288" i="2"/>
  <c r="AW296" i="2"/>
  <c r="K243" i="2"/>
  <c r="AF246" i="2"/>
  <c r="AU246" i="2"/>
  <c r="AL252" i="2"/>
  <c r="AO255" i="2"/>
  <c r="AF267" i="2"/>
  <c r="Z267" i="2"/>
  <c r="Z271" i="2"/>
  <c r="Z275" i="2"/>
  <c r="H280" i="2"/>
  <c r="BC282" i="2"/>
  <c r="AI286" i="2"/>
  <c r="BC287" i="2"/>
  <c r="AL291" i="2"/>
  <c r="AW298" i="2"/>
  <c r="E300" i="2"/>
  <c r="AC296" i="2"/>
  <c r="W298" i="2"/>
  <c r="AO252" i="2"/>
  <c r="AZ264" i="2"/>
  <c r="Q280" i="2"/>
  <c r="K282" i="2"/>
  <c r="Z254" i="2"/>
  <c r="AL260" i="2"/>
  <c r="Q260" i="2"/>
  <c r="AC267" i="2"/>
  <c r="AO268" i="2"/>
  <c r="H274" i="2"/>
  <c r="AC276" i="2"/>
  <c r="H279" i="2"/>
  <c r="N283" i="2"/>
  <c r="H290" i="2"/>
  <c r="AB292" i="2"/>
  <c r="AU294" i="2"/>
  <c r="G295" i="2"/>
  <c r="AE296" i="2"/>
  <c r="AE298" i="2"/>
  <c r="AK299" i="2"/>
  <c r="M299" i="2"/>
  <c r="AQ282" i="2"/>
  <c r="V290" i="2"/>
  <c r="P298" i="2"/>
  <c r="AQ298" i="2"/>
  <c r="AU35" i="2"/>
  <c r="BA37" i="2"/>
  <c r="D39" i="2"/>
  <c r="G41" i="2"/>
  <c r="AH31" i="2"/>
  <c r="G36" i="2"/>
  <c r="AE37" i="2"/>
  <c r="P38" i="2"/>
  <c r="AX39" i="2"/>
  <c r="AE45" i="2"/>
  <c r="D47" i="2"/>
  <c r="AK47" i="2"/>
  <c r="BA49" i="2"/>
  <c r="AH51" i="2"/>
  <c r="J32" i="2"/>
  <c r="AK37" i="2"/>
  <c r="J39" i="2"/>
  <c r="V41" i="2"/>
  <c r="M42" i="2"/>
  <c r="BA45" i="2"/>
  <c r="J46" i="2"/>
  <c r="M31" i="2"/>
  <c r="AE52" i="2"/>
  <c r="AN52" i="2"/>
  <c r="Y53" i="2"/>
  <c r="AR62" i="2"/>
  <c r="D62" i="2"/>
  <c r="V63" i="2"/>
  <c r="D63" i="2"/>
  <c r="AX62" i="2"/>
  <c r="AK71" i="2"/>
  <c r="AB72" i="2"/>
  <c r="AE50" i="2"/>
  <c r="J50" i="2"/>
  <c r="AK50" i="2"/>
  <c r="M55" i="2"/>
  <c r="AN59" i="2"/>
  <c r="S63" i="2"/>
  <c r="BD70" i="2"/>
  <c r="AR72" i="2"/>
  <c r="G72" i="2"/>
  <c r="AE74" i="2"/>
  <c r="AE66" i="2"/>
  <c r="AU66" i="2"/>
  <c r="BD67" i="2"/>
  <c r="G67" i="2"/>
  <c r="V67" i="2"/>
  <c r="AH67" i="2"/>
  <c r="AR67" i="2"/>
  <c r="S68" i="2"/>
  <c r="AN74" i="2"/>
  <c r="J75" i="2"/>
  <c r="AE88" i="2"/>
  <c r="AX91" i="2"/>
  <c r="AN68" i="2"/>
  <c r="AK68" i="2"/>
  <c r="BA68" i="2"/>
  <c r="J68" i="2"/>
  <c r="BA74" i="2"/>
  <c r="AX76" i="2"/>
  <c r="M76" i="2"/>
  <c r="AR78" i="2"/>
  <c r="BA84" i="2"/>
  <c r="S84" i="2"/>
  <c r="D84" i="2"/>
  <c r="BD88" i="2"/>
  <c r="AU91" i="2"/>
  <c r="D94" i="2"/>
  <c r="AX83" i="2"/>
  <c r="AR86" i="2"/>
  <c r="AX96" i="2"/>
  <c r="Y96" i="2"/>
  <c r="AH103" i="2"/>
  <c r="S104" i="2"/>
  <c r="AE108" i="2"/>
  <c r="AH110" i="2"/>
  <c r="AH111" i="2"/>
  <c r="AE103" i="2"/>
  <c r="M81" i="2"/>
  <c r="S81" i="2"/>
  <c r="AE85" i="2"/>
  <c r="P85" i="2"/>
  <c r="S99" i="2"/>
  <c r="AU101" i="2"/>
  <c r="G102" i="2"/>
  <c r="S105" i="2"/>
  <c r="G107" i="2"/>
  <c r="P110" i="2"/>
  <c r="J111" i="2"/>
  <c r="G114" i="2"/>
  <c r="AE114" i="2"/>
  <c r="AK121" i="2"/>
  <c r="G125" i="2"/>
  <c r="AU95" i="2"/>
  <c r="V99" i="2"/>
  <c r="J99" i="2"/>
  <c r="AQ103" i="2"/>
  <c r="BD107" i="2"/>
  <c r="AU119" i="2"/>
  <c r="AE129" i="2"/>
  <c r="J132" i="2"/>
  <c r="BA135" i="2"/>
  <c r="D135" i="2"/>
  <c r="AB137" i="2"/>
  <c r="M138" i="2"/>
  <c r="AN139" i="2"/>
  <c r="AB141" i="2"/>
  <c r="BD144" i="2"/>
  <c r="AX154" i="2"/>
  <c r="AU115" i="2"/>
  <c r="AQ116" i="2"/>
  <c r="V117" i="2"/>
  <c r="BA119" i="2"/>
  <c r="AU131" i="2"/>
  <c r="AB133" i="2"/>
  <c r="M136" i="2"/>
  <c r="S137" i="2"/>
  <c r="AN137" i="2"/>
  <c r="AH144" i="2"/>
  <c r="AN145" i="2"/>
  <c r="V149" i="2"/>
  <c r="Y154" i="2"/>
  <c r="S155" i="2"/>
  <c r="BA156" i="2"/>
  <c r="AE156" i="2"/>
  <c r="V159" i="2"/>
  <c r="M165" i="2"/>
  <c r="BD119" i="2"/>
  <c r="J119" i="2"/>
  <c r="AE133" i="2"/>
  <c r="AQ138" i="2"/>
  <c r="G141" i="2"/>
  <c r="AE144" i="2"/>
  <c r="AU117" i="2"/>
  <c r="D117" i="2"/>
  <c r="AE117" i="2"/>
  <c r="Y122" i="2"/>
  <c r="Y132" i="2"/>
  <c r="BD133" i="2"/>
  <c r="AE138" i="2"/>
  <c r="Y144" i="2"/>
  <c r="S149" i="2"/>
  <c r="BA154" i="2"/>
  <c r="AU166" i="2"/>
  <c r="AU158" i="2"/>
  <c r="G158" i="2"/>
  <c r="D158" i="2"/>
  <c r="BD161" i="2"/>
  <c r="AB161" i="2"/>
  <c r="AU167" i="2"/>
  <c r="Y167" i="2"/>
  <c r="AN168" i="2"/>
  <c r="S168" i="2"/>
  <c r="AH172" i="2"/>
  <c r="AQ177" i="2"/>
  <c r="G180" i="2"/>
  <c r="D189" i="2"/>
  <c r="AE191" i="2"/>
  <c r="AE192" i="2"/>
  <c r="D192" i="2"/>
  <c r="Y168" i="2"/>
  <c r="S169" i="2"/>
  <c r="V172" i="2"/>
  <c r="S174" i="2"/>
  <c r="S177" i="2"/>
  <c r="S178" i="2"/>
  <c r="D178" i="2"/>
  <c r="G182" i="2"/>
  <c r="J187" i="2"/>
  <c r="AB190" i="2"/>
  <c r="AH191" i="2"/>
  <c r="S192" i="2"/>
  <c r="P194" i="2"/>
  <c r="AN196" i="2"/>
  <c r="AN198" i="2"/>
  <c r="AB200" i="2"/>
  <c r="P205" i="2"/>
  <c r="M208" i="2"/>
  <c r="D209" i="2"/>
  <c r="AU211" i="2"/>
  <c r="AN212" i="2"/>
  <c r="J214" i="2"/>
  <c r="AT216" i="2"/>
  <c r="G223" i="2"/>
  <c r="D230" i="2"/>
  <c r="AH232" i="2"/>
  <c r="AB158" i="2"/>
  <c r="BD168" i="2"/>
  <c r="AB172" i="2"/>
  <c r="J172" i="2"/>
  <c r="AQ176" i="2"/>
  <c r="AL239" i="2"/>
  <c r="H181" i="2"/>
  <c r="Z181" i="2"/>
  <c r="AI186" i="2"/>
  <c r="AF186" i="2"/>
  <c r="E195" i="2"/>
  <c r="AZ202" i="2"/>
  <c r="N202" i="2"/>
  <c r="H205" i="2"/>
  <c r="AI211" i="2"/>
  <c r="K211" i="2"/>
  <c r="AC228" i="2"/>
  <c r="E179" i="2"/>
  <c r="E210" i="2"/>
  <c r="AW210" i="2"/>
  <c r="AZ213" i="2"/>
  <c r="AI213" i="2"/>
  <c r="AC222" i="2"/>
  <c r="Q224" i="2"/>
  <c r="AC227" i="2"/>
  <c r="AZ230" i="2"/>
  <c r="AR232" i="2"/>
  <c r="AR239" i="2"/>
  <c r="AI242" i="2"/>
  <c r="AR248" i="2"/>
  <c r="E256" i="2"/>
  <c r="Q272" i="2"/>
  <c r="AI235" i="2"/>
  <c r="AL235" i="2"/>
  <c r="K244" i="2"/>
  <c r="AZ244" i="2"/>
  <c r="AF251" i="2"/>
  <c r="Z251" i="2"/>
  <c r="AW255" i="2"/>
  <c r="E262" i="2"/>
  <c r="AL266" i="2"/>
  <c r="K266" i="2"/>
  <c r="AL279" i="2"/>
  <c r="W287" i="2"/>
  <c r="AW295" i="2"/>
  <c r="H243" i="2"/>
  <c r="AL243" i="2"/>
  <c r="AW246" i="2"/>
  <c r="AI251" i="2"/>
  <c r="AO262" i="2"/>
  <c r="BC266" i="2"/>
  <c r="E267" i="2"/>
  <c r="Q271" i="2"/>
  <c r="AZ274" i="2"/>
  <c r="AZ279" i="2"/>
  <c r="Q284" i="2"/>
  <c r="K286" i="2"/>
  <c r="AF290" i="2"/>
  <c r="AF295" i="2"/>
  <c r="BC296" i="2"/>
  <c r="AZ300" i="2"/>
  <c r="Z287" i="2"/>
  <c r="E296" i="2"/>
  <c r="AI252" i="2"/>
  <c r="BC254" i="2"/>
  <c r="K254" i="2"/>
  <c r="E264" i="2"/>
  <c r="AO246" i="2"/>
  <c r="W259" i="2"/>
  <c r="K260" i="2"/>
  <c r="T264" i="2"/>
  <c r="AI268" i="2"/>
  <c r="Q268" i="2"/>
  <c r="AI270" i="2"/>
  <c r="W275" i="2"/>
  <c r="AT278" i="2"/>
  <c r="AI279" i="2"/>
  <c r="AR286" i="2"/>
  <c r="N288" i="2"/>
  <c r="W291" i="2"/>
  <c r="AC292" i="2"/>
  <c r="AT294" i="2"/>
  <c r="H295" i="2"/>
  <c r="AF296" i="2"/>
  <c r="AF298" i="2"/>
  <c r="AL299" i="2"/>
  <c r="N299" i="2"/>
  <c r="AR282" i="2"/>
  <c r="W290" i="2"/>
  <c r="Q298" i="2"/>
  <c r="AR298" i="2"/>
  <c r="AT35" i="2"/>
  <c r="AZ37" i="2"/>
  <c r="E39" i="2"/>
  <c r="H41" i="2"/>
  <c r="AI31" i="2"/>
  <c r="H36" i="2"/>
  <c r="AF37" i="2"/>
  <c r="Q38" i="2"/>
  <c r="AW39" i="2"/>
  <c r="AF45" i="2"/>
  <c r="E47" i="2"/>
  <c r="AL47" i="2"/>
  <c r="AZ49" i="2"/>
  <c r="AI51" i="2"/>
  <c r="K32" i="2"/>
  <c r="AL37" i="2"/>
  <c r="K39" i="2"/>
  <c r="W41" i="2"/>
  <c r="N42" i="2"/>
  <c r="AZ45" i="2"/>
  <c r="K46" i="2"/>
  <c r="N31" i="2"/>
  <c r="AF52" i="2"/>
  <c r="AO52" i="2"/>
  <c r="Z53" i="2"/>
  <c r="AQ62" i="2"/>
  <c r="E62" i="2"/>
  <c r="W63" i="2"/>
  <c r="E63" i="2"/>
  <c r="AW62" i="2"/>
  <c r="AL71" i="2"/>
  <c r="AC72" i="2"/>
  <c r="AF50" i="2"/>
  <c r="K50" i="2"/>
  <c r="AL50" i="2"/>
  <c r="N55" i="2"/>
  <c r="AO59" i="2"/>
  <c r="T63" i="2"/>
  <c r="BC70" i="2"/>
  <c r="AQ72" i="2"/>
  <c r="H72" i="2"/>
  <c r="AF74" i="2"/>
  <c r="AF66" i="2"/>
  <c r="AT66" i="2"/>
  <c r="BC67" i="2"/>
  <c r="H67" i="2"/>
  <c r="W67" i="2"/>
  <c r="AI67" i="2"/>
  <c r="AQ67" i="2"/>
  <c r="T68" i="2"/>
  <c r="AO74" i="2"/>
  <c r="K75" i="2"/>
  <c r="AF88" i="2"/>
  <c r="AW91" i="2"/>
  <c r="AO68" i="2"/>
  <c r="AL68" i="2"/>
  <c r="AZ68" i="2"/>
  <c r="K68" i="2"/>
  <c r="AZ74" i="2"/>
  <c r="AW76" i="2"/>
  <c r="N76" i="2"/>
  <c r="AQ78" i="2"/>
  <c r="AZ84" i="2"/>
  <c r="T84" i="2"/>
  <c r="E84" i="2"/>
  <c r="BC88" i="2"/>
  <c r="AT91" i="2"/>
  <c r="E94" i="2"/>
  <c r="AW83" i="2"/>
  <c r="AQ86" i="2"/>
  <c r="AW96" i="2"/>
  <c r="Z96" i="2"/>
  <c r="AI103" i="2"/>
  <c r="T104" i="2"/>
  <c r="AF108" i="2"/>
  <c r="AI110" i="2"/>
  <c r="AI111" i="2"/>
  <c r="AF103" i="2"/>
  <c r="N81" i="2"/>
  <c r="T81" i="2"/>
  <c r="AF85" i="2"/>
  <c r="Q85" i="2"/>
  <c r="T99" i="2"/>
  <c r="AT101" i="2"/>
  <c r="H102" i="2"/>
  <c r="T105" i="2"/>
  <c r="H107" i="2"/>
  <c r="Q110" i="2"/>
  <c r="K111" i="2"/>
  <c r="H114" i="2"/>
  <c r="AF114" i="2"/>
  <c r="AL121" i="2"/>
  <c r="H125" i="2"/>
  <c r="AT95" i="2"/>
  <c r="W99" i="2"/>
  <c r="K99" i="2"/>
  <c r="AR103" i="2"/>
  <c r="BC107" i="2"/>
  <c r="AT119" i="2"/>
  <c r="AF129" i="2"/>
  <c r="K132" i="2"/>
  <c r="AZ135" i="2"/>
  <c r="E135" i="2"/>
  <c r="AC137" i="2"/>
  <c r="N138" i="2"/>
  <c r="AO139" i="2"/>
  <c r="AC141" i="2"/>
  <c r="BC144" i="2"/>
  <c r="AW154" i="2"/>
  <c r="AT115" i="2"/>
  <c r="AR116" i="2"/>
  <c r="W117" i="2"/>
  <c r="AZ119" i="2"/>
  <c r="AT131" i="2"/>
  <c r="AC133" i="2"/>
  <c r="N136" i="2"/>
  <c r="T137" i="2"/>
  <c r="AO137" i="2"/>
  <c r="AI144" i="2"/>
  <c r="AO145" i="2"/>
  <c r="W149" i="2"/>
  <c r="Z154" i="2"/>
  <c r="T155" i="2"/>
  <c r="AZ156" i="2"/>
  <c r="AF156" i="2"/>
  <c r="W159" i="2"/>
  <c r="N165" i="2"/>
  <c r="BC119" i="2"/>
  <c r="K119" i="2"/>
  <c r="AF133" i="2"/>
  <c r="AR138" i="2"/>
  <c r="H141" i="2"/>
  <c r="AF144" i="2"/>
  <c r="AT117" i="2"/>
  <c r="E117" i="2"/>
  <c r="AF117" i="2"/>
  <c r="Z122" i="2"/>
  <c r="Z132" i="2"/>
  <c r="BC133" i="2"/>
  <c r="AF138" i="2"/>
  <c r="Z144" i="2"/>
  <c r="T149" i="2"/>
  <c r="AZ154" i="2"/>
  <c r="AT166" i="2"/>
  <c r="AT158" i="2"/>
  <c r="H158" i="2"/>
  <c r="E158" i="2"/>
  <c r="BC161" i="2"/>
  <c r="AC161" i="2"/>
  <c r="AT167" i="2"/>
  <c r="Z167" i="2"/>
  <c r="AO168" i="2"/>
  <c r="T168" i="2"/>
  <c r="AI172" i="2"/>
  <c r="AR177" i="2"/>
  <c r="H180" i="2"/>
  <c r="E189" i="2"/>
  <c r="AF191" i="2"/>
  <c r="AF192" i="2"/>
  <c r="E192" i="2"/>
  <c r="Z168" i="2"/>
  <c r="T169" i="2"/>
  <c r="W172" i="2"/>
  <c r="T174" i="2"/>
  <c r="T177" i="2"/>
  <c r="T178" i="2"/>
  <c r="E178" i="2"/>
  <c r="H182" i="2"/>
  <c r="K187" i="2"/>
  <c r="AC190" i="2"/>
  <c r="AI191" i="2"/>
  <c r="T192" i="2"/>
  <c r="Q194" i="2"/>
  <c r="AO196" i="2"/>
  <c r="AO198" i="2"/>
  <c r="AC200" i="2"/>
  <c r="Q205" i="2"/>
  <c r="N208" i="2"/>
  <c r="E209" i="2"/>
  <c r="AT211" i="2"/>
  <c r="AO212" i="2"/>
  <c r="K214" i="2"/>
  <c r="AU216" i="2"/>
  <c r="H223" i="2"/>
  <c r="E230" i="2"/>
  <c r="AI232" i="2"/>
  <c r="AC158" i="2"/>
  <c r="BC168" i="2"/>
  <c r="AC172" i="2"/>
  <c r="K172" i="2"/>
  <c r="AR176" i="2"/>
  <c r="AL180" i="2"/>
  <c r="AW185" i="2"/>
  <c r="Z191" i="2"/>
  <c r="BC192" i="2"/>
  <c r="H196" i="2"/>
  <c r="W198" i="2"/>
  <c r="AK180" i="2"/>
  <c r="Y191" i="2"/>
  <c r="G196" i="2"/>
  <c r="AH158" i="2"/>
  <c r="AK168" i="2"/>
  <c r="P173" i="2"/>
  <c r="D173" i="2"/>
  <c r="AE174" i="2"/>
  <c r="Y176" i="2"/>
  <c r="AE180" i="2"/>
  <c r="S191" i="2"/>
  <c r="AX192" i="2"/>
  <c r="S198" i="2"/>
  <c r="AH199" i="2"/>
  <c r="BA200" i="2"/>
  <c r="AE200" i="2"/>
  <c r="S203" i="2"/>
  <c r="AU207" i="2"/>
  <c r="G207" i="2"/>
  <c r="AK208" i="2"/>
  <c r="AH214" i="2"/>
  <c r="M216" i="2"/>
  <c r="P221" i="2"/>
  <c r="J228" i="2"/>
  <c r="AK215" i="2"/>
  <c r="M215" i="2"/>
  <c r="G215" i="2"/>
  <c r="AN220" i="2"/>
  <c r="J225" i="2"/>
  <c r="AE231" i="2"/>
  <c r="AK233" i="2"/>
  <c r="AX234" i="2"/>
  <c r="AT236" i="2"/>
  <c r="AE237" i="2"/>
  <c r="AN239" i="2"/>
  <c r="J240" i="2"/>
  <c r="BD241" i="2"/>
  <c r="S243" i="2"/>
  <c r="M249" i="2"/>
  <c r="D254" i="2"/>
  <c r="M258" i="2"/>
  <c r="Y269" i="2"/>
  <c r="AQ218" i="2"/>
  <c r="AB220" i="2"/>
  <c r="AK222" i="2"/>
  <c r="BA225" i="2"/>
  <c r="BD225" i="2"/>
  <c r="S225" i="2"/>
  <c r="AX226" i="2"/>
  <c r="AT233" i="2"/>
  <c r="M234" i="2"/>
  <c r="AX236" i="2"/>
  <c r="BA241" i="2"/>
  <c r="AN206" i="2"/>
  <c r="J206" i="2"/>
  <c r="D206" i="2"/>
  <c r="AX217" i="2"/>
  <c r="AN217" i="2"/>
  <c r="AK220" i="2"/>
  <c r="Y220" i="2"/>
  <c r="J231" i="2"/>
  <c r="AH231" i="2"/>
  <c r="P234" i="2"/>
  <c r="BD224" i="2"/>
  <c r="AK224" i="2"/>
  <c r="AQ224" i="2"/>
  <c r="BA226" i="2"/>
  <c r="D226" i="2"/>
  <c r="M226" i="2"/>
  <c r="AN233" i="2"/>
  <c r="Y233" i="2"/>
  <c r="AN267" i="2"/>
  <c r="G267" i="2"/>
  <c r="Y278" i="2"/>
  <c r="M245" i="2"/>
  <c r="J248" i="2"/>
  <c r="AH248" i="2"/>
  <c r="G257" i="2"/>
  <c r="J259" i="2"/>
  <c r="S260" i="2"/>
  <c r="S268" i="2"/>
  <c r="Y272" i="2"/>
  <c r="AK273" i="2"/>
  <c r="BD273" i="2"/>
  <c r="AB273" i="2"/>
  <c r="BA275" i="2"/>
  <c r="AU276" i="2"/>
  <c r="S280" i="2"/>
  <c r="J280" i="2"/>
  <c r="AU281" i="2"/>
  <c r="G285" i="2"/>
  <c r="G286" i="2"/>
  <c r="P286" i="2"/>
  <c r="AE289" i="2"/>
  <c r="AN290" i="2"/>
  <c r="BA291" i="2"/>
  <c r="P293" i="2"/>
  <c r="Y296" i="2"/>
  <c r="BD299" i="2"/>
  <c r="M301" i="2"/>
  <c r="AE275" i="2"/>
  <c r="D275" i="2"/>
  <c r="S285" i="2"/>
  <c r="AU289" i="2"/>
  <c r="D289" i="2"/>
  <c r="P301" i="2"/>
  <c r="S242" i="2"/>
  <c r="G242" i="2"/>
  <c r="AB245" i="2"/>
  <c r="G245" i="2"/>
  <c r="P245" i="2"/>
  <c r="AH247" i="2"/>
  <c r="BD247" i="2"/>
  <c r="D250" i="2"/>
  <c r="G250" i="2"/>
  <c r="AQ262" i="2"/>
  <c r="S267" i="2"/>
  <c r="BA271" i="2"/>
  <c r="G271" i="2"/>
  <c r="M278" i="2"/>
  <c r="G281" i="2"/>
  <c r="J291" i="2"/>
  <c r="P297" i="2"/>
  <c r="AK300" i="2"/>
  <c r="BD297" i="2"/>
  <c r="AN297" i="2"/>
  <c r="AU251" i="2"/>
  <c r="BD256" i="2"/>
  <c r="BA257" i="2"/>
  <c r="AB257" i="2"/>
  <c r="AU260" i="2"/>
  <c r="D261" i="2"/>
  <c r="Y261" i="2"/>
  <c r="AK268" i="2"/>
  <c r="J275" i="2"/>
  <c r="V281" i="2"/>
  <c r="S284" i="2"/>
  <c r="Y285" i="2"/>
  <c r="AU288" i="2"/>
  <c r="BD289" i="2"/>
  <c r="AU291" i="2"/>
  <c r="D295" i="2"/>
  <c r="AX297" i="2"/>
  <c r="BD301" i="2"/>
  <c r="AR42" i="2"/>
  <c r="AE42" i="2"/>
  <c r="P42" i="2"/>
  <c r="AN44" i="2"/>
  <c r="Y44" i="2"/>
  <c r="G44" i="2"/>
  <c r="AN49" i="2"/>
  <c r="S36" i="2"/>
  <c r="BD47" i="2"/>
  <c r="J47" i="2"/>
  <c r="AX58" i="2"/>
  <c r="P60" i="2"/>
  <c r="G63" i="2"/>
  <c r="V65" i="2"/>
  <c r="AK67" i="2"/>
  <c r="J72" i="2"/>
  <c r="AR74" i="2"/>
  <c r="S75" i="2"/>
  <c r="S77" i="2"/>
  <c r="J96" i="2"/>
  <c r="AU100" i="2"/>
  <c r="AE104" i="2"/>
  <c r="AE30" i="2"/>
  <c r="J37" i="2"/>
  <c r="AU58" i="2"/>
  <c r="V58" i="2"/>
  <c r="M67" i="2"/>
  <c r="AN72" i="2"/>
  <c r="AU96" i="2"/>
  <c r="P96" i="2"/>
  <c r="AB106" i="2"/>
  <c r="G119" i="2"/>
  <c r="S127" i="2"/>
  <c r="D130" i="2"/>
  <c r="D133" i="2"/>
  <c r="AK137" i="2"/>
  <c r="AU139" i="2"/>
  <c r="AE143" i="2"/>
  <c r="AE106" i="2"/>
  <c r="AU112" i="2"/>
  <c r="G112" i="2"/>
  <c r="AB117" i="2"/>
  <c r="AN122" i="2"/>
  <c r="V127" i="2"/>
  <c r="AU128" i="2"/>
  <c r="AE130" i="2"/>
  <c r="Y140" i="2"/>
  <c r="V145" i="2"/>
  <c r="D145" i="2"/>
  <c r="G149" i="2"/>
  <c r="M150" i="2"/>
  <c r="S153" i="2"/>
  <c r="AQ153" i="2"/>
  <c r="AX159" i="2"/>
  <c r="AH159" i="2"/>
  <c r="BD164" i="2"/>
  <c r="AB164" i="2"/>
  <c r="D164" i="2"/>
  <c r="D169" i="2"/>
  <c r="AQ162" i="2"/>
  <c r="Y164" i="2"/>
  <c r="S165" i="2"/>
  <c r="AQ166" i="2"/>
  <c r="P172" i="2"/>
  <c r="P177" i="2"/>
  <c r="J180" i="2"/>
  <c r="G183" i="2"/>
  <c r="AU183" i="2"/>
  <c r="D188" i="2"/>
  <c r="S188" i="2"/>
  <c r="AN188" i="2"/>
  <c r="AU190" i="2"/>
  <c r="AB193" i="2"/>
  <c r="Y195" i="2"/>
  <c r="AX201" i="2"/>
  <c r="AB208" i="2"/>
  <c r="V216" i="2"/>
  <c r="AH216" i="2"/>
  <c r="AH221" i="2"/>
  <c r="AQ227" i="2"/>
  <c r="AX233" i="2"/>
  <c r="S237" i="2"/>
  <c r="AT237" i="2"/>
  <c r="AK240" i="2"/>
  <c r="AN242" i="2"/>
  <c r="AN245" i="2"/>
  <c r="AE254" i="2"/>
  <c r="AK256" i="2"/>
  <c r="BA261" i="2"/>
  <c r="G261" i="2"/>
  <c r="BA269" i="2"/>
  <c r="P269" i="2"/>
  <c r="AE270" i="2"/>
  <c r="D270" i="2"/>
  <c r="V241" i="2"/>
  <c r="AU249" i="2"/>
  <c r="Y249" i="2"/>
  <c r="V269" i="2"/>
  <c r="AN270" i="2"/>
  <c r="D273" i="2"/>
  <c r="S275" i="2"/>
  <c r="D277" i="2"/>
  <c r="P277" i="2"/>
  <c r="V277" i="2"/>
  <c r="AU277" i="2"/>
  <c r="S282" i="2"/>
  <c r="AE283" i="2"/>
  <c r="BA283" i="2"/>
  <c r="Y286" i="2"/>
  <c r="M289" i="2"/>
  <c r="G292" i="2"/>
  <c r="AU292" i="2"/>
  <c r="AQ297" i="2"/>
  <c r="AQ301" i="2"/>
  <c r="AR41" i="2"/>
  <c r="V43" i="2"/>
  <c r="AU43" i="2"/>
  <c r="BD50" i="2"/>
  <c r="AE51" i="2"/>
  <c r="D52" i="2"/>
  <c r="P54" i="2"/>
  <c r="AN54" i="2"/>
  <c r="S56" i="2"/>
  <c r="G62" i="2"/>
  <c r="AU62" i="2"/>
  <c r="BD84" i="2"/>
  <c r="P84" i="2"/>
  <c r="S89" i="2"/>
  <c r="AU90" i="2"/>
  <c r="P92" i="2"/>
  <c r="BA72" i="2"/>
  <c r="D81" i="2"/>
  <c r="AH90" i="2"/>
  <c r="G91" i="2"/>
  <c r="AK92" i="2"/>
  <c r="AB93" i="2"/>
  <c r="AE98" i="2"/>
  <c r="Y101" i="2"/>
  <c r="D109" i="2"/>
  <c r="AB109" i="2"/>
  <c r="BA109" i="2"/>
  <c r="D113" i="2"/>
  <c r="AB113" i="2"/>
  <c r="BA113" i="2"/>
  <c r="S129" i="2"/>
  <c r="AQ129" i="2"/>
  <c r="J135" i="2"/>
  <c r="AQ136" i="2"/>
  <c r="AX140" i="2"/>
  <c r="AQ143" i="2"/>
  <c r="D146" i="2"/>
  <c r="BA151" i="2"/>
  <c r="AQ152" i="2"/>
  <c r="V153" i="2"/>
  <c r="J156" i="2"/>
  <c r="AQ156" i="2"/>
  <c r="AN157" i="2"/>
  <c r="D160" i="2"/>
  <c r="AB160" i="2"/>
  <c r="BA160" i="2"/>
  <c r="V168" i="2"/>
  <c r="V180" i="2"/>
  <c r="AH184" i="2"/>
  <c r="J184" i="2"/>
  <c r="AU188" i="2"/>
  <c r="AE183" i="2"/>
  <c r="BD184" i="2"/>
  <c r="S193" i="2"/>
  <c r="AN197" i="2"/>
  <c r="Y199" i="2"/>
  <c r="Y201" i="2"/>
  <c r="BA209" i="2"/>
  <c r="AH212" i="2"/>
  <c r="J216" i="2"/>
  <c r="AB221" i="2"/>
  <c r="AT228" i="2"/>
  <c r="V229" i="2"/>
  <c r="AT229" i="2"/>
  <c r="S232" i="2"/>
  <c r="AT232" i="2"/>
  <c r="Y240" i="2"/>
  <c r="BD242" i="2"/>
  <c r="AT248" i="2"/>
  <c r="J253" i="2"/>
  <c r="AH253" i="2"/>
  <c r="BD258" i="2"/>
  <c r="V265" i="2"/>
  <c r="AU265" i="2"/>
  <c r="P274" i="2"/>
  <c r="S279" i="2"/>
  <c r="V283" i="2"/>
  <c r="BD286" i="2"/>
  <c r="V292" i="2"/>
  <c r="V301" i="2"/>
  <c r="Y41" i="2"/>
  <c r="AR43" i="2"/>
  <c r="AU45" i="2"/>
  <c r="J51" i="2"/>
  <c r="M32" i="2"/>
  <c r="S33" i="2"/>
  <c r="BA33" i="2"/>
  <c r="AN42" i="2"/>
  <c r="S51" i="2"/>
  <c r="S54" i="2"/>
  <c r="AR54" i="2"/>
  <c r="BD56" i="2"/>
  <c r="AE71" i="2"/>
  <c r="AK89" i="2"/>
  <c r="M92" i="2"/>
  <c r="G98" i="2"/>
  <c r="D105" i="2"/>
  <c r="AH105" i="2"/>
  <c r="Y110" i="2"/>
  <c r="G111" i="2"/>
  <c r="S113" i="2"/>
  <c r="Y128" i="2"/>
  <c r="AU136" i="2"/>
  <c r="AB143" i="2"/>
  <c r="BA146" i="2"/>
  <c r="G154" i="2"/>
  <c r="Y159" i="2"/>
  <c r="AN161" i="2"/>
  <c r="AE166" i="2"/>
  <c r="M175" i="2"/>
  <c r="AU175" i="2"/>
  <c r="BD176" i="2"/>
  <c r="AU195" i="2"/>
  <c r="V196" i="2"/>
  <c r="V200" i="2"/>
  <c r="AX203" i="2"/>
  <c r="V204" i="2"/>
  <c r="AU204" i="2"/>
  <c r="AB209" i="2"/>
  <c r="AQ210" i="2"/>
  <c r="Y212" i="2"/>
  <c r="S223" i="2"/>
  <c r="BD223" i="2"/>
  <c r="AK232" i="2"/>
  <c r="AN237" i="2"/>
  <c r="Y244" i="2"/>
  <c r="P263" i="2"/>
  <c r="BD263" i="2"/>
  <c r="AQ265" i="2"/>
  <c r="AE269" i="2"/>
  <c r="AX272" i="2"/>
  <c r="P278" i="2"/>
  <c r="AB286" i="2"/>
  <c r="AQ299" i="2"/>
  <c r="AX47" i="2"/>
  <c r="G88" i="2"/>
  <c r="D125" i="2"/>
  <c r="AX42" i="2"/>
  <c r="G49" i="2"/>
  <c r="AR56" i="2"/>
  <c r="Y59" i="2"/>
  <c r="M63" i="2"/>
  <c r="AK79" i="2"/>
  <c r="AE80" i="2"/>
  <c r="AN88" i="2"/>
  <c r="AE99" i="2"/>
  <c r="G101" i="2"/>
  <c r="P103" i="2"/>
  <c r="AK112" i="2"/>
  <c r="BD125" i="2"/>
  <c r="Y125" i="2"/>
  <c r="BD128" i="2"/>
  <c r="G135" i="2"/>
  <c r="AQ145" i="2"/>
  <c r="AK159" i="2"/>
  <c r="AQ160" i="2"/>
  <c r="J175" i="2"/>
  <c r="AQ175" i="2"/>
  <c r="V178" i="2"/>
  <c r="AQ196" i="2"/>
  <c r="V207" i="2"/>
  <c r="J208" i="2"/>
  <c r="AU210" i="2"/>
  <c r="J223" i="2"/>
  <c r="G229" i="2"/>
  <c r="BD229" i="2"/>
  <c r="Y252" i="2"/>
  <c r="S253" i="2"/>
  <c r="J257" i="2"/>
  <c r="AN258" i="2"/>
  <c r="G263" i="2"/>
  <c r="AK265" i="2"/>
  <c r="AX268" i="2"/>
  <c r="AB278" i="2"/>
  <c r="AQ288" i="2"/>
  <c r="V293" i="2"/>
  <c r="BA293" i="2"/>
  <c r="S294" i="2"/>
  <c r="BA294" i="2"/>
  <c r="AN32" i="2"/>
  <c r="AU78" i="2"/>
  <c r="G78" i="2"/>
  <c r="AN80" i="2"/>
  <c r="P80" i="2"/>
  <c r="AU92" i="2"/>
  <c r="S98" i="2"/>
  <c r="BA105" i="2"/>
  <c r="AQ132" i="2"/>
  <c r="J137" i="2"/>
  <c r="S55" i="2"/>
  <c r="AU59" i="2"/>
  <c r="AE59" i="2"/>
  <c r="AE65" i="2"/>
  <c r="AR88" i="2"/>
  <c r="D88" i="2"/>
  <c r="BD111" i="2"/>
  <c r="Y33" i="2"/>
  <c r="AX54" i="2"/>
  <c r="BD73" i="2"/>
  <c r="V76" i="2"/>
  <c r="AK80" i="2"/>
  <c r="BD93" i="2"/>
  <c r="G109" i="2"/>
  <c r="BD109" i="2"/>
  <c r="D114" i="2"/>
  <c r="AU116" i="2"/>
  <c r="V120" i="2"/>
  <c r="BD120" i="2"/>
  <c r="Y121" i="2"/>
  <c r="AQ127" i="2"/>
  <c r="AE164" i="2"/>
  <c r="AX175" i="2"/>
  <c r="G136" i="2"/>
  <c r="P166" i="2"/>
  <c r="AQ178" i="2"/>
  <c r="BA182" i="2"/>
  <c r="AQ207" i="2"/>
  <c r="P212" i="2"/>
  <c r="AE223" i="2"/>
  <c r="P238" i="2"/>
  <c r="J239" i="2"/>
  <c r="AT245" i="2"/>
  <c r="BA249" i="2"/>
  <c r="AB258" i="2"/>
  <c r="M266" i="2"/>
  <c r="BA278" i="2"/>
  <c r="AE281" i="2"/>
  <c r="J299" i="2"/>
  <c r="BA299" i="2"/>
  <c r="Y80" i="2"/>
  <c r="AH117" i="2"/>
  <c r="AX149" i="2"/>
  <c r="AQ154" i="2"/>
  <c r="AN156" i="2"/>
  <c r="M160" i="2"/>
  <c r="P182" i="2"/>
  <c r="AX184" i="2"/>
  <c r="BD193" i="2"/>
  <c r="Y224" i="2"/>
  <c r="AK238" i="2"/>
  <c r="Y253" i="2"/>
  <c r="AQ263" i="2"/>
  <c r="AK272" i="2"/>
  <c r="AX276" i="2"/>
  <c r="BD277" i="2"/>
  <c r="BD281" i="2"/>
  <c r="G293" i="2"/>
  <c r="G294" i="2"/>
  <c r="AN294" i="2"/>
  <c r="AN295" i="2"/>
  <c r="Y148" i="2"/>
  <c r="AH30" i="2"/>
  <c r="AK31" i="2"/>
  <c r="D30" i="2"/>
  <c r="AB30" i="2"/>
  <c r="BA30" i="2"/>
  <c r="Y30" i="2"/>
  <c r="AX30" i="2"/>
  <c r="D31" i="2"/>
  <c r="AB31" i="2"/>
  <c r="BA31" i="2"/>
  <c r="AH33" i="2"/>
  <c r="AE35" i="2"/>
  <c r="M35" i="2"/>
  <c r="BD35" i="2"/>
  <c r="AN35" i="2"/>
  <c r="P35" i="2"/>
  <c r="AH36" i="2"/>
  <c r="J36" i="2"/>
  <c r="AN36" i="2"/>
  <c r="P36" i="2"/>
  <c r="S34" i="2"/>
  <c r="AE36" i="2"/>
  <c r="AR34" i="2"/>
  <c r="P34" i="2"/>
  <c r="BA34" i="2"/>
  <c r="J34" i="2"/>
  <c r="BD34" i="2"/>
  <c r="AB34" i="2"/>
  <c r="AK34" i="2"/>
  <c r="M34" i="2"/>
  <c r="AX36" i="2"/>
  <c r="S38" i="2"/>
  <c r="AN38" i="2"/>
  <c r="V44" i="2"/>
  <c r="AU44" i="2"/>
  <c r="M38" i="2"/>
  <c r="AU39" i="2"/>
  <c r="P39" i="2"/>
  <c r="Y39" i="2"/>
  <c r="BA41" i="2"/>
  <c r="AB41" i="2"/>
  <c r="D41" i="2"/>
  <c r="BD38" i="2"/>
  <c r="AB38" i="2"/>
  <c r="AH38" i="2"/>
  <c r="J38" i="2"/>
  <c r="AN40" i="2"/>
  <c r="AX45" i="2"/>
  <c r="Y45" i="2"/>
  <c r="BD40" i="2"/>
  <c r="AB40" i="2"/>
  <c r="AR40" i="2"/>
  <c r="P40" i="2"/>
  <c r="BA40" i="2"/>
  <c r="J40" i="2"/>
  <c r="AK40" i="2"/>
  <c r="M40" i="2"/>
  <c r="AR45" i="2"/>
  <c r="AN46" i="2"/>
  <c r="P46" i="2"/>
  <c r="G45" i="2"/>
  <c r="AH45" i="2"/>
  <c r="AE46" i="2"/>
  <c r="AX49" i="2"/>
  <c r="Y49" i="2"/>
  <c r="G48" i="2"/>
  <c r="AB48" i="2"/>
  <c r="AX48" i="2"/>
  <c r="AR50" i="2"/>
  <c r="BA50" i="2"/>
  <c r="AB50" i="2"/>
  <c r="D50" i="2"/>
  <c r="AK48" i="2"/>
  <c r="AE48" i="2"/>
  <c r="D48" i="2"/>
  <c r="AX185" i="2"/>
  <c r="BD192" i="2"/>
  <c r="V198" i="2"/>
  <c r="AI158" i="2"/>
  <c r="AL168" i="2"/>
  <c r="Q173" i="2"/>
  <c r="E173" i="2"/>
  <c r="AF174" i="2"/>
  <c r="Z176" i="2"/>
  <c r="AF180" i="2"/>
  <c r="T191" i="2"/>
  <c r="AW192" i="2"/>
  <c r="T198" i="2"/>
  <c r="AI199" i="2"/>
  <c r="AZ200" i="2"/>
  <c r="AF200" i="2"/>
  <c r="T203" i="2"/>
  <c r="AT207" i="2"/>
  <c r="H207" i="2"/>
  <c r="AL208" i="2"/>
  <c r="AI214" i="2"/>
  <c r="N216" i="2"/>
  <c r="Q221" i="2"/>
  <c r="K228" i="2"/>
  <c r="AL215" i="2"/>
  <c r="N215" i="2"/>
  <c r="H215" i="2"/>
  <c r="AO220" i="2"/>
  <c r="K225" i="2"/>
  <c r="AF231" i="2"/>
  <c r="AL233" i="2"/>
  <c r="AW234" i="2"/>
  <c r="AU236" i="2"/>
  <c r="AF237" i="2"/>
  <c r="AO239" i="2"/>
  <c r="K240" i="2"/>
  <c r="BC241" i="2"/>
  <c r="T243" i="2"/>
  <c r="N249" i="2"/>
  <c r="E254" i="2"/>
  <c r="N258" i="2"/>
  <c r="Z269" i="2"/>
  <c r="AR218" i="2"/>
  <c r="AC220" i="2"/>
  <c r="AL222" i="2"/>
  <c r="AZ225" i="2"/>
  <c r="BC225" i="2"/>
  <c r="T225" i="2"/>
  <c r="AW226" i="2"/>
  <c r="AU233" i="2"/>
  <c r="N234" i="2"/>
  <c r="AW236" i="2"/>
  <c r="AZ241" i="2"/>
  <c r="AO206" i="2"/>
  <c r="K206" i="2"/>
  <c r="E206" i="2"/>
  <c r="AW217" i="2"/>
  <c r="AO217" i="2"/>
  <c r="AL220" i="2"/>
  <c r="Z220" i="2"/>
  <c r="K231" i="2"/>
  <c r="AI231" i="2"/>
  <c r="Q234" i="2"/>
  <c r="BC224" i="2"/>
  <c r="AL224" i="2"/>
  <c r="AR224" i="2"/>
  <c r="AZ226" i="2"/>
  <c r="E226" i="2"/>
  <c r="N226" i="2"/>
  <c r="AO233" i="2"/>
  <c r="Z233" i="2"/>
  <c r="AO267" i="2"/>
  <c r="H267" i="2"/>
  <c r="Z278" i="2"/>
  <c r="N245" i="2"/>
  <c r="K248" i="2"/>
  <c r="AI248" i="2"/>
  <c r="H257" i="2"/>
  <c r="K259" i="2"/>
  <c r="T260" i="2"/>
  <c r="T268" i="2"/>
  <c r="Z272" i="2"/>
  <c r="AL273" i="2"/>
  <c r="BC273" i="2"/>
  <c r="AC273" i="2"/>
  <c r="AZ275" i="2"/>
  <c r="AT276" i="2"/>
  <c r="T280" i="2"/>
  <c r="K280" i="2"/>
  <c r="AT281" i="2"/>
  <c r="H285" i="2"/>
  <c r="H286" i="2"/>
  <c r="Q286" i="2"/>
  <c r="AF289" i="2"/>
  <c r="AO290" i="2"/>
  <c r="AZ291" i="2"/>
  <c r="Q293" i="2"/>
  <c r="Z296" i="2"/>
  <c r="BC299" i="2"/>
  <c r="N301" i="2"/>
  <c r="AF275" i="2"/>
  <c r="E275" i="2"/>
  <c r="T285" i="2"/>
  <c r="AT289" i="2"/>
  <c r="E289" i="2"/>
  <c r="Q301" i="2"/>
  <c r="T242" i="2"/>
  <c r="H242" i="2"/>
  <c r="AC245" i="2"/>
  <c r="H245" i="2"/>
  <c r="Q245" i="2"/>
  <c r="AI247" i="2"/>
  <c r="BC247" i="2"/>
  <c r="E250" i="2"/>
  <c r="H250" i="2"/>
  <c r="AR262" i="2"/>
  <c r="T267" i="2"/>
  <c r="AZ271" i="2"/>
  <c r="H271" i="2"/>
  <c r="N278" i="2"/>
  <c r="H281" i="2"/>
  <c r="K291" i="2"/>
  <c r="Q297" i="2"/>
  <c r="AL300" i="2"/>
  <c r="BC297" i="2"/>
  <c r="AO297" i="2"/>
  <c r="AT251" i="2"/>
  <c r="BC256" i="2"/>
  <c r="AZ257" i="2"/>
  <c r="AC257" i="2"/>
  <c r="AT260" i="2"/>
  <c r="E261" i="2"/>
  <c r="Z261" i="2"/>
  <c r="AL268" i="2"/>
  <c r="K275" i="2"/>
  <c r="W281" i="2"/>
  <c r="T284" i="2"/>
  <c r="Z285" i="2"/>
  <c r="AT288" i="2"/>
  <c r="BC289" i="2"/>
  <c r="AT291" i="2"/>
  <c r="E295" i="2"/>
  <c r="AW297" i="2"/>
  <c r="BC301" i="2"/>
  <c r="AQ42" i="2"/>
  <c r="AF42" i="2"/>
  <c r="Q42" i="2"/>
  <c r="AO44" i="2"/>
  <c r="Z44" i="2"/>
  <c r="H44" i="2"/>
  <c r="AO49" i="2"/>
  <c r="T36" i="2"/>
  <c r="BC47" i="2"/>
  <c r="K47" i="2"/>
  <c r="AW58" i="2"/>
  <c r="Q60" i="2"/>
  <c r="H63" i="2"/>
  <c r="W65" i="2"/>
  <c r="AL67" i="2"/>
  <c r="K72" i="2"/>
  <c r="AQ74" i="2"/>
  <c r="T75" i="2"/>
  <c r="T77" i="2"/>
  <c r="K96" i="2"/>
  <c r="AT100" i="2"/>
  <c r="AF104" i="2"/>
  <c r="AF30" i="2"/>
  <c r="K37" i="2"/>
  <c r="AT58" i="2"/>
  <c r="W58" i="2"/>
  <c r="N67" i="2"/>
  <c r="AO72" i="2"/>
  <c r="AT96" i="2"/>
  <c r="Q96" i="2"/>
  <c r="AC106" i="2"/>
  <c r="H119" i="2"/>
  <c r="T127" i="2"/>
  <c r="E130" i="2"/>
  <c r="E133" i="2"/>
  <c r="AL137" i="2"/>
  <c r="AT139" i="2"/>
  <c r="AF143" i="2"/>
  <c r="AF106" i="2"/>
  <c r="AT112" i="2"/>
  <c r="H112" i="2"/>
  <c r="AC117" i="2"/>
  <c r="AO122" i="2"/>
  <c r="W127" i="2"/>
  <c r="AT128" i="2"/>
  <c r="AF130" i="2"/>
  <c r="Z140" i="2"/>
  <c r="W145" i="2"/>
  <c r="E145" i="2"/>
  <c r="H149" i="2"/>
  <c r="N150" i="2"/>
  <c r="T153" i="2"/>
  <c r="AR153" i="2"/>
  <c r="AW159" i="2"/>
  <c r="AI159" i="2"/>
  <c r="BC164" i="2"/>
  <c r="AC164" i="2"/>
  <c r="E164" i="2"/>
  <c r="E169" i="2"/>
  <c r="AR162" i="2"/>
  <c r="Z164" i="2"/>
  <c r="T165" i="2"/>
  <c r="AR166" i="2"/>
  <c r="Q172" i="2"/>
  <c r="Q177" i="2"/>
  <c r="K180" i="2"/>
  <c r="H183" i="2"/>
  <c r="AT183" i="2"/>
  <c r="E188" i="2"/>
  <c r="T188" i="2"/>
  <c r="AO188" i="2"/>
  <c r="AT190" i="2"/>
  <c r="AC193" i="2"/>
  <c r="Z195" i="2"/>
  <c r="AW201" i="2"/>
  <c r="AC208" i="2"/>
  <c r="W216" i="2"/>
  <c r="AI216" i="2"/>
  <c r="AI221" i="2"/>
  <c r="AR227" i="2"/>
  <c r="AW233" i="2"/>
  <c r="T237" i="2"/>
  <c r="AU237" i="2"/>
  <c r="AL240" i="2"/>
  <c r="AO242" i="2"/>
  <c r="AO245" i="2"/>
  <c r="AF254" i="2"/>
  <c r="AL256" i="2"/>
  <c r="AZ261" i="2"/>
  <c r="H261" i="2"/>
  <c r="AZ269" i="2"/>
  <c r="Q269" i="2"/>
  <c r="AF270" i="2"/>
  <c r="E270" i="2"/>
  <c r="W241" i="2"/>
  <c r="AT249" i="2"/>
  <c r="Z249" i="2"/>
  <c r="W269" i="2"/>
  <c r="AO270" i="2"/>
  <c r="E273" i="2"/>
  <c r="T275" i="2"/>
  <c r="E277" i="2"/>
  <c r="Q277" i="2"/>
  <c r="W277" i="2"/>
  <c r="AT277" i="2"/>
  <c r="T282" i="2"/>
  <c r="AF283" i="2"/>
  <c r="AZ283" i="2"/>
  <c r="Z286" i="2"/>
  <c r="N289" i="2"/>
  <c r="H292" i="2"/>
  <c r="AT292" i="2"/>
  <c r="AR297" i="2"/>
  <c r="AR301" i="2"/>
  <c r="AQ41" i="2"/>
  <c r="W43" i="2"/>
  <c r="AT43" i="2"/>
  <c r="BC50" i="2"/>
  <c r="AF51" i="2"/>
  <c r="E52" i="2"/>
  <c r="Q54" i="2"/>
  <c r="AO54" i="2"/>
  <c r="T56" i="2"/>
  <c r="H62" i="2"/>
  <c r="AT62" i="2"/>
  <c r="BC84" i="2"/>
  <c r="Q84" i="2"/>
  <c r="T89" i="2"/>
  <c r="AT90" i="2"/>
  <c r="Q92" i="2"/>
  <c r="AZ72" i="2"/>
  <c r="E81" i="2"/>
  <c r="AI90" i="2"/>
  <c r="H91" i="2"/>
  <c r="AL92" i="2"/>
  <c r="AC93" i="2"/>
  <c r="AF98" i="2"/>
  <c r="Z101" i="2"/>
  <c r="E109" i="2"/>
  <c r="AC109" i="2"/>
  <c r="AZ109" i="2"/>
  <c r="E113" i="2"/>
  <c r="AC113" i="2"/>
  <c r="AZ113" i="2"/>
  <c r="T129" i="2"/>
  <c r="AR129" i="2"/>
  <c r="K135" i="2"/>
  <c r="AR136" i="2"/>
  <c r="AW140" i="2"/>
  <c r="AR143" i="2"/>
  <c r="E146" i="2"/>
  <c r="AZ151" i="2"/>
  <c r="AR152" i="2"/>
  <c r="W153" i="2"/>
  <c r="K156" i="2"/>
  <c r="AR156" i="2"/>
  <c r="AO157" i="2"/>
  <c r="E160" i="2"/>
  <c r="AC160" i="2"/>
  <c r="AZ160" i="2"/>
  <c r="W168" i="2"/>
  <c r="W180" i="2"/>
  <c r="AI184" i="2"/>
  <c r="K184" i="2"/>
  <c r="AT188" i="2"/>
  <c r="AF183" i="2"/>
  <c r="BC184" i="2"/>
  <c r="T193" i="2"/>
  <c r="AO197" i="2"/>
  <c r="Z199" i="2"/>
  <c r="Z201" i="2"/>
  <c r="AZ209" i="2"/>
  <c r="AI212" i="2"/>
  <c r="K216" i="2"/>
  <c r="AC221" i="2"/>
  <c r="AU228" i="2"/>
  <c r="W229" i="2"/>
  <c r="AU229" i="2"/>
  <c r="T232" i="2"/>
  <c r="AU232" i="2"/>
  <c r="Z240" i="2"/>
  <c r="BC242" i="2"/>
  <c r="AU248" i="2"/>
  <c r="K253" i="2"/>
  <c r="AI253" i="2"/>
  <c r="BC258" i="2"/>
  <c r="W265" i="2"/>
  <c r="AT265" i="2"/>
  <c r="Q274" i="2"/>
  <c r="T279" i="2"/>
  <c r="W283" i="2"/>
  <c r="BC286" i="2"/>
  <c r="W292" i="2"/>
  <c r="W301" i="2"/>
  <c r="Z41" i="2"/>
  <c r="AQ43" i="2"/>
  <c r="AT45" i="2"/>
  <c r="K51" i="2"/>
  <c r="N32" i="2"/>
  <c r="T33" i="2"/>
  <c r="AZ33" i="2"/>
  <c r="AO42" i="2"/>
  <c r="T51" i="2"/>
  <c r="T54" i="2"/>
  <c r="AQ54" i="2"/>
  <c r="BC56" i="2"/>
  <c r="AF71" i="2"/>
  <c r="AL89" i="2"/>
  <c r="N92" i="2"/>
  <c r="H98" i="2"/>
  <c r="E105" i="2"/>
  <c r="AI105" i="2"/>
  <c r="Z110" i="2"/>
  <c r="H111" i="2"/>
  <c r="T113" i="2"/>
  <c r="Z128" i="2"/>
  <c r="AT136" i="2"/>
  <c r="AC143" i="2"/>
  <c r="AZ146" i="2"/>
  <c r="H154" i="2"/>
  <c r="Z159" i="2"/>
  <c r="AO161" i="2"/>
  <c r="AF166" i="2"/>
  <c r="N175" i="2"/>
  <c r="AT175" i="2"/>
  <c r="BC176" i="2"/>
  <c r="AT195" i="2"/>
  <c r="W196" i="2"/>
  <c r="W200" i="2"/>
  <c r="AW203" i="2"/>
  <c r="W204" i="2"/>
  <c r="AT204" i="2"/>
  <c r="AC209" i="2"/>
  <c r="AR210" i="2"/>
  <c r="Z212" i="2"/>
  <c r="T223" i="2"/>
  <c r="BC223" i="2"/>
  <c r="AL232" i="2"/>
  <c r="AO237" i="2"/>
  <c r="Z244" i="2"/>
  <c r="Q263" i="2"/>
  <c r="BC263" i="2"/>
  <c r="AR265" i="2"/>
  <c r="AF269" i="2"/>
  <c r="AW272" i="2"/>
  <c r="Q278" i="2"/>
  <c r="AC286" i="2"/>
  <c r="AR299" i="2"/>
  <c r="AW47" i="2"/>
  <c r="H88" i="2"/>
  <c r="E125" i="2"/>
  <c r="AW42" i="2"/>
  <c r="H49" i="2"/>
  <c r="AQ56" i="2"/>
  <c r="Z59" i="2"/>
  <c r="N63" i="2"/>
  <c r="AL79" i="2"/>
  <c r="AF80" i="2"/>
  <c r="AO88" i="2"/>
  <c r="AF99" i="2"/>
  <c r="H101" i="2"/>
  <c r="Q103" i="2"/>
  <c r="AL112" i="2"/>
  <c r="BC125" i="2"/>
  <c r="Z125" i="2"/>
  <c r="BC128" i="2"/>
  <c r="H135" i="2"/>
  <c r="AR145" i="2"/>
  <c r="AL159" i="2"/>
  <c r="AR160" i="2"/>
  <c r="K175" i="2"/>
  <c r="AR175" i="2"/>
  <c r="W178" i="2"/>
  <c r="AR196" i="2"/>
  <c r="W207" i="2"/>
  <c r="K208" i="2"/>
  <c r="AT210" i="2"/>
  <c r="K223" i="2"/>
  <c r="H229" i="2"/>
  <c r="BC229" i="2"/>
  <c r="Z252" i="2"/>
  <c r="T253" i="2"/>
  <c r="K257" i="2"/>
  <c r="AO258" i="2"/>
  <c r="H263" i="2"/>
  <c r="AL265" i="2"/>
  <c r="AW268" i="2"/>
  <c r="AC278" i="2"/>
  <c r="AR288" i="2"/>
  <c r="W293" i="2"/>
  <c r="AZ293" i="2"/>
  <c r="T294" i="2"/>
  <c r="AZ294" i="2"/>
  <c r="AO32" i="2"/>
  <c r="AT78" i="2"/>
  <c r="H78" i="2"/>
  <c r="AO80" i="2"/>
  <c r="Q80" i="2"/>
  <c r="AT92" i="2"/>
  <c r="T98" i="2"/>
  <c r="AZ105" i="2"/>
  <c r="AR132" i="2"/>
  <c r="K137" i="2"/>
  <c r="T55" i="2"/>
  <c r="AT59" i="2"/>
  <c r="AF59" i="2"/>
  <c r="AF65" i="2"/>
  <c r="AQ88" i="2"/>
  <c r="E88" i="2"/>
  <c r="BC111" i="2"/>
  <c r="Z33" i="2"/>
  <c r="AW54" i="2"/>
  <c r="BC73" i="2"/>
  <c r="W76" i="2"/>
  <c r="AL80" i="2"/>
  <c r="BC93" i="2"/>
  <c r="H109" i="2"/>
  <c r="BC109" i="2"/>
  <c r="E114" i="2"/>
  <c r="AT116" i="2"/>
  <c r="W120" i="2"/>
  <c r="BC120" i="2"/>
  <c r="Z121" i="2"/>
  <c r="AR127" i="2"/>
  <c r="AF164" i="2"/>
  <c r="AW175" i="2"/>
  <c r="H136" i="2"/>
  <c r="Q166" i="2"/>
  <c r="AR178" i="2"/>
  <c r="AZ182" i="2"/>
  <c r="AR207" i="2"/>
  <c r="Q212" i="2"/>
  <c r="AF223" i="2"/>
  <c r="Q238" i="2"/>
  <c r="K239" i="2"/>
  <c r="AU245" i="2"/>
  <c r="AZ249" i="2"/>
  <c r="AC258" i="2"/>
  <c r="N266" i="2"/>
  <c r="AZ278" i="2"/>
  <c r="AF281" i="2"/>
  <c r="K299" i="2"/>
  <c r="AZ299" i="2"/>
  <c r="Z80" i="2"/>
  <c r="AI117" i="2"/>
  <c r="AW149" i="2"/>
  <c r="AR154" i="2"/>
  <c r="AO156" i="2"/>
  <c r="N160" i="2"/>
  <c r="Q182" i="2"/>
  <c r="AW184" i="2"/>
  <c r="BC193" i="2"/>
  <c r="Z224" i="2"/>
  <c r="AL238" i="2"/>
  <c r="Z253" i="2"/>
  <c r="AR263" i="2"/>
  <c r="AL272" i="2"/>
  <c r="AW276" i="2"/>
  <c r="BC277" i="2"/>
  <c r="BC281" i="2"/>
  <c r="H293" i="2"/>
  <c r="H294" i="2"/>
  <c r="AO294" i="2"/>
  <c r="AO295" i="2"/>
  <c r="Z148" i="2"/>
  <c r="AI30" i="2"/>
  <c r="AL31" i="2"/>
  <c r="E30" i="2"/>
  <c r="AC30" i="2"/>
  <c r="AZ30" i="2"/>
  <c r="Z30" i="2"/>
  <c r="AW30" i="2"/>
  <c r="E31" i="2"/>
  <c r="AC31" i="2"/>
  <c r="AZ31" i="2"/>
  <c r="AI33" i="2"/>
  <c r="AF35" i="2"/>
  <c r="N35" i="2"/>
  <c r="BC35" i="2"/>
  <c r="AO35" i="2"/>
  <c r="Q35" i="2"/>
  <c r="AI36" i="2"/>
  <c r="K36" i="2"/>
  <c r="AO36" i="2"/>
  <c r="Q36" i="2"/>
  <c r="T34" i="2"/>
  <c r="AF36" i="2"/>
  <c r="AQ34" i="2"/>
  <c r="Q34" i="2"/>
  <c r="AZ34" i="2"/>
  <c r="K34" i="2"/>
  <c r="BC34" i="2"/>
  <c r="AC34" i="2"/>
  <c r="AL34" i="2"/>
  <c r="N34" i="2"/>
  <c r="AW36" i="2"/>
  <c r="T38" i="2"/>
  <c r="AO38" i="2"/>
  <c r="W44" i="2"/>
  <c r="AT44" i="2"/>
  <c r="N38" i="2"/>
  <c r="AT39" i="2"/>
  <c r="Q39" i="2"/>
  <c r="Z39" i="2"/>
  <c r="AZ41" i="2"/>
  <c r="AC41" i="2"/>
  <c r="E41" i="2"/>
  <c r="BC38" i="2"/>
  <c r="AC38" i="2"/>
  <c r="AI38" i="2"/>
  <c r="K38" i="2"/>
  <c r="AO40" i="2"/>
  <c r="AW45" i="2"/>
  <c r="Z45" i="2"/>
  <c r="BC40" i="2"/>
  <c r="AC40" i="2"/>
  <c r="AQ40" i="2"/>
  <c r="Q40" i="2"/>
  <c r="AZ40" i="2"/>
  <c r="K40" i="2"/>
  <c r="AL40" i="2"/>
  <c r="N40" i="2"/>
  <c r="AQ45" i="2"/>
  <c r="AO46" i="2"/>
  <c r="Q46" i="2"/>
  <c r="H45" i="2"/>
  <c r="AI45" i="2"/>
  <c r="AF46" i="2"/>
  <c r="AW49" i="2"/>
  <c r="Z49" i="2"/>
  <c r="H48" i="2"/>
  <c r="AC48" i="2"/>
  <c r="AW48" i="2"/>
  <c r="AQ50" i="2"/>
  <c r="AZ50" i="2"/>
  <c r="AC50" i="2"/>
  <c r="E50" i="2"/>
  <c r="AL48" i="2"/>
  <c r="AF48" i="2"/>
  <c r="E48" i="2"/>
  <c r="AU48" i="2"/>
  <c r="V48" i="2"/>
  <c r="AK56" i="2"/>
  <c r="M56" i="2"/>
  <c r="BD48" i="2"/>
  <c r="AX52" i="2"/>
  <c r="Y52" i="2"/>
  <c r="J56" i="2"/>
  <c r="BA56" i="2"/>
  <c r="P58" i="2"/>
  <c r="AN58" i="2"/>
  <c r="P62" i="2"/>
  <c r="AN62" i="2"/>
  <c r="AR55" i="2"/>
  <c r="P55" i="2"/>
  <c r="AE55" i="2"/>
  <c r="D55" i="2"/>
  <c r="AU55" i="2"/>
  <c r="V55" i="2"/>
  <c r="S57" i="2"/>
  <c r="AU60" i="2"/>
  <c r="V60" i="2"/>
  <c r="AK60" i="2"/>
  <c r="M60" i="2"/>
  <c r="AR53" i="2"/>
  <c r="AE53" i="2"/>
  <c r="AH53" i="2"/>
  <c r="G53" i="2"/>
  <c r="AN53" i="2"/>
  <c r="P53" i="2"/>
  <c r="J57" i="2"/>
  <c r="AH57" i="2"/>
  <c r="G57" i="2"/>
  <c r="AR57" i="2"/>
  <c r="BA57" i="2"/>
  <c r="AB57" i="2"/>
  <c r="D57" i="2"/>
  <c r="AU61" i="2"/>
  <c r="J61" i="2"/>
  <c r="AE61" i="2"/>
  <c r="AK61" i="2"/>
  <c r="M61" i="2"/>
  <c r="AN61" i="2"/>
  <c r="P61" i="2"/>
  <c r="G64" i="2"/>
  <c r="AX66" i="2"/>
  <c r="V66" i="2"/>
  <c r="AN66" i="2"/>
  <c r="P66" i="2"/>
  <c r="S64" i="2"/>
  <c r="AN64" i="2"/>
  <c r="AN65" i="2"/>
  <c r="J65" i="2"/>
  <c r="AX65" i="2"/>
  <c r="Y65" i="2"/>
  <c r="AB65" i="2"/>
  <c r="D65" i="2"/>
  <c r="AH66" i="2"/>
  <c r="AR64" i="2"/>
  <c r="G66" i="2"/>
  <c r="AB64" i="2"/>
  <c r="AH64" i="2"/>
  <c r="J64" i="2"/>
  <c r="AX64" i="2"/>
  <c r="Y64" i="2"/>
  <c r="AH71" i="2"/>
  <c r="G71" i="2"/>
  <c r="AN71" i="2"/>
  <c r="P71" i="2"/>
  <c r="AB73" i="2"/>
  <c r="AH73" i="2"/>
  <c r="J73" i="2"/>
  <c r="AN75" i="2"/>
  <c r="P75" i="2"/>
  <c r="AR69" i="2"/>
  <c r="P69" i="2"/>
  <c r="AU69" i="2"/>
  <c r="V69" i="2"/>
  <c r="S73" i="2"/>
  <c r="AN73" i="2"/>
  <c r="G74" i="2"/>
  <c r="AH74" i="2"/>
  <c r="AE75" i="2"/>
  <c r="AX78" i="2"/>
  <c r="Y78" i="2"/>
  <c r="S69" i="2"/>
  <c r="AN69" i="2"/>
  <c r="BA70" i="2"/>
  <c r="J70" i="2"/>
  <c r="AK70" i="2"/>
  <c r="M70" i="2"/>
  <c r="M73" i="2"/>
  <c r="AK74" i="2"/>
  <c r="M74" i="2"/>
  <c r="AR75" i="2"/>
  <c r="AE82" i="2"/>
  <c r="D82" i="2"/>
  <c r="AX82" i="2"/>
  <c r="Y82" i="2"/>
  <c r="AH79" i="2"/>
  <c r="G79" i="2"/>
  <c r="AR79" i="2"/>
  <c r="BA79" i="2"/>
  <c r="AB79" i="2"/>
  <c r="D79" i="2"/>
  <c r="AN82" i="2"/>
  <c r="V83" i="2"/>
  <c r="AR83" i="2"/>
  <c r="AR85" i="2"/>
  <c r="AX90" i="2"/>
  <c r="Y90" i="2"/>
  <c r="G82" i="2"/>
  <c r="AB82" i="2"/>
  <c r="AH83" i="2"/>
  <c r="G83" i="2"/>
  <c r="AN83" i="2"/>
  <c r="P83" i="2"/>
  <c r="BD85" i="2"/>
  <c r="AB85" i="2"/>
  <c r="AH85" i="2"/>
  <c r="J85" i="2"/>
  <c r="AK77" i="2"/>
  <c r="BA77" i="2"/>
  <c r="Y77" i="2"/>
  <c r="AH77" i="2"/>
  <c r="J77" i="2"/>
  <c r="AK81" i="2"/>
  <c r="AH81" i="2"/>
  <c r="J81" i="2"/>
  <c r="S85" i="2"/>
  <c r="AN85" i="2"/>
  <c r="V90" i="2"/>
  <c r="BA91" i="2"/>
  <c r="AB91" i="2"/>
  <c r="D91" i="2"/>
  <c r="AU93" i="2"/>
  <c r="V93" i="2"/>
  <c r="AK98" i="2"/>
  <c r="M98" i="2"/>
  <c r="BD87" i="2"/>
  <c r="M87" i="2"/>
  <c r="AX87" i="2"/>
  <c r="V87" i="2"/>
  <c r="AK87" i="2"/>
  <c r="J87" i="2"/>
  <c r="AN87" i="2"/>
  <c r="P87" i="2"/>
  <c r="BD94" i="2"/>
  <c r="AB94" i="2"/>
  <c r="AK94" i="2"/>
  <c r="M94" i="2"/>
  <c r="AE97" i="2"/>
  <c r="D97" i="2"/>
  <c r="AU97" i="2"/>
  <c r="V97" i="2"/>
  <c r="S94" i="2"/>
  <c r="G95" i="2"/>
  <c r="AQ95" i="2"/>
  <c r="BD97" i="2"/>
  <c r="G99" i="2"/>
  <c r="AH99" i="2"/>
  <c r="AK103" i="2"/>
  <c r="M103" i="2"/>
  <c r="AX89" i="2"/>
  <c r="G89" i="2"/>
  <c r="AE89" i="2"/>
  <c r="D89" i="2"/>
  <c r="AU89" i="2"/>
  <c r="V89" i="2"/>
  <c r="G97" i="2"/>
  <c r="AB97" i="2"/>
  <c r="AX97" i="2"/>
  <c r="AX99" i="2"/>
  <c r="Y99" i="2"/>
  <c r="AU86" i="2"/>
  <c r="AB86" i="2"/>
  <c r="BD86" i="2"/>
  <c r="S86" i="2"/>
  <c r="AK86" i="2"/>
  <c r="P86" i="2"/>
  <c r="M86" i="2"/>
  <c r="AQ94" i="2"/>
  <c r="AE95" i="2"/>
  <c r="BA95" i="2"/>
  <c r="AB95" i="2"/>
  <c r="D95" i="2"/>
  <c r="AK97" i="2"/>
  <c r="G104" i="2"/>
  <c r="AK106" i="2"/>
  <c r="AH106" i="2"/>
  <c r="J106" i="2"/>
  <c r="V110" i="2"/>
  <c r="AQ102" i="2"/>
  <c r="P102" i="2"/>
  <c r="AE102" i="2"/>
  <c r="D102" i="2"/>
  <c r="AU102" i="2"/>
  <c r="V102" i="2"/>
  <c r="AK104" i="2"/>
  <c r="AE107" i="2"/>
  <c r="D107" i="2"/>
  <c r="AX107" i="2"/>
  <c r="Y107" i="2"/>
  <c r="AH100" i="2"/>
  <c r="G100" i="2"/>
  <c r="AQ100" i="2"/>
  <c r="AE100" i="2"/>
  <c r="BA100" i="2"/>
  <c r="AB100" i="2"/>
  <c r="D100" i="2"/>
  <c r="AX104" i="2"/>
  <c r="V104" i="2"/>
  <c r="AN104" i="2"/>
  <c r="P104" i="2"/>
  <c r="AX108" i="2"/>
  <c r="AH108" i="2"/>
  <c r="G108" i="2"/>
  <c r="AN108" i="2"/>
  <c r="P108" i="2"/>
  <c r="AK111" i="2"/>
  <c r="M111" i="2"/>
  <c r="AQ112" i="2"/>
  <c r="P114" i="2"/>
  <c r="AQ114" i="2"/>
  <c r="J115" i="2"/>
  <c r="BA115" i="2"/>
  <c r="G116" i="2"/>
  <c r="AH116" i="2"/>
  <c r="AB118" i="2"/>
  <c r="BD118" i="2"/>
  <c r="V119" i="2"/>
  <c r="BA120" i="2"/>
  <c r="AB120" i="2"/>
  <c r="D120" i="2"/>
  <c r="AU122" i="2"/>
  <c r="V122" i="2"/>
  <c r="G123" i="2"/>
  <c r="AH123" i="2"/>
  <c r="J124" i="2"/>
  <c r="AK124" i="2"/>
  <c r="AK127" i="2"/>
  <c r="M127" i="2"/>
  <c r="AQ128" i="2"/>
  <c r="P130" i="2"/>
  <c r="AQ130" i="2"/>
  <c r="M132" i="2"/>
  <c r="BD132" i="2"/>
  <c r="P135" i="2"/>
  <c r="AQ135" i="2"/>
  <c r="AN136" i="2"/>
  <c r="P136" i="2"/>
  <c r="AH138" i="2"/>
  <c r="J138" i="2"/>
  <c r="AX143" i="2"/>
  <c r="Y143" i="2"/>
  <c r="V144" i="2"/>
  <c r="AX144" i="2"/>
  <c r="AN152" i="2"/>
  <c r="P152" i="2"/>
  <c r="AH154" i="2"/>
  <c r="J154" i="2"/>
  <c r="P115" i="2"/>
  <c r="AQ115" i="2"/>
  <c r="AN116" i="2"/>
  <c r="P116" i="2"/>
  <c r="AH118" i="2"/>
  <c r="J118" i="2"/>
  <c r="AX123" i="2"/>
  <c r="Y123" i="2"/>
  <c r="V124" i="2"/>
  <c r="AX124" i="2"/>
  <c r="AN132" i="2"/>
  <c r="P132" i="2"/>
  <c r="J108" i="2"/>
  <c r="BA112" i="2"/>
  <c r="AB112" i="2"/>
  <c r="D112" i="2"/>
  <c r="AU114" i="2"/>
  <c r="V114" i="2"/>
  <c r="G115" i="2"/>
  <c r="AH115" i="2"/>
  <c r="AE116" i="2"/>
  <c r="AE118" i="2"/>
  <c r="AK119" i="2"/>
  <c r="M119" i="2"/>
  <c r="AE123" i="2"/>
  <c r="M124" i="2"/>
  <c r="BD124" i="2"/>
  <c r="BA128" i="2"/>
  <c r="AB128" i="2"/>
  <c r="D128" i="2"/>
  <c r="AU130" i="2"/>
  <c r="V130" i="2"/>
  <c r="AE132" i="2"/>
  <c r="AX135" i="2"/>
  <c r="Y135" i="2"/>
  <c r="BA144" i="2"/>
  <c r="AB144" i="2"/>
  <c r="D144" i="2"/>
  <c r="AX115" i="2"/>
  <c r="Y115" i="2"/>
  <c r="BA124" i="2"/>
  <c r="AB124" i="2"/>
  <c r="D124" i="2"/>
  <c r="AN131" i="2"/>
  <c r="AE134" i="2"/>
  <c r="D134" i="2"/>
  <c r="AX134" i="2"/>
  <c r="G134" i="2"/>
  <c r="AU134" i="2"/>
  <c r="V134" i="2"/>
  <c r="V139" i="2"/>
  <c r="AH140" i="2"/>
  <c r="G140" i="2"/>
  <c r="AK140" i="2"/>
  <c r="J140" i="2"/>
  <c r="AN140" i="2"/>
  <c r="P140" i="2"/>
  <c r="AQ142" i="2"/>
  <c r="M146" i="2"/>
  <c r="AX146" i="2"/>
  <c r="AH147" i="2"/>
  <c r="BD147" i="2"/>
  <c r="AK148" i="2"/>
  <c r="D151" i="2"/>
  <c r="AH151" i="2"/>
  <c r="BD151" i="2"/>
  <c r="M155" i="2"/>
  <c r="BD155" i="2"/>
  <c r="G157" i="2"/>
  <c r="AX157" i="2"/>
  <c r="P158" i="2"/>
  <c r="AQ158" i="2"/>
  <c r="AN159" i="2"/>
  <c r="P159" i="2"/>
  <c r="AH161" i="2"/>
  <c r="J161" i="2"/>
  <c r="AB162" i="2"/>
  <c r="BD162" i="2"/>
  <c r="AE163" i="2"/>
  <c r="Y165" i="2"/>
  <c r="BA165" i="2"/>
  <c r="AX166" i="2"/>
  <c r="Y166" i="2"/>
  <c r="V167" i="2"/>
  <c r="AX167" i="2"/>
  <c r="AK169" i="2"/>
  <c r="D170" i="2"/>
  <c r="AE170" i="2"/>
  <c r="M171" i="2"/>
  <c r="BD171" i="2"/>
  <c r="G173" i="2"/>
  <c r="AX173" i="2"/>
  <c r="P174" i="2"/>
  <c r="AQ174" i="2"/>
  <c r="AN175" i="2"/>
  <c r="P175" i="2"/>
  <c r="AH177" i="2"/>
  <c r="J177" i="2"/>
  <c r="AB178" i="2"/>
  <c r="BD178" i="2"/>
  <c r="AX182" i="2"/>
  <c r="Y182" i="2"/>
  <c r="V183" i="2"/>
  <c r="AX183" i="2"/>
  <c r="AK185" i="2"/>
  <c r="G187" i="2"/>
  <c r="AH187" i="2"/>
  <c r="AB189" i="2"/>
  <c r="BD189" i="2"/>
  <c r="V190" i="2"/>
  <c r="BA191" i="2"/>
  <c r="AB191" i="2"/>
  <c r="D191" i="2"/>
  <c r="AU193" i="2"/>
  <c r="V193" i="2"/>
  <c r="G194" i="2"/>
  <c r="AH194" i="2"/>
  <c r="AK198" i="2"/>
  <c r="M198" i="2"/>
  <c r="AQ199" i="2"/>
  <c r="P201" i="2"/>
  <c r="AQ201" i="2"/>
  <c r="V206" i="2"/>
  <c r="BA207" i="2"/>
  <c r="AB207" i="2"/>
  <c r="D207" i="2"/>
  <c r="AU209" i="2"/>
  <c r="V209" i="2"/>
  <c r="AK214" i="2"/>
  <c r="M214" i="2"/>
  <c r="AQ215" i="2"/>
  <c r="P217" i="2"/>
  <c r="AQ217" i="2"/>
  <c r="AN187" i="2"/>
  <c r="P187" i="2"/>
  <c r="AK194" i="2"/>
  <c r="M194" i="2"/>
  <c r="AX126" i="2"/>
  <c r="G126" i="2"/>
  <c r="AK126" i="2"/>
  <c r="BA126" i="2"/>
  <c r="Y126" i="2"/>
  <c r="AH126" i="2"/>
  <c r="J126" i="2"/>
  <c r="AH131" i="2"/>
  <c r="G131" i="2"/>
  <c r="V131" i="2"/>
  <c r="AE131" i="2"/>
  <c r="D131" i="2"/>
  <c r="AX131" i="2"/>
  <c r="Y131" i="2"/>
  <c r="AE139" i="2"/>
  <c r="D139" i="2"/>
  <c r="AH139" i="2"/>
  <c r="G139" i="2"/>
  <c r="AX139" i="2"/>
  <c r="Y139" i="2"/>
  <c r="BD142" i="2"/>
  <c r="AB142" i="2"/>
  <c r="BA142" i="2"/>
  <c r="Y142" i="2"/>
  <c r="AH142" i="2"/>
  <c r="J142" i="2"/>
  <c r="V147" i="2"/>
  <c r="AQ147" i="2"/>
  <c r="BD148" i="2"/>
  <c r="M148" i="2"/>
  <c r="BA148" i="2"/>
  <c r="AB148" i="2"/>
  <c r="D148" i="2"/>
  <c r="AX150" i="2"/>
  <c r="G150" i="2"/>
  <c r="AU150" i="2"/>
  <c r="V150" i="2"/>
  <c r="G151" i="2"/>
  <c r="BA155" i="2"/>
  <c r="AB155" i="2"/>
  <c r="D155" i="2"/>
  <c r="AU157" i="2"/>
  <c r="V157" i="2"/>
  <c r="AK162" i="2"/>
  <c r="M162" i="2"/>
  <c r="AQ163" i="2"/>
  <c r="P165" i="2"/>
  <c r="AQ165" i="2"/>
  <c r="V170" i="2"/>
  <c r="BA171" i="2"/>
  <c r="AB171" i="2"/>
  <c r="D171" i="2"/>
  <c r="AU173" i="2"/>
  <c r="V173" i="2"/>
  <c r="AK178" i="2"/>
  <c r="M178" i="2"/>
  <c r="AU189" i="2"/>
  <c r="V189" i="2"/>
  <c r="AN134" i="2"/>
  <c r="AK142" i="2"/>
  <c r="AK146" i="2"/>
  <c r="AH146" i="2"/>
  <c r="J146" i="2"/>
  <c r="S150" i="2"/>
  <c r="AN150" i="2"/>
  <c r="AK155" i="2"/>
  <c r="Y157" i="2"/>
  <c r="BA157" i="2"/>
  <c r="AX158" i="2"/>
  <c r="Y158" i="2"/>
  <c r="J162" i="2"/>
  <c r="BA162" i="2"/>
  <c r="G163" i="2"/>
  <c r="AH163" i="2"/>
  <c r="AB165" i="2"/>
  <c r="BD165" i="2"/>
  <c r="AN167" i="2"/>
  <c r="P167" i="2"/>
  <c r="AH169" i="2"/>
  <c r="J169" i="2"/>
  <c r="AB170" i="2"/>
  <c r="BD170" i="2"/>
  <c r="AK171" i="2"/>
  <c r="Y173" i="2"/>
  <c r="BA173" i="2"/>
  <c r="AX174" i="2"/>
  <c r="Y174" i="2"/>
  <c r="J178" i="2"/>
  <c r="BA178" i="2"/>
  <c r="BA183" i="2"/>
  <c r="AB183" i="2"/>
  <c r="D183" i="2"/>
  <c r="AU185" i="2"/>
  <c r="V185" i="2"/>
  <c r="AE187" i="2"/>
  <c r="AE189" i="2"/>
  <c r="AK190" i="2"/>
  <c r="M190" i="2"/>
  <c r="AE194" i="2"/>
  <c r="AN199" i="2"/>
  <c r="P199" i="2"/>
  <c r="AH201" i="2"/>
  <c r="J201" i="2"/>
  <c r="AX206" i="2"/>
  <c r="Y206" i="2"/>
  <c r="BA215" i="2"/>
  <c r="AB215" i="2"/>
  <c r="D215" i="2"/>
  <c r="AT217" i="2"/>
  <c r="V217" i="2"/>
  <c r="AE147" i="2"/>
  <c r="D147" i="2"/>
  <c r="AX147" i="2"/>
  <c r="Y147" i="2"/>
  <c r="AQ151" i="2"/>
  <c r="P151" i="2"/>
  <c r="AX151" i="2"/>
  <c r="Y151" i="2"/>
  <c r="BA163" i="2"/>
  <c r="AB163" i="2"/>
  <c r="D163" i="2"/>
  <c r="AU165" i="2"/>
  <c r="V165" i="2"/>
  <c r="AK170" i="2"/>
  <c r="M170" i="2"/>
  <c r="AN202" i="2"/>
  <c r="AQ203" i="2"/>
  <c r="AN205" i="2"/>
  <c r="S211" i="2"/>
  <c r="AK219" i="2"/>
  <c r="J219" i="2"/>
  <c r="BD219" i="2"/>
  <c r="M219" i="2"/>
  <c r="BA219" i="2"/>
  <c r="AB219" i="2"/>
  <c r="D219" i="2"/>
  <c r="AT222" i="2"/>
  <c r="V222" i="2"/>
  <c r="AK227" i="2"/>
  <c r="M227" i="2"/>
  <c r="AQ228" i="2"/>
  <c r="P230" i="2"/>
  <c r="AQ230" i="2"/>
  <c r="AN236" i="2"/>
  <c r="P236" i="2"/>
  <c r="AH238" i="2"/>
  <c r="J238" i="2"/>
  <c r="AN181" i="2"/>
  <c r="S186" i="2"/>
  <c r="S195" i="2"/>
  <c r="AX197" i="2"/>
  <c r="G197" i="2"/>
  <c r="AK197" i="2"/>
  <c r="BA197" i="2"/>
  <c r="Y197" i="2"/>
  <c r="AH197" i="2"/>
  <c r="J197" i="2"/>
  <c r="AQ202" i="2"/>
  <c r="AK203" i="2"/>
  <c r="J203" i="2"/>
  <c r="BD203" i="2"/>
  <c r="M203" i="2"/>
  <c r="BA203" i="2"/>
  <c r="AB203" i="2"/>
  <c r="D203" i="2"/>
  <c r="V211" i="2"/>
  <c r="BD218" i="2"/>
  <c r="AB218" i="2"/>
  <c r="AE218" i="2"/>
  <c r="D218" i="2"/>
  <c r="AX218" i="2"/>
  <c r="Y218" i="2"/>
  <c r="AX221" i="2"/>
  <c r="Y221" i="2"/>
  <c r="D221" i="2"/>
  <c r="AQ221" i="2"/>
  <c r="S221" i="2"/>
  <c r="Y222" i="2"/>
  <c r="BA222" i="2"/>
  <c r="AX223" i="2"/>
  <c r="Y223" i="2"/>
  <c r="J227" i="2"/>
  <c r="BA227" i="2"/>
  <c r="G228" i="2"/>
  <c r="AH228" i="2"/>
  <c r="AB230" i="2"/>
  <c r="BD230" i="2"/>
  <c r="AN232" i="2"/>
  <c r="P232" i="2"/>
  <c r="AH234" i="2"/>
  <c r="J234" i="2"/>
  <c r="AK236" i="2"/>
  <c r="Y238" i="2"/>
  <c r="BA238" i="2"/>
  <c r="AX239" i="2"/>
  <c r="Y239" i="2"/>
  <c r="BA248" i="2"/>
  <c r="AB248" i="2"/>
  <c r="D248" i="2"/>
  <c r="AU250" i="2"/>
  <c r="V250" i="2"/>
  <c r="BD181" i="2"/>
  <c r="AB181" i="2"/>
  <c r="AQ181" i="2"/>
  <c r="P181" i="2"/>
  <c r="AE181" i="2"/>
  <c r="D181" i="2"/>
  <c r="AU181" i="2"/>
  <c r="V181" i="2"/>
  <c r="BD186" i="2"/>
  <c r="AB186" i="2"/>
  <c r="AT48" i="2"/>
  <c r="W48" i="2"/>
  <c r="AL56" i="2"/>
  <c r="N56" i="2"/>
  <c r="BC48" i="2"/>
  <c r="AW52" i="2"/>
  <c r="Z52" i="2"/>
  <c r="K56" i="2"/>
  <c r="AZ56" i="2"/>
  <c r="Q58" i="2"/>
  <c r="AO58" i="2"/>
  <c r="Q62" i="2"/>
  <c r="AO62" i="2"/>
  <c r="AQ55" i="2"/>
  <c r="Q55" i="2"/>
  <c r="AF55" i="2"/>
  <c r="E55" i="2"/>
  <c r="AT55" i="2"/>
  <c r="W55" i="2"/>
  <c r="T57" i="2"/>
  <c r="AT60" i="2"/>
  <c r="W60" i="2"/>
  <c r="AL60" i="2"/>
  <c r="N60" i="2"/>
  <c r="AQ53" i="2"/>
  <c r="AF53" i="2"/>
  <c r="AI53" i="2"/>
  <c r="H53" i="2"/>
  <c r="AO53" i="2"/>
  <c r="Q53" i="2"/>
  <c r="K57" i="2"/>
  <c r="AI57" i="2"/>
  <c r="H57" i="2"/>
  <c r="AQ57" i="2"/>
  <c r="AZ57" i="2"/>
  <c r="AC57" i="2"/>
  <c r="E57" i="2"/>
  <c r="AT61" i="2"/>
  <c r="K61" i="2"/>
  <c r="AF61" i="2"/>
  <c r="AL61" i="2"/>
  <c r="N61" i="2"/>
  <c r="AO61" i="2"/>
  <c r="Q61" i="2"/>
  <c r="H64" i="2"/>
  <c r="AW66" i="2"/>
  <c r="W66" i="2"/>
  <c r="AO66" i="2"/>
  <c r="Q66" i="2"/>
  <c r="T64" i="2"/>
  <c r="AO64" i="2"/>
  <c r="AO65" i="2"/>
  <c r="K65" i="2"/>
  <c r="AW65" i="2"/>
  <c r="Z65" i="2"/>
  <c r="AC65" i="2"/>
  <c r="E65" i="2"/>
  <c r="AI66" i="2"/>
  <c r="AQ64" i="2"/>
  <c r="H66" i="2"/>
  <c r="AC64" i="2"/>
  <c r="AI64" i="2"/>
  <c r="K64" i="2"/>
  <c r="AW64" i="2"/>
  <c r="Z64" i="2"/>
  <c r="AI71" i="2"/>
  <c r="H71" i="2"/>
  <c r="AO71" i="2"/>
  <c r="Q71" i="2"/>
  <c r="AC73" i="2"/>
  <c r="AI73" i="2"/>
  <c r="K73" i="2"/>
  <c r="AO75" i="2"/>
  <c r="Q75" i="2"/>
  <c r="AQ69" i="2"/>
  <c r="Q69" i="2"/>
  <c r="AT69" i="2"/>
  <c r="W69" i="2"/>
  <c r="T73" i="2"/>
  <c r="AO73" i="2"/>
  <c r="H74" i="2"/>
  <c r="AI74" i="2"/>
  <c r="AF75" i="2"/>
  <c r="AW78" i="2"/>
  <c r="Z78" i="2"/>
  <c r="T69" i="2"/>
  <c r="AO69" i="2"/>
  <c r="AZ70" i="2"/>
  <c r="K70" i="2"/>
  <c r="AL70" i="2"/>
  <c r="N70" i="2"/>
  <c r="N73" i="2"/>
  <c r="AL74" i="2"/>
  <c r="N74" i="2"/>
  <c r="AQ75" i="2"/>
  <c r="AF82" i="2"/>
  <c r="E82" i="2"/>
  <c r="AW82" i="2"/>
  <c r="Z82" i="2"/>
  <c r="AI79" i="2"/>
  <c r="H79" i="2"/>
  <c r="AQ79" i="2"/>
  <c r="AZ79" i="2"/>
  <c r="AC79" i="2"/>
  <c r="E79" i="2"/>
  <c r="AO82" i="2"/>
  <c r="W83" i="2"/>
  <c r="AQ83" i="2"/>
  <c r="AQ85" i="2"/>
  <c r="AW90" i="2"/>
  <c r="Z90" i="2"/>
  <c r="H82" i="2"/>
  <c r="AC82" i="2"/>
  <c r="AI83" i="2"/>
  <c r="H83" i="2"/>
  <c r="AO83" i="2"/>
  <c r="Q83" i="2"/>
  <c r="BC85" i="2"/>
  <c r="AC85" i="2"/>
  <c r="AI85" i="2"/>
  <c r="K85" i="2"/>
  <c r="AL77" i="2"/>
  <c r="AZ77" i="2"/>
  <c r="Z77" i="2"/>
  <c r="AI77" i="2"/>
  <c r="K77" i="2"/>
  <c r="AL81" i="2"/>
  <c r="AI81" i="2"/>
  <c r="K81" i="2"/>
  <c r="T85" i="2"/>
  <c r="AO85" i="2"/>
  <c r="W90" i="2"/>
  <c r="AZ91" i="2"/>
  <c r="AC91" i="2"/>
  <c r="E91" i="2"/>
  <c r="AT93" i="2"/>
  <c r="W93" i="2"/>
  <c r="AL98" i="2"/>
  <c r="N98" i="2"/>
  <c r="BC87" i="2"/>
  <c r="N87" i="2"/>
  <c r="AW87" i="2"/>
  <c r="W87" i="2"/>
  <c r="AL87" i="2"/>
  <c r="K87" i="2"/>
  <c r="AO87" i="2"/>
  <c r="Q87" i="2"/>
  <c r="BC94" i="2"/>
  <c r="AC94" i="2"/>
  <c r="AL94" i="2"/>
  <c r="N94" i="2"/>
  <c r="AF97" i="2"/>
  <c r="E97" i="2"/>
  <c r="AT97" i="2"/>
  <c r="W97" i="2"/>
  <c r="T94" i="2"/>
  <c r="H95" i="2"/>
  <c r="AR95" i="2"/>
  <c r="BC97" i="2"/>
  <c r="H99" i="2"/>
  <c r="AI99" i="2"/>
  <c r="AL103" i="2"/>
  <c r="N103" i="2"/>
  <c r="AW89" i="2"/>
  <c r="H89" i="2"/>
  <c r="AF89" i="2"/>
  <c r="E89" i="2"/>
  <c r="AT89" i="2"/>
  <c r="W89" i="2"/>
  <c r="H97" i="2"/>
  <c r="AC97" i="2"/>
  <c r="AW97" i="2"/>
  <c r="AW99" i="2"/>
  <c r="Z99" i="2"/>
  <c r="AT86" i="2"/>
  <c r="AC86" i="2"/>
  <c r="BC86" i="2"/>
  <c r="T86" i="2"/>
  <c r="AL86" i="2"/>
  <c r="Q86" i="2"/>
  <c r="N86" i="2"/>
  <c r="AR94" i="2"/>
  <c r="AF95" i="2"/>
  <c r="AZ95" i="2"/>
  <c r="AC95" i="2"/>
  <c r="E95" i="2"/>
  <c r="AL97" i="2"/>
  <c r="H104" i="2"/>
  <c r="AL106" i="2"/>
  <c r="AI106" i="2"/>
  <c r="K106" i="2"/>
  <c r="W110" i="2"/>
  <c r="AR102" i="2"/>
  <c r="Q102" i="2"/>
  <c r="AF102" i="2"/>
  <c r="E102" i="2"/>
  <c r="AT102" i="2"/>
  <c r="W102" i="2"/>
  <c r="AL104" i="2"/>
  <c r="AF107" i="2"/>
  <c r="E107" i="2"/>
  <c r="AW107" i="2"/>
  <c r="Z107" i="2"/>
  <c r="AI100" i="2"/>
  <c r="H100" i="2"/>
  <c r="AR100" i="2"/>
  <c r="AF100" i="2"/>
  <c r="AZ100" i="2"/>
  <c r="AC100" i="2"/>
  <c r="E100" i="2"/>
  <c r="AW104" i="2"/>
  <c r="W104" i="2"/>
  <c r="AO104" i="2"/>
  <c r="Q104" i="2"/>
  <c r="AW108" i="2"/>
  <c r="AI108" i="2"/>
  <c r="H108" i="2"/>
  <c r="AO108" i="2"/>
  <c r="Q108" i="2"/>
  <c r="AL111" i="2"/>
  <c r="N111" i="2"/>
  <c r="AR112" i="2"/>
  <c r="Q114" i="2"/>
  <c r="AR114" i="2"/>
  <c r="K115" i="2"/>
  <c r="AZ115" i="2"/>
  <c r="H116" i="2"/>
  <c r="AI116" i="2"/>
  <c r="AC118" i="2"/>
  <c r="BC118" i="2"/>
  <c r="W119" i="2"/>
  <c r="AZ120" i="2"/>
  <c r="AC120" i="2"/>
  <c r="E120" i="2"/>
  <c r="AT122" i="2"/>
  <c r="W122" i="2"/>
  <c r="H123" i="2"/>
  <c r="AI123" i="2"/>
  <c r="K124" i="2"/>
  <c r="AL124" i="2"/>
  <c r="AL127" i="2"/>
  <c r="N127" i="2"/>
  <c r="AR128" i="2"/>
  <c r="Q130" i="2"/>
  <c r="AR130" i="2"/>
  <c r="N132" i="2"/>
  <c r="BC132" i="2"/>
  <c r="Q135" i="2"/>
  <c r="AR135" i="2"/>
  <c r="AO136" i="2"/>
  <c r="Q136" i="2"/>
  <c r="AI138" i="2"/>
  <c r="K138" i="2"/>
  <c r="AW143" i="2"/>
  <c r="Z143" i="2"/>
  <c r="W144" i="2"/>
  <c r="AW144" i="2"/>
  <c r="AO152" i="2"/>
  <c r="Q152" i="2"/>
  <c r="AI154" i="2"/>
  <c r="K154" i="2"/>
  <c r="Q115" i="2"/>
  <c r="AR115" i="2"/>
  <c r="AO116" i="2"/>
  <c r="Q116" i="2"/>
  <c r="AI118" i="2"/>
  <c r="K118" i="2"/>
  <c r="AW123" i="2"/>
  <c r="Z123" i="2"/>
  <c r="W124" i="2"/>
  <c r="AW124" i="2"/>
  <c r="AO132" i="2"/>
  <c r="Q132" i="2"/>
  <c r="K108" i="2"/>
  <c r="AZ112" i="2"/>
  <c r="AC112" i="2"/>
  <c r="E112" i="2"/>
  <c r="AT114" i="2"/>
  <c r="W114" i="2"/>
  <c r="H115" i="2"/>
  <c r="AI115" i="2"/>
  <c r="AF116" i="2"/>
  <c r="AF118" i="2"/>
  <c r="AL119" i="2"/>
  <c r="N119" i="2"/>
  <c r="AF123" i="2"/>
  <c r="N124" i="2"/>
  <c r="BC124" i="2"/>
  <c r="AZ128" i="2"/>
  <c r="AC128" i="2"/>
  <c r="E128" i="2"/>
  <c r="AT130" i="2"/>
  <c r="W130" i="2"/>
  <c r="AF132" i="2"/>
  <c r="AW135" i="2"/>
  <c r="Z135" i="2"/>
  <c r="AZ144" i="2"/>
  <c r="AC144" i="2"/>
  <c r="E144" i="2"/>
  <c r="AW115" i="2"/>
  <c r="Z115" i="2"/>
  <c r="AZ124" i="2"/>
  <c r="AC124" i="2"/>
  <c r="E124" i="2"/>
  <c r="AO131" i="2"/>
  <c r="AF134" i="2"/>
  <c r="E134" i="2"/>
  <c r="AW134" i="2"/>
  <c r="H134" i="2"/>
  <c r="AT134" i="2"/>
  <c r="W134" i="2"/>
  <c r="W139" i="2"/>
  <c r="AI140" i="2"/>
  <c r="H140" i="2"/>
  <c r="AL140" i="2"/>
  <c r="K140" i="2"/>
  <c r="AO140" i="2"/>
  <c r="Q140" i="2"/>
  <c r="AR142" i="2"/>
  <c r="N146" i="2"/>
  <c r="AW146" i="2"/>
  <c r="AI147" i="2"/>
  <c r="BC147" i="2"/>
  <c r="AL148" i="2"/>
  <c r="E151" i="2"/>
  <c r="AI151" i="2"/>
  <c r="BC151" i="2"/>
  <c r="N155" i="2"/>
  <c r="BC155" i="2"/>
  <c r="H157" i="2"/>
  <c r="AW157" i="2"/>
  <c r="Q158" i="2"/>
  <c r="AR158" i="2"/>
  <c r="AO159" i="2"/>
  <c r="Q159" i="2"/>
  <c r="AI161" i="2"/>
  <c r="K161" i="2"/>
  <c r="AC162" i="2"/>
  <c r="BC162" i="2"/>
  <c r="AF163" i="2"/>
  <c r="Z165" i="2"/>
  <c r="AZ165" i="2"/>
  <c r="AW166" i="2"/>
  <c r="Z166" i="2"/>
  <c r="W167" i="2"/>
  <c r="AW167" i="2"/>
  <c r="AL169" i="2"/>
  <c r="E170" i="2"/>
  <c r="AF170" i="2"/>
  <c r="N171" i="2"/>
  <c r="BC171" i="2"/>
  <c r="H173" i="2"/>
  <c r="AW173" i="2"/>
  <c r="Q174" i="2"/>
  <c r="AR174" i="2"/>
  <c r="AO175" i="2"/>
  <c r="Q175" i="2"/>
  <c r="AI177" i="2"/>
  <c r="K177" i="2"/>
  <c r="AC178" i="2"/>
  <c r="BC178" i="2"/>
  <c r="AW182" i="2"/>
  <c r="Z182" i="2"/>
  <c r="W183" i="2"/>
  <c r="AW183" i="2"/>
  <c r="AL185" i="2"/>
  <c r="H187" i="2"/>
  <c r="AI187" i="2"/>
  <c r="AC189" i="2"/>
  <c r="BC189" i="2"/>
  <c r="W190" i="2"/>
  <c r="AZ191" i="2"/>
  <c r="AC191" i="2"/>
  <c r="E191" i="2"/>
  <c r="AT193" i="2"/>
  <c r="W193" i="2"/>
  <c r="H194" i="2"/>
  <c r="AI194" i="2"/>
  <c r="AL198" i="2"/>
  <c r="N198" i="2"/>
  <c r="AR199" i="2"/>
  <c r="Q201" i="2"/>
  <c r="AR201" i="2"/>
  <c r="W206" i="2"/>
  <c r="AZ207" i="2"/>
  <c r="AC207" i="2"/>
  <c r="E207" i="2"/>
  <c r="AT209" i="2"/>
  <c r="W209" i="2"/>
  <c r="AL214" i="2"/>
  <c r="N214" i="2"/>
  <c r="AR215" i="2"/>
  <c r="Q217" i="2"/>
  <c r="AR217" i="2"/>
  <c r="AO187" i="2"/>
  <c r="Q187" i="2"/>
  <c r="AL194" i="2"/>
  <c r="N194" i="2"/>
  <c r="AW126" i="2"/>
  <c r="H126" i="2"/>
  <c r="AL126" i="2"/>
  <c r="AZ126" i="2"/>
  <c r="Z126" i="2"/>
  <c r="AI126" i="2"/>
  <c r="K126" i="2"/>
  <c r="AI131" i="2"/>
  <c r="H131" i="2"/>
  <c r="W131" i="2"/>
  <c r="AF131" i="2"/>
  <c r="E131" i="2"/>
  <c r="AW131" i="2"/>
  <c r="Z131" i="2"/>
  <c r="AF139" i="2"/>
  <c r="E139" i="2"/>
  <c r="AI139" i="2"/>
  <c r="H139" i="2"/>
  <c r="AW139" i="2"/>
  <c r="Z139" i="2"/>
  <c r="BC142" i="2"/>
  <c r="AC142" i="2"/>
  <c r="AZ142" i="2"/>
  <c r="Z142" i="2"/>
  <c r="AI142" i="2"/>
  <c r="K142" i="2"/>
  <c r="W147" i="2"/>
  <c r="AR147" i="2"/>
  <c r="BC148" i="2"/>
  <c r="N148" i="2"/>
  <c r="AZ148" i="2"/>
  <c r="AC148" i="2"/>
  <c r="E148" i="2"/>
  <c r="AW150" i="2"/>
  <c r="H150" i="2"/>
  <c r="AT150" i="2"/>
  <c r="W150" i="2"/>
  <c r="H151" i="2"/>
  <c r="AZ155" i="2"/>
  <c r="AC155" i="2"/>
  <c r="E155" i="2"/>
  <c r="AT157" i="2"/>
  <c r="W157" i="2"/>
  <c r="AL162" i="2"/>
  <c r="N162" i="2"/>
  <c r="AR163" i="2"/>
  <c r="Q165" i="2"/>
  <c r="AR165" i="2"/>
  <c r="W170" i="2"/>
  <c r="AZ171" i="2"/>
  <c r="AC171" i="2"/>
  <c r="E171" i="2"/>
  <c r="AT173" i="2"/>
  <c r="W173" i="2"/>
  <c r="AL178" i="2"/>
  <c r="N178" i="2"/>
  <c r="AT189" i="2"/>
  <c r="W189" i="2"/>
  <c r="AO134" i="2"/>
  <c r="AL142" i="2"/>
  <c r="AL146" i="2"/>
  <c r="AI146" i="2"/>
  <c r="K146" i="2"/>
  <c r="T150" i="2"/>
  <c r="AO150" i="2"/>
  <c r="AL155" i="2"/>
  <c r="Z157" i="2"/>
  <c r="AZ157" i="2"/>
  <c r="AW158" i="2"/>
  <c r="Z158" i="2"/>
  <c r="K162" i="2"/>
  <c r="AZ162" i="2"/>
  <c r="H163" i="2"/>
  <c r="AI163" i="2"/>
  <c r="AC165" i="2"/>
  <c r="BC165" i="2"/>
  <c r="AO167" i="2"/>
  <c r="Q167" i="2"/>
  <c r="AI169" i="2"/>
  <c r="K169" i="2"/>
  <c r="AC170" i="2"/>
  <c r="BC170" i="2"/>
  <c r="AL171" i="2"/>
  <c r="Z173" i="2"/>
  <c r="AZ173" i="2"/>
  <c r="AW174" i="2"/>
  <c r="Z174" i="2"/>
  <c r="K178" i="2"/>
  <c r="AZ178" i="2"/>
  <c r="AZ183" i="2"/>
  <c r="AC183" i="2"/>
  <c r="E183" i="2"/>
  <c r="AT185" i="2"/>
  <c r="W185" i="2"/>
  <c r="AF187" i="2"/>
  <c r="AF189" i="2"/>
  <c r="AL190" i="2"/>
  <c r="N190" i="2"/>
  <c r="AF194" i="2"/>
  <c r="AO199" i="2"/>
  <c r="Q199" i="2"/>
  <c r="AI201" i="2"/>
  <c r="K201" i="2"/>
  <c r="AW206" i="2"/>
  <c r="Z206" i="2"/>
  <c r="AZ215" i="2"/>
  <c r="AC215" i="2"/>
  <c r="E215" i="2"/>
  <c r="AU217" i="2"/>
  <c r="W217" i="2"/>
  <c r="AF147" i="2"/>
  <c r="E147" i="2"/>
  <c r="AW147" i="2"/>
  <c r="Z147" i="2"/>
  <c r="AR151" i="2"/>
  <c r="Q151" i="2"/>
  <c r="AW151" i="2"/>
  <c r="Z151" i="2"/>
  <c r="AZ163" i="2"/>
  <c r="AC163" i="2"/>
  <c r="E163" i="2"/>
  <c r="AT165" i="2"/>
  <c r="W165" i="2"/>
  <c r="AL170" i="2"/>
  <c r="N170" i="2"/>
  <c r="AO202" i="2"/>
  <c r="AR203" i="2"/>
  <c r="AO205" i="2"/>
  <c r="T211" i="2"/>
  <c r="AL219" i="2"/>
  <c r="K219" i="2"/>
  <c r="BC219" i="2"/>
  <c r="N219" i="2"/>
  <c r="AZ219" i="2"/>
  <c r="AC219" i="2"/>
  <c r="E219" i="2"/>
  <c r="AU222" i="2"/>
  <c r="W222" i="2"/>
  <c r="AL227" i="2"/>
  <c r="N227" i="2"/>
  <c r="AR228" i="2"/>
  <c r="Q230" i="2"/>
  <c r="AR230" i="2"/>
  <c r="AO236" i="2"/>
  <c r="Q236" i="2"/>
  <c r="AI238" i="2"/>
  <c r="K238" i="2"/>
  <c r="AO181" i="2"/>
  <c r="T186" i="2"/>
  <c r="T195" i="2"/>
  <c r="AW197" i="2"/>
  <c r="H197" i="2"/>
  <c r="AL197" i="2"/>
  <c r="AZ197" i="2"/>
  <c r="Z197" i="2"/>
  <c r="AI197" i="2"/>
  <c r="K197" i="2"/>
  <c r="AR202" i="2"/>
  <c r="AL203" i="2"/>
  <c r="K203" i="2"/>
  <c r="BC203" i="2"/>
  <c r="N203" i="2"/>
  <c r="AZ203" i="2"/>
  <c r="AC203" i="2"/>
  <c r="E203" i="2"/>
  <c r="W211" i="2"/>
  <c r="BC218" i="2"/>
  <c r="AC218" i="2"/>
  <c r="AF218" i="2"/>
  <c r="E218" i="2"/>
  <c r="AW218" i="2"/>
  <c r="Z218" i="2"/>
  <c r="AW221" i="2"/>
  <c r="Z221" i="2"/>
  <c r="E221" i="2"/>
  <c r="AR221" i="2"/>
  <c r="T221" i="2"/>
  <c r="Z222" i="2"/>
  <c r="AZ222" i="2"/>
  <c r="AW223" i="2"/>
  <c r="Z223" i="2"/>
  <c r="K227" i="2"/>
  <c r="AZ227" i="2"/>
  <c r="H228" i="2"/>
  <c r="AI228" i="2"/>
  <c r="AC230" i="2"/>
  <c r="BC230" i="2"/>
  <c r="AO232" i="2"/>
  <c r="Q232" i="2"/>
  <c r="AI234" i="2"/>
  <c r="K234" i="2"/>
  <c r="AL236" i="2"/>
  <c r="Z238" i="2"/>
  <c r="AZ238" i="2"/>
  <c r="AW239" i="2"/>
  <c r="Z239" i="2"/>
  <c r="AZ248" i="2"/>
  <c r="AC248" i="2"/>
  <c r="E248" i="2"/>
  <c r="AT250" i="2"/>
  <c r="W250" i="2"/>
  <c r="BC181" i="2"/>
  <c r="AC181" i="2"/>
  <c r="AR181" i="2"/>
  <c r="Q181" i="2"/>
  <c r="AF181" i="2"/>
  <c r="E181" i="2"/>
  <c r="AT181" i="2"/>
  <c r="W181" i="2"/>
  <c r="BC186" i="2"/>
  <c r="AC186" i="2"/>
  <c r="AR186" i="2"/>
  <c r="AQ186" i="2"/>
  <c r="Q186" i="2"/>
  <c r="AZ186" i="2"/>
  <c r="K186" i="2"/>
  <c r="AL186" i="2"/>
  <c r="N186" i="2"/>
  <c r="BC195" i="2"/>
  <c r="N195" i="2"/>
  <c r="AR195" i="2"/>
  <c r="AW195" i="2"/>
  <c r="AL195" i="2"/>
  <c r="K195" i="2"/>
  <c r="AO195" i="2"/>
  <c r="Q195" i="2"/>
  <c r="BC202" i="2"/>
  <c r="AC202" i="2"/>
  <c r="AF202" i="2"/>
  <c r="E202" i="2"/>
  <c r="AW202" i="2"/>
  <c r="Z202" i="2"/>
  <c r="AZ205" i="2"/>
  <c r="Z205" i="2"/>
  <c r="BC205" i="2"/>
  <c r="AC205" i="2"/>
  <c r="AI205" i="2"/>
  <c r="K205" i="2"/>
  <c r="BC211" i="2"/>
  <c r="N211" i="2"/>
  <c r="AF211" i="2"/>
  <c r="AZ211" i="2"/>
  <c r="AC211" i="2"/>
  <c r="E211" i="2"/>
  <c r="AO228" i="2"/>
  <c r="Q228" i="2"/>
  <c r="AI230" i="2"/>
  <c r="K230" i="2"/>
  <c r="BC179" i="2"/>
  <c r="N179" i="2"/>
  <c r="AW179" i="2"/>
  <c r="W179" i="2"/>
  <c r="AL179" i="2"/>
  <c r="K179" i="2"/>
  <c r="AO179" i="2"/>
  <c r="Q179" i="2"/>
  <c r="AL205" i="2"/>
  <c r="AZ210" i="2"/>
  <c r="K210" i="2"/>
  <c r="BC210" i="2"/>
  <c r="AC210" i="2"/>
  <c r="AL210" i="2"/>
  <c r="N210" i="2"/>
  <c r="AW213" i="2"/>
  <c r="H213" i="2"/>
  <c r="AF213" i="2"/>
  <c r="E213" i="2"/>
  <c r="AT213" i="2"/>
  <c r="W213" i="2"/>
  <c r="AO218" i="2"/>
  <c r="AR219" i="2"/>
  <c r="H222" i="2"/>
  <c r="AW222" i="2"/>
  <c r="W223" i="2"/>
  <c r="AZ224" i="2"/>
  <c r="AC224" i="2"/>
  <c r="E224" i="2"/>
  <c r="AU226" i="2"/>
  <c r="W226" i="2"/>
  <c r="H227" i="2"/>
  <c r="AI227" i="2"/>
  <c r="AF228" i="2"/>
  <c r="AF230" i="2"/>
  <c r="AL231" i="2"/>
  <c r="N231" i="2"/>
  <c r="AW232" i="2"/>
  <c r="AR234" i="2"/>
  <c r="N236" i="2"/>
  <c r="BC236" i="2"/>
  <c r="H238" i="2"/>
  <c r="AW238" i="2"/>
  <c r="W239" i="2"/>
  <c r="AZ240" i="2"/>
  <c r="AC240" i="2"/>
  <c r="E240" i="2"/>
  <c r="AU242" i="2"/>
  <c r="W242" i="2"/>
  <c r="AL247" i="2"/>
  <c r="N247" i="2"/>
  <c r="AW248" i="2"/>
  <c r="AR250" i="2"/>
  <c r="AO256" i="2"/>
  <c r="Q256" i="2"/>
  <c r="AI258" i="2"/>
  <c r="K258" i="2"/>
  <c r="AW263" i="2"/>
  <c r="Z263" i="2"/>
  <c r="AZ272" i="2"/>
  <c r="AC272" i="2"/>
  <c r="E272" i="2"/>
  <c r="AZ235" i="2"/>
  <c r="K235" i="2"/>
  <c r="BC235" i="2"/>
  <c r="AC235" i="2"/>
  <c r="AR235" i="2"/>
  <c r="Q235" i="2"/>
  <c r="AW235" i="2"/>
  <c r="Z235" i="2"/>
  <c r="W243" i="2"/>
  <c r="AF244" i="2"/>
  <c r="AI244" i="2"/>
  <c r="H244" i="2"/>
  <c r="AO244" i="2"/>
  <c r="Q244" i="2"/>
  <c r="AR246" i="2"/>
  <c r="AZ251" i="2"/>
  <c r="K251" i="2"/>
  <c r="AL251" i="2"/>
  <c r="N251" i="2"/>
  <c r="N254" i="2"/>
  <c r="W255" i="2"/>
  <c r="AL255" i="2"/>
  <c r="N255" i="2"/>
  <c r="AI259" i="2"/>
  <c r="H259" i="2"/>
  <c r="AW259" i="2"/>
  <c r="Z259" i="2"/>
  <c r="AZ262" i="2"/>
  <c r="Z262" i="2"/>
  <c r="AI262" i="2"/>
  <c r="K262" i="2"/>
  <c r="AR266" i="2"/>
  <c r="Q266" i="2"/>
  <c r="AT266" i="2"/>
  <c r="W266" i="2"/>
  <c r="AI274" i="2"/>
  <c r="K274" i="2"/>
  <c r="AW279" i="2"/>
  <c r="Z279" i="2"/>
  <c r="W280" i="2"/>
  <c r="AW280" i="2"/>
  <c r="Q287" i="2"/>
  <c r="AR287" i="2"/>
  <c r="AO288" i="2"/>
  <c r="Q288" i="2"/>
  <c r="AL295" i="2"/>
  <c r="N295" i="2"/>
  <c r="BC243" i="2"/>
  <c r="AC243" i="2"/>
  <c r="AF243" i="2"/>
  <c r="E243" i="2"/>
  <c r="AW243" i="2"/>
  <c r="Z243" i="2"/>
  <c r="AZ246" i="2"/>
  <c r="Z246" i="2"/>
  <c r="BC246" i="2"/>
  <c r="AC246" i="2"/>
  <c r="AI246" i="2"/>
  <c r="K246" i="2"/>
  <c r="AO251" i="2"/>
  <c r="W252" i="2"/>
  <c r="AR252" i="2"/>
  <c r="AR254" i="2"/>
  <c r="AI255" i="2"/>
  <c r="BC255" i="2"/>
  <c r="AO259" i="2"/>
  <c r="BC262" i="2"/>
  <c r="AL264" i="2"/>
  <c r="T266" i="2"/>
  <c r="AO266" i="2"/>
  <c r="AZ267" i="2"/>
  <c r="K267" i="2"/>
  <c r="AL267" i="2"/>
  <c r="N267" i="2"/>
  <c r="W271" i="2"/>
  <c r="AL271" i="2"/>
  <c r="N271" i="2"/>
  <c r="AF274" i="2"/>
  <c r="AL275" i="2"/>
  <c r="N275" i="2"/>
  <c r="AF279" i="2"/>
  <c r="N280" i="2"/>
  <c r="BC280" i="2"/>
  <c r="H282" i="2"/>
  <c r="AW282" i="2"/>
  <c r="AZ284" i="2"/>
  <c r="AC284" i="2"/>
  <c r="E284" i="2"/>
  <c r="AT286" i="2"/>
  <c r="W286" i="2"/>
  <c r="H287" i="2"/>
  <c r="AI287" i="2"/>
  <c r="AF288" i="2"/>
  <c r="Z290" i="2"/>
  <c r="AZ290" i="2"/>
  <c r="AW291" i="2"/>
  <c r="Z291" i="2"/>
  <c r="K295" i="2"/>
  <c r="AZ295" i="2"/>
  <c r="H296" i="2"/>
  <c r="AI296" i="2"/>
  <c r="AC298" i="2"/>
  <c r="BC298" i="2"/>
  <c r="AO300" i="2"/>
  <c r="Q300" i="2"/>
  <c r="AL287" i="2"/>
  <c r="N287" i="2"/>
  <c r="AO296" i="2"/>
  <c r="Q296" i="2"/>
  <c r="AI298" i="2"/>
  <c r="K298" i="2"/>
  <c r="BC252" i="2"/>
  <c r="N252" i="2"/>
  <c r="AZ252" i="2"/>
  <c r="AC252" i="2"/>
  <c r="E252" i="2"/>
  <c r="AW254" i="2"/>
  <c r="H254" i="2"/>
  <c r="AT254" i="2"/>
  <c r="W254" i="2"/>
  <c r="AW264" i="2"/>
  <c r="W264" i="2"/>
  <c r="AO264" i="2"/>
  <c r="Q264" i="2"/>
  <c r="AZ280" i="2"/>
  <c r="AC280" i="2"/>
  <c r="E280" i="2"/>
  <c r="AT282" i="2"/>
  <c r="W282" i="2"/>
  <c r="AO235" i="2"/>
  <c r="AR244" i="2"/>
  <c r="T254" i="2"/>
  <c r="AO254" i="2"/>
  <c r="AR259" i="2"/>
  <c r="AF260" i="2"/>
  <c r="AZ260" i="2"/>
  <c r="AC260" i="2"/>
  <c r="E260" i="2"/>
  <c r="AL262" i="2"/>
  <c r="AI264" i="2"/>
  <c r="W267" i="2"/>
  <c r="AR267" i="2"/>
  <c r="BC268" i="2"/>
  <c r="N268" i="2"/>
  <c r="AZ268" i="2"/>
  <c r="AC268" i="2"/>
  <c r="E268" i="2"/>
  <c r="AW270" i="2"/>
  <c r="H270" i="2"/>
  <c r="AT270" i="2"/>
  <c r="W270" i="2"/>
  <c r="AC271" i="2"/>
  <c r="AC274" i="2"/>
  <c r="BC274" i="2"/>
  <c r="AR275" i="2"/>
  <c r="AO276" i="2"/>
  <c r="Q276" i="2"/>
  <c r="AI278" i="2"/>
  <c r="K278" i="2"/>
  <c r="AC279" i="2"/>
  <c r="BC279" i="2"/>
  <c r="AL280" i="2"/>
  <c r="Z282" i="2"/>
  <c r="AZ282" i="2"/>
  <c r="AW283" i="2"/>
  <c r="Z283" i="2"/>
  <c r="AR284" i="2"/>
  <c r="AL286" i="2"/>
  <c r="K287" i="2"/>
  <c r="AZ287" i="2"/>
  <c r="H288" i="2"/>
  <c r="AI288" i="2"/>
  <c r="AC290" i="2"/>
  <c r="BC290" i="2"/>
  <c r="AR291" i="2"/>
  <c r="AO292" i="2"/>
  <c r="Q292" i="2"/>
  <c r="AI294" i="2"/>
  <c r="K294" i="2"/>
  <c r="AC295" i="2"/>
  <c r="BC295" i="2"/>
  <c r="AL296" i="2"/>
  <c r="Z298" i="2"/>
  <c r="AZ298" i="2"/>
  <c r="AW299" i="2"/>
  <c r="Z299" i="2"/>
  <c r="AR300" i="2"/>
  <c r="Q282" i="2"/>
  <c r="AI290" i="2"/>
  <c r="K290" i="2"/>
  <c r="AR296" i="2"/>
  <c r="AL298" i="2"/>
  <c r="H31" i="2"/>
  <c r="BC31" i="2"/>
  <c r="E32" i="2"/>
  <c r="T35" i="2"/>
  <c r="E37" i="2"/>
  <c r="AI37" i="2"/>
  <c r="T39" i="2"/>
  <c r="AT40" i="2"/>
  <c r="T41" i="2"/>
  <c r="AT41" i="2"/>
  <c r="K31" i="2"/>
  <c r="AT32" i="2"/>
  <c r="W35" i="2"/>
  <c r="H37" i="2"/>
  <c r="W37" i="2"/>
  <c r="AT37" i="2"/>
  <c r="H39" i="2"/>
  <c r="AO39" i="2"/>
  <c r="K41" i="2"/>
  <c r="K44" i="2"/>
  <c r="T46" i="2"/>
  <c r="Q47" i="2"/>
  <c r="AF47" i="2"/>
  <c r="AZ47" i="2"/>
  <c r="AI49" i="2"/>
  <c r="H51" i="2"/>
  <c r="Z51" i="2"/>
  <c r="AO51" i="2"/>
  <c r="E56" i="2"/>
  <c r="E58" i="2"/>
  <c r="AZ65" i="2"/>
  <c r="E69" i="2"/>
  <c r="AQ31" i="2"/>
  <c r="W32" i="2"/>
  <c r="AW32" i="2"/>
  <c r="Z35" i="2"/>
  <c r="AQ36" i="2"/>
  <c r="Z37" i="2"/>
  <c r="AQ37" i="2"/>
  <c r="AF38" i="2"/>
  <c r="AF39" i="2"/>
  <c r="AF41" i="2"/>
  <c r="E42" i="2"/>
  <c r="T42" i="2"/>
  <c r="AO45" i="2"/>
  <c r="H47" i="2"/>
  <c r="AO47" i="2"/>
  <c r="T52" i="2"/>
  <c r="BC52" i="2"/>
  <c r="AC52" i="2"/>
  <c r="H52" i="2"/>
  <c r="AT53" i="2"/>
  <c r="H60" i="2"/>
  <c r="BC62" i="2"/>
  <c r="W62" i="2"/>
  <c r="AI63" i="2"/>
  <c r="K63" i="2"/>
  <c r="Z57" i="2"/>
  <c r="AL57" i="2"/>
  <c r="AL62" i="2"/>
  <c r="AO63" i="2"/>
  <c r="AT70" i="2"/>
  <c r="K71" i="2"/>
  <c r="T71" i="2"/>
  <c r="AL72" i="2"/>
  <c r="BC72" i="2"/>
  <c r="E73" i="2"/>
  <c r="T87" i="2"/>
  <c r="N50" i="2"/>
  <c r="AT50" i="2"/>
  <c r="Z50" i="2"/>
  <c r="AI52" i="2"/>
  <c r="AO55" i="2"/>
  <c r="BC55" i="2"/>
  <c r="AZ59" i="2"/>
  <c r="AC59" i="2"/>
  <c r="E59" i="2"/>
  <c r="T60" i="2"/>
  <c r="N62" i="2"/>
  <c r="Z63" i="2"/>
  <c r="AW63" i="2"/>
  <c r="AO70" i="2"/>
  <c r="Z72" i="2"/>
  <c r="N72" i="2"/>
  <c r="AT74" i="2"/>
  <c r="Q74" i="2"/>
  <c r="AF79" i="2"/>
  <c r="AL66" i="2"/>
  <c r="K66" i="2"/>
  <c r="N66" i="2"/>
  <c r="AO67" i="2"/>
  <c r="Q67" i="2"/>
  <c r="AT67" i="2"/>
  <c r="E67" i="2"/>
  <c r="AW67" i="2"/>
  <c r="Z67" i="2"/>
  <c r="AZ67" i="2"/>
  <c r="AC67" i="2"/>
  <c r="Z68" i="2"/>
  <c r="AI75" i="2"/>
  <c r="E78" i="2"/>
  <c r="AT79" i="2"/>
  <c r="AL88" i="2"/>
  <c r="Q88" i="2"/>
  <c r="AR91" i="2"/>
  <c r="N91" i="2"/>
  <c r="BC68" i="2"/>
  <c r="AQ68" i="2"/>
  <c r="W68" i="2"/>
  <c r="AC68" i="2"/>
  <c r="H68" i="2"/>
  <c r="AT68" i="2"/>
  <c r="Q68" i="2"/>
  <c r="E68" i="2"/>
  <c r="T74" i="2"/>
  <c r="BC75" i="2"/>
  <c r="BC76" i="2"/>
  <c r="AL76" i="2"/>
  <c r="Z76" i="2"/>
  <c r="H76" i="2"/>
  <c r="AC78" i="2"/>
  <c r="Z79" i="2"/>
  <c r="AL84" i="2"/>
  <c r="Z84" i="2"/>
  <c r="K84" i="2"/>
  <c r="W88" i="2"/>
  <c r="AZ90" i="2"/>
  <c r="H90" i="2"/>
  <c r="Q90" i="2"/>
  <c r="AI91" i="2"/>
  <c r="AZ98" i="2"/>
  <c r="K98" i="2"/>
  <c r="AF83" i="2"/>
  <c r="Z83" i="2"/>
  <c r="T83" i="2"/>
  <c r="AF86" i="2"/>
  <c r="T95" i="2"/>
  <c r="AZ96" i="2"/>
  <c r="AF96" i="2"/>
  <c r="N96" i="2"/>
  <c r="T97" i="2"/>
  <c r="W103" i="2"/>
  <c r="BC103" i="2"/>
  <c r="AI104" i="2"/>
  <c r="AR107" i="2"/>
  <c r="E110" i="2"/>
  <c r="T110" i="2"/>
  <c r="AO110" i="2"/>
  <c r="E111" i="2"/>
  <c r="W111" i="2"/>
  <c r="AZ111" i="2"/>
  <c r="E118" i="2"/>
  <c r="E123" i="2"/>
  <c r="AO103" i="2"/>
  <c r="E103" i="2"/>
  <c r="AZ81" i="2"/>
  <c r="AW81" i="2"/>
  <c r="AF81" i="2"/>
  <c r="H81" i="2"/>
  <c r="AT83" i="2"/>
  <c r="N85" i="2"/>
  <c r="AI95" i="2"/>
  <c r="AT99" i="2"/>
  <c r="N101" i="2"/>
  <c r="AO101" i="2"/>
  <c r="Q101" i="2"/>
  <c r="AC103" i="2"/>
  <c r="K105" i="2"/>
  <c r="AW105" i="2"/>
  <c r="H106" i="2"/>
  <c r="BC106" i="2"/>
  <c r="AI107" i="2"/>
  <c r="H110" i="2"/>
  <c r="AF110" i="2"/>
  <c r="AZ110" i="2"/>
  <c r="T111" i="2"/>
  <c r="T114" i="2"/>
  <c r="AZ114" i="2"/>
  <c r="H121" i="2"/>
  <c r="AT121" i="2"/>
  <c r="AT123" i="2"/>
  <c r="N125" i="2"/>
  <c r="AZ125" i="2"/>
  <c r="T134" i="2"/>
  <c r="T148" i="2"/>
  <c r="E150" i="2"/>
  <c r="E157" i="2"/>
  <c r="E162" i="2"/>
  <c r="N95" i="2"/>
  <c r="Z95" i="2"/>
  <c r="AR99" i="2"/>
  <c r="E99" i="2"/>
  <c r="AO99" i="2"/>
  <c r="T103" i="2"/>
  <c r="AZ103" i="2"/>
  <c r="AO107" i="2"/>
  <c r="T119" i="2"/>
  <c r="AF122" i="2"/>
  <c r="AO126" i="2"/>
  <c r="AT129" i="2"/>
  <c r="Q129" i="2"/>
  <c r="E129" i="2"/>
  <c r="AT132" i="2"/>
  <c r="H133" i="2"/>
  <c r="AI133" i="2"/>
  <c r="AO135" i="2"/>
  <c r="AR137" i="2"/>
  <c r="W137" i="2"/>
  <c r="T141" i="2"/>
  <c r="AL141" i="2"/>
  <c r="N144" i="2"/>
  <c r="BC149" i="2"/>
  <c r="N149" i="2"/>
  <c r="BC154" i="2"/>
  <c r="AC154" i="2"/>
  <c r="T115" i="2"/>
  <c r="Z116" i="2"/>
  <c r="T116" i="2"/>
  <c r="K116" i="2"/>
  <c r="AO117" i="2"/>
  <c r="AC119" i="2"/>
  <c r="AL122" i="2"/>
  <c r="AF128" i="2"/>
  <c r="H128" i="2"/>
  <c r="N129" i="2"/>
  <c r="AO129" i="2"/>
  <c r="T133" i="2"/>
  <c r="AO133" i="2"/>
  <c r="AF135" i="2"/>
  <c r="Z136" i="2"/>
  <c r="P186" i="2"/>
  <c r="BA186" i="2"/>
  <c r="J186" i="2"/>
  <c r="AK186" i="2"/>
  <c r="M186" i="2"/>
  <c r="BD195" i="2"/>
  <c r="M195" i="2"/>
  <c r="AQ195" i="2"/>
  <c r="AX195" i="2"/>
  <c r="AK195" i="2"/>
  <c r="J195" i="2"/>
  <c r="AN195" i="2"/>
  <c r="P195" i="2"/>
  <c r="BD202" i="2"/>
  <c r="AB202" i="2"/>
  <c r="AE202" i="2"/>
  <c r="D202" i="2"/>
  <c r="AX202" i="2"/>
  <c r="Y202" i="2"/>
  <c r="BA205" i="2"/>
  <c r="Y205" i="2"/>
  <c r="BD205" i="2"/>
  <c r="AB205" i="2"/>
  <c r="AH205" i="2"/>
  <c r="J205" i="2"/>
  <c r="BD211" i="2"/>
  <c r="M211" i="2"/>
  <c r="AE211" i="2"/>
  <c r="BA211" i="2"/>
  <c r="AB211" i="2"/>
  <c r="D211" i="2"/>
  <c r="AN228" i="2"/>
  <c r="P228" i="2"/>
  <c r="AH230" i="2"/>
  <c r="J230" i="2"/>
  <c r="BD179" i="2"/>
  <c r="M179" i="2"/>
  <c r="AX179" i="2"/>
  <c r="V179" i="2"/>
  <c r="AK179" i="2"/>
  <c r="J179" i="2"/>
  <c r="AN179" i="2"/>
  <c r="P179" i="2"/>
  <c r="AK205" i="2"/>
  <c r="BA210" i="2"/>
  <c r="J210" i="2"/>
  <c r="BD210" i="2"/>
  <c r="AB210" i="2"/>
  <c r="AK210" i="2"/>
  <c r="M210" i="2"/>
  <c r="AX213" i="2"/>
  <c r="G213" i="2"/>
  <c r="AE213" i="2"/>
  <c r="D213" i="2"/>
  <c r="AU213" i="2"/>
  <c r="V213" i="2"/>
  <c r="AN218" i="2"/>
  <c r="AQ219" i="2"/>
  <c r="G222" i="2"/>
  <c r="AX222" i="2"/>
  <c r="V223" i="2"/>
  <c r="BA224" i="2"/>
  <c r="AB224" i="2"/>
  <c r="D224" i="2"/>
  <c r="AT226" i="2"/>
  <c r="V226" i="2"/>
  <c r="G227" i="2"/>
  <c r="AH227" i="2"/>
  <c r="AE228" i="2"/>
  <c r="AE230" i="2"/>
  <c r="AK231" i="2"/>
  <c r="M231" i="2"/>
  <c r="AX232" i="2"/>
  <c r="AQ234" i="2"/>
  <c r="M236" i="2"/>
  <c r="BD236" i="2"/>
  <c r="G238" i="2"/>
  <c r="AX238" i="2"/>
  <c r="V239" i="2"/>
  <c r="BA240" i="2"/>
  <c r="AB240" i="2"/>
  <c r="D240" i="2"/>
  <c r="AT242" i="2"/>
  <c r="V242" i="2"/>
  <c r="AK247" i="2"/>
  <c r="M247" i="2"/>
  <c r="AX248" i="2"/>
  <c r="AQ250" i="2"/>
  <c r="AN256" i="2"/>
  <c r="P256" i="2"/>
  <c r="AH258" i="2"/>
  <c r="J258" i="2"/>
  <c r="AX263" i="2"/>
  <c r="Y263" i="2"/>
  <c r="BA272" i="2"/>
  <c r="AB272" i="2"/>
  <c r="D272" i="2"/>
  <c r="BA235" i="2"/>
  <c r="J235" i="2"/>
  <c r="BD235" i="2"/>
  <c r="AB235" i="2"/>
  <c r="AQ235" i="2"/>
  <c r="P235" i="2"/>
  <c r="AX235" i="2"/>
  <c r="Y235" i="2"/>
  <c r="V243" i="2"/>
  <c r="AE244" i="2"/>
  <c r="AH244" i="2"/>
  <c r="G244" i="2"/>
  <c r="AN244" i="2"/>
  <c r="P244" i="2"/>
  <c r="AQ246" i="2"/>
  <c r="BA251" i="2"/>
  <c r="J251" i="2"/>
  <c r="AK251" i="2"/>
  <c r="M251" i="2"/>
  <c r="M254" i="2"/>
  <c r="V255" i="2"/>
  <c r="AK255" i="2"/>
  <c r="M255" i="2"/>
  <c r="AH259" i="2"/>
  <c r="G259" i="2"/>
  <c r="AX259" i="2"/>
  <c r="Y259" i="2"/>
  <c r="BA262" i="2"/>
  <c r="Y262" i="2"/>
  <c r="AH262" i="2"/>
  <c r="J262" i="2"/>
  <c r="AQ266" i="2"/>
  <c r="P266" i="2"/>
  <c r="AU266" i="2"/>
  <c r="V266" i="2"/>
  <c r="AH274" i="2"/>
  <c r="J274" i="2"/>
  <c r="AX279" i="2"/>
  <c r="Y279" i="2"/>
  <c r="V280" i="2"/>
  <c r="AX280" i="2"/>
  <c r="P287" i="2"/>
  <c r="AQ287" i="2"/>
  <c r="AN288" i="2"/>
  <c r="P288" i="2"/>
  <c r="AK295" i="2"/>
  <c r="M295" i="2"/>
  <c r="BD243" i="2"/>
  <c r="AB243" i="2"/>
  <c r="AE243" i="2"/>
  <c r="D243" i="2"/>
  <c r="AX243" i="2"/>
  <c r="Y243" i="2"/>
  <c r="BA246" i="2"/>
  <c r="Y246" i="2"/>
  <c r="BD246" i="2"/>
  <c r="AB246" i="2"/>
  <c r="AH246" i="2"/>
  <c r="J246" i="2"/>
  <c r="AN251" i="2"/>
  <c r="V252" i="2"/>
  <c r="AQ252" i="2"/>
  <c r="AQ254" i="2"/>
  <c r="AH255" i="2"/>
  <c r="BD255" i="2"/>
  <c r="AN259" i="2"/>
  <c r="BD262" i="2"/>
  <c r="AK264" i="2"/>
  <c r="S266" i="2"/>
  <c r="AN266" i="2"/>
  <c r="BA267" i="2"/>
  <c r="J267" i="2"/>
  <c r="AK267" i="2"/>
  <c r="M267" i="2"/>
  <c r="V271" i="2"/>
  <c r="AK271" i="2"/>
  <c r="M271" i="2"/>
  <c r="AE274" i="2"/>
  <c r="AK275" i="2"/>
  <c r="M275" i="2"/>
  <c r="AE279" i="2"/>
  <c r="M280" i="2"/>
  <c r="BD280" i="2"/>
  <c r="G282" i="2"/>
  <c r="AX282" i="2"/>
  <c r="BA284" i="2"/>
  <c r="AB284" i="2"/>
  <c r="D284" i="2"/>
  <c r="AU286" i="2"/>
  <c r="V286" i="2"/>
  <c r="G287" i="2"/>
  <c r="AH287" i="2"/>
  <c r="AE288" i="2"/>
  <c r="Y290" i="2"/>
  <c r="BA290" i="2"/>
  <c r="AX291" i="2"/>
  <c r="Y291" i="2"/>
  <c r="J295" i="2"/>
  <c r="BA295" i="2"/>
  <c r="G296" i="2"/>
  <c r="AH296" i="2"/>
  <c r="AB298" i="2"/>
  <c r="BD298" i="2"/>
  <c r="AN300" i="2"/>
  <c r="P300" i="2"/>
  <c r="AK287" i="2"/>
  <c r="M287" i="2"/>
  <c r="AN296" i="2"/>
  <c r="P296" i="2"/>
  <c r="AH298" i="2"/>
  <c r="J298" i="2"/>
  <c r="BD252" i="2"/>
  <c r="M252" i="2"/>
  <c r="BA252" i="2"/>
  <c r="AB252" i="2"/>
  <c r="D252" i="2"/>
  <c r="AX254" i="2"/>
  <c r="G254" i="2"/>
  <c r="AU254" i="2"/>
  <c r="V254" i="2"/>
  <c r="AX264" i="2"/>
  <c r="V264" i="2"/>
  <c r="AN264" i="2"/>
  <c r="P264" i="2"/>
  <c r="BA280" i="2"/>
  <c r="AB280" i="2"/>
  <c r="D280" i="2"/>
  <c r="AU282" i="2"/>
  <c r="V282" i="2"/>
  <c r="AN235" i="2"/>
  <c r="AQ244" i="2"/>
  <c r="S254" i="2"/>
  <c r="AN254" i="2"/>
  <c r="AQ259" i="2"/>
  <c r="AE260" i="2"/>
  <c r="BA260" i="2"/>
  <c r="AB260" i="2"/>
  <c r="D260" i="2"/>
  <c r="AK262" i="2"/>
  <c r="AH264" i="2"/>
  <c r="V267" i="2"/>
  <c r="AQ267" i="2"/>
  <c r="BD268" i="2"/>
  <c r="M268" i="2"/>
  <c r="BA268" i="2"/>
  <c r="AB268" i="2"/>
  <c r="D268" i="2"/>
  <c r="AX270" i="2"/>
  <c r="G270" i="2"/>
  <c r="AU270" i="2"/>
  <c r="V270" i="2"/>
  <c r="AB271" i="2"/>
  <c r="AB274" i="2"/>
  <c r="BD274" i="2"/>
  <c r="AQ275" i="2"/>
  <c r="AN276" i="2"/>
  <c r="P276" i="2"/>
  <c r="AH278" i="2"/>
  <c r="J278" i="2"/>
  <c r="AB279" i="2"/>
  <c r="BD279" i="2"/>
  <c r="AK280" i="2"/>
  <c r="Y282" i="2"/>
  <c r="BA282" i="2"/>
  <c r="AX283" i="2"/>
  <c r="Y283" i="2"/>
  <c r="AQ284" i="2"/>
  <c r="AK286" i="2"/>
  <c r="J287" i="2"/>
  <c r="BA287" i="2"/>
  <c r="G288" i="2"/>
  <c r="AH288" i="2"/>
  <c r="AB290" i="2"/>
  <c r="BD290" i="2"/>
  <c r="AQ291" i="2"/>
  <c r="AN292" i="2"/>
  <c r="P292" i="2"/>
  <c r="AH294" i="2"/>
  <c r="J294" i="2"/>
  <c r="AB295" i="2"/>
  <c r="BD295" i="2"/>
  <c r="AK296" i="2"/>
  <c r="Y298" i="2"/>
  <c r="BA298" i="2"/>
  <c r="AX299" i="2"/>
  <c r="Y299" i="2"/>
  <c r="AQ300" i="2"/>
  <c r="P282" i="2"/>
  <c r="AH290" i="2"/>
  <c r="J290" i="2"/>
  <c r="AQ296" i="2"/>
  <c r="AK298" i="2"/>
  <c r="G31" i="2"/>
  <c r="BD31" i="2"/>
  <c r="D32" i="2"/>
  <c r="S35" i="2"/>
  <c r="D37" i="2"/>
  <c r="AH37" i="2"/>
  <c r="S39" i="2"/>
  <c r="AU40" i="2"/>
  <c r="S41" i="2"/>
  <c r="AU41" i="2"/>
  <c r="J31" i="2"/>
  <c r="AU32" i="2"/>
  <c r="V35" i="2"/>
  <c r="G37" i="2"/>
  <c r="V37" i="2"/>
  <c r="AU37" i="2"/>
  <c r="G39" i="2"/>
  <c r="AN39" i="2"/>
  <c r="J41" i="2"/>
  <c r="J44" i="2"/>
  <c r="S46" i="2"/>
  <c r="P47" i="2"/>
  <c r="AE47" i="2"/>
  <c r="BA47" i="2"/>
  <c r="AH49" i="2"/>
  <c r="G51" i="2"/>
  <c r="Y51" i="2"/>
  <c r="AN51" i="2"/>
  <c r="D56" i="2"/>
  <c r="D58" i="2"/>
  <c r="BA65" i="2"/>
  <c r="D69" i="2"/>
  <c r="AR31" i="2"/>
  <c r="V32" i="2"/>
  <c r="AX32" i="2"/>
  <c r="Y35" i="2"/>
  <c r="AR36" i="2"/>
  <c r="Y37" i="2"/>
  <c r="AR37" i="2"/>
  <c r="AE38" i="2"/>
  <c r="AE39" i="2"/>
  <c r="AE41" i="2"/>
  <c r="D42" i="2"/>
  <c r="S42" i="2"/>
  <c r="AN45" i="2"/>
  <c r="G47" i="2"/>
  <c r="AN47" i="2"/>
  <c r="S52" i="2"/>
  <c r="BD52" i="2"/>
  <c r="AB52" i="2"/>
  <c r="G52" i="2"/>
  <c r="AU53" i="2"/>
  <c r="G60" i="2"/>
  <c r="BD62" i="2"/>
  <c r="V62" i="2"/>
  <c r="AH63" i="2"/>
  <c r="J63" i="2"/>
  <c r="Y57" i="2"/>
  <c r="AK57" i="2"/>
  <c r="AK62" i="2"/>
  <c r="AN63" i="2"/>
  <c r="AU70" i="2"/>
  <c r="J71" i="2"/>
  <c r="S71" i="2"/>
  <c r="AK72" i="2"/>
  <c r="BD72" i="2"/>
  <c r="D73" i="2"/>
  <c r="S87" i="2"/>
  <c r="M50" i="2"/>
  <c r="AU50" i="2"/>
  <c r="Y50" i="2"/>
  <c r="AH52" i="2"/>
  <c r="AN55" i="2"/>
  <c r="BD55" i="2"/>
  <c r="BA59" i="2"/>
  <c r="AB59" i="2"/>
  <c r="D59" i="2"/>
  <c r="S60" i="2"/>
  <c r="M62" i="2"/>
  <c r="Y63" i="2"/>
  <c r="AX63" i="2"/>
  <c r="AN70" i="2"/>
  <c r="Y72" i="2"/>
  <c r="M72" i="2"/>
  <c r="AU74" i="2"/>
  <c r="P74" i="2"/>
  <c r="AE79" i="2"/>
  <c r="AK66" i="2"/>
  <c r="J66" i="2"/>
  <c r="M66" i="2"/>
  <c r="AN67" i="2"/>
  <c r="P67" i="2"/>
  <c r="AU67" i="2"/>
  <c r="D67" i="2"/>
  <c r="AX67" i="2"/>
  <c r="Y67" i="2"/>
  <c r="BA67" i="2"/>
  <c r="AB67" i="2"/>
  <c r="Y68" i="2"/>
  <c r="AH75" i="2"/>
  <c r="D78" i="2"/>
  <c r="AU79" i="2"/>
  <c r="AK88" i="2"/>
  <c r="P88" i="2"/>
  <c r="AQ91" i="2"/>
  <c r="M91" i="2"/>
  <c r="BD68" i="2"/>
  <c r="AR68" i="2"/>
  <c r="V68" i="2"/>
  <c r="AB68" i="2"/>
  <c r="G68" i="2"/>
  <c r="AU68" i="2"/>
  <c r="P68" i="2"/>
  <c r="D68" i="2"/>
  <c r="S74" i="2"/>
  <c r="BD75" i="2"/>
  <c r="BD76" i="2"/>
  <c r="AK76" i="2"/>
  <c r="Y76" i="2"/>
  <c r="G76" i="2"/>
  <c r="AB78" i="2"/>
  <c r="Y79" i="2"/>
  <c r="AK84" i="2"/>
  <c r="Y84" i="2"/>
  <c r="J84" i="2"/>
  <c r="V88" i="2"/>
  <c r="BA90" i="2"/>
  <c r="G90" i="2"/>
  <c r="P90" i="2"/>
  <c r="AH91" i="2"/>
  <c r="BA98" i="2"/>
  <c r="J98" i="2"/>
  <c r="AE83" i="2"/>
  <c r="Y83" i="2"/>
  <c r="S83" i="2"/>
  <c r="AE86" i="2"/>
  <c r="S95" i="2"/>
  <c r="BA96" i="2"/>
  <c r="AE96" i="2"/>
  <c r="M96" i="2"/>
  <c r="S97" i="2"/>
  <c r="V103" i="2"/>
  <c r="BD103" i="2"/>
  <c r="AH104" i="2"/>
  <c r="AQ107" i="2"/>
  <c r="D110" i="2"/>
  <c r="S110" i="2"/>
  <c r="AN110" i="2"/>
  <c r="D111" i="2"/>
  <c r="V111" i="2"/>
  <c r="BA111" i="2"/>
  <c r="D118" i="2"/>
  <c r="D123" i="2"/>
  <c r="AN103" i="2"/>
  <c r="D103" i="2"/>
  <c r="BA81" i="2"/>
  <c r="AX81" i="2"/>
  <c r="AE81" i="2"/>
  <c r="G81" i="2"/>
  <c r="AU83" i="2"/>
  <c r="M85" i="2"/>
  <c r="AH95" i="2"/>
  <c r="AU99" i="2"/>
  <c r="M101" i="2"/>
  <c r="AN101" i="2"/>
  <c r="P101" i="2"/>
  <c r="AB103" i="2"/>
  <c r="J105" i="2"/>
  <c r="AX105" i="2"/>
  <c r="G106" i="2"/>
  <c r="BD106" i="2"/>
  <c r="AH107" i="2"/>
  <c r="G110" i="2"/>
  <c r="AE110" i="2"/>
  <c r="BA110" i="2"/>
  <c r="S111" i="2"/>
  <c r="S114" i="2"/>
  <c r="BA114" i="2"/>
  <c r="G121" i="2"/>
  <c r="AU121" i="2"/>
  <c r="AU123" i="2"/>
  <c r="M125" i="2"/>
  <c r="BA125" i="2"/>
  <c r="S134" i="2"/>
  <c r="S148" i="2"/>
  <c r="D150" i="2"/>
  <c r="D157" i="2"/>
  <c r="D162" i="2"/>
  <c r="M95" i="2"/>
  <c r="Y95" i="2"/>
  <c r="AQ99" i="2"/>
  <c r="D99" i="2"/>
  <c r="AN99" i="2"/>
  <c r="S103" i="2"/>
  <c r="BA103" i="2"/>
  <c r="AN107" i="2"/>
  <c r="S119" i="2"/>
  <c r="AE122" i="2"/>
  <c r="AN126" i="2"/>
  <c r="AU129" i="2"/>
  <c r="P129" i="2"/>
  <c r="D129" i="2"/>
  <c r="AU132" i="2"/>
  <c r="G133" i="2"/>
  <c r="AH133" i="2"/>
  <c r="AN135" i="2"/>
  <c r="AQ137" i="2"/>
  <c r="V137" i="2"/>
  <c r="S141" i="2"/>
  <c r="AK141" i="2"/>
  <c r="M144" i="2"/>
  <c r="BD149" i="2"/>
  <c r="M149" i="2"/>
  <c r="BD154" i="2"/>
  <c r="AB154" i="2"/>
  <c r="S115" i="2"/>
  <c r="Y116" i="2"/>
  <c r="S116" i="2"/>
  <c r="J116" i="2"/>
  <c r="AN117" i="2"/>
  <c r="AB119" i="2"/>
  <c r="AK122" i="2"/>
  <c r="AE128" i="2"/>
  <c r="G128" i="2"/>
  <c r="M129" i="2"/>
  <c r="AN129" i="2"/>
  <c r="S133" i="2"/>
  <c r="AN133" i="2"/>
  <c r="AE135" i="2"/>
  <c r="Y136" i="2"/>
  <c r="AX136" i="2"/>
  <c r="Y137" i="2"/>
  <c r="BA137" i="2"/>
  <c r="AE141" i="2"/>
  <c r="AX141" i="2"/>
  <c r="AN142" i="2"/>
  <c r="P142" i="2"/>
  <c r="BD145" i="2"/>
  <c r="AH145" i="2"/>
  <c r="AE149" i="2"/>
  <c r="AU149" i="2"/>
  <c r="G152" i="2"/>
  <c r="P154" i="2"/>
  <c r="AN154" i="2"/>
  <c r="AQ155" i="2"/>
  <c r="AK156" i="2"/>
  <c r="P156" i="2"/>
  <c r="J159" i="2"/>
  <c r="AU163" i="2"/>
  <c r="AH166" i="2"/>
  <c r="AE119" i="2"/>
  <c r="D119" i="2"/>
  <c r="BA122" i="2"/>
  <c r="D122" i="2"/>
  <c r="AB122" i="2"/>
  <c r="M122" i="2"/>
  <c r="AK133" i="2"/>
  <c r="P133" i="2"/>
  <c r="BD138" i="2"/>
  <c r="AK138" i="2"/>
  <c r="G138" i="2"/>
  <c r="BA141" i="2"/>
  <c r="M141" i="2"/>
  <c r="S144" i="2"/>
  <c r="Y117" i="2"/>
  <c r="J117" i="2"/>
  <c r="AK117" i="2"/>
  <c r="P117" i="2"/>
  <c r="AN119" i="2"/>
  <c r="AQ122" i="2"/>
  <c r="AK129" i="2"/>
  <c r="M133" i="2"/>
  <c r="AQ133" i="2"/>
  <c r="S135" i="2"/>
  <c r="J136" i="2"/>
  <c r="P137" i="2"/>
  <c r="S138" i="2"/>
  <c r="P141" i="2"/>
  <c r="BD141" i="2"/>
  <c r="AU144" i="2"/>
  <c r="AH149" i="2"/>
  <c r="BA149" i="2"/>
  <c r="S154" i="2"/>
  <c r="AU154" i="2"/>
  <c r="Y163" i="2"/>
  <c r="BD166" i="2"/>
  <c r="AN166" i="2"/>
  <c r="AE158" i="2"/>
  <c r="BD158" i="2"/>
  <c r="S158" i="2"/>
  <c r="AK161" i="2"/>
  <c r="AE161" i="2"/>
  <c r="S161" i="2"/>
  <c r="G167" i="2"/>
  <c r="AK167" i="2"/>
  <c r="M167" i="2"/>
  <c r="AU168" i="2"/>
  <c r="D168" i="2"/>
  <c r="AX168" i="2"/>
  <c r="M168" i="2"/>
  <c r="AU170" i="2"/>
  <c r="AX172" i="2"/>
  <c r="BD177" i="2"/>
  <c r="AK177" i="2"/>
  <c r="G177" i="2"/>
  <c r="BA180" i="2"/>
  <c r="M180" i="2"/>
  <c r="AN185" i="2"/>
  <c r="AK189" i="2"/>
  <c r="AQ191" i="2"/>
  <c r="M191" i="2"/>
  <c r="Y192" i="2"/>
  <c r="J192" i="2"/>
  <c r="AE167" i="2"/>
  <c r="P168" i="2"/>
  <c r="AH168" i="2"/>
  <c r="BA168" i="2"/>
  <c r="BD169" i="2"/>
  <c r="M169" i="2"/>
  <c r="AE169" i="2"/>
  <c r="G169" i="2"/>
  <c r="M172" i="2"/>
  <c r="AN172" i="2"/>
  <c r="S173" i="2"/>
  <c r="AN174" i="2"/>
  <c r="AX176" i="2"/>
  <c r="AE177" i="2"/>
  <c r="AU178" i="2"/>
  <c r="P180" i="2"/>
  <c r="BD180" i="2"/>
  <c r="AH182" i="2"/>
  <c r="S185" i="2"/>
  <c r="AU187" i="2"/>
  <c r="AQ189" i="2"/>
  <c r="AN190" i="2"/>
  <c r="G190" i="2"/>
  <c r="V191" i="2"/>
  <c r="AU191" i="2"/>
  <c r="M192" i="2"/>
  <c r="AN192" i="2"/>
  <c r="AQ194" i="2"/>
  <c r="AE196" i="2"/>
  <c r="AX196" i="2"/>
  <c r="M197" i="2"/>
  <c r="M199" i="2"/>
  <c r="M200" i="2"/>
  <c r="AN200" i="2"/>
  <c r="M207" i="2"/>
  <c r="AX207" i="2"/>
  <c r="S208" i="2"/>
  <c r="AN208" i="2"/>
  <c r="AX209" i="2"/>
  <c r="AE209" i="2"/>
  <c r="V212" i="2"/>
  <c r="AT214" i="2"/>
  <c r="AN216" i="2"/>
  <c r="V221" i="2"/>
  <c r="AB223" i="2"/>
  <c r="BA223" i="2"/>
  <c r="D227" i="2"/>
  <c r="J232" i="2"/>
  <c r="BD232" i="2"/>
  <c r="D238" i="2"/>
  <c r="V244" i="2"/>
  <c r="M264" i="2"/>
  <c r="D266" i="2"/>
  <c r="D274" i="2"/>
  <c r="AB168" i="2"/>
  <c r="S170" i="2"/>
  <c r="AK172" i="2"/>
  <c r="AU172" i="2"/>
  <c r="S172" i="2"/>
  <c r="D172" i="2"/>
  <c r="AB176" i="2"/>
  <c r="M176" i="2"/>
  <c r="M177" i="2"/>
  <c r="AB180" i="2"/>
  <c r="AU180" i="2"/>
  <c r="Y185" i="2"/>
  <c r="S189" i="2"/>
  <c r="J191" i="2"/>
  <c r="AK191" i="2"/>
  <c r="AH192" i="2"/>
  <c r="BA196" i="2"/>
  <c r="M196" i="2"/>
  <c r="AH198" i="2"/>
  <c r="P198" i="2"/>
  <c r="AQ161" i="2"/>
  <c r="J168" i="2"/>
  <c r="V171" i="2"/>
  <c r="Y171" i="2"/>
  <c r="J171" i="2"/>
  <c r="AN173" i="2"/>
  <c r="AH174" i="2"/>
  <c r="BD174" i="2"/>
  <c r="J174" i="2"/>
  <c r="S176" i="2"/>
  <c r="AN176" i="2"/>
  <c r="AX177" i="2"/>
  <c r="AN180" i="2"/>
  <c r="AB182" i="2"/>
  <c r="J182" i="2"/>
  <c r="M185" i="2"/>
  <c r="BA185" i="2"/>
  <c r="V192" i="2"/>
  <c r="AQ192" i="2"/>
  <c r="P196" i="2"/>
  <c r="BD196" i="2"/>
  <c r="AE198" i="2"/>
  <c r="BD199" i="2"/>
  <c r="J199" i="2"/>
  <c r="AU200" i="2"/>
  <c r="P200" i="2"/>
  <c r="P202" i="2"/>
  <c r="BD207" i="2"/>
  <c r="AH207" i="2"/>
  <c r="S207" i="2"/>
  <c r="AU208" i="2"/>
  <c r="G208" i="2"/>
  <c r="AQ214" i="2"/>
  <c r="V214" i="2"/>
  <c r="D214" i="2"/>
  <c r="S216" i="2"/>
  <c r="D216" i="2"/>
  <c r="S215" i="2"/>
  <c r="AE215" i="2"/>
  <c r="AT215" i="2"/>
  <c r="AH215" i="2"/>
  <c r="V220" i="2"/>
  <c r="BD220" i="2"/>
  <c r="J224" i="2"/>
  <c r="AE225" i="2"/>
  <c r="G226" i="2"/>
  <c r="AQ226" i="2"/>
  <c r="D233" i="2"/>
  <c r="AE233" i="2"/>
  <c r="BA233" i="2"/>
  <c r="Y234" i="2"/>
  <c r="AT235" i="2"/>
  <c r="AK237" i="2"/>
  <c r="P237" i="2"/>
  <c r="S239" i="2"/>
  <c r="BD239" i="2"/>
  <c r="V240" i="2"/>
  <c r="AH241" i="2"/>
  <c r="S249" i="2"/>
  <c r="D249" i="2"/>
  <c r="AE252" i="2"/>
  <c r="S252" i="2"/>
  <c r="AX258" i="2"/>
  <c r="S258" i="2"/>
  <c r="D258" i="2"/>
  <c r="AB263" i="2"/>
  <c r="J263" i="2"/>
  <c r="AN269" i="2"/>
  <c r="S269" i="2"/>
  <c r="S217" i="2"/>
  <c r="P218" i="2"/>
  <c r="M220" i="2"/>
  <c r="AQ220" i="2"/>
  <c r="S222" i="2"/>
  <c r="M222" i="2"/>
  <c r="D222" i="2"/>
  <c r="AH224" i="2"/>
  <c r="AT225" i="2"/>
  <c r="G225" i="2"/>
  <c r="AX225" i="2"/>
  <c r="AH225" i="2"/>
  <c r="D225" i="2"/>
  <c r="AE226" i="2"/>
  <c r="AN231" i="2"/>
  <c r="S233" i="2"/>
  <c r="AB234" i="2"/>
  <c r="V236" i="2"/>
  <c r="D239" i="2"/>
  <c r="P239" i="2"/>
  <c r="AT241" i="2"/>
  <c r="G241" i="2"/>
  <c r="BD206" i="2"/>
  <c r="S206" i="2"/>
  <c r="AH206" i="2"/>
  <c r="AU206" i="2"/>
  <c r="G206" i="2"/>
  <c r="AB217" i="2"/>
  <c r="BD217" i="2"/>
  <c r="AT219" i="2"/>
  <c r="AX219" i="2"/>
  <c r="BA220" i="2"/>
  <c r="AE220" i="2"/>
  <c r="AT220" i="2"/>
  <c r="S220" i="2"/>
  <c r="D220" i="2"/>
  <c r="S231" i="2"/>
  <c r="BA231" i="2"/>
  <c r="V231" i="2"/>
  <c r="D231" i="2"/>
  <c r="BD234" i="2"/>
  <c r="AE217" i="2"/>
  <c r="AX220" i="2"/>
  <c r="AT224" i="2"/>
  <c r="G224" i="2"/>
  <c r="AX224" i="2"/>
  <c r="AE224" i="2"/>
  <c r="P226" i="2"/>
  <c r="S226" i="2"/>
  <c r="BD233" i="2"/>
  <c r="AH233" i="2"/>
  <c r="S235" i="2"/>
  <c r="S236" i="2"/>
  <c r="J236" i="2"/>
  <c r="AB251" i="2"/>
  <c r="S251" i="2"/>
  <c r="BD267" i="2"/>
  <c r="BD278" i="2"/>
  <c r="AK278" i="2"/>
  <c r="G278" i="2"/>
  <c r="AX242" i="2"/>
  <c r="BA245" i="2"/>
  <c r="BA247" i="2"/>
  <c r="Y248" i="2"/>
  <c r="G248" i="2"/>
  <c r="M248" i="2"/>
  <c r="V248" i="2"/>
  <c r="AB255" i="2"/>
  <c r="J255" i="2"/>
  <c r="D255" i="2"/>
  <c r="AH256" i="2"/>
  <c r="Y257" i="2"/>
  <c r="BA259" i="2"/>
  <c r="AE259" i="2"/>
  <c r="D259" i="2"/>
  <c r="AH261" i="2"/>
  <c r="AX262" i="2"/>
  <c r="AQ268" i="2"/>
  <c r="M272" i="2"/>
  <c r="AQ272" i="2"/>
  <c r="AQ273" i="2"/>
  <c r="AE273" i="2"/>
  <c r="G273" i="2"/>
  <c r="AX273" i="2"/>
  <c r="AH273" i="2"/>
  <c r="J273" i="2"/>
  <c r="AB275" i="2"/>
  <c r="AH276" i="2"/>
  <c r="AE278" i="2"/>
  <c r="V279" i="2"/>
  <c r="D279" i="2"/>
  <c r="S281" i="2"/>
  <c r="AK281" i="2"/>
  <c r="BD284" i="2"/>
  <c r="AB285" i="2"/>
  <c r="BD285" i="2"/>
  <c r="BA286" i="2"/>
  <c r="S286" i="2"/>
  <c r="S287" i="2"/>
  <c r="D287" i="2"/>
  <c r="AN289" i="2"/>
  <c r="P290" i="2"/>
  <c r="S291" i="2"/>
  <c r="Y293" i="2"/>
  <c r="J293" i="2"/>
  <c r="V295" i="2"/>
  <c r="M297" i="2"/>
  <c r="AN298" i="2"/>
  <c r="AU299" i="2"/>
  <c r="G299" i="2"/>
  <c r="AE300" i="2"/>
  <c r="G301" i="2"/>
  <c r="AB301" i="2"/>
  <c r="AU275" i="2"/>
  <c r="G275" i="2"/>
  <c r="AN282" i="2"/>
  <c r="D282" i="2"/>
  <c r="AX285" i="2"/>
  <c r="M285" i="2"/>
  <c r="Y289" i="2"/>
  <c r="J289" i="2"/>
  <c r="AE301" i="2"/>
  <c r="J301" i="2"/>
  <c r="AK242" i="2"/>
  <c r="AB242" i="2"/>
  <c r="BA242" i="2"/>
  <c r="D242" i="2"/>
  <c r="AK245" i="2"/>
  <c r="S245" i="2"/>
  <c r="Y245" i="2"/>
  <c r="AX245" i="2"/>
  <c r="AH245" i="2"/>
  <c r="AK246" i="2"/>
  <c r="S246" i="2"/>
  <c r="J247" i="2"/>
  <c r="G247" i="2"/>
  <c r="AT247" i="2"/>
  <c r="D247" i="2"/>
  <c r="BA250" i="2"/>
  <c r="S250" i="2"/>
  <c r="BD250" i="2"/>
  <c r="AB250" i="2"/>
  <c r="V251" i="2"/>
  <c r="AB262" i="2"/>
  <c r="S262" i="2"/>
  <c r="D271" i="2"/>
  <c r="AH271" i="2"/>
  <c r="BD275" i="2"/>
  <c r="M276" i="2"/>
  <c r="V276" i="2"/>
  <c r="BA281" i="2"/>
  <c r="M281" i="2"/>
  <c r="Y288" i="2"/>
  <c r="J288" i="2"/>
  <c r="AE291" i="2"/>
  <c r="G297" i="2"/>
  <c r="AB297" i="2"/>
  <c r="Y300" i="2"/>
  <c r="AU297" i="2"/>
  <c r="Y297" i="2"/>
  <c r="D297" i="2"/>
  <c r="V245" i="2"/>
  <c r="AQ247" i="2"/>
  <c r="AQ256" i="2"/>
  <c r="S256" i="2"/>
  <c r="AU256" i="2"/>
  <c r="AQ257" i="2"/>
  <c r="AN257" i="2"/>
  <c r="V257" i="2"/>
  <c r="Y260" i="2"/>
  <c r="AQ260" i="2"/>
  <c r="AX261" i="2"/>
  <c r="M261" i="2"/>
  <c r="AN261" i="2"/>
  <c r="J261" i="2"/>
  <c r="AU267" i="2"/>
  <c r="V268" i="2"/>
  <c r="J268" i="2"/>
  <c r="BD272" i="2"/>
  <c r="G272" i="2"/>
  <c r="AU272" i="2"/>
  <c r="AN275" i="2"/>
  <c r="AQ276" i="2"/>
  <c r="J281" i="2"/>
  <c r="AQ281" i="2"/>
  <c r="AE284" i="2"/>
  <c r="G284" i="2"/>
  <c r="V284" i="2"/>
  <c r="AE285" i="2"/>
  <c r="BA285" i="2"/>
  <c r="P289" i="2"/>
  <c r="AH289" i="2"/>
  <c r="AB291" i="2"/>
  <c r="AQ295" i="2"/>
  <c r="AU296" i="2"/>
  <c r="J296" i="2"/>
  <c r="M298" i="2"/>
  <c r="D298" i="2"/>
  <c r="AK301" i="2"/>
  <c r="AR35" i="2"/>
  <c r="AU42" i="2"/>
  <c r="AK42" i="2"/>
  <c r="Y42" i="2"/>
  <c r="G42" i="2"/>
  <c r="BD44" i="2"/>
  <c r="AR44" i="2"/>
  <c r="AE44" i="2"/>
  <c r="P44" i="2"/>
  <c r="D44" i="2"/>
  <c r="AR49" i="2"/>
  <c r="AB49" i="2"/>
  <c r="D49" i="2"/>
  <c r="AR30" i="2"/>
  <c r="M36" i="2"/>
  <c r="AK38" i="2"/>
  <c r="M47" i="2"/>
  <c r="AU47" i="2"/>
  <c r="S47" i="2"/>
  <c r="Y58" i="2"/>
  <c r="D60" i="2"/>
  <c r="BD63" i="2"/>
  <c r="AB63" i="2"/>
  <c r="P63" i="2"/>
  <c r="AR65" i="2"/>
  <c r="G65" i="2"/>
  <c r="AX69" i="2"/>
  <c r="G69" i="2"/>
  <c r="AE72" i="2"/>
  <c r="D74" i="2"/>
  <c r="AU75" i="2"/>
  <c r="M75" i="2"/>
  <c r="AN77" i="2"/>
  <c r="G77" i="2"/>
  <c r="AU87" i="2"/>
  <c r="AB96" i="2"/>
  <c r="BD96" i="2"/>
  <c r="S100" i="2"/>
  <c r="J104" i="2"/>
  <c r="S30" i="2"/>
  <c r="AU30" i="2"/>
  <c r="G30" i="2"/>
  <c r="AN37" i="2"/>
  <c r="BD58" i="2"/>
  <c r="AR58" i="2"/>
  <c r="AE58" i="2"/>
  <c r="M58" i="2"/>
  <c r="V72" i="2"/>
  <c r="D72" i="2"/>
  <c r="AQ96" i="2"/>
  <c r="V96" i="2"/>
  <c r="D96" i="2"/>
  <c r="AN106" i="2"/>
  <c r="D106" i="2"/>
  <c r="AH119" i="2"/>
  <c r="AN123" i="2"/>
  <c r="S123" i="2"/>
  <c r="BA127" i="2"/>
  <c r="AE127" i="2"/>
  <c r="J127" i="2"/>
  <c r="BA130" i="2"/>
  <c r="AB130" i="2"/>
  <c r="J133" i="2"/>
  <c r="AK134" i="2"/>
  <c r="BD137" i="2"/>
  <c r="AE137" i="2"/>
  <c r="D137" i="2"/>
  <c r="S139" i="2"/>
  <c r="M142" i="2"/>
  <c r="AN143" i="2"/>
  <c r="V143" i="2"/>
  <c r="D143" i="2"/>
  <c r="AU151" i="2"/>
  <c r="BD112" i="2"/>
  <c r="AH112" i="2"/>
  <c r="M112" i="2"/>
  <c r="AQ117" i="2"/>
  <c r="G117" i="2"/>
  <c r="AK118" i="2"/>
  <c r="P118" i="2"/>
  <c r="G122" i="2"/>
  <c r="M126" i="2"/>
  <c r="AH127" i="2"/>
  <c r="AH128" i="2"/>
  <c r="S130" i="2"/>
  <c r="BD130" i="2"/>
  <c r="AU140" i="2"/>
  <c r="S140" i="2"/>
  <c r="S143" i="2"/>
  <c r="AU143" i="2"/>
  <c r="BA145" i="2"/>
  <c r="AB145" i="2"/>
  <c r="S145" i="2"/>
  <c r="J145" i="2"/>
  <c r="P149" i="2"/>
  <c r="D149" i="2"/>
  <c r="AE150" i="2"/>
  <c r="D153" i="2"/>
  <c r="P153" i="2"/>
  <c r="Y153" i="2"/>
  <c r="AN153" i="2"/>
  <c r="AU153" i="2"/>
  <c r="BD159" i="2"/>
  <c r="AQ159" i="2"/>
  <c r="S159" i="2"/>
  <c r="AX164" i="2"/>
  <c r="AH164" i="2"/>
  <c r="V164" i="2"/>
  <c r="J164" i="2"/>
  <c r="AN169" i="2"/>
  <c r="AE159" i="2"/>
  <c r="V162" i="2"/>
  <c r="S164" i="2"/>
  <c r="AK164" i="2"/>
  <c r="BA166" i="2"/>
  <c r="AB166" i="2"/>
  <c r="D166" i="2"/>
  <c r="AU171" i="2"/>
  <c r="AQ172" i="2"/>
  <c r="G172" i="2"/>
  <c r="D174" i="2"/>
  <c r="AN177" i="2"/>
  <c r="AU179" i="2"/>
  <c r="AQ180" i="2"/>
  <c r="M183" i="2"/>
  <c r="AH183" i="2"/>
  <c r="BD183" i="2"/>
  <c r="AE185" i="2"/>
  <c r="AX187" i="2"/>
  <c r="M188" i="2"/>
  <c r="Y188" i="2"/>
  <c r="AH188" i="2"/>
  <c r="AQ188" i="2"/>
  <c r="BD188" i="2"/>
  <c r="AN189" i="2"/>
  <c r="AH190" i="2"/>
  <c r="BD190" i="2"/>
  <c r="M193" i="2"/>
  <c r="BA193" i="2"/>
  <c r="AN194" i="2"/>
  <c r="D201" i="2"/>
  <c r="AB201" i="2"/>
  <c r="BD201" i="2"/>
  <c r="V208" i="2"/>
  <c r="AH208" i="2"/>
  <c r="P216" i="2"/>
  <c r="AB216" i="2"/>
  <c r="AQ216" i="2"/>
  <c r="V227" i="2"/>
  <c r="AN230" i="2"/>
  <c r="AB233" i="2"/>
  <c r="J237" i="2"/>
  <c r="Y237" i="2"/>
  <c r="AQ237" i="2"/>
  <c r="BD237" i="2"/>
  <c r="AT240" i="2"/>
  <c r="AE240" i="2"/>
  <c r="G240" i="2"/>
  <c r="P242" i="2"/>
  <c r="J245" i="2"/>
  <c r="BA254" i="2"/>
  <c r="AU255" i="2"/>
  <c r="Y256" i="2"/>
  <c r="AQ261" i="2"/>
  <c r="S261" i="2"/>
  <c r="AX269" i="2"/>
  <c r="AB269" i="2"/>
  <c r="D269" i="2"/>
  <c r="AK270" i="2"/>
  <c r="P270" i="2"/>
  <c r="AX240" i="2"/>
  <c r="AX241" i="2"/>
  <c r="Y241" i="2"/>
  <c r="M241" i="2"/>
  <c r="BD249" i="2"/>
  <c r="AQ249" i="2"/>
  <c r="AB249" i="2"/>
  <c r="G249" i="2"/>
  <c r="AK261" i="2"/>
  <c r="AH269" i="2"/>
  <c r="Y270" i="2"/>
  <c r="S273" i="2"/>
  <c r="S274" i="2"/>
  <c r="S276" i="2"/>
  <c r="BD276" i="2"/>
  <c r="G277" i="2"/>
  <c r="M277" i="2"/>
  <c r="S277" i="2"/>
  <c r="Y277" i="2"/>
  <c r="AN277" i="2"/>
  <c r="BA277" i="2"/>
  <c r="AU279" i="2"/>
  <c r="D283" i="2"/>
  <c r="S283" i="2"/>
  <c r="AN283" i="2"/>
  <c r="AU284" i="2"/>
  <c r="P285" i="2"/>
  <c r="AU285" i="2"/>
  <c r="AN286" i="2"/>
  <c r="AK289" i="2"/>
  <c r="AQ290" i="2"/>
  <c r="M292" i="2"/>
  <c r="AK292" i="2"/>
  <c r="AX292" i="2"/>
  <c r="J297" i="2"/>
  <c r="Y301" i="2"/>
  <c r="AX301" i="2"/>
  <c r="AH39" i="2"/>
  <c r="M41" i="2"/>
  <c r="D43" i="2"/>
  <c r="P43" i="2"/>
  <c r="AW136" i="2"/>
  <c r="AZ137" i="2"/>
  <c r="AW141" i="2"/>
  <c r="Q142" i="2"/>
  <c r="BC145" i="2"/>
  <c r="AT149" i="2"/>
  <c r="Q154" i="2"/>
  <c r="AR155" i="2"/>
  <c r="Q156" i="2"/>
  <c r="K159" i="2"/>
  <c r="AF119" i="2"/>
  <c r="AZ122" i="2"/>
  <c r="AC122" i="2"/>
  <c r="Q133" i="2"/>
  <c r="AL138" i="2"/>
  <c r="AZ141" i="2"/>
  <c r="K117" i="2"/>
  <c r="AL117" i="2"/>
  <c r="AO119" i="2"/>
  <c r="AL129" i="2"/>
  <c r="AR133" i="2"/>
  <c r="Q137" i="2"/>
  <c r="Q141" i="2"/>
  <c r="AT144" i="2"/>
  <c r="AZ149" i="2"/>
  <c r="AT154" i="2"/>
  <c r="BC166" i="2"/>
  <c r="BC158" i="2"/>
  <c r="AF161" i="2"/>
  <c r="T161" i="2"/>
  <c r="H167" i="2"/>
  <c r="N167" i="2"/>
  <c r="E168" i="2"/>
  <c r="N168" i="2"/>
  <c r="AW172" i="2"/>
  <c r="AL177" i="2"/>
  <c r="AZ180" i="2"/>
  <c r="AL189" i="2"/>
  <c r="N191" i="2"/>
  <c r="Z192" i="2"/>
  <c r="Q168" i="2"/>
  <c r="AZ168" i="2"/>
  <c r="N169" i="2"/>
  <c r="H169" i="2"/>
  <c r="AO172" i="2"/>
  <c r="AO174" i="2"/>
  <c r="AF177" i="2"/>
  <c r="BC180" i="2"/>
  <c r="T185" i="2"/>
  <c r="AO190" i="2"/>
  <c r="W191" i="2"/>
  <c r="N192" i="2"/>
  <c r="AR194" i="2"/>
  <c r="AF196" i="2"/>
  <c r="N199" i="2"/>
  <c r="AO200" i="2"/>
  <c r="N207" i="2"/>
  <c r="T208" i="2"/>
  <c r="AW209" i="2"/>
  <c r="AO216" i="2"/>
  <c r="AZ223" i="2"/>
  <c r="BC232" i="2"/>
  <c r="W244" i="2"/>
  <c r="E266" i="2"/>
  <c r="T170" i="2"/>
  <c r="AT172" i="2"/>
  <c r="E172" i="2"/>
  <c r="AC176" i="2"/>
  <c r="N177" i="2"/>
  <c r="AT180" i="2"/>
  <c r="T189" i="2"/>
  <c r="AL191" i="2"/>
  <c r="AZ196" i="2"/>
  <c r="Q198" i="2"/>
  <c r="AR161" i="2"/>
  <c r="W171" i="2"/>
  <c r="K171" i="2"/>
  <c r="BC174" i="2"/>
  <c r="T176" i="2"/>
  <c r="AW177" i="2"/>
  <c r="K182" i="2"/>
  <c r="AZ185" i="2"/>
  <c r="AR192" i="2"/>
  <c r="BC196" i="2"/>
  <c r="BC199" i="2"/>
  <c r="Q200" i="2"/>
  <c r="Q202" i="2"/>
  <c r="BC207" i="2"/>
  <c r="T207" i="2"/>
  <c r="AT208" i="2"/>
  <c r="AR214" i="2"/>
  <c r="E214" i="2"/>
  <c r="T216" i="2"/>
  <c r="AF215" i="2"/>
  <c r="AI215" i="2"/>
  <c r="W220" i="2"/>
  <c r="K224" i="2"/>
  <c r="H226" i="2"/>
  <c r="E233" i="2"/>
  <c r="AZ233" i="2"/>
  <c r="AU235" i="2"/>
  <c r="AL237" i="2"/>
  <c r="T239" i="2"/>
  <c r="W240" i="2"/>
  <c r="AI241" i="2"/>
  <c r="T249" i="2"/>
  <c r="AF252" i="2"/>
  <c r="T258" i="2"/>
  <c r="AC263" i="2"/>
  <c r="T269" i="2"/>
  <c r="T217" i="2"/>
  <c r="AR220" i="2"/>
  <c r="N222" i="2"/>
  <c r="AI224" i="2"/>
  <c r="H225" i="2"/>
  <c r="AI225" i="2"/>
  <c r="AF226" i="2"/>
  <c r="T233" i="2"/>
  <c r="AC234" i="2"/>
  <c r="E239" i="2"/>
  <c r="AU241" i="2"/>
  <c r="BC206" i="2"/>
  <c r="AI206" i="2"/>
  <c r="H206" i="2"/>
  <c r="AC217" i="2"/>
  <c r="AW219" i="2"/>
  <c r="AF220" i="2"/>
  <c r="T220" i="2"/>
  <c r="AZ231" i="2"/>
  <c r="E231" i="2"/>
  <c r="AW220" i="2"/>
  <c r="H224" i="2"/>
  <c r="AF224" i="2"/>
  <c r="Q226" i="2"/>
  <c r="T226" i="2"/>
  <c r="BC233" i="2"/>
  <c r="T235" i="2"/>
  <c r="K236" i="2"/>
  <c r="T251" i="2"/>
  <c r="AL278" i="2"/>
  <c r="AW242" i="2"/>
  <c r="AZ247" i="2"/>
  <c r="N248" i="2"/>
  <c r="AC255" i="2"/>
  <c r="E255" i="2"/>
  <c r="Z257" i="2"/>
  <c r="AF259" i="2"/>
  <c r="AI261" i="2"/>
  <c r="AR268" i="2"/>
  <c r="AR272" i="2"/>
  <c r="AF273" i="2"/>
  <c r="AW273" i="2"/>
  <c r="K273" i="2"/>
  <c r="AI276" i="2"/>
  <c r="AF278" i="2"/>
  <c r="E279" i="2"/>
  <c r="T281" i="2"/>
  <c r="AC285" i="2"/>
  <c r="AZ286" i="2"/>
  <c r="E287" i="2"/>
  <c r="T291" i="2"/>
  <c r="Z293" i="2"/>
  <c r="W295" i="2"/>
  <c r="AO298" i="2"/>
  <c r="H299" i="2"/>
  <c r="H301" i="2"/>
  <c r="AT275" i="2"/>
  <c r="E282" i="2"/>
  <c r="N285" i="2"/>
  <c r="Z289" i="2"/>
  <c r="K301" i="2"/>
  <c r="AZ242" i="2"/>
  <c r="AL245" i="2"/>
  <c r="Z245" i="2"/>
  <c r="AI245" i="2"/>
  <c r="AL246" i="2"/>
  <c r="K247" i="2"/>
  <c r="AU247" i="2"/>
  <c r="AZ250" i="2"/>
  <c r="BC250" i="2"/>
  <c r="AC262" i="2"/>
  <c r="AI271" i="2"/>
  <c r="BC275" i="2"/>
  <c r="W276" i="2"/>
  <c r="AZ281" i="2"/>
  <c r="K288" i="2"/>
  <c r="AC297" i="2"/>
  <c r="Z300" i="2"/>
  <c r="Z297" i="2"/>
  <c r="W245" i="2"/>
  <c r="AR256" i="2"/>
  <c r="AT256" i="2"/>
  <c r="AR257" i="2"/>
  <c r="W257" i="2"/>
  <c r="Z260" i="2"/>
  <c r="AW261" i="2"/>
  <c r="AO261" i="2"/>
  <c r="AT267" i="2"/>
  <c r="K268" i="2"/>
  <c r="H272" i="2"/>
  <c r="AR276" i="2"/>
  <c r="AR281" i="2"/>
  <c r="H284" i="2"/>
  <c r="AF285" i="2"/>
  <c r="Q289" i="2"/>
  <c r="AC291" i="2"/>
  <c r="K296" i="2"/>
  <c r="E298" i="2"/>
  <c r="AQ35" i="2"/>
  <c r="AT42" i="2"/>
  <c r="Z42" i="2"/>
  <c r="BC44" i="2"/>
  <c r="AF44" i="2"/>
  <c r="E44" i="2"/>
  <c r="AC49" i="2"/>
  <c r="AQ30" i="2"/>
  <c r="N36" i="2"/>
  <c r="AT47" i="2"/>
  <c r="BC63" i="2"/>
  <c r="Q63" i="2"/>
  <c r="H65" i="2"/>
  <c r="H69" i="2"/>
  <c r="AT75" i="2"/>
  <c r="AO77" i="2"/>
  <c r="AT87" i="2"/>
  <c r="BC96" i="2"/>
  <c r="K104" i="2"/>
  <c r="AT30" i="2"/>
  <c r="AO37" i="2"/>
  <c r="BC58" i="2"/>
  <c r="AF58" i="2"/>
  <c r="W72" i="2"/>
  <c r="AR96" i="2"/>
  <c r="E96" i="2"/>
  <c r="E106" i="2"/>
  <c r="AO123" i="2"/>
  <c r="AZ127" i="2"/>
  <c r="K127" i="2"/>
  <c r="AZ130" i="2"/>
  <c r="AL134" i="2"/>
  <c r="AF137" i="2"/>
  <c r="T139" i="2"/>
  <c r="AO143" i="2"/>
  <c r="E143" i="2"/>
  <c r="BC112" i="2"/>
  <c r="N112" i="2"/>
  <c r="AR117" i="2"/>
  <c r="AL118" i="2"/>
  <c r="H122" i="2"/>
  <c r="AI127" i="2"/>
  <c r="AI128" i="2"/>
  <c r="BC130" i="2"/>
  <c r="T140" i="2"/>
  <c r="AT143" i="2"/>
  <c r="AC145" i="2"/>
  <c r="K145" i="2"/>
  <c r="Q149" i="2"/>
  <c r="AF150" i="2"/>
  <c r="Q153" i="2"/>
  <c r="AO153" i="2"/>
  <c r="BC159" i="2"/>
  <c r="T159" i="2"/>
  <c r="AW164" i="2"/>
  <c r="W164" i="2"/>
  <c r="AF159" i="2"/>
  <c r="W162" i="2"/>
  <c r="AL164" i="2"/>
  <c r="AZ166" i="2"/>
  <c r="E166" i="2"/>
  <c r="AR172" i="2"/>
  <c r="E174" i="2"/>
  <c r="AT179" i="2"/>
  <c r="N183" i="2"/>
  <c r="BC183" i="2"/>
  <c r="AW187" i="2"/>
  <c r="Z188" i="2"/>
  <c r="AR188" i="2"/>
  <c r="AO189" i="2"/>
  <c r="BC190" i="2"/>
  <c r="AZ193" i="2"/>
  <c r="E201" i="2"/>
  <c r="BC201" i="2"/>
  <c r="AI208" i="2"/>
  <c r="AC216" i="2"/>
  <c r="W227" i="2"/>
  <c r="AC233" i="2"/>
  <c r="Z237" i="2"/>
  <c r="BC237" i="2"/>
  <c r="AF240" i="2"/>
  <c r="Q242" i="2"/>
  <c r="K245" i="2"/>
  <c r="AT255" i="2"/>
  <c r="Z256" i="2"/>
  <c r="AR261" i="2"/>
  <c r="AC269" i="2"/>
  <c r="AL270" i="2"/>
  <c r="AW241" i="2"/>
  <c r="N241" i="2"/>
  <c r="AR249" i="2"/>
  <c r="H249" i="2"/>
  <c r="AI269" i="2"/>
  <c r="T274" i="2"/>
  <c r="T276" i="2"/>
  <c r="H277" i="2"/>
  <c r="T277" i="2"/>
  <c r="AO277" i="2"/>
  <c r="AT279" i="2"/>
  <c r="T283" i="2"/>
  <c r="Q285" i="2"/>
  <c r="AO286" i="2"/>
  <c r="AL289" i="2"/>
  <c r="N292" i="2"/>
  <c r="AW292" i="2"/>
  <c r="AW301" i="2"/>
  <c r="N41" i="2"/>
  <c r="Q43" i="2"/>
  <c r="AC43" i="2"/>
  <c r="AO43" i="2"/>
  <c r="AZ43" i="2"/>
  <c r="T45" i="2"/>
  <c r="W46" i="2"/>
  <c r="AW46" i="2"/>
  <c r="E51" i="2"/>
  <c r="W51" i="2"/>
  <c r="AQ51" i="2"/>
  <c r="AQ52" i="2"/>
  <c r="K54" i="2"/>
  <c r="W54" i="2"/>
  <c r="AI54" i="2"/>
  <c r="AT54" i="2"/>
  <c r="AC56" i="2"/>
  <c r="AT56" i="2"/>
  <c r="AF62" i="2"/>
  <c r="BC65" i="2"/>
  <c r="AT84" i="2"/>
  <c r="AC84" i="2"/>
  <c r="H84" i="2"/>
  <c r="AO89" i="2"/>
  <c r="N89" i="2"/>
  <c r="AF90" i="2"/>
  <c r="E90" i="2"/>
  <c r="K92" i="2"/>
  <c r="N77" i="2"/>
  <c r="AO81" i="2"/>
  <c r="AI84" i="2"/>
  <c r="AQ89" i="2"/>
  <c r="BC91" i="2"/>
  <c r="K91" i="2"/>
  <c r="T92" i="2"/>
  <c r="AF92" i="2"/>
  <c r="AR92" i="2"/>
  <c r="BC92" i="2"/>
  <c r="E93" i="2"/>
  <c r="T93" i="2"/>
  <c r="AL93" i="2"/>
  <c r="AZ93" i="2"/>
  <c r="AT94" i="2"/>
  <c r="W98" i="2"/>
  <c r="AR98" i="2"/>
  <c r="K101" i="2"/>
  <c r="AF101" i="2"/>
  <c r="AZ101" i="2"/>
  <c r="Z104" i="2"/>
  <c r="K109" i="2"/>
  <c r="W109" i="2"/>
  <c r="AI109" i="2"/>
  <c r="AT109" i="2"/>
  <c r="K113" i="2"/>
  <c r="W113" i="2"/>
  <c r="AI113" i="2"/>
  <c r="AT113" i="2"/>
  <c r="Z129" i="2"/>
  <c r="BC129" i="2"/>
  <c r="AR134" i="2"/>
  <c r="AI135" i="2"/>
  <c r="AF136" i="2"/>
  <c r="BC136" i="2"/>
  <c r="AO138" i="2"/>
  <c r="K141" i="2"/>
  <c r="Q143" i="2"/>
  <c r="AF145" i="2"/>
  <c r="Z146" i="2"/>
  <c r="BC146" i="2"/>
  <c r="T152" i="2"/>
  <c r="AI152" i="2"/>
  <c r="AW152" i="2"/>
  <c r="H153" i="2"/>
  <c r="AI153" i="2"/>
  <c r="T156" i="2"/>
  <c r="AI156" i="2"/>
  <c r="AW156" i="2"/>
  <c r="T157" i="2"/>
  <c r="K160" i="2"/>
  <c r="W160" i="2"/>
  <c r="AI160" i="2"/>
  <c r="AT160" i="2"/>
  <c r="BC167" i="2"/>
  <c r="AR173" i="2"/>
  <c r="E177" i="2"/>
  <c r="E180" i="2"/>
  <c r="AZ184" i="2"/>
  <c r="AO184" i="2"/>
  <c r="AC184" i="2"/>
  <c r="Q184" i="2"/>
  <c r="E184" i="2"/>
  <c r="AC188" i="2"/>
  <c r="H188" i="2"/>
  <c r="Z179" i="2"/>
  <c r="K183" i="2"/>
  <c r="T184" i="2"/>
  <c r="AR184" i="2"/>
  <c r="AL188" i="2"/>
  <c r="AF193" i="2"/>
  <c r="H193" i="2"/>
  <c r="W194" i="2"/>
  <c r="K198" i="2"/>
  <c r="AL199" i="2"/>
  <c r="H201" i="2"/>
  <c r="AO201" i="2"/>
  <c r="AF207" i="2"/>
  <c r="Q209" i="2"/>
  <c r="AL209" i="2"/>
  <c r="N212" i="2"/>
  <c r="AC212" i="2"/>
  <c r="AR212" i="2"/>
  <c r="BC212" i="2"/>
  <c r="AF216" i="2"/>
  <c r="AU218" i="2"/>
  <c r="AC225" i="2"/>
  <c r="AO226" i="2"/>
  <c r="AU227" i="2"/>
  <c r="E229" i="2"/>
  <c r="Q229" i="2"/>
  <c r="AC229" i="2"/>
  <c r="AO229" i="2"/>
  <c r="AZ229" i="2"/>
  <c r="AR231" i="2"/>
  <c r="AF232" i="2"/>
  <c r="AR233" i="2"/>
  <c r="AR241" i="2"/>
  <c r="AU244" i="2"/>
  <c r="N250" i="2"/>
  <c r="E253" i="2"/>
  <c r="Q253" i="2"/>
  <c r="AC253" i="2"/>
  <c r="AO253" i="2"/>
  <c r="AZ253" i="2"/>
  <c r="Z258" i="2"/>
  <c r="AR258" i="2"/>
  <c r="AI260" i="2"/>
  <c r="AF264" i="2"/>
  <c r="E265" i="2"/>
  <c r="Q265" i="2"/>
  <c r="AC265" i="2"/>
  <c r="AO265" i="2"/>
  <c r="AZ265" i="2"/>
  <c r="N269" i="2"/>
  <c r="T270" i="2"/>
  <c r="AR274" i="2"/>
  <c r="AL277" i="2"/>
  <c r="H283" i="2"/>
  <c r="AI283" i="2"/>
  <c r="N286" i="2"/>
  <c r="AT287" i="2"/>
  <c r="K292" i="2"/>
  <c r="AI292" i="2"/>
  <c r="AF297" i="2"/>
  <c r="AZ301" i="2"/>
  <c r="AQ39" i="2"/>
  <c r="H43" i="2"/>
  <c r="AF43" i="2"/>
  <c r="BC43" i="2"/>
  <c r="N46" i="2"/>
  <c r="AI50" i="2"/>
  <c r="AC51" i="2"/>
  <c r="AT31" i="2"/>
  <c r="Z32" i="2"/>
  <c r="AQ32" i="2"/>
  <c r="N33" i="2"/>
  <c r="AC33" i="2"/>
  <c r="AQ33" i="2"/>
  <c r="AC42" i="2"/>
  <c r="AZ42" i="2"/>
  <c r="AT49" i="2"/>
  <c r="BC51" i="2"/>
  <c r="H54" i="2"/>
  <c r="AF54" i="2"/>
  <c r="BC54" i="2"/>
  <c r="AI56" i="2"/>
  <c r="AZ69" i="2"/>
  <c r="AQ70" i="2"/>
  <c r="AT71" i="2"/>
  <c r="AW73" i="2"/>
  <c r="AC90" i="2"/>
  <c r="AC92" i="2"/>
  <c r="AZ92" i="2"/>
  <c r="AC98" i="2"/>
  <c r="BC104" i="2"/>
  <c r="N105" i="2"/>
  <c r="AC105" i="2"/>
  <c r="AO105" i="2"/>
  <c r="BC105" i="2"/>
  <c r="AL110" i="2"/>
  <c r="AO111" i="2"/>
  <c r="H113" i="2"/>
  <c r="AF113" i="2"/>
  <c r="BC113" i="2"/>
  <c r="N130" i="2"/>
  <c r="T136" i="2"/>
  <c r="AC138" i="2"/>
  <c r="W141" i="2"/>
  <c r="N145" i="2"/>
  <c r="T146" i="2"/>
  <c r="N153" i="2"/>
  <c r="AL154" i="2"/>
  <c r="AT155" i="2"/>
  <c r="Q161" i="2"/>
  <c r="N164" i="2"/>
  <c r="AF168" i="2"/>
  <c r="H175" i="2"/>
  <c r="W175" i="2"/>
  <c r="AL175" i="2"/>
  <c r="BC175" i="2"/>
  <c r="H176" i="2"/>
  <c r="AL176" i="2"/>
  <c r="AO178" i="2"/>
  <c r="K190" i="2"/>
  <c r="BC191" i="2"/>
  <c r="AT194" i="2"/>
  <c r="K196" i="2"/>
  <c r="AL196" i="2"/>
  <c r="AC198" i="2"/>
  <c r="AI200" i="2"/>
  <c r="BC200" i="2"/>
  <c r="E204" i="2"/>
  <c r="Q204" i="2"/>
  <c r="AC204" i="2"/>
  <c r="AO204" i="2"/>
  <c r="AZ204" i="2"/>
  <c r="N209" i="2"/>
  <c r="BC209" i="2"/>
  <c r="W210" i="2"/>
  <c r="K212" i="2"/>
  <c r="AL212" i="2"/>
  <c r="Z216" i="2"/>
  <c r="Z217" i="2"/>
  <c r="AI223" i="2"/>
  <c r="AO227" i="2"/>
  <c r="N232" i="2"/>
  <c r="AF234" i="2"/>
  <c r="W237" i="2"/>
  <c r="AO238" i="2"/>
  <c r="AC239" i="2"/>
  <c r="AZ239" i="2"/>
  <c r="AF247" i="2"/>
  <c r="AW250" i="2"/>
  <c r="T257" i="2"/>
  <c r="AW257" i="2"/>
  <c r="W260" i="2"/>
  <c r="AC261" i="2"/>
  <c r="N262" i="2"/>
  <c r="AF263" i="2"/>
  <c r="AT263" i="2"/>
  <c r="H265" i="2"/>
  <c r="AF265" i="2"/>
  <c r="BC265" i="2"/>
  <c r="AZ270" i="2"/>
  <c r="AF272" i="2"/>
  <c r="AT273" i="2"/>
  <c r="AF276" i="2"/>
  <c r="AO278" i="2"/>
  <c r="AR283" i="2"/>
  <c r="T292" i="2"/>
  <c r="AZ297" i="2"/>
  <c r="Q299" i="2"/>
  <c r="AF299" i="2"/>
  <c r="AI300" i="2"/>
  <c r="T49" i="2"/>
  <c r="AZ85" i="2"/>
  <c r="T124" i="2"/>
  <c r="AC153" i="2"/>
  <c r="AC32" i="2"/>
  <c r="W42" i="2"/>
  <c r="AF49" i="2"/>
  <c r="AT52" i="2"/>
  <c r="AC55" i="2"/>
  <c r="AI58" i="2"/>
  <c r="K59" i="2"/>
  <c r="AQ59" i="2"/>
  <c r="BC60" i="2"/>
  <c r="T62" i="2"/>
  <c r="AF63" i="2"/>
  <c r="W71" i="2"/>
  <c r="AC77" i="2"/>
  <c r="AO78" i="2"/>
  <c r="K79" i="2"/>
  <c r="T80" i="2"/>
  <c r="AQ80" i="2"/>
  <c r="T88" i="2"/>
  <c r="AZ88" i="2"/>
  <c r="AO98" i="2"/>
  <c r="AC101" i="2"/>
  <c r="E101" i="2"/>
  <c r="N102" i="2"/>
  <c r="H103" i="2"/>
  <c r="AR105" i="2"/>
  <c r="AR111" i="2"/>
  <c r="AT125" i="2"/>
  <c r="AF125" i="2"/>
  <c r="T125" i="2"/>
  <c r="N128" i="2"/>
  <c r="AC135" i="2"/>
  <c r="AF146" i="2"/>
  <c r="N154" i="2"/>
  <c r="H160" i="2"/>
  <c r="AF160" i="2"/>
  <c r="BC160" i="2"/>
  <c r="AZ174" i="2"/>
  <c r="Z175" i="2"/>
  <c r="AT176" i="2"/>
  <c r="AL183" i="2"/>
  <c r="AL184" i="2"/>
  <c r="Z187" i="2"/>
  <c r="T196" i="2"/>
  <c r="AZ198" i="2"/>
  <c r="AT199" i="2"/>
  <c r="AR208" i="2"/>
  <c r="T210" i="2"/>
  <c r="N213" i="2"/>
  <c r="AO213" i="2"/>
  <c r="AC214" i="2"/>
  <c r="BC214" i="2"/>
  <c r="AU223" i="2"/>
  <c r="T229" i="2"/>
  <c r="AR229" i="2"/>
  <c r="Z232" i="2"/>
  <c r="Q241" i="2"/>
  <c r="H253" i="2"/>
  <c r="AF253" i="2"/>
  <c r="BC253" i="2"/>
  <c r="AT257" i="2"/>
  <c r="Q258" i="2"/>
  <c r="AI263" i="2"/>
  <c r="N265" i="2"/>
  <c r="AW266" i="2"/>
  <c r="W273" i="2"/>
  <c r="AL274" i="2"/>
  <c r="AC283" i="2"/>
  <c r="AC289" i="2"/>
  <c r="T290" i="2"/>
  <c r="H291" i="2"/>
  <c r="N293" i="2"/>
  <c r="AI293" i="2"/>
  <c r="AT293" i="2"/>
  <c r="N294" i="2"/>
  <c r="AC294" i="2"/>
  <c r="AR294" i="2"/>
  <c r="T32" i="2"/>
  <c r="AL51" i="2"/>
  <c r="W56" i="2"/>
  <c r="BC78" i="2"/>
  <c r="AI78" i="2"/>
  <c r="K78" i="2"/>
  <c r="AT80" i="2"/>
  <c r="AI80" i="2"/>
  <c r="W80" i="2"/>
  <c r="K80" i="2"/>
  <c r="W92" i="2"/>
  <c r="E98" i="2"/>
  <c r="AL105" i="2"/>
  <c r="H105" i="2"/>
  <c r="T112" i="2"/>
  <c r="AW132" i="2"/>
  <c r="AI137" i="2"/>
  <c r="AW55" i="2"/>
  <c r="H55" i="2"/>
  <c r="BC59" i="2"/>
  <c r="AL59" i="2"/>
  <c r="W59" i="2"/>
  <c r="H59" i="2"/>
  <c r="T65" i="2"/>
  <c r="AW88" i="2"/>
  <c r="AI88" i="2"/>
  <c r="K88" i="2"/>
  <c r="BC110" i="2"/>
  <c r="AF111" i="2"/>
  <c r="AW129" i="2"/>
  <c r="H129" i="2"/>
  <c r="H33" i="2"/>
  <c r="AO33" i="2"/>
  <c r="Z54" i="2"/>
  <c r="AF69" i="2"/>
  <c r="AF73" i="2"/>
  <c r="Q76" i="2"/>
  <c r="AI76" i="2"/>
  <c r="AZ76" i="2"/>
  <c r="W84" i="2"/>
  <c r="H93" i="2"/>
  <c r="AO93" i="2"/>
  <c r="Q94" i="2"/>
  <c r="BC101" i="2"/>
  <c r="AC107" i="2"/>
  <c r="T109" i="2"/>
  <c r="AR109" i="2"/>
  <c r="N113" i="2"/>
  <c r="Z114" i="2"/>
  <c r="BC114" i="2"/>
  <c r="AW117" i="2"/>
  <c r="N120" i="2"/>
  <c r="AF120" i="2"/>
  <c r="AT120" i="2"/>
  <c r="AW121" i="2"/>
  <c r="AF121" i="2"/>
  <c r="T121" i="2"/>
  <c r="E121" i="2"/>
  <c r="AR123" i="2"/>
  <c r="AT124" i="2"/>
  <c r="Q127" i="2"/>
  <c r="H164" i="2"/>
  <c r="AF172" i="2"/>
  <c r="T175" i="2"/>
  <c r="Z124" i="2"/>
  <c r="Z130" i="2"/>
  <c r="AI136" i="2"/>
  <c r="W166" i="2"/>
  <c r="AL173" i="2"/>
  <c r="AI176" i="2"/>
  <c r="N181" i="2"/>
  <c r="AO182" i="2"/>
  <c r="Z184" i="2"/>
  <c r="AL193" i="2"/>
  <c r="AF199" i="2"/>
  <c r="AF208" i="2"/>
  <c r="T209" i="2"/>
  <c r="AT212" i="2"/>
  <c r="N229" i="2"/>
  <c r="W233" i="2"/>
  <c r="AW237" i="2"/>
  <c r="AR238" i="2"/>
  <c r="AU239" i="2"/>
  <c r="AW244" i="2"/>
  <c r="BC248" i="2"/>
  <c r="AI249" i="2"/>
  <c r="N253" i="2"/>
  <c r="W263" i="2"/>
  <c r="Z264" i="2"/>
  <c r="AZ266" i="2"/>
  <c r="W272" i="2"/>
  <c r="AR279" i="2"/>
  <c r="Q281" i="2"/>
  <c r="AW281" i="2"/>
  <c r="Z292" i="2"/>
  <c r="AC299" i="2"/>
  <c r="T300" i="2"/>
  <c r="AI70" i="2"/>
  <c r="AQ84" i="2"/>
  <c r="Z113" i="2"/>
  <c r="AR118" i="2"/>
  <c r="AL144" i="2"/>
  <c r="AT147" i="2"/>
  <c r="AW148" i="2"/>
  <c r="N152" i="2"/>
  <c r="AT152" i="2"/>
  <c r="AW155" i="2"/>
  <c r="W156" i="2"/>
  <c r="BC156" i="2"/>
  <c r="AR157" i="2"/>
  <c r="AL160" i="2"/>
  <c r="Z161" i="2"/>
  <c r="AR182" i="2"/>
  <c r="AR187" i="2"/>
  <c r="Z193" i="2"/>
  <c r="AC196" i="2"/>
  <c r="Q225" i="2"/>
  <c r="AC237" i="2"/>
  <c r="AF239" i="2"/>
  <c r="AO249" i="2"/>
  <c r="AF257" i="2"/>
  <c r="AT264" i="2"/>
  <c r="AT268" i="2"/>
  <c r="AZ273" i="2"/>
  <c r="AF277" i="2"/>
  <c r="Z281" i="2"/>
  <c r="AC293" i="2"/>
  <c r="BC293" i="2"/>
  <c r="Z294" i="2"/>
  <c r="BC294" i="2"/>
  <c r="Z31" i="2"/>
  <c r="Q32" i="2"/>
  <c r="N30" i="2"/>
  <c r="Q31" i="2"/>
  <c r="W33" i="2"/>
  <c r="K35" i="2"/>
  <c r="H35" i="2"/>
  <c r="AZ35" i="2"/>
  <c r="AT36" i="2"/>
  <c r="AZ36" i="2"/>
  <c r="AC36" i="2"/>
  <c r="AO34" i="2"/>
  <c r="W34" i="2"/>
  <c r="AF34" i="2"/>
  <c r="H34" i="2"/>
  <c r="Z34" i="2"/>
  <c r="E38" i="2"/>
  <c r="W39" i="2"/>
  <c r="AO41" i="2"/>
  <c r="Q41" i="2"/>
  <c r="AW38" i="2"/>
  <c r="AT38" i="2"/>
  <c r="T40" i="2"/>
  <c r="AL45" i="2"/>
  <c r="AI40" i="2"/>
  <c r="W40" i="2"/>
  <c r="AF40" i="2"/>
  <c r="AW40" i="2"/>
  <c r="W45" i="2"/>
  <c r="AC46" i="2"/>
  <c r="AC45" i="2"/>
  <c r="AL46" i="2"/>
  <c r="AL49" i="2"/>
  <c r="N48" i="2"/>
  <c r="AW50" i="2"/>
  <c r="AO50" i="2"/>
  <c r="Q48" i="2"/>
  <c r="Z48" i="2"/>
  <c r="AI48" i="2"/>
  <c r="Z56" i="2"/>
  <c r="AL52" i="2"/>
  <c r="AF56" i="2"/>
  <c r="AC58" i="2"/>
  <c r="AZ62" i="2"/>
  <c r="AZ55" i="2"/>
  <c r="K55" i="2"/>
  <c r="AI60" i="2"/>
  <c r="AW60" i="2"/>
  <c r="AW53" i="2"/>
  <c r="AL53" i="2"/>
  <c r="BC53" i="2"/>
  <c r="AZ53" i="2"/>
  <c r="AF57" i="2"/>
  <c r="N57" i="2"/>
  <c r="W57" i="2"/>
  <c r="Q57" i="2"/>
  <c r="W61" i="2"/>
  <c r="BC61" i="2"/>
  <c r="H61" i="2"/>
  <c r="Z61" i="2"/>
  <c r="AC61" i="2"/>
  <c r="Q64" i="2"/>
  <c r="AZ66" i="2"/>
  <c r="E66" i="2"/>
  <c r="AT65" i="2"/>
  <c r="N65" i="2"/>
  <c r="T66" i="2"/>
  <c r="BC64" i="2"/>
  <c r="E64" i="2"/>
  <c r="W64" i="2"/>
  <c r="AL64" i="2"/>
  <c r="BC71" i="2"/>
  <c r="AZ71" i="2"/>
  <c r="E71" i="2"/>
  <c r="AT73" i="2"/>
  <c r="AZ75" i="2"/>
  <c r="E75" i="2"/>
  <c r="AI69" i="2"/>
  <c r="Z73" i="2"/>
  <c r="AC74" i="2"/>
  <c r="AL75" i="2"/>
  <c r="AL78" i="2"/>
  <c r="Z69" i="2"/>
  <c r="E70" i="2"/>
  <c r="Z70" i="2"/>
  <c r="AZ73" i="2"/>
  <c r="Z74" i="2"/>
  <c r="AW75" i="2"/>
  <c r="K82" i="2"/>
  <c r="AL82" i="2"/>
  <c r="BC79" i="2"/>
  <c r="AW79" i="2"/>
  <c r="AO79" i="2"/>
  <c r="AI82" i="2"/>
  <c r="AL83" i="2"/>
  <c r="N90" i="2"/>
  <c r="AQ82" i="2"/>
  <c r="N83" i="2"/>
  <c r="E83" i="2"/>
  <c r="H85" i="2"/>
  <c r="W85" i="2"/>
  <c r="Q77" i="2"/>
  <c r="E77" i="2"/>
  <c r="W77" i="2"/>
  <c r="Q81" i="2"/>
  <c r="W81" i="2"/>
  <c r="Z85" i="2"/>
  <c r="AR90" i="2"/>
  <c r="Q91" i="2"/>
  <c r="AI93" i="2"/>
  <c r="Z98" i="2"/>
  <c r="H87" i="2"/>
  <c r="AZ87" i="2"/>
  <c r="E87" i="2"/>
  <c r="H94" i="2"/>
  <c r="Z94" i="2"/>
  <c r="Z97" i="2"/>
  <c r="AI97" i="2"/>
  <c r="AO94" i="2"/>
  <c r="BC99" i="2"/>
  <c r="Z103" i="2"/>
  <c r="AZ89" i="2"/>
  <c r="K89" i="2"/>
  <c r="AR97" i="2"/>
  <c r="AL99" i="2"/>
  <c r="AZ86" i="2"/>
  <c r="H86" i="2"/>
  <c r="E86" i="2"/>
  <c r="W86" i="2"/>
  <c r="W94" i="2"/>
  <c r="AL95" i="2"/>
  <c r="AO95" i="2"/>
  <c r="Q97" i="2"/>
  <c r="AR106" i="2"/>
  <c r="AT106" i="2"/>
  <c r="Q107" i="2"/>
  <c r="AL102" i="2"/>
  <c r="Z102" i="2"/>
  <c r="AI102" i="2"/>
  <c r="K107" i="2"/>
  <c r="AL107" i="2"/>
  <c r="BC100" i="2"/>
  <c r="AW100" i="2"/>
  <c r="AL100" i="2"/>
  <c r="AO100" i="2"/>
  <c r="AR104" i="2"/>
  <c r="AC104" i="2"/>
  <c r="T108" i="2"/>
  <c r="N108" i="2"/>
  <c r="AC108" i="2"/>
  <c r="AW111" i="2"/>
  <c r="W112" i="2"/>
  <c r="AL114" i="2"/>
  <c r="BC116" i="2"/>
  <c r="AW118" i="2"/>
  <c r="AR119" i="2"/>
  <c r="Q120" i="2"/>
  <c r="AI122" i="2"/>
  <c r="BC123" i="2"/>
  <c r="AF124" i="2"/>
  <c r="Z127" i="2"/>
  <c r="AW128" i="2"/>
  <c r="H132" i="2"/>
  <c r="W135" i="2"/>
  <c r="E136" i="2"/>
  <c r="W138" i="2"/>
  <c r="AL143" i="2"/>
  <c r="AR144" i="2"/>
  <c r="AC152" i="2"/>
  <c r="W154" i="2"/>
  <c r="W115" i="2"/>
  <c r="AC116" i="2"/>
  <c r="AT118" i="2"/>
  <c r="N123" i="2"/>
  <c r="AR124" i="2"/>
  <c r="AC132" i="2"/>
  <c r="Z108" i="2"/>
  <c r="Q112" i="2"/>
  <c r="AI114" i="2"/>
  <c r="AC115" i="2"/>
  <c r="Z118" i="2"/>
  <c r="AW119" i="2"/>
  <c r="K123" i="2"/>
  <c r="H124" i="2"/>
  <c r="Q128" i="2"/>
  <c r="AI130" i="2"/>
  <c r="AL132" i="2"/>
  <c r="AL135" i="2"/>
  <c r="N135" i="2"/>
  <c r="Q144" i="2"/>
  <c r="AL115" i="2"/>
  <c r="AO124" i="2"/>
  <c r="T131" i="2"/>
  <c r="Z134" i="2"/>
  <c r="AC134" i="2"/>
  <c r="AI134" i="2"/>
  <c r="AR139" i="2"/>
  <c r="N140" i="2"/>
  <c r="AF140" i="2"/>
  <c r="E140" i="2"/>
  <c r="AC146" i="2"/>
  <c r="AO147" i="2"/>
  <c r="AR148" i="2"/>
  <c r="T151" i="2"/>
  <c r="AI155" i="2"/>
  <c r="AC157" i="2"/>
  <c r="W158" i="2"/>
  <c r="AC159" i="2"/>
  <c r="W161" i="2"/>
  <c r="AI162" i="2"/>
  <c r="AL163" i="2"/>
  <c r="AF165" i="2"/>
  <c r="AL166" i="2"/>
  <c r="AR167" i="2"/>
  <c r="AR169" i="2"/>
  <c r="AZ170" i="2"/>
  <c r="AI171" i="2"/>
  <c r="AC173" i="2"/>
  <c r="AZ175" i="2"/>
  <c r="E175" i="2"/>
  <c r="W177" i="2"/>
  <c r="AI178" i="2"/>
  <c r="AL182" i="2"/>
  <c r="AR183" i="2"/>
  <c r="AR185" i="2"/>
  <c r="BC187" i="2"/>
  <c r="AW189" i="2"/>
  <c r="AR190" i="2"/>
  <c r="Q191" i="2"/>
  <c r="AI193" i="2"/>
  <c r="AC194" i="2"/>
  <c r="AW198" i="2"/>
  <c r="W199" i="2"/>
  <c r="Q206" i="2"/>
  <c r="AO207" i="2"/>
  <c r="K209" i="2"/>
  <c r="Z214" i="2"/>
  <c r="AW215" i="2"/>
  <c r="AZ187" i="2"/>
  <c r="E187" i="2"/>
  <c r="Z194" i="2"/>
  <c r="AC126" i="2"/>
  <c r="Q126" i="2"/>
  <c r="E126" i="2"/>
  <c r="W126" i="2"/>
  <c r="AC131" i="2"/>
  <c r="Q131" i="2"/>
  <c r="K131" i="2"/>
  <c r="AL131" i="2"/>
  <c r="AZ139" i="2"/>
  <c r="BC139" i="2"/>
  <c r="N139" i="2"/>
  <c r="H142" i="2"/>
  <c r="E142" i="2"/>
  <c r="W142" i="2"/>
  <c r="AC147" i="2"/>
  <c r="AI148" i="2"/>
  <c r="Q148" i="2"/>
  <c r="AC150" i="2"/>
  <c r="AI150" i="2"/>
  <c r="AC151" i="2"/>
  <c r="K157" i="2"/>
  <c r="Z162" i="2"/>
  <c r="AW163" i="2"/>
  <c r="AL165" i="2"/>
  <c r="AR170" i="2"/>
  <c r="Q171" i="2"/>
  <c r="AI173" i="2"/>
  <c r="AW178" i="2"/>
  <c r="K189" i="2"/>
  <c r="AR146" i="2"/>
  <c r="AT146" i="2"/>
  <c r="Z150" i="2"/>
  <c r="AF155" i="2"/>
  <c r="AF157" i="2"/>
  <c r="AL158" i="2"/>
  <c r="AF162" i="2"/>
  <c r="N163" i="2"/>
  <c r="H165" i="2"/>
  <c r="AZ167" i="2"/>
  <c r="AT169" i="2"/>
  <c r="H170" i="2"/>
  <c r="AF171" i="2"/>
  <c r="AF173" i="2"/>
  <c r="AL174" i="2"/>
  <c r="Q183" i="2"/>
  <c r="AI185" i="2"/>
  <c r="AL187" i="2"/>
  <c r="AZ189" i="2"/>
  <c r="Z190" i="2"/>
  <c r="AZ194" i="2"/>
  <c r="AC199" i="2"/>
  <c r="AT201" i="2"/>
  <c r="AL206" i="2"/>
  <c r="AO215" i="2"/>
  <c r="K217" i="2"/>
  <c r="K147" i="2"/>
  <c r="AL147" i="2"/>
  <c r="W151" i="2"/>
  <c r="AL151" i="2"/>
  <c r="AO163" i="2"/>
  <c r="AI165" i="2"/>
  <c r="AW170" i="2"/>
  <c r="T202" i="2"/>
  <c r="T205" i="2"/>
  <c r="AI219" i="2"/>
  <c r="AO219" i="2"/>
  <c r="K222" i="2"/>
  <c r="Z227" i="2"/>
  <c r="AW228" i="2"/>
  <c r="AZ236" i="2"/>
  <c r="E236" i="2"/>
  <c r="W238" i="2"/>
  <c r="BC197" i="2"/>
  <c r="Q197" i="2"/>
  <c r="E197" i="2"/>
  <c r="W197" i="2"/>
  <c r="AI203" i="2"/>
  <c r="AO203" i="2"/>
  <c r="AR205" i="2"/>
  <c r="AI218" i="2"/>
  <c r="K218" i="2"/>
  <c r="AL218" i="2"/>
  <c r="AL221" i="2"/>
  <c r="BC221" i="2"/>
  <c r="H221" i="2"/>
  <c r="N223" i="2"/>
  <c r="N228" i="2"/>
  <c r="BC228" i="2"/>
  <c r="AZ232" i="2"/>
  <c r="E232" i="2"/>
  <c r="W234" i="2"/>
  <c r="N239" i="2"/>
  <c r="Q248" i="2"/>
  <c r="AI250" i="2"/>
  <c r="AW181" i="2"/>
  <c r="AL181" i="2"/>
  <c r="K181" i="2"/>
  <c r="H186" i="2"/>
  <c r="E186" i="2"/>
  <c r="Z186" i="2"/>
  <c r="AI195" i="2"/>
  <c r="W195" i="2"/>
  <c r="AF195" i="2"/>
  <c r="AC195" i="2"/>
  <c r="AI202" i="2"/>
  <c r="K202" i="2"/>
  <c r="AL202" i="2"/>
  <c r="AF205" i="2"/>
  <c r="AW205" i="2"/>
  <c r="AT205" i="2"/>
  <c r="AL211" i="2"/>
  <c r="AO211" i="2"/>
  <c r="AZ228" i="2"/>
  <c r="E228" i="2"/>
  <c r="W230" i="2"/>
  <c r="AI179" i="2"/>
  <c r="AR179" i="2"/>
  <c r="AF179" i="2"/>
  <c r="AC179" i="2"/>
  <c r="AI210" i="2"/>
  <c r="Z210" i="2"/>
  <c r="AC213" i="2"/>
  <c r="Z213" i="2"/>
  <c r="K213" i="2"/>
  <c r="AO221" i="2"/>
  <c r="BC222" i="2"/>
  <c r="AO224" i="2"/>
  <c r="K226" i="2"/>
  <c r="BC227" i="2"/>
  <c r="Z230" i="2"/>
  <c r="Z231" i="2"/>
  <c r="AL234" i="2"/>
  <c r="AI236" i="2"/>
  <c r="AC238" i="2"/>
  <c r="AO240" i="2"/>
  <c r="K242" i="2"/>
  <c r="Z247" i="2"/>
  <c r="AL250" i="2"/>
  <c r="AC256" i="2"/>
  <c r="AT258" i="2"/>
  <c r="AL263" i="2"/>
  <c r="AO272" i="2"/>
  <c r="E235" i="2"/>
  <c r="H235" i="2"/>
  <c r="N235" i="2"/>
  <c r="AL244" i="2"/>
  <c r="N244" i="2"/>
  <c r="AC244" i="2"/>
  <c r="E251" i="2"/>
  <c r="AW252" i="2"/>
  <c r="Q255" i="2"/>
  <c r="Z255" i="2"/>
  <c r="AC259" i="2"/>
  <c r="AL259" i="2"/>
  <c r="AF262" i="2"/>
  <c r="AT262" i="2"/>
  <c r="H264" i="2"/>
  <c r="AI266" i="2"/>
  <c r="AT274" i="2"/>
  <c r="N279" i="2"/>
  <c r="AL282" i="2"/>
  <c r="AZ288" i="2"/>
  <c r="E288" i="2"/>
  <c r="Z295" i="2"/>
  <c r="AI243" i="2"/>
  <c r="AZ243" i="2"/>
  <c r="N243" i="2"/>
  <c r="E246" i="2"/>
  <c r="H246" i="2"/>
  <c r="W246" i="2"/>
  <c r="BC251" i="2"/>
  <c r="T255" i="2"/>
  <c r="T259" i="2"/>
  <c r="Z137" i="2"/>
  <c r="AF141" i="2"/>
  <c r="AO142" i="2"/>
  <c r="AI145" i="2"/>
  <c r="AF149" i="2"/>
  <c r="H152" i="2"/>
  <c r="AO154" i="2"/>
  <c r="AL156" i="2"/>
  <c r="AT163" i="2"/>
  <c r="AI166" i="2"/>
  <c r="E119" i="2"/>
  <c r="E122" i="2"/>
  <c r="N122" i="2"/>
  <c r="AL133" i="2"/>
  <c r="BC138" i="2"/>
  <c r="H138" i="2"/>
  <c r="N141" i="2"/>
  <c r="T144" i="2"/>
  <c r="Z117" i="2"/>
  <c r="Q117" i="2"/>
  <c r="AR122" i="2"/>
  <c r="N133" i="2"/>
  <c r="T135" i="2"/>
  <c r="K136" i="2"/>
  <c r="T138" i="2"/>
  <c r="BC141" i="2"/>
  <c r="AI149" i="2"/>
  <c r="T154" i="2"/>
  <c r="Z163" i="2"/>
  <c r="AO166" i="2"/>
  <c r="AF158" i="2"/>
  <c r="T158" i="2"/>
  <c r="AL161" i="2"/>
  <c r="AL167" i="2"/>
  <c r="AT168" i="2"/>
  <c r="AW168" i="2"/>
  <c r="AT170" i="2"/>
  <c r="BC177" i="2"/>
  <c r="H177" i="2"/>
  <c r="N180" i="2"/>
  <c r="AO185" i="2"/>
  <c r="AR191" i="2"/>
  <c r="K192" i="2"/>
  <c r="AF167" i="2"/>
  <c r="AI168" i="2"/>
  <c r="BC169" i="2"/>
  <c r="AF169" i="2"/>
  <c r="N172" i="2"/>
  <c r="T173" i="2"/>
  <c r="AW176" i="2"/>
  <c r="AT178" i="2"/>
  <c r="Q180" i="2"/>
  <c r="AI182" i="2"/>
  <c r="AT187" i="2"/>
  <c r="AR189" i="2"/>
  <c r="H190" i="2"/>
  <c r="AT191" i="2"/>
  <c r="AO192" i="2"/>
  <c r="AW196" i="2"/>
  <c r="N197" i="2"/>
  <c r="N200" i="2"/>
  <c r="AW207" i="2"/>
  <c r="AO208" i="2"/>
  <c r="AF209" i="2"/>
  <c r="W212" i="2"/>
  <c r="AU214" i="2"/>
  <c r="W221" i="2"/>
  <c r="AC223" i="2"/>
  <c r="E227" i="2"/>
  <c r="K232" i="2"/>
  <c r="E238" i="2"/>
  <c r="N264" i="2"/>
  <c r="E274" i="2"/>
  <c r="AC168" i="2"/>
  <c r="AL172" i="2"/>
  <c r="T172" i="2"/>
  <c r="N176" i="2"/>
  <c r="AC180" i="2"/>
  <c r="Z185" i="2"/>
  <c r="K191" i="2"/>
  <c r="AI192" i="2"/>
  <c r="N196" i="2"/>
  <c r="AI198" i="2"/>
  <c r="K168" i="2"/>
  <c r="Z171" i="2"/>
  <c r="AO173" i="2"/>
  <c r="AI174" i="2"/>
  <c r="K174" i="2"/>
  <c r="AO176" i="2"/>
  <c r="AO180" i="2"/>
  <c r="AC182" i="2"/>
  <c r="N185" i="2"/>
  <c r="W192" i="2"/>
  <c r="Q196" i="2"/>
  <c r="AF198" i="2"/>
  <c r="K199" i="2"/>
  <c r="AT200" i="2"/>
  <c r="AI207" i="2"/>
  <c r="H208" i="2"/>
  <c r="W214" i="2"/>
  <c r="E216" i="2"/>
  <c r="T215" i="2"/>
  <c r="AU215" i="2"/>
  <c r="BC220" i="2"/>
  <c r="AF225" i="2"/>
  <c r="AR226" i="2"/>
  <c r="AF233" i="2"/>
  <c r="Z234" i="2"/>
  <c r="Q237" i="2"/>
  <c r="BC239" i="2"/>
  <c r="E249" i="2"/>
  <c r="T252" i="2"/>
  <c r="AW258" i="2"/>
  <c r="E258" i="2"/>
  <c r="K263" i="2"/>
  <c r="AO269" i="2"/>
  <c r="Q218" i="2"/>
  <c r="N220" i="2"/>
  <c r="T222" i="2"/>
  <c r="E222" i="2"/>
  <c r="AU225" i="2"/>
  <c r="AW225" i="2"/>
  <c r="E225" i="2"/>
  <c r="AO231" i="2"/>
  <c r="W236" i="2"/>
  <c r="Q239" i="2"/>
  <c r="H241" i="2"/>
  <c r="T206" i="2"/>
  <c r="AT206" i="2"/>
  <c r="BC217" i="2"/>
  <c r="AU219" i="2"/>
  <c r="AZ220" i="2"/>
  <c r="AU220" i="2"/>
  <c r="E220" i="2"/>
  <c r="T231" i="2"/>
  <c r="W231" i="2"/>
  <c r="BC234" i="2"/>
  <c r="AF217" i="2"/>
  <c r="AU224" i="2"/>
  <c r="AW224" i="2"/>
  <c r="AI233" i="2"/>
  <c r="T236" i="2"/>
  <c r="AC251" i="2"/>
  <c r="BC267" i="2"/>
  <c r="BC278" i="2"/>
  <c r="H278" i="2"/>
  <c r="AZ245" i="2"/>
  <c r="Z248" i="2"/>
  <c r="H248" i="2"/>
  <c r="W248" i="2"/>
  <c r="K255" i="2"/>
  <c r="AI256" i="2"/>
  <c r="AZ259" i="2"/>
  <c r="E259" i="2"/>
  <c r="AW262" i="2"/>
  <c r="N272" i="2"/>
  <c r="AR273" i="2"/>
  <c r="H273" i="2"/>
  <c r="AI273" i="2"/>
  <c r="AC275" i="2"/>
  <c r="W279" i="2"/>
  <c r="AL281" i="2"/>
  <c r="BC284" i="2"/>
  <c r="BC285" i="2"/>
  <c r="T286" i="2"/>
  <c r="T287" i="2"/>
  <c r="AO289" i="2"/>
  <c r="Q290" i="2"/>
  <c r="K293" i="2"/>
  <c r="N297" i="2"/>
  <c r="AT299" i="2"/>
  <c r="AF300" i="2"/>
  <c r="AC301" i="2"/>
  <c r="H275" i="2"/>
  <c r="AO282" i="2"/>
  <c r="AW285" i="2"/>
  <c r="K289" i="2"/>
  <c r="AF301" i="2"/>
  <c r="AL242" i="2"/>
  <c r="AC242" i="2"/>
  <c r="E242" i="2"/>
  <c r="T245" i="2"/>
  <c r="AW245" i="2"/>
  <c r="T246" i="2"/>
  <c r="H247" i="2"/>
  <c r="E247" i="2"/>
  <c r="T250" i="2"/>
  <c r="AC250" i="2"/>
  <c r="W251" i="2"/>
  <c r="T262" i="2"/>
  <c r="E271" i="2"/>
  <c r="N276" i="2"/>
  <c r="N281" i="2"/>
  <c r="Z288" i="2"/>
  <c r="AF291" i="2"/>
  <c r="H297" i="2"/>
  <c r="AT297" i="2"/>
  <c r="E297" i="2"/>
  <c r="AR247" i="2"/>
  <c r="T256" i="2"/>
  <c r="AO257" i="2"/>
  <c r="AR260" i="2"/>
  <c r="N261" i="2"/>
  <c r="K261" i="2"/>
  <c r="W268" i="2"/>
  <c r="BC272" i="2"/>
  <c r="AT272" i="2"/>
  <c r="AO275" i="2"/>
  <c r="K281" i="2"/>
  <c r="AF284" i="2"/>
  <c r="W284" i="2"/>
  <c r="AZ285" i="2"/>
  <c r="AI289" i="2"/>
  <c r="AR295" i="2"/>
  <c r="AT296" i="2"/>
  <c r="N298" i="2"/>
  <c r="AL301" i="2"/>
  <c r="AL42" i="2"/>
  <c r="H42" i="2"/>
  <c r="AQ44" i="2"/>
  <c r="Q44" i="2"/>
  <c r="AQ49" i="2"/>
  <c r="E49" i="2"/>
  <c r="AL38" i="2"/>
  <c r="N47" i="2"/>
  <c r="T47" i="2"/>
  <c r="Z58" i="2"/>
  <c r="E60" i="2"/>
  <c r="AC63" i="2"/>
  <c r="AQ65" i="2"/>
  <c r="AW69" i="2"/>
  <c r="AF72" i="2"/>
  <c r="E74" i="2"/>
  <c r="N75" i="2"/>
  <c r="H77" i="2"/>
  <c r="AC96" i="2"/>
  <c r="T100" i="2"/>
  <c r="T30" i="2"/>
  <c r="H30" i="2"/>
  <c r="AQ58" i="2"/>
  <c r="N58" i="2"/>
  <c r="E72" i="2"/>
  <c r="W96" i="2"/>
  <c r="AO106" i="2"/>
  <c r="AI119" i="2"/>
  <c r="T123" i="2"/>
  <c r="AF127" i="2"/>
  <c r="AC130" i="2"/>
  <c r="K133" i="2"/>
  <c r="BC137" i="2"/>
  <c r="E137" i="2"/>
  <c r="N142" i="2"/>
  <c r="W143" i="2"/>
  <c r="AT151" i="2"/>
  <c r="AI112" i="2"/>
  <c r="H117" i="2"/>
  <c r="Q118" i="2"/>
  <c r="N126" i="2"/>
  <c r="T130" i="2"/>
  <c r="AT140" i="2"/>
  <c r="T143" i="2"/>
  <c r="AZ145" i="2"/>
  <c r="T145" i="2"/>
  <c r="E149" i="2"/>
  <c r="E153" i="2"/>
  <c r="Z153" i="2"/>
  <c r="AT153" i="2"/>
  <c r="AR159" i="2"/>
  <c r="AI164" i="2"/>
  <c r="K164" i="2"/>
  <c r="AO169" i="2"/>
  <c r="T164" i="2"/>
  <c r="AC166" i="2"/>
  <c r="AT171" i="2"/>
  <c r="H172" i="2"/>
  <c r="AO177" i="2"/>
  <c r="AR180" i="2"/>
  <c r="AI183" i="2"/>
  <c r="AF185" i="2"/>
  <c r="N188" i="2"/>
  <c r="AI188" i="2"/>
  <c r="BC188" i="2"/>
  <c r="AI190" i="2"/>
  <c r="N193" i="2"/>
  <c r="AO194" i="2"/>
  <c r="AC201" i="2"/>
  <c r="W208" i="2"/>
  <c r="Q216" i="2"/>
  <c r="AR216" i="2"/>
  <c r="AO230" i="2"/>
  <c r="K237" i="2"/>
  <c r="AR237" i="2"/>
  <c r="AU240" i="2"/>
  <c r="H240" i="2"/>
  <c r="AZ254" i="2"/>
  <c r="T261" i="2"/>
  <c r="AW269" i="2"/>
  <c r="E269" i="2"/>
  <c r="Q270" i="2"/>
  <c r="AW240" i="2"/>
  <c r="Z241" i="2"/>
  <c r="BC249" i="2"/>
  <c r="AC249" i="2"/>
  <c r="AL261" i="2"/>
  <c r="Z270" i="2"/>
  <c r="T273" i="2"/>
  <c r="BC276" i="2"/>
  <c r="N277" i="2"/>
  <c r="Z277" i="2"/>
  <c r="AZ277" i="2"/>
  <c r="E283" i="2"/>
  <c r="AO283" i="2"/>
  <c r="AT284" i="2"/>
  <c r="AT285" i="2"/>
  <c r="AR290" i="2"/>
  <c r="AL292" i="2"/>
  <c r="K297" i="2"/>
  <c r="Z301" i="2"/>
  <c r="AI39" i="2"/>
  <c r="E43" i="2"/>
  <c r="AB43" i="2"/>
  <c r="AN43" i="2"/>
  <c r="BA43" i="2"/>
  <c r="S45" i="2"/>
  <c r="V46" i="2"/>
  <c r="AX46" i="2"/>
  <c r="D51" i="2"/>
  <c r="V51" i="2"/>
  <c r="AR51" i="2"/>
  <c r="AR52" i="2"/>
  <c r="J54" i="2"/>
  <c r="V54" i="2"/>
  <c r="AH54" i="2"/>
  <c r="AU54" i="2"/>
  <c r="AB56" i="2"/>
  <c r="AU56" i="2"/>
  <c r="AE62" i="2"/>
  <c r="BD65" i="2"/>
  <c r="AU84" i="2"/>
  <c r="AB84" i="2"/>
  <c r="G84" i="2"/>
  <c r="AN89" i="2"/>
  <c r="M89" i="2"/>
  <c r="AE90" i="2"/>
  <c r="D90" i="2"/>
  <c r="J92" i="2"/>
  <c r="M77" i="2"/>
  <c r="AN81" i="2"/>
  <c r="AH84" i="2"/>
  <c r="AR89" i="2"/>
  <c r="BD91" i="2"/>
  <c r="J91" i="2"/>
  <c r="S92" i="2"/>
  <c r="AE92" i="2"/>
  <c r="AQ92" i="2"/>
  <c r="BD92" i="2"/>
  <c r="D93" i="2"/>
  <c r="S93" i="2"/>
  <c r="AK93" i="2"/>
  <c r="BA93" i="2"/>
  <c r="AU94" i="2"/>
  <c r="V98" i="2"/>
  <c r="AQ98" i="2"/>
  <c r="J101" i="2"/>
  <c r="AE101" i="2"/>
  <c r="BA101" i="2"/>
  <c r="Y104" i="2"/>
  <c r="J109" i="2"/>
  <c r="V109" i="2"/>
  <c r="AH109" i="2"/>
  <c r="AU109" i="2"/>
  <c r="J113" i="2"/>
  <c r="V113" i="2"/>
  <c r="AH113" i="2"/>
  <c r="AU113" i="2"/>
  <c r="Y129" i="2"/>
  <c r="BD129" i="2"/>
  <c r="AQ134" i="2"/>
  <c r="AH135" i="2"/>
  <c r="AE136" i="2"/>
  <c r="BD136" i="2"/>
  <c r="AN138" i="2"/>
  <c r="J141" i="2"/>
  <c r="P143" i="2"/>
  <c r="AE145" i="2"/>
  <c r="Y146" i="2"/>
  <c r="BD146" i="2"/>
  <c r="S152" i="2"/>
  <c r="AH152" i="2"/>
  <c r="AX152" i="2"/>
  <c r="G153" i="2"/>
  <c r="AH153" i="2"/>
  <c r="S156" i="2"/>
  <c r="AH156" i="2"/>
  <c r="AX156" i="2"/>
  <c r="S157" i="2"/>
  <c r="J160" i="2"/>
  <c r="V160" i="2"/>
  <c r="AH160" i="2"/>
  <c r="AU160" i="2"/>
  <c r="BD167" i="2"/>
  <c r="AQ173" i="2"/>
  <c r="D177" i="2"/>
  <c r="D180" i="2"/>
  <c r="BA184" i="2"/>
  <c r="AN184" i="2"/>
  <c r="AB184" i="2"/>
  <c r="P184" i="2"/>
  <c r="D184" i="2"/>
  <c r="AB188" i="2"/>
  <c r="G188" i="2"/>
  <c r="Y179" i="2"/>
  <c r="J183" i="2"/>
  <c r="S184" i="2"/>
  <c r="AQ184" i="2"/>
  <c r="AK188" i="2"/>
  <c r="AE193" i="2"/>
  <c r="G193" i="2"/>
  <c r="V194" i="2"/>
  <c r="J198" i="2"/>
  <c r="AK199" i="2"/>
  <c r="G201" i="2"/>
  <c r="AN201" i="2"/>
  <c r="AE207" i="2"/>
  <c r="P209" i="2"/>
  <c r="AK209" i="2"/>
  <c r="M212" i="2"/>
  <c r="AB212" i="2"/>
  <c r="AQ212" i="2"/>
  <c r="BD212" i="2"/>
  <c r="AE216" i="2"/>
  <c r="AT218" i="2"/>
  <c r="AB225" i="2"/>
  <c r="AN226" i="2"/>
  <c r="AT227" i="2"/>
  <c r="D229" i="2"/>
  <c r="P229" i="2"/>
  <c r="AB229" i="2"/>
  <c r="AN229" i="2"/>
  <c r="BA229" i="2"/>
  <c r="AQ231" i="2"/>
  <c r="AE232" i="2"/>
  <c r="AQ233" i="2"/>
  <c r="AQ241" i="2"/>
  <c r="AT244" i="2"/>
  <c r="M250" i="2"/>
  <c r="D253" i="2"/>
  <c r="P253" i="2"/>
  <c r="AB253" i="2"/>
  <c r="AN253" i="2"/>
  <c r="BA253" i="2"/>
  <c r="Y258" i="2"/>
  <c r="AQ258" i="2"/>
  <c r="AH260" i="2"/>
  <c r="AE264" i="2"/>
  <c r="D265" i="2"/>
  <c r="P265" i="2"/>
  <c r="AB265" i="2"/>
  <c r="AN265" i="2"/>
  <c r="BA265" i="2"/>
  <c r="M269" i="2"/>
  <c r="S270" i="2"/>
  <c r="AQ274" i="2"/>
  <c r="AK277" i="2"/>
  <c r="G283" i="2"/>
  <c r="AH283" i="2"/>
  <c r="M286" i="2"/>
  <c r="AU287" i="2"/>
  <c r="J292" i="2"/>
  <c r="AH292" i="2"/>
  <c r="AE297" i="2"/>
  <c r="BA301" i="2"/>
  <c r="AR39" i="2"/>
  <c r="G43" i="2"/>
  <c r="AE43" i="2"/>
  <c r="BD43" i="2"/>
  <c r="M46" i="2"/>
  <c r="AH50" i="2"/>
  <c r="AB51" i="2"/>
  <c r="AU31" i="2"/>
  <c r="Y32" i="2"/>
  <c r="AR32" i="2"/>
  <c r="M33" i="2"/>
  <c r="AB33" i="2"/>
  <c r="AR33" i="2"/>
  <c r="AB42" i="2"/>
  <c r="BA42" i="2"/>
  <c r="AU49" i="2"/>
  <c r="BD51" i="2"/>
  <c r="G54" i="2"/>
  <c r="AE54" i="2"/>
  <c r="BD54" i="2"/>
  <c r="AH56" i="2"/>
  <c r="BA69" i="2"/>
  <c r="AR70" i="2"/>
  <c r="AU71" i="2"/>
  <c r="AX73" i="2"/>
  <c r="AB90" i="2"/>
  <c r="AB92" i="2"/>
  <c r="BA92" i="2"/>
  <c r="AB98" i="2"/>
  <c r="BD104" i="2"/>
  <c r="M105" i="2"/>
  <c r="AB105" i="2"/>
  <c r="AN105" i="2"/>
  <c r="BD105" i="2"/>
  <c r="AK110" i="2"/>
  <c r="AN111" i="2"/>
  <c r="G113" i="2"/>
  <c r="AE113" i="2"/>
  <c r="BD113" i="2"/>
  <c r="M130" i="2"/>
  <c r="S136" i="2"/>
  <c r="AB138" i="2"/>
  <c r="V141" i="2"/>
  <c r="M145" i="2"/>
  <c r="S146" i="2"/>
  <c r="M153" i="2"/>
  <c r="AK154" i="2"/>
  <c r="AU155" i="2"/>
  <c r="P161" i="2"/>
  <c r="M164" i="2"/>
  <c r="AE168" i="2"/>
  <c r="G175" i="2"/>
  <c r="V175" i="2"/>
  <c r="AK175" i="2"/>
  <c r="BD175" i="2"/>
  <c r="G176" i="2"/>
  <c r="AK176" i="2"/>
  <c r="AN178" i="2"/>
  <c r="J190" i="2"/>
  <c r="BD191" i="2"/>
  <c r="AU194" i="2"/>
  <c r="J196" i="2"/>
  <c r="AK196" i="2"/>
  <c r="AB198" i="2"/>
  <c r="AH200" i="2"/>
  <c r="BD200" i="2"/>
  <c r="D204" i="2"/>
  <c r="P204" i="2"/>
  <c r="AB204" i="2"/>
  <c r="AN204" i="2"/>
  <c r="BA204" i="2"/>
  <c r="M209" i="2"/>
  <c r="BD209" i="2"/>
  <c r="V210" i="2"/>
  <c r="J212" i="2"/>
  <c r="AK212" i="2"/>
  <c r="Y216" i="2"/>
  <c r="Y217" i="2"/>
  <c r="AH223" i="2"/>
  <c r="AN227" i="2"/>
  <c r="M232" i="2"/>
  <c r="AE234" i="2"/>
  <c r="V237" i="2"/>
  <c r="AN238" i="2"/>
  <c r="AB239" i="2"/>
  <c r="BA239" i="2"/>
  <c r="AE247" i="2"/>
  <c r="AX250" i="2"/>
  <c r="S257" i="2"/>
  <c r="AX257" i="2"/>
  <c r="V260" i="2"/>
  <c r="AB261" i="2"/>
  <c r="M262" i="2"/>
  <c r="AE263" i="2"/>
  <c r="AU263" i="2"/>
  <c r="G265" i="2"/>
  <c r="AE265" i="2"/>
  <c r="BD265" i="2"/>
  <c r="BA270" i="2"/>
  <c r="AE272" i="2"/>
  <c r="AU273" i="2"/>
  <c r="AE276" i="2"/>
  <c r="AN278" i="2"/>
  <c r="AQ283" i="2"/>
  <c r="S292" i="2"/>
  <c r="BA297" i="2"/>
  <c r="P299" i="2"/>
  <c r="AE299" i="2"/>
  <c r="AH300" i="2"/>
  <c r="S49" i="2"/>
  <c r="BA85" i="2"/>
  <c r="S124" i="2"/>
  <c r="AB153" i="2"/>
  <c r="AB32" i="2"/>
  <c r="V42" i="2"/>
  <c r="AE49" i="2"/>
  <c r="AU52" i="2"/>
  <c r="AB55" i="2"/>
  <c r="AH58" i="2"/>
  <c r="J59" i="2"/>
  <c r="AR59" i="2"/>
  <c r="BD60" i="2"/>
  <c r="S62" i="2"/>
  <c r="AE63" i="2"/>
  <c r="V71" i="2"/>
  <c r="AB77" i="2"/>
  <c r="AN78" i="2"/>
  <c r="J79" i="2"/>
  <c r="S80" i="2"/>
  <c r="AR80" i="2"/>
  <c r="S88" i="2"/>
  <c r="BA88" i="2"/>
  <c r="AN98" i="2"/>
  <c r="AB101" i="2"/>
  <c r="D101" i="2"/>
  <c r="M102" i="2"/>
  <c r="G103" i="2"/>
  <c r="AQ105" i="2"/>
  <c r="AQ111" i="2"/>
  <c r="AU125" i="2"/>
  <c r="AE125" i="2"/>
  <c r="S125" i="2"/>
  <c r="M128" i="2"/>
  <c r="AB135" i="2"/>
  <c r="AE146" i="2"/>
  <c r="M154" i="2"/>
  <c r="G160" i="2"/>
  <c r="AE160" i="2"/>
  <c r="BD160" i="2"/>
  <c r="BA174" i="2"/>
  <c r="Y175" i="2"/>
  <c r="AU176" i="2"/>
  <c r="AK183" i="2"/>
  <c r="AK184" i="2"/>
  <c r="Y187" i="2"/>
  <c r="S196" i="2"/>
  <c r="BA198" i="2"/>
  <c r="AU199" i="2"/>
  <c r="AQ208" i="2"/>
  <c r="S210" i="2"/>
  <c r="M213" i="2"/>
  <c r="AN213" i="2"/>
  <c r="AB214" i="2"/>
  <c r="BD214" i="2"/>
  <c r="AT223" i="2"/>
  <c r="S229" i="2"/>
  <c r="AQ229" i="2"/>
  <c r="Y232" i="2"/>
  <c r="P241" i="2"/>
  <c r="G253" i="2"/>
  <c r="AE253" i="2"/>
  <c r="BD253" i="2"/>
  <c r="AU257" i="2"/>
  <c r="P258" i="2"/>
  <c r="AH263" i="2"/>
  <c r="M265" i="2"/>
  <c r="AX266" i="2"/>
  <c r="V273" i="2"/>
  <c r="AK274" i="2"/>
  <c r="AB283" i="2"/>
  <c r="AB289" i="2"/>
  <c r="S290" i="2"/>
  <c r="G291" i="2"/>
  <c r="M293" i="2"/>
  <c r="AH293" i="2"/>
  <c r="AU293" i="2"/>
  <c r="M294" i="2"/>
  <c r="AB294" i="2"/>
  <c r="AQ294" i="2"/>
  <c r="S32" i="2"/>
  <c r="AK51" i="2"/>
  <c r="V56" i="2"/>
  <c r="BD78" i="2"/>
  <c r="AH78" i="2"/>
  <c r="J78" i="2"/>
  <c r="AU80" i="2"/>
  <c r="AH80" i="2"/>
  <c r="V80" i="2"/>
  <c r="J80" i="2"/>
  <c r="V92" i="2"/>
  <c r="D98" i="2"/>
  <c r="AK105" i="2"/>
  <c r="G105" i="2"/>
  <c r="S112" i="2"/>
  <c r="AX132" i="2"/>
  <c r="AH137" i="2"/>
  <c r="AX55" i="2"/>
  <c r="G55" i="2"/>
  <c r="BD59" i="2"/>
  <c r="AK59" i="2"/>
  <c r="V59" i="2"/>
  <c r="G59" i="2"/>
  <c r="S65" i="2"/>
  <c r="AX88" i="2"/>
  <c r="AH88" i="2"/>
  <c r="J88" i="2"/>
  <c r="BD110" i="2"/>
  <c r="AE111" i="2"/>
  <c r="AX129" i="2"/>
  <c r="G129" i="2"/>
  <c r="G33" i="2"/>
  <c r="AN33" i="2"/>
  <c r="Y54" i="2"/>
  <c r="AE69" i="2"/>
  <c r="AE73" i="2"/>
  <c r="P76" i="2"/>
  <c r="AH76" i="2"/>
  <c r="BA76" i="2"/>
  <c r="V84" i="2"/>
  <c r="G93" i="2"/>
  <c r="AN93" i="2"/>
  <c r="P94" i="2"/>
  <c r="BD101" i="2"/>
  <c r="AB107" i="2"/>
  <c r="S109" i="2"/>
  <c r="AQ109" i="2"/>
  <c r="M113" i="2"/>
  <c r="Y114" i="2"/>
  <c r="BD114" i="2"/>
  <c r="AX117" i="2"/>
  <c r="M120" i="2"/>
  <c r="AE120" i="2"/>
  <c r="AU120" i="2"/>
  <c r="AX121" i="2"/>
  <c r="AE121" i="2"/>
  <c r="S121" i="2"/>
  <c r="D121" i="2"/>
  <c r="AQ123" i="2"/>
  <c r="AU124" i="2"/>
  <c r="P127" i="2"/>
  <c r="G164" i="2"/>
  <c r="AE172" i="2"/>
  <c r="S175" i="2"/>
  <c r="Y124" i="2"/>
  <c r="Y130" i="2"/>
  <c r="AH136" i="2"/>
  <c r="V166" i="2"/>
  <c r="AK173" i="2"/>
  <c r="AH176" i="2"/>
  <c r="M181" i="2"/>
  <c r="AN182" i="2"/>
  <c r="Y184" i="2"/>
  <c r="AK193" i="2"/>
  <c r="AE199" i="2"/>
  <c r="AE208" i="2"/>
  <c r="S209" i="2"/>
  <c r="AU212" i="2"/>
  <c r="M229" i="2"/>
  <c r="V233" i="2"/>
  <c r="AX237" i="2"/>
  <c r="AQ238" i="2"/>
  <c r="AT239" i="2"/>
  <c r="AX244" i="2"/>
  <c r="BD248" i="2"/>
  <c r="AH249" i="2"/>
  <c r="M253" i="2"/>
  <c r="V263" i="2"/>
  <c r="Y264" i="2"/>
  <c r="BA266" i="2"/>
  <c r="V272" i="2"/>
  <c r="AQ279" i="2"/>
  <c r="P281" i="2"/>
  <c r="AX281" i="2"/>
  <c r="Y292" i="2"/>
  <c r="AB299" i="2"/>
  <c r="S300" i="2"/>
  <c r="AH70" i="2"/>
  <c r="AR84" i="2"/>
  <c r="Y113" i="2"/>
  <c r="AQ118" i="2"/>
  <c r="AK144" i="2"/>
  <c r="AU147" i="2"/>
  <c r="AX148" i="2"/>
  <c r="M152" i="2"/>
  <c r="AU152" i="2"/>
  <c r="AX155" i="2"/>
  <c r="V156" i="2"/>
  <c r="BD156" i="2"/>
  <c r="AQ157" i="2"/>
  <c r="AK160" i="2"/>
  <c r="Y161" i="2"/>
  <c r="AQ182" i="2"/>
  <c r="AQ187" i="2"/>
  <c r="Y193" i="2"/>
  <c r="AB196" i="2"/>
  <c r="P225" i="2"/>
  <c r="AB237" i="2"/>
  <c r="AE239" i="2"/>
  <c r="AN249" i="2"/>
  <c r="AE257" i="2"/>
  <c r="AU264" i="2"/>
  <c r="AU268" i="2"/>
  <c r="BA273" i="2"/>
  <c r="AE277" i="2"/>
  <c r="Y281" i="2"/>
  <c r="AB293" i="2"/>
  <c r="BD293" i="2"/>
  <c r="Y294" i="2"/>
  <c r="BD294" i="2"/>
  <c r="Y31" i="2"/>
  <c r="P32" i="2"/>
  <c r="M30" i="2"/>
  <c r="P31" i="2"/>
  <c r="V33" i="2"/>
  <c r="J35" i="2"/>
  <c r="G35" i="2"/>
  <c r="BA35" i="2"/>
  <c r="AU36" i="2"/>
  <c r="BA36" i="2"/>
  <c r="AB36" i="2"/>
  <c r="AN34" i="2"/>
  <c r="V34" i="2"/>
  <c r="AE34" i="2"/>
  <c r="G34" i="2"/>
  <c r="Y34" i="2"/>
  <c r="D38" i="2"/>
  <c r="V39" i="2"/>
  <c r="AN41" i="2"/>
  <c r="P41" i="2"/>
  <c r="AX38" i="2"/>
  <c r="AU38" i="2"/>
  <c r="S40" i="2"/>
  <c r="AK45" i="2"/>
  <c r="AH40" i="2"/>
  <c r="V40" i="2"/>
  <c r="AE40" i="2"/>
  <c r="AX40" i="2"/>
  <c r="V45" i="2"/>
  <c r="AB46" i="2"/>
  <c r="AB45" i="2"/>
  <c r="AK46" i="2"/>
  <c r="AK49" i="2"/>
  <c r="M48" i="2"/>
  <c r="AX50" i="2"/>
  <c r="AN50" i="2"/>
  <c r="P48" i="2"/>
  <c r="Y48" i="2"/>
  <c r="AH48" i="2"/>
  <c r="Y56" i="2"/>
  <c r="AK52" i="2"/>
  <c r="AE56" i="2"/>
  <c r="AB58" i="2"/>
  <c r="BA62" i="2"/>
  <c r="BA55" i="2"/>
  <c r="J55" i="2"/>
  <c r="AH60" i="2"/>
  <c r="AX60" i="2"/>
  <c r="AX53" i="2"/>
  <c r="AK53" i="2"/>
  <c r="BD53" i="2"/>
  <c r="BA53" i="2"/>
  <c r="AE57" i="2"/>
  <c r="M57" i="2"/>
  <c r="V57" i="2"/>
  <c r="P57" i="2"/>
  <c r="V61" i="2"/>
  <c r="BD61" i="2"/>
  <c r="G61" i="2"/>
  <c r="Y61" i="2"/>
  <c r="AB61" i="2"/>
  <c r="P64" i="2"/>
  <c r="BA66" i="2"/>
  <c r="D66" i="2"/>
  <c r="AU65" i="2"/>
  <c r="M65" i="2"/>
  <c r="S66" i="2"/>
  <c r="BD64" i="2"/>
  <c r="D64" i="2"/>
  <c r="V64" i="2"/>
  <c r="AK64" i="2"/>
  <c r="BD71" i="2"/>
  <c r="BA71" i="2"/>
  <c r="D71" i="2"/>
  <c r="AU73" i="2"/>
  <c r="BA75" i="2"/>
  <c r="D75" i="2"/>
  <c r="AH69" i="2"/>
  <c r="Y73" i="2"/>
  <c r="AB74" i="2"/>
  <c r="AK75" i="2"/>
  <c r="AK78" i="2"/>
  <c r="Y69" i="2"/>
  <c r="D70" i="2"/>
  <c r="Y70" i="2"/>
  <c r="BA73" i="2"/>
  <c r="Y74" i="2"/>
  <c r="AX75" i="2"/>
  <c r="J82" i="2"/>
  <c r="AK82" i="2"/>
  <c r="BD79" i="2"/>
  <c r="AX79" i="2"/>
  <c r="AN79" i="2"/>
  <c r="AH82" i="2"/>
  <c r="AK83" i="2"/>
  <c r="M90" i="2"/>
  <c r="AR82" i="2"/>
  <c r="M83" i="2"/>
  <c r="D83" i="2"/>
  <c r="G85" i="2"/>
  <c r="V85" i="2"/>
  <c r="P77" i="2"/>
  <c r="D77" i="2"/>
  <c r="V77" i="2"/>
  <c r="P81" i="2"/>
  <c r="V81" i="2"/>
  <c r="Y85" i="2"/>
  <c r="AQ90" i="2"/>
  <c r="P91" i="2"/>
  <c r="AH93" i="2"/>
  <c r="Y98" i="2"/>
  <c r="G87" i="2"/>
  <c r="BA87" i="2"/>
  <c r="D87" i="2"/>
  <c r="G94" i="2"/>
  <c r="Y94" i="2"/>
  <c r="Y97" i="2"/>
  <c r="AH97" i="2"/>
  <c r="AN94" i="2"/>
  <c r="BD99" i="2"/>
  <c r="Y103" i="2"/>
  <c r="BA89" i="2"/>
  <c r="J89" i="2"/>
  <c r="AQ97" i="2"/>
  <c r="AK99" i="2"/>
  <c r="BA86" i="2"/>
  <c r="G86" i="2"/>
  <c r="D86" i="2"/>
  <c r="V86" i="2"/>
  <c r="V94" i="2"/>
  <c r="AK95" i="2"/>
  <c r="AN95" i="2"/>
  <c r="P97" i="2"/>
  <c r="AQ106" i="2"/>
  <c r="AU106" i="2"/>
  <c r="P107" i="2"/>
  <c r="AK102" i="2"/>
  <c r="Y102" i="2"/>
  <c r="AH102" i="2"/>
  <c r="J107" i="2"/>
  <c r="AK107" i="2"/>
  <c r="BD100" i="2"/>
  <c r="AX100" i="2"/>
  <c r="AK100" i="2"/>
  <c r="AN100" i="2"/>
  <c r="AQ104" i="2"/>
  <c r="AB104" i="2"/>
  <c r="S108" i="2"/>
  <c r="M108" i="2"/>
  <c r="AB108" i="2"/>
  <c r="AX111" i="2"/>
  <c r="V112" i="2"/>
  <c r="AK114" i="2"/>
  <c r="BD116" i="2"/>
  <c r="AX118" i="2"/>
  <c r="AQ119" i="2"/>
  <c r="P120" i="2"/>
  <c r="AH122" i="2"/>
  <c r="BD123" i="2"/>
  <c r="AE124" i="2"/>
  <c r="Y127" i="2"/>
  <c r="AX128" i="2"/>
  <c r="G132" i="2"/>
  <c r="V135" i="2"/>
  <c r="D136" i="2"/>
  <c r="V138" i="2"/>
  <c r="AK143" i="2"/>
  <c r="AQ144" i="2"/>
  <c r="AB152" i="2"/>
  <c r="V154" i="2"/>
  <c r="V115" i="2"/>
  <c r="AB116" i="2"/>
  <c r="AU118" i="2"/>
  <c r="M123" i="2"/>
  <c r="AQ124" i="2"/>
  <c r="AB132" i="2"/>
  <c r="Y108" i="2"/>
  <c r="P112" i="2"/>
  <c r="AH114" i="2"/>
  <c r="AB115" i="2"/>
  <c r="Y118" i="2"/>
  <c r="AX119" i="2"/>
  <c r="J123" i="2"/>
  <c r="G124" i="2"/>
  <c r="P128" i="2"/>
  <c r="AH130" i="2"/>
  <c r="AK132" i="2"/>
  <c r="AK135" i="2"/>
  <c r="M135" i="2"/>
  <c r="P144" i="2"/>
  <c r="AK115" i="2"/>
  <c r="AN124" i="2"/>
  <c r="S131" i="2"/>
  <c r="Y134" i="2"/>
  <c r="AB134" i="2"/>
  <c r="AH134" i="2"/>
  <c r="AQ139" i="2"/>
  <c r="M140" i="2"/>
  <c r="AE140" i="2"/>
  <c r="D140" i="2"/>
  <c r="AB146" i="2"/>
  <c r="AN147" i="2"/>
  <c r="AQ148" i="2"/>
  <c r="S151" i="2"/>
  <c r="AH155" i="2"/>
  <c r="AB157" i="2"/>
  <c r="V158" i="2"/>
  <c r="AB159" i="2"/>
  <c r="V161" i="2"/>
  <c r="AH162" i="2"/>
  <c r="AK163" i="2"/>
  <c r="AE165" i="2"/>
  <c r="AK166" i="2"/>
  <c r="AQ167" i="2"/>
  <c r="AQ169" i="2"/>
  <c r="BA170" i="2"/>
  <c r="AH171" i="2"/>
  <c r="AB173" i="2"/>
  <c r="BA175" i="2"/>
  <c r="D175" i="2"/>
  <c r="V177" i="2"/>
  <c r="AH178" i="2"/>
  <c r="AK182" i="2"/>
  <c r="AQ183" i="2"/>
  <c r="AQ185" i="2"/>
  <c r="BD187" i="2"/>
  <c r="AX189" i="2"/>
  <c r="AQ190" i="2"/>
  <c r="P191" i="2"/>
  <c r="AH193" i="2"/>
  <c r="AB194" i="2"/>
  <c r="AX198" i="2"/>
  <c r="V199" i="2"/>
  <c r="P206" i="2"/>
  <c r="AN207" i="2"/>
  <c r="J209" i="2"/>
  <c r="Y214" i="2"/>
  <c r="AX215" i="2"/>
  <c r="BA187" i="2"/>
  <c r="D187" i="2"/>
  <c r="Y194" i="2"/>
  <c r="AB126" i="2"/>
  <c r="P126" i="2"/>
  <c r="D126" i="2"/>
  <c r="V126" i="2"/>
  <c r="AB131" i="2"/>
  <c r="P131" i="2"/>
  <c r="J131" i="2"/>
  <c r="AK131" i="2"/>
  <c r="BA139" i="2"/>
  <c r="BD139" i="2"/>
  <c r="M139" i="2"/>
  <c r="G142" i="2"/>
  <c r="D142" i="2"/>
  <c r="V142" i="2"/>
  <c r="AB147" i="2"/>
  <c r="AH148" i="2"/>
  <c r="P148" i="2"/>
  <c r="AB150" i="2"/>
  <c r="AH150" i="2"/>
  <c r="AB151" i="2"/>
  <c r="J157" i="2"/>
  <c r="Y162" i="2"/>
  <c r="AX163" i="2"/>
  <c r="AK165" i="2"/>
  <c r="AQ170" i="2"/>
  <c r="P171" i="2"/>
  <c r="AH173" i="2"/>
  <c r="AX178" i="2"/>
  <c r="J189" i="2"/>
  <c r="AQ146" i="2"/>
  <c r="AU146" i="2"/>
  <c r="Y150" i="2"/>
  <c r="AE155" i="2"/>
  <c r="AE157" i="2"/>
  <c r="AK158" i="2"/>
  <c r="AE162" i="2"/>
  <c r="M163" i="2"/>
  <c r="G165" i="2"/>
  <c r="BA167" i="2"/>
  <c r="AU169" i="2"/>
  <c r="G170" i="2"/>
  <c r="AE171" i="2"/>
  <c r="AE173" i="2"/>
  <c r="AK174" i="2"/>
  <c r="P183" i="2"/>
  <c r="AH185" i="2"/>
  <c r="AK187" i="2"/>
  <c r="BA189" i="2"/>
  <c r="Y190" i="2"/>
  <c r="BA194" i="2"/>
  <c r="AB199" i="2"/>
  <c r="AU201" i="2"/>
  <c r="AK206" i="2"/>
  <c r="AN215" i="2"/>
  <c r="J217" i="2"/>
  <c r="J147" i="2"/>
  <c r="AK147" i="2"/>
  <c r="V151" i="2"/>
  <c r="AK151" i="2"/>
  <c r="AN163" i="2"/>
  <c r="AH165" i="2"/>
  <c r="AX170" i="2"/>
  <c r="S202" i="2"/>
  <c r="S205" i="2"/>
  <c r="AH219" i="2"/>
  <c r="AN219" i="2"/>
  <c r="J222" i="2"/>
  <c r="Y227" i="2"/>
  <c r="AX228" i="2"/>
  <c r="BA236" i="2"/>
  <c r="D236" i="2"/>
  <c r="V238" i="2"/>
  <c r="BD197" i="2"/>
  <c r="P197" i="2"/>
  <c r="D197" i="2"/>
  <c r="V197" i="2"/>
  <c r="AH203" i="2"/>
  <c r="AN203" i="2"/>
  <c r="AQ205" i="2"/>
  <c r="AH218" i="2"/>
  <c r="J218" i="2"/>
  <c r="AK218" i="2"/>
  <c r="AK221" i="2"/>
  <c r="BD221" i="2"/>
  <c r="G221" i="2"/>
  <c r="M223" i="2"/>
  <c r="M228" i="2"/>
  <c r="BD228" i="2"/>
  <c r="BA232" i="2"/>
  <c r="D232" i="2"/>
  <c r="V234" i="2"/>
  <c r="M239" i="2"/>
  <c r="P248" i="2"/>
  <c r="AH250" i="2"/>
  <c r="AX181" i="2"/>
  <c r="AK181" i="2"/>
  <c r="J181" i="2"/>
  <c r="G186" i="2"/>
  <c r="D186" i="2"/>
  <c r="Y186" i="2"/>
  <c r="AH195" i="2"/>
  <c r="V195" i="2"/>
  <c r="AE195" i="2"/>
  <c r="AB195" i="2"/>
  <c r="AH202" i="2"/>
  <c r="J202" i="2"/>
  <c r="AK202" i="2"/>
  <c r="AE205" i="2"/>
  <c r="AX205" i="2"/>
  <c r="AU205" i="2"/>
  <c r="AK211" i="2"/>
  <c r="AN211" i="2"/>
  <c r="BA228" i="2"/>
  <c r="D228" i="2"/>
  <c r="V230" i="2"/>
  <c r="AH179" i="2"/>
  <c r="AQ179" i="2"/>
  <c r="AE179" i="2"/>
  <c r="AB179" i="2"/>
  <c r="AH210" i="2"/>
  <c r="Y210" i="2"/>
  <c r="AB213" i="2"/>
  <c r="Y213" i="2"/>
  <c r="J213" i="2"/>
  <c r="AN221" i="2"/>
  <c r="BD222" i="2"/>
  <c r="AN224" i="2"/>
  <c r="J226" i="2"/>
  <c r="BD227" i="2"/>
  <c r="Y230" i="2"/>
  <c r="Y231" i="2"/>
  <c r="AK234" i="2"/>
  <c r="AH236" i="2"/>
  <c r="AB238" i="2"/>
  <c r="AN240" i="2"/>
  <c r="J242" i="2"/>
  <c r="Y247" i="2"/>
  <c r="AK250" i="2"/>
  <c r="AB256" i="2"/>
  <c r="AU258" i="2"/>
  <c r="AK263" i="2"/>
  <c r="AN272" i="2"/>
  <c r="D235" i="2"/>
  <c r="G235" i="2"/>
  <c r="M235" i="2"/>
  <c r="AK244" i="2"/>
  <c r="M244" i="2"/>
  <c r="AB244" i="2"/>
  <c r="D251" i="2"/>
  <c r="AX252" i="2"/>
  <c r="P255" i="2"/>
  <c r="Y255" i="2"/>
  <c r="AB259" i="2"/>
  <c r="AK259" i="2"/>
  <c r="AE262" i="2"/>
  <c r="AU262" i="2"/>
  <c r="G264" i="2"/>
  <c r="AH266" i="2"/>
  <c r="AU274" i="2"/>
  <c r="M279" i="2"/>
  <c r="AK282" i="2"/>
  <c r="BA288" i="2"/>
  <c r="D288" i="2"/>
  <c r="Y295" i="2"/>
  <c r="AH243" i="2"/>
  <c r="BA243" i="2"/>
  <c r="M243" i="2"/>
  <c r="D246" i="2"/>
  <c r="G246" i="2"/>
  <c r="V246" i="2"/>
  <c r="BD251" i="2"/>
  <c r="S255" i="2"/>
  <c r="S259" i="2"/>
  <c r="Y266" i="2"/>
  <c r="AX267" i="2"/>
  <c r="AQ271" i="2"/>
  <c r="AX271" i="2"/>
  <c r="Y274" i="2"/>
  <c r="AX275" i="2"/>
  <c r="J279" i="2"/>
  <c r="AH280" i="2"/>
  <c r="AB282" i="2"/>
  <c r="AN284" i="2"/>
  <c r="AB287" i="2"/>
  <c r="AK288" i="2"/>
  <c r="D290" i="2"/>
  <c r="M291" i="2"/>
  <c r="M296" i="2"/>
  <c r="G298" i="2"/>
  <c r="AB300" i="2"/>
  <c r="AX287" i="2"/>
  <c r="AQ293" i="2"/>
  <c r="Y265" i="2"/>
  <c r="P249" i="2"/>
  <c r="AQ225" i="2"/>
  <c r="AE212" i="2"/>
  <c r="BA188" i="2"/>
  <c r="P157" i="2"/>
  <c r="G156" i="2"/>
  <c r="AE152" i="2"/>
  <c r="AE148" i="2"/>
  <c r="BA143" i="2"/>
  <c r="AU107" i="2"/>
  <c r="AX59" i="2"/>
  <c r="AU280" i="2"/>
  <c r="AU271" i="2"/>
  <c r="AK253" i="2"/>
  <c r="V249" i="2"/>
  <c r="AE241" i="2"/>
  <c r="M237" i="2"/>
  <c r="AK229" i="2"/>
  <c r="AX193" i="2"/>
  <c r="V182" i="2"/>
  <c r="M173" i="2"/>
  <c r="G130" i="2"/>
  <c r="BD172" i="2"/>
  <c r="G127" i="2"/>
  <c r="V123" i="2"/>
  <c r="M121" i="2"/>
  <c r="AN121" i="2"/>
  <c r="AK120" i="2"/>
  <c r="G120" i="2"/>
  <c r="AN114" i="2"/>
  <c r="AK113" i="2"/>
  <c r="AE109" i="2"/>
  <c r="AX106" i="2"/>
  <c r="Y93" i="2"/>
  <c r="BD81" i="2"/>
  <c r="AR76" i="2"/>
  <c r="P70" i="2"/>
  <c r="BD33" i="2"/>
  <c r="V129" i="2"/>
  <c r="AB110" i="2"/>
  <c r="Y88" i="2"/>
  <c r="M59" i="2"/>
  <c r="J112" i="2"/>
  <c r="Y105" i="2"/>
  <c r="G92" i="2"/>
  <c r="D80" i="2"/>
  <c r="AB80" i="2"/>
  <c r="BA80" i="2"/>
  <c r="S78" i="2"/>
  <c r="G56" i="2"/>
  <c r="G32" i="2"/>
  <c r="AU295" i="2"/>
  <c r="AK294" i="2"/>
  <c r="D294" i="2"/>
  <c r="AN293" i="2"/>
  <c r="AN291" i="2"/>
  <c r="BA289" i="2"/>
  <c r="AB266" i="2"/>
  <c r="BA263" i="2"/>
  <c r="AQ253" i="2"/>
  <c r="AQ240" i="2"/>
  <c r="AE229" i="2"/>
  <c r="AN214" i="2"/>
  <c r="S213" i="2"/>
  <c r="BD208" i="2"/>
  <c r="S199" i="2"/>
  <c r="AE190" i="2"/>
  <c r="M184" i="2"/>
  <c r="J176" i="2"/>
  <c r="AN162" i="2"/>
  <c r="S160" i="2"/>
  <c r="BD153" i="2"/>
  <c r="BA138" i="2"/>
  <c r="AH129" i="2"/>
  <c r="J125" i="2"/>
  <c r="AN125" i="2"/>
  <c r="AQ110" i="2"/>
  <c r="P105" i="2"/>
  <c r="AX102" i="2"/>
  <c r="AX101" i="2"/>
  <c r="AH92" i="2"/>
  <c r="BD80" i="2"/>
  <c r="G80" i="2"/>
  <c r="P78" i="2"/>
  <c r="Y71" i="2"/>
  <c r="Y62" i="2"/>
  <c r="S58" i="2"/>
  <c r="BA52" i="2"/>
  <c r="J42" i="2"/>
  <c r="Y155" i="2"/>
  <c r="M54" i="2"/>
  <c r="J300" i="2"/>
  <c r="V299" i="2"/>
  <c r="AQ292" i="2"/>
  <c r="P283" i="2"/>
  <c r="BD271" i="2"/>
  <c r="S265" i="2"/>
  <c r="AN263" i="2"/>
  <c r="AK257" i="2"/>
  <c r="AE248" i="2"/>
  <c r="AH239" i="2"/>
  <c r="S238" i="2"/>
  <c r="G237" i="2"/>
  <c r="S230" i="2"/>
  <c r="BA221" i="2"/>
  <c r="BA212" i="2"/>
  <c r="P210" i="2"/>
  <c r="AH204" i="2"/>
  <c r="J204" i="2"/>
  <c r="AQ200" i="2"/>
  <c r="AU196" i="2"/>
  <c r="BA192" i="2"/>
  <c r="V188" i="2"/>
  <c r="AE176" i="2"/>
  <c r="AE175" i="2"/>
  <c r="AQ164" i="2"/>
  <c r="AK153" i="2"/>
  <c r="AX145" i="2"/>
  <c r="AQ140" i="2"/>
  <c r="AX130" i="2"/>
  <c r="AQ113" i="2"/>
  <c r="AU111" i="2"/>
  <c r="AX110" i="2"/>
  <c r="AU105" i="2"/>
  <c r="V105" i="2"/>
  <c r="AU98" i="2"/>
  <c r="AN92" i="2"/>
  <c r="AK73" i="2"/>
  <c r="AB70" i="2"/>
  <c r="P56" i="2"/>
  <c r="V52" i="2"/>
  <c r="V49" i="2"/>
  <c r="BD41" i="2"/>
  <c r="AK33" i="2"/>
  <c r="BD32" i="2"/>
  <c r="AE32" i="2"/>
  <c r="AU51" i="2"/>
  <c r="AR46" i="2"/>
  <c r="S43" i="2"/>
  <c r="AH301" i="2"/>
  <c r="BD292" i="2"/>
  <c r="V288" i="2"/>
  <c r="AU283" i="2"/>
  <c r="AX277" i="2"/>
  <c r="AB277" i="2"/>
  <c r="AK269" i="2"/>
  <c r="AH265" i="2"/>
  <c r="J265" i="2"/>
  <c r="BD260" i="2"/>
  <c r="AE258" i="2"/>
  <c r="AU253" i="2"/>
  <c r="V253" i="2"/>
  <c r="AU252" i="2"/>
  <c r="S247" i="2"/>
  <c r="S241" i="2"/>
  <c r="M233" i="2"/>
  <c r="AH229" i="2"/>
  <c r="J229" i="2"/>
  <c r="S227" i="2"/>
  <c r="V225" i="2"/>
  <c r="BD216" i="2"/>
  <c r="AX212" i="2"/>
  <c r="S212" i="2"/>
  <c r="Y209" i="2"/>
  <c r="AU198" i="2"/>
  <c r="AN193" i="2"/>
  <c r="AE184" i="2"/>
  <c r="P188" i="2"/>
  <c r="V184" i="2"/>
  <c r="AU184" i="2"/>
  <c r="AB177" i="2"/>
  <c r="AU162" i="2"/>
  <c r="AN160" i="2"/>
  <c r="P160" i="2"/>
  <c r="Y156" i="2"/>
  <c r="AX153" i="2"/>
  <c r="Y152" i="2"/>
  <c r="AN146" i="2"/>
  <c r="AU145" i="2"/>
  <c r="AQ141" i="2"/>
  <c r="P138" i="2"/>
  <c r="BD135" i="2"/>
  <c r="S132" i="2"/>
  <c r="AK128" i="2"/>
  <c r="AN113" i="2"/>
  <c r="P113" i="2"/>
  <c r="AE112" i="2"/>
  <c r="AN109" i="2"/>
  <c r="P109" i="2"/>
  <c r="Y106" i="2"/>
  <c r="AQ101" i="2"/>
  <c r="BD98" i="2"/>
  <c r="P98" i="2"/>
  <c r="AQ93" i="2"/>
  <c r="M93" i="2"/>
  <c r="AX92" i="2"/>
  <c r="Y92" i="2"/>
  <c r="Y91" i="2"/>
  <c r="AX84" i="2"/>
  <c r="AX77" i="2"/>
  <c r="D92" i="2"/>
  <c r="S90" i="2"/>
  <c r="AN84" i="2"/>
  <c r="BA63" i="2"/>
  <c r="AN56" i="2"/>
  <c r="BA54" i="2"/>
  <c r="AB54" i="2"/>
  <c r="D54" i="2"/>
  <c r="AX51" i="2"/>
  <c r="P51" i="2"/>
  <c r="AH46" i="2"/>
  <c r="AH43" i="2"/>
  <c r="J43" i="2"/>
  <c r="BA39" i="2"/>
  <c r="S301" i="2"/>
  <c r="AE292" i="2"/>
  <c r="AX286" i="2"/>
  <c r="AN285" i="2"/>
  <c r="AH284" i="2"/>
  <c r="J283" i="2"/>
  <c r="AN279" i="2"/>
  <c r="AH277" i="2"/>
  <c r="J277" i="2"/>
  <c r="AK276" i="2"/>
  <c r="AN274" i="2"/>
  <c r="Y273" i="2"/>
  <c r="BD269" i="2"/>
  <c r="AX256" i="2"/>
  <c r="AK249" i="2"/>
  <c r="D241" i="2"/>
  <c r="AN241" i="2"/>
  <c r="AH240" i="2"/>
  <c r="AQ270" i="2"/>
  <c r="AQ269" i="2"/>
  <c r="AE261" i="2"/>
  <c r="J256" i="2"/>
  <c r="G255" i="2"/>
  <c r="D245" i="2"/>
  <c r="M242" i="2"/>
  <c r="S240" i="2"/>
  <c r="BD240" i="2"/>
  <c r="AH237" i="2"/>
  <c r="P233" i="2"/>
  <c r="BD226" i="2"/>
  <c r="BA216" i="2"/>
  <c r="P208" i="2"/>
  <c r="M201" i="2"/>
  <c r="D193" i="2"/>
  <c r="S190" i="2"/>
  <c r="AX188" i="2"/>
  <c r="AE188" i="2"/>
  <c r="AU186" i="2"/>
  <c r="Y183" i="2"/>
  <c r="S179" i="2"/>
  <c r="AU174" i="2"/>
  <c r="S171" i="2"/>
  <c r="S166" i="2"/>
  <c r="AU164" i="2"/>
  <c r="P162" i="2"/>
  <c r="AU159" i="2"/>
  <c r="AX169" i="2"/>
  <c r="P164" i="2"/>
  <c r="AN164" i="2"/>
  <c r="G159" i="2"/>
  <c r="BA153" i="2"/>
  <c r="AE153" i="2"/>
  <c r="J153" i="2"/>
  <c r="BA150" i="2"/>
  <c r="AK149" i="2"/>
  <c r="P145" i="2"/>
  <c r="AK145" i="2"/>
  <c r="AH143" i="2"/>
  <c r="AU137" i="2"/>
  <c r="J128" i="2"/>
  <c r="AU127" i="2"/>
  <c r="S126" i="2"/>
  <c r="M118" i="2"/>
  <c r="Y112" i="2"/>
  <c r="J151" i="2"/>
  <c r="J143" i="2"/>
  <c r="BD143" i="2"/>
  <c r="G137" i="2"/>
  <c r="M134" i="2"/>
  <c r="AN130" i="2"/>
  <c r="D127" i="2"/>
  <c r="AN127" i="2"/>
  <c r="P123" i="2"/>
  <c r="BA106" i="2"/>
  <c r="AH96" i="2"/>
  <c r="P72" i="2"/>
  <c r="G58" i="2"/>
  <c r="AK58" i="2"/>
  <c r="P37" i="2"/>
  <c r="BD30" i="2"/>
  <c r="AN96" i="2"/>
  <c r="BD77" i="2"/>
  <c r="J74" i="2"/>
  <c r="AX72" i="2"/>
  <c r="AB69" i="2"/>
  <c r="AK63" i="2"/>
  <c r="BA60" i="2"/>
  <c r="J58" i="2"/>
  <c r="AH47" i="2"/>
  <c r="AR47" i="2"/>
  <c r="BA38" i="2"/>
  <c r="AK36" i="2"/>
  <c r="P49" i="2"/>
  <c r="BD49" i="2"/>
  <c r="BA44" i="2"/>
  <c r="BD42" i="2"/>
  <c r="AU300" i="2"/>
  <c r="P295" i="2"/>
  <c r="V289" i="2"/>
  <c r="AK285" i="2"/>
  <c r="AX278" i="2"/>
  <c r="AH272" i="2"/>
  <c r="S272" i="2"/>
  <c r="Y268" i="2"/>
  <c r="V261" i="2"/>
  <c r="G260" i="2"/>
  <c r="M257" i="2"/>
  <c r="P257" i="2"/>
  <c r="G256" i="2"/>
  <c r="AE256" i="2"/>
  <c r="S297" i="2"/>
  <c r="V300" i="2"/>
  <c r="M300" i="2"/>
  <c r="AH297" i="2"/>
  <c r="P291" i="2"/>
  <c r="BD291" i="2"/>
  <c r="AX288" i="2"/>
  <c r="AH281" i="2"/>
  <c r="J276" i="2"/>
  <c r="Y276" i="2"/>
  <c r="J271" i="2"/>
  <c r="AN271" i="2"/>
  <c r="P250" i="2"/>
  <c r="AN250" i="2"/>
  <c r="AE250" i="2"/>
  <c r="AN247" i="2"/>
  <c r="V247" i="2"/>
  <c r="P246" i="2"/>
  <c r="AQ245" i="2"/>
  <c r="BD245" i="2"/>
  <c r="AE242" i="2"/>
  <c r="AQ242" i="2"/>
  <c r="AU301" i="2"/>
  <c r="S289" i="2"/>
  <c r="D285" i="2"/>
  <c r="P275" i="2"/>
  <c r="AN301" i="2"/>
  <c r="BD300" i="2"/>
  <c r="AN299" i="2"/>
  <c r="V297" i="2"/>
  <c r="AE293" i="2"/>
  <c r="AX289" i="2"/>
  <c r="AE286" i="2"/>
  <c r="AH285" i="2"/>
  <c r="M284" i="2"/>
  <c r="AB281" i="2"/>
  <c r="S278" i="2"/>
  <c r="AN273" i="2"/>
  <c r="M273" i="2"/>
  <c r="AE271" i="2"/>
  <c r="BD261" i="2"/>
  <c r="AH257" i="2"/>
  <c r="M256" i="2"/>
  <c r="BA255" i="2"/>
  <c r="AK248" i="2"/>
  <c r="AB247" i="2"/>
  <c r="AQ278" i="2"/>
  <c r="AH267" i="2"/>
  <c r="AQ251" i="2"/>
  <c r="AQ236" i="2"/>
  <c r="S234" i="2"/>
  <c r="AT231" i="2"/>
  <c r="AB226" i="2"/>
  <c r="M224" i="2"/>
  <c r="AH220" i="2"/>
  <c r="AN234" i="2"/>
  <c r="P231" i="2"/>
  <c r="AB231" i="2"/>
  <c r="J220" i="2"/>
  <c r="P220" i="2"/>
  <c r="S219" i="2"/>
  <c r="D217" i="2"/>
  <c r="AE206" i="2"/>
  <c r="BA206" i="2"/>
  <c r="AK241" i="2"/>
  <c r="BA234" i="2"/>
  <c r="BD231" i="2"/>
  <c r="AN225" i="2"/>
  <c r="AK225" i="2"/>
  <c r="S224" i="2"/>
  <c r="AQ222" i="2"/>
  <c r="S218" i="2"/>
  <c r="BA217" i="2"/>
  <c r="J269" i="2"/>
  <c r="AU269" i="2"/>
  <c r="S263" i="2"/>
  <c r="AK258" i="2"/>
  <c r="P254" i="2"/>
  <c r="AX249" i="2"/>
  <c r="AT243" i="2"/>
  <c r="AB241" i="2"/>
  <c r="BA237" i="2"/>
  <c r="G234" i="2"/>
  <c r="J233" i="2"/>
  <c r="Y226" i="2"/>
  <c r="AN222" i="2"/>
  <c r="M217" i="2"/>
  <c r="J215" i="2"/>
  <c r="BD215" i="2"/>
  <c r="V232" i="2"/>
  <c r="P223" i="2"/>
  <c r="AX216" i="2"/>
  <c r="P214" i="2"/>
  <c r="BA208" i="2"/>
  <c r="Y207" i="2"/>
  <c r="AU203" i="2"/>
  <c r="J200" i="2"/>
  <c r="BD198" i="2"/>
  <c r="Y196" i="2"/>
  <c r="AK192" i="2"/>
  <c r="AB185" i="2"/>
  <c r="S182" i="2"/>
  <c r="AX180" i="2"/>
  <c r="BA176" i="2"/>
  <c r="G174" i="2"/>
  <c r="AX171" i="2"/>
  <c r="S167" i="2"/>
  <c r="D198" i="2"/>
  <c r="AQ198" i="2"/>
  <c r="AH196" i="2"/>
  <c r="AB192" i="2"/>
  <c r="G185" i="2"/>
  <c r="S180" i="2"/>
  <c r="V176" i="2"/>
  <c r="Y172" i="2"/>
  <c r="AH167" i="2"/>
  <c r="Y228" i="2"/>
  <c r="AN223" i="2"/>
  <c r="AT221" i="2"/>
  <c r="D212" i="2"/>
  <c r="AX211" i="2"/>
  <c r="AN209" i="2"/>
  <c r="Y208" i="2"/>
  <c r="AK207" i="2"/>
  <c r="M205" i="2"/>
  <c r="G200" i="2"/>
  <c r="D194" i="2"/>
  <c r="AU192" i="2"/>
  <c r="BA190" i="2"/>
  <c r="V187" i="2"/>
  <c r="AU182" i="2"/>
  <c r="Y180" i="2"/>
  <c r="P176" i="2"/>
  <c r="BA172" i="2"/>
  <c r="BA169" i="2"/>
  <c r="AB169" i="2"/>
  <c r="AQ168" i="2"/>
  <c r="BA158" i="2"/>
  <c r="P192" i="2"/>
  <c r="AX191" i="2"/>
  <c r="M189" i="2"/>
  <c r="BD185" i="2"/>
  <c r="AH180" i="2"/>
  <c r="Y177" i="2"/>
  <c r="M161" i="2"/>
  <c r="D161" i="2"/>
  <c r="AX161" i="2"/>
  <c r="AN158" i="2"/>
  <c r="G166" i="2"/>
  <c r="AE154" i="2"/>
  <c r="AQ149" i="2"/>
  <c r="Y141" i="2"/>
  <c r="AX137" i="2"/>
  <c r="V136" i="2"/>
  <c r="V133" i="2"/>
  <c r="BA117" i="2"/>
  <c r="S117" i="2"/>
  <c r="G144" i="2"/>
  <c r="AH141" i="2"/>
  <c r="Y138" i="2"/>
  <c r="BA133" i="2"/>
  <c r="S122" i="2"/>
  <c r="P122" i="2"/>
  <c r="J166" i="2"/>
  <c r="J155" i="2"/>
  <c r="AN149" i="2"/>
  <c r="Y145" i="2"/>
  <c r="AN141" i="2"/>
  <c r="AX138" i="2"/>
  <c r="AK136" i="2"/>
  <c r="AU133" i="2"/>
  <c r="AB129" i="2"/>
  <c r="S128" i="2"/>
  <c r="BD122" i="2"/>
  <c r="BD117" i="2"/>
  <c r="AX116" i="2"/>
  <c r="AB149" i="2"/>
  <c r="AU141" i="2"/>
  <c r="P139" i="2"/>
  <c r="M137" i="2"/>
  <c r="Y133" i="2"/>
  <c r="V132" i="2"/>
  <c r="J129" i="2"/>
  <c r="BA129" i="2"/>
  <c r="AX122" i="2"/>
  <c r="V108" i="2"/>
  <c r="S107" i="2"/>
  <c r="J103" i="2"/>
  <c r="AX95" i="2"/>
  <c r="AH125" i="2"/>
  <c r="BA121" i="2"/>
  <c r="AN118" i="2"/>
  <c r="AB111" i="2"/>
  <c r="AU110" i="2"/>
  <c r="AU108" i="2"/>
  <c r="S106" i="2"/>
  <c r="AU104" i="2"/>
  <c r="S102" i="2"/>
  <c r="V101" i="2"/>
  <c r="AK101" i="2"/>
  <c r="D85" i="2"/>
  <c r="AB81" i="2"/>
  <c r="AU103" i="2"/>
  <c r="P111" i="2"/>
  <c r="M110" i="2"/>
  <c r="V107" i="2"/>
  <c r="BA99" i="2"/>
  <c r="G96" i="2"/>
  <c r="AK96" i="2"/>
  <c r="S82" i="2"/>
  <c r="AH98" i="2"/>
  <c r="AE94" i="2"/>
  <c r="V91" i="2"/>
  <c r="AN90" i="2"/>
  <c r="M88" i="2"/>
  <c r="AE84" i="2"/>
  <c r="AE76" i="2"/>
  <c r="AE68" i="2"/>
  <c r="M68" i="2"/>
  <c r="AH68" i="2"/>
  <c r="AX68" i="2"/>
  <c r="AE91" i="2"/>
  <c r="AE78" i="2"/>
  <c r="G75" i="2"/>
  <c r="S79" i="2"/>
  <c r="S67" i="2"/>
  <c r="J67" i="2"/>
  <c r="AE67" i="2"/>
  <c r="Y66" i="2"/>
  <c r="S72" i="2"/>
  <c r="S70" i="2"/>
  <c r="AR63" i="2"/>
  <c r="AR60" i="2"/>
  <c r="P59" i="2"/>
  <c r="G50" i="2"/>
  <c r="AU72" i="2"/>
  <c r="V70" i="2"/>
  <c r="AN60" i="2"/>
  <c r="AU57" i="2"/>
  <c r="AU63" i="2"/>
  <c r="J62" i="2"/>
  <c r="S61" i="2"/>
  <c r="AB60" i="2"/>
  <c r="P52" i="2"/>
  <c r="J52" i="2"/>
  <c r="S48" i="2"/>
  <c r="J30" i="2"/>
  <c r="Y47" i="2"/>
  <c r="J45" i="2"/>
  <c r="AX41" i="2"/>
  <c r="AX37" i="2"/>
  <c r="S37" i="2"/>
  <c r="J33" i="2"/>
  <c r="AK32" i="2"/>
  <c r="S31" i="2"/>
  <c r="BA51" i="2"/>
  <c r="M51" i="2"/>
  <c r="J49" i="2"/>
  <c r="V47" i="2"/>
  <c r="AU46" i="2"/>
  <c r="AK41" i="2"/>
  <c r="AB39" i="2"/>
  <c r="BD37" i="2"/>
  <c r="M37" i="2"/>
  <c r="AX35" i="2"/>
  <c r="AH32" i="2"/>
  <c r="P45" i="2"/>
  <c r="AH41" i="2"/>
  <c r="BD39" i="2"/>
  <c r="AB37" i="2"/>
  <c r="AU34" i="2"/>
  <c r="AE31" i="2"/>
  <c r="V296" i="2"/>
  <c r="AU290" i="2"/>
  <c r="AX300" i="2"/>
  <c r="AH295" i="2"/>
  <c r="V294" i="2"/>
  <c r="D292" i="2"/>
  <c r="BA292" i="2"/>
  <c r="AX290" i="2"/>
  <c r="BD288" i="2"/>
  <c r="AE287" i="2"/>
  <c r="AX284" i="2"/>
  <c r="AK283" i="2"/>
  <c r="AE282" i="2"/>
  <c r="AE280" i="2"/>
  <c r="V278" i="2"/>
  <c r="D276" i="2"/>
  <c r="BA276" i="2"/>
  <c r="AX274" i="2"/>
  <c r="J270" i="2"/>
  <c r="AB270" i="2"/>
  <c r="BD270" i="2"/>
  <c r="G268" i="2"/>
  <c r="BD264" i="2"/>
  <c r="P262" i="2"/>
  <c r="AN260" i="2"/>
  <c r="P251" i="2"/>
  <c r="AN243" i="2"/>
  <c r="AH282" i="2"/>
  <c r="AN280" i="2"/>
  <c r="AB264" i="2"/>
  <c r="AQ264" i="2"/>
  <c r="AH254" i="2"/>
  <c r="AB254" i="2"/>
  <c r="P252" i="2"/>
  <c r="G252" i="2"/>
  <c r="AU298" i="2"/>
  <c r="BA296" i="2"/>
  <c r="AC300" i="2"/>
  <c r="N296" i="2"/>
  <c r="AL288" i="2"/>
  <c r="AC282" i="2"/>
  <c r="K279" i="2"/>
  <c r="Z274" i="2"/>
  <c r="AR271" i="2"/>
  <c r="Z265" i="2"/>
  <c r="AR225" i="2"/>
  <c r="AZ188" i="2"/>
  <c r="Q157" i="2"/>
  <c r="AF152" i="2"/>
  <c r="AZ143" i="2"/>
  <c r="AW59" i="2"/>
  <c r="AT280" i="2"/>
  <c r="AL253" i="2"/>
  <c r="N237" i="2"/>
  <c r="W182" i="2"/>
  <c r="H130" i="2"/>
  <c r="H127" i="2"/>
  <c r="W123" i="2"/>
  <c r="N121" i="2"/>
  <c r="AO121" i="2"/>
  <c r="AL120" i="2"/>
  <c r="H120" i="2"/>
  <c r="AO114" i="2"/>
  <c r="AL113" i="2"/>
  <c r="AF109" i="2"/>
  <c r="AW106" i="2"/>
  <c r="Z93" i="2"/>
  <c r="BC81" i="2"/>
  <c r="Q70" i="2"/>
  <c r="BC33" i="2"/>
  <c r="W129" i="2"/>
  <c r="AC110" i="2"/>
  <c r="Z88" i="2"/>
  <c r="N59" i="2"/>
  <c r="K112" i="2"/>
  <c r="Z105" i="2"/>
  <c r="H92" i="2"/>
  <c r="E80" i="2"/>
  <c r="AC80" i="2"/>
  <c r="AZ80" i="2"/>
  <c r="T78" i="2"/>
  <c r="H56" i="2"/>
  <c r="H32" i="2"/>
  <c r="AT295" i="2"/>
  <c r="AL294" i="2"/>
  <c r="E294" i="2"/>
  <c r="AO293" i="2"/>
  <c r="AO291" i="2"/>
  <c r="AZ289" i="2"/>
  <c r="AC266" i="2"/>
  <c r="AZ263" i="2"/>
  <c r="AR253" i="2"/>
  <c r="AR240" i="2"/>
  <c r="AF229" i="2"/>
  <c r="AO214" i="2"/>
  <c r="T213" i="2"/>
  <c r="BC208" i="2"/>
  <c r="T199" i="2"/>
  <c r="AF190" i="2"/>
  <c r="N184" i="2"/>
  <c r="K176" i="2"/>
  <c r="AO162" i="2"/>
  <c r="T160" i="2"/>
  <c r="BC153" i="2"/>
  <c r="AZ138" i="2"/>
  <c r="AI129" i="2"/>
  <c r="K125" i="2"/>
  <c r="AO125" i="2"/>
  <c r="AR110" i="2"/>
  <c r="Q105" i="2"/>
  <c r="AW102" i="2"/>
  <c r="AW101" i="2"/>
  <c r="AI92" i="2"/>
  <c r="BC80" i="2"/>
  <c r="H80" i="2"/>
  <c r="Q78" i="2"/>
  <c r="Z71" i="2"/>
  <c r="Z62" i="2"/>
  <c r="T58" i="2"/>
  <c r="AZ52" i="2"/>
  <c r="K42" i="2"/>
  <c r="Z155" i="2"/>
  <c r="N54" i="2"/>
  <c r="K300" i="2"/>
  <c r="W299" i="2"/>
  <c r="AR292" i="2"/>
  <c r="Q283" i="2"/>
  <c r="BC271" i="2"/>
  <c r="T265" i="2"/>
  <c r="AO263" i="2"/>
  <c r="AL257" i="2"/>
  <c r="AF248" i="2"/>
  <c r="AI239" i="2"/>
  <c r="T238" i="2"/>
  <c r="H237" i="2"/>
  <c r="T230" i="2"/>
  <c r="AZ221" i="2"/>
  <c r="AZ212" i="2"/>
  <c r="Q210" i="2"/>
  <c r="AI204" i="2"/>
  <c r="K204" i="2"/>
  <c r="AR200" i="2"/>
  <c r="AT196" i="2"/>
  <c r="AZ192" i="2"/>
  <c r="W188" i="2"/>
  <c r="AF176" i="2"/>
  <c r="AF175" i="2"/>
  <c r="AR164" i="2"/>
  <c r="AL153" i="2"/>
  <c r="AW145" i="2"/>
  <c r="AR140" i="2"/>
  <c r="AW130" i="2"/>
  <c r="AR113" i="2"/>
  <c r="AT111" i="2"/>
  <c r="AW110" i="2"/>
  <c r="AT105" i="2"/>
  <c r="W105" i="2"/>
  <c r="AT98" i="2"/>
  <c r="AO92" i="2"/>
  <c r="AL73" i="2"/>
  <c r="AC70" i="2"/>
  <c r="Q56" i="2"/>
  <c r="W52" i="2"/>
  <c r="W49" i="2"/>
  <c r="BC41" i="2"/>
  <c r="AL33" i="2"/>
  <c r="BC32" i="2"/>
  <c r="AF32" i="2"/>
  <c r="AT51" i="2"/>
  <c r="AQ46" i="2"/>
  <c r="T43" i="2"/>
  <c r="AI301" i="2"/>
  <c r="BC292" i="2"/>
  <c r="W288" i="2"/>
  <c r="AT283" i="2"/>
  <c r="AW277" i="2"/>
  <c r="AC277" i="2"/>
  <c r="AL269" i="2"/>
  <c r="AI265" i="2"/>
  <c r="K265" i="2"/>
  <c r="BC260" i="2"/>
  <c r="AF258" i="2"/>
  <c r="AT253" i="2"/>
  <c r="W253" i="2"/>
  <c r="AT252" i="2"/>
  <c r="T247" i="2"/>
  <c r="T241" i="2"/>
  <c r="N233" i="2"/>
  <c r="AI229" i="2"/>
  <c r="K229" i="2"/>
  <c r="T227" i="2"/>
  <c r="W225" i="2"/>
  <c r="BC216" i="2"/>
  <c r="AW212" i="2"/>
  <c r="T212" i="2"/>
  <c r="Z209" i="2"/>
  <c r="AT198" i="2"/>
  <c r="AO193" i="2"/>
  <c r="AF184" i="2"/>
  <c r="Q188" i="2"/>
  <c r="W184" i="2"/>
  <c r="AT184" i="2"/>
  <c r="AC177" i="2"/>
  <c r="AT162" i="2"/>
  <c r="AO160" i="2"/>
  <c r="Q160" i="2"/>
  <c r="Z156" i="2"/>
  <c r="AW153" i="2"/>
  <c r="Z152" i="2"/>
  <c r="AO146" i="2"/>
  <c r="AT145" i="2"/>
  <c r="AR141" i="2"/>
  <c r="Q138" i="2"/>
  <c r="BC135" i="2"/>
  <c r="T132" i="2"/>
  <c r="AL128" i="2"/>
  <c r="AO113" i="2"/>
  <c r="Q113" i="2"/>
  <c r="AF112" i="2"/>
  <c r="AO109" i="2"/>
  <c r="Q109" i="2"/>
  <c r="Z106" i="2"/>
  <c r="AR101" i="2"/>
  <c r="BC98" i="2"/>
  <c r="Q98" i="2"/>
  <c r="AR93" i="2"/>
  <c r="N93" i="2"/>
  <c r="AW92" i="2"/>
  <c r="Z92" i="2"/>
  <c r="Z91" i="2"/>
  <c r="AW84" i="2"/>
  <c r="AW77" i="2"/>
  <c r="E92" i="2"/>
  <c r="T90" i="2"/>
  <c r="AO84" i="2"/>
  <c r="AZ63" i="2"/>
  <c r="AO56" i="2"/>
  <c r="AZ54" i="2"/>
  <c r="AC54" i="2"/>
  <c r="E54" i="2"/>
  <c r="AW51" i="2"/>
  <c r="Q51" i="2"/>
  <c r="AI46" i="2"/>
  <c r="AI43" i="2"/>
  <c r="K43" i="2"/>
  <c r="AZ39" i="2"/>
  <c r="T301" i="2"/>
  <c r="AF292" i="2"/>
  <c r="AW286" i="2"/>
  <c r="AO285" i="2"/>
  <c r="AI284" i="2"/>
  <c r="K283" i="2"/>
  <c r="AO279" i="2"/>
  <c r="AI277" i="2"/>
  <c r="K277" i="2"/>
  <c r="AL276" i="2"/>
  <c r="AO274" i="2"/>
  <c r="Z273" i="2"/>
  <c r="BC269" i="2"/>
  <c r="AW256" i="2"/>
  <c r="AL249" i="2"/>
  <c r="E241" i="2"/>
  <c r="AO241" i="2"/>
  <c r="AI240" i="2"/>
  <c r="AR270" i="2"/>
  <c r="AR269" i="2"/>
  <c r="AF261" i="2"/>
  <c r="K256" i="2"/>
  <c r="H255" i="2"/>
  <c r="E245" i="2"/>
  <c r="N242" i="2"/>
  <c r="T240" i="2"/>
  <c r="BC240" i="2"/>
  <c r="AI237" i="2"/>
  <c r="Q233" i="2"/>
  <c r="BC226" i="2"/>
  <c r="AZ216" i="2"/>
  <c r="Q208" i="2"/>
  <c r="N201" i="2"/>
  <c r="E193" i="2"/>
  <c r="T190" i="2"/>
  <c r="AW188" i="2"/>
  <c r="AF188" i="2"/>
  <c r="AT186" i="2"/>
  <c r="Z183" i="2"/>
  <c r="T179" i="2"/>
  <c r="AT174" i="2"/>
  <c r="T171" i="2"/>
  <c r="T166" i="2"/>
  <c r="AT164" i="2"/>
  <c r="Q162" i="2"/>
  <c r="AT159" i="2"/>
  <c r="AW169" i="2"/>
  <c r="Q164" i="2"/>
  <c r="AO164" i="2"/>
  <c r="H159" i="2"/>
  <c r="AZ153" i="2"/>
  <c r="AF153" i="2"/>
  <c r="K153" i="2"/>
  <c r="AZ150" i="2"/>
  <c r="AL149" i="2"/>
  <c r="Q145" i="2"/>
  <c r="AL145" i="2"/>
  <c r="AI143" i="2"/>
  <c r="AT137" i="2"/>
  <c r="K128" i="2"/>
  <c r="AT127" i="2"/>
  <c r="T126" i="2"/>
  <c r="N118" i="2"/>
  <c r="Z112" i="2"/>
  <c r="K151" i="2"/>
  <c r="K143" i="2"/>
  <c r="BC143" i="2"/>
  <c r="H137" i="2"/>
  <c r="N134" i="2"/>
  <c r="AO130" i="2"/>
  <c r="E127" i="2"/>
  <c r="AO127" i="2"/>
  <c r="Q123" i="2"/>
  <c r="AZ106" i="2"/>
  <c r="AI96" i="2"/>
  <c r="Q72" i="2"/>
  <c r="H58" i="2"/>
  <c r="AL58" i="2"/>
  <c r="Q37" i="2"/>
  <c r="BC30" i="2"/>
  <c r="AO96" i="2"/>
  <c r="BC77" i="2"/>
  <c r="K74" i="2"/>
  <c r="AW72" i="2"/>
  <c r="AC69" i="2"/>
  <c r="AL63" i="2"/>
  <c r="AZ60" i="2"/>
  <c r="K58" i="2"/>
  <c r="AI47" i="2"/>
  <c r="AQ47" i="2"/>
  <c r="AZ38" i="2"/>
  <c r="AL36" i="2"/>
  <c r="Q49" i="2"/>
  <c r="BC49" i="2"/>
  <c r="AZ44" i="2"/>
  <c r="BC42" i="2"/>
  <c r="AT300" i="2"/>
  <c r="Q295" i="2"/>
  <c r="W289" i="2"/>
  <c r="AL285" i="2"/>
  <c r="AW278" i="2"/>
  <c r="AI272" i="2"/>
  <c r="T272" i="2"/>
  <c r="Z268" i="2"/>
  <c r="W261" i="2"/>
  <c r="H260" i="2"/>
  <c r="N257" i="2"/>
  <c r="Q257" i="2"/>
  <c r="H256" i="2"/>
  <c r="AF256" i="2"/>
  <c r="T297" i="2"/>
  <c r="W300" i="2"/>
  <c r="N300" i="2"/>
  <c r="AI297" i="2"/>
  <c r="Q291" i="2"/>
  <c r="BC291" i="2"/>
  <c r="AW288" i="2"/>
  <c r="AI281" i="2"/>
  <c r="K276" i="2"/>
  <c r="Z276" i="2"/>
  <c r="K271" i="2"/>
  <c r="AO271" i="2"/>
  <c r="Q250" i="2"/>
  <c r="AO250" i="2"/>
  <c r="AF250" i="2"/>
  <c r="AO247" i="2"/>
  <c r="W247" i="2"/>
  <c r="Q246" i="2"/>
  <c r="AR245" i="2"/>
  <c r="BC245" i="2"/>
  <c r="AF242" i="2"/>
  <c r="AR242" i="2"/>
  <c r="AT301" i="2"/>
  <c r="T289" i="2"/>
  <c r="E285" i="2"/>
  <c r="Q275" i="2"/>
  <c r="AO301" i="2"/>
  <c r="BC300" i="2"/>
  <c r="AO299" i="2"/>
  <c r="W297" i="2"/>
  <c r="AF293" i="2"/>
  <c r="AW289" i="2"/>
  <c r="AF286" i="2"/>
  <c r="AI285" i="2"/>
  <c r="N284" i="2"/>
  <c r="AC281" i="2"/>
  <c r="T278" i="2"/>
  <c r="AO273" i="2"/>
  <c r="N273" i="2"/>
  <c r="AF271" i="2"/>
  <c r="BC261" i="2"/>
  <c r="AI257" i="2"/>
  <c r="N256" i="2"/>
  <c r="AZ255" i="2"/>
  <c r="AL248" i="2"/>
  <c r="AC247" i="2"/>
  <c r="AR278" i="2"/>
  <c r="AI267" i="2"/>
  <c r="AR251" i="2"/>
  <c r="AR236" i="2"/>
  <c r="T234" i="2"/>
  <c r="AU231" i="2"/>
  <c r="AC226" i="2"/>
  <c r="N224" i="2"/>
  <c r="AI220" i="2"/>
  <c r="AO234" i="2"/>
  <c r="Q231" i="2"/>
  <c r="AC231" i="2"/>
  <c r="K220" i="2"/>
  <c r="Q220" i="2"/>
  <c r="T219" i="2"/>
  <c r="E217" i="2"/>
  <c r="AF206" i="2"/>
  <c r="AZ206" i="2"/>
  <c r="AL241" i="2"/>
  <c r="AZ234" i="2"/>
  <c r="BC231" i="2"/>
  <c r="AO225" i="2"/>
  <c r="AL225" i="2"/>
  <c r="T224" i="2"/>
  <c r="AR222" i="2"/>
  <c r="T218" i="2"/>
  <c r="AZ217" i="2"/>
  <c r="K269" i="2"/>
  <c r="AT269" i="2"/>
  <c r="T263" i="2"/>
  <c r="AL258" i="2"/>
  <c r="Q254" i="2"/>
  <c r="AW249" i="2"/>
  <c r="AU243" i="2"/>
  <c r="AC241" i="2"/>
  <c r="AZ237" i="2"/>
  <c r="H234" i="2"/>
  <c r="K233" i="2"/>
  <c r="Z226" i="2"/>
  <c r="AO222" i="2"/>
  <c r="N217" i="2"/>
  <c r="K215" i="2"/>
  <c r="BC215" i="2"/>
  <c r="W232" i="2"/>
  <c r="Q223" i="2"/>
  <c r="AW216" i="2"/>
  <c r="Q214" i="2"/>
  <c r="AZ208" i="2"/>
  <c r="Z207" i="2"/>
  <c r="AT203" i="2"/>
  <c r="K200" i="2"/>
  <c r="BC198" i="2"/>
  <c r="Z196" i="2"/>
  <c r="AL192" i="2"/>
  <c r="AC185" i="2"/>
  <c r="T182" i="2"/>
  <c r="AW180" i="2"/>
  <c r="AZ176" i="2"/>
  <c r="H174" i="2"/>
  <c r="AW171" i="2"/>
  <c r="T167" i="2"/>
  <c r="E198" i="2"/>
  <c r="AR198" i="2"/>
  <c r="AI196" i="2"/>
  <c r="AC192" i="2"/>
  <c r="H185" i="2"/>
  <c r="T180" i="2"/>
  <c r="W176" i="2"/>
  <c r="Z172" i="2"/>
  <c r="AI167" i="2"/>
  <c r="Z228" i="2"/>
  <c r="AO223" i="2"/>
  <c r="AU221" i="2"/>
  <c r="E212" i="2"/>
  <c r="AW211" i="2"/>
  <c r="AO209" i="2"/>
  <c r="Z208" i="2"/>
  <c r="AL207" i="2"/>
  <c r="N205" i="2"/>
  <c r="H200" i="2"/>
  <c r="E194" i="2"/>
  <c r="AT192" i="2"/>
  <c r="AZ190" i="2"/>
  <c r="W187" i="2"/>
  <c r="AT182" i="2"/>
  <c r="Z180" i="2"/>
  <c r="Q176" i="2"/>
  <c r="AZ172" i="2"/>
  <c r="AZ169" i="2"/>
  <c r="AC169" i="2"/>
  <c r="AR168" i="2"/>
  <c r="AZ158" i="2"/>
  <c r="Q192" i="2"/>
  <c r="AW191" i="2"/>
  <c r="N189" i="2"/>
  <c r="BC185" i="2"/>
  <c r="AI180" i="2"/>
  <c r="Z177" i="2"/>
  <c r="N161" i="2"/>
  <c r="E161" i="2"/>
  <c r="AW161" i="2"/>
  <c r="AO158" i="2"/>
  <c r="H166" i="2"/>
  <c r="AF154" i="2"/>
  <c r="AR149" i="2"/>
  <c r="Z141" i="2"/>
  <c r="AW137" i="2"/>
  <c r="W136" i="2"/>
  <c r="W133" i="2"/>
  <c r="AZ117" i="2"/>
  <c r="T117" i="2"/>
  <c r="H144" i="2"/>
  <c r="AI141" i="2"/>
  <c r="Z138" i="2"/>
  <c r="AZ133" i="2"/>
  <c r="T122" i="2"/>
  <c r="Q122" i="2"/>
  <c r="K166" i="2"/>
  <c r="K155" i="2"/>
  <c r="AO149" i="2"/>
  <c r="Z145" i="2"/>
  <c r="AO141" i="2"/>
  <c r="AW138" i="2"/>
  <c r="AL136" i="2"/>
  <c r="AT133" i="2"/>
  <c r="AC129" i="2"/>
  <c r="T128" i="2"/>
  <c r="BC122" i="2"/>
  <c r="BC117" i="2"/>
  <c r="AW116" i="2"/>
  <c r="AC149" i="2"/>
  <c r="AT141" i="2"/>
  <c r="Q139" i="2"/>
  <c r="N137" i="2"/>
  <c r="Z133" i="2"/>
  <c r="W132" i="2"/>
  <c r="K129" i="2"/>
  <c r="AZ129" i="2"/>
  <c r="AW122" i="2"/>
  <c r="W108" i="2"/>
  <c r="T107" i="2"/>
  <c r="K103" i="2"/>
  <c r="AW95" i="2"/>
  <c r="AI125" i="2"/>
  <c r="AZ121" i="2"/>
  <c r="AO118" i="2"/>
  <c r="AC111" i="2"/>
  <c r="AT110" i="2"/>
  <c r="AT108" i="2"/>
  <c r="T106" i="2"/>
  <c r="AT104" i="2"/>
  <c r="T102" i="2"/>
  <c r="W101" i="2"/>
  <c r="AL101" i="2"/>
  <c r="E85" i="2"/>
  <c r="AC81" i="2"/>
  <c r="AT103" i="2"/>
  <c r="Q111" i="2"/>
  <c r="N110" i="2"/>
  <c r="W107" i="2"/>
  <c r="AZ99" i="2"/>
  <c r="H96" i="2"/>
  <c r="AL96" i="2"/>
  <c r="T82" i="2"/>
  <c r="AI98" i="2"/>
  <c r="AF94" i="2"/>
  <c r="W91" i="2"/>
  <c r="AO90" i="2"/>
  <c r="N88" i="2"/>
  <c r="AF84" i="2"/>
  <c r="AF76" i="2"/>
  <c r="AF68" i="2"/>
  <c r="N68" i="2"/>
  <c r="AI68" i="2"/>
  <c r="AW68" i="2"/>
  <c r="AF91" i="2"/>
  <c r="AF78" i="2"/>
  <c r="H75" i="2"/>
  <c r="T79" i="2"/>
  <c r="T67" i="2"/>
  <c r="K67" i="2"/>
  <c r="AF67" i="2"/>
  <c r="Z66" i="2"/>
  <c r="T72" i="2"/>
  <c r="T70" i="2"/>
  <c r="AQ63" i="2"/>
  <c r="AQ60" i="2"/>
  <c r="Q59" i="2"/>
  <c r="H50" i="2"/>
  <c r="AT72" i="2"/>
  <c r="W70" i="2"/>
  <c r="AO60" i="2"/>
  <c r="AT57" i="2"/>
  <c r="AT63" i="2"/>
  <c r="K62" i="2"/>
  <c r="T61" i="2"/>
  <c r="AC60" i="2"/>
  <c r="Q52" i="2"/>
  <c r="K52" i="2"/>
  <c r="T48" i="2"/>
  <c r="K30" i="2"/>
  <c r="Z47" i="2"/>
  <c r="K45" i="2"/>
  <c r="AW41" i="2"/>
  <c r="AW37" i="2"/>
  <c r="T37" i="2"/>
  <c r="K33" i="2"/>
  <c r="AL32" i="2"/>
  <c r="T31" i="2"/>
  <c r="AZ51" i="2"/>
  <c r="N51" i="2"/>
  <c r="K49" i="2"/>
  <c r="W47" i="2"/>
  <c r="AT46" i="2"/>
  <c r="AL41" i="2"/>
  <c r="AC39" i="2"/>
  <c r="BC37" i="2"/>
  <c r="N37" i="2"/>
  <c r="AW35" i="2"/>
  <c r="AI32" i="2"/>
  <c r="Q45" i="2"/>
  <c r="AI41" i="2"/>
  <c r="BC39" i="2"/>
  <c r="AC37" i="2"/>
  <c r="AT34" i="2"/>
  <c r="AF31" i="2"/>
  <c r="W296" i="2"/>
  <c r="AT290" i="2"/>
  <c r="AW300" i="2"/>
  <c r="AI295" i="2"/>
  <c r="W294" i="2"/>
  <c r="E292" i="2"/>
  <c r="AZ292" i="2"/>
  <c r="AW290" i="2"/>
  <c r="BC288" i="2"/>
  <c r="AF287" i="2"/>
  <c r="AW284" i="2"/>
  <c r="AL283" i="2"/>
  <c r="AF282" i="2"/>
  <c r="AF280" i="2"/>
  <c r="W278" i="2"/>
  <c r="E276" i="2"/>
  <c r="AZ276" i="2"/>
  <c r="AW274" i="2"/>
  <c r="K270" i="2"/>
  <c r="AC270" i="2"/>
  <c r="BC270" i="2"/>
  <c r="H268" i="2"/>
  <c r="BC264" i="2"/>
  <c r="Q262" i="2"/>
  <c r="AO260" i="2"/>
  <c r="Q251" i="2"/>
  <c r="AO243" i="2"/>
  <c r="AI282" i="2"/>
  <c r="AO280" i="2"/>
  <c r="AC264" i="2"/>
  <c r="AR264" i="2"/>
  <c r="AI254" i="2"/>
  <c r="AC254" i="2"/>
  <c r="Q252" i="2"/>
  <c r="H252" i="2"/>
  <c r="AT298" i="2"/>
  <c r="AZ296" i="2"/>
  <c r="AW287" i="2"/>
  <c r="H298" i="2"/>
  <c r="N291" i="2"/>
  <c r="E290" i="2"/>
  <c r="AC287" i="2"/>
  <c r="AO284" i="2"/>
  <c r="AI280" i="2"/>
  <c r="AW275" i="2"/>
  <c r="AW271" i="2"/>
  <c r="AW267" i="2"/>
  <c r="Z266" i="2"/>
  <c r="AI3" i="2"/>
  <c r="AH3" i="2"/>
  <c r="AU28" i="2"/>
  <c r="AT28" i="2"/>
  <c r="AH28" i="2"/>
  <c r="AI28" i="2"/>
  <c r="V28" i="2"/>
  <c r="W28" i="2"/>
  <c r="J28" i="2"/>
  <c r="K28" i="2"/>
  <c r="AU27" i="2"/>
  <c r="AT27" i="2"/>
  <c r="S27" i="2"/>
  <c r="T27" i="2"/>
  <c r="AH26" i="2"/>
  <c r="AI26" i="2"/>
  <c r="AX24" i="2"/>
  <c r="AW24" i="2"/>
  <c r="AR24" i="2"/>
  <c r="AQ24" i="2"/>
  <c r="AB24" i="2"/>
  <c r="AC24" i="2"/>
  <c r="P24" i="2"/>
  <c r="Q24" i="2"/>
  <c r="AK24" i="2"/>
  <c r="AL24" i="2"/>
  <c r="AR23" i="2"/>
  <c r="AQ23" i="2"/>
  <c r="S23" i="2"/>
  <c r="T23" i="2"/>
  <c r="BA22" i="2"/>
  <c r="AZ22" i="2"/>
  <c r="Y22" i="2"/>
  <c r="Z22" i="2"/>
  <c r="BA20" i="2"/>
  <c r="AZ20" i="2"/>
  <c r="AN20" i="2"/>
  <c r="AO20" i="2"/>
  <c r="Y20" i="2"/>
  <c r="Z20" i="2"/>
  <c r="M20" i="2"/>
  <c r="N20" i="2"/>
  <c r="BD19" i="2"/>
  <c r="BC19" i="2"/>
  <c r="V19" i="2"/>
  <c r="W19" i="2"/>
  <c r="AB18" i="2"/>
  <c r="Y18" i="2"/>
  <c r="Z18" i="2"/>
  <c r="BA16" i="2"/>
  <c r="AZ16" i="2"/>
  <c r="AN16" i="2"/>
  <c r="AO16" i="2"/>
  <c r="G16" i="2"/>
  <c r="H16" i="2"/>
  <c r="S16" i="2"/>
  <c r="T16" i="2"/>
  <c r="AK14" i="2"/>
  <c r="AL14" i="2"/>
  <c r="M14" i="2"/>
  <c r="N14" i="2"/>
  <c r="AR12" i="2"/>
  <c r="AQ12" i="2"/>
  <c r="AE12" i="2"/>
  <c r="AF12" i="2"/>
  <c r="S12" i="2"/>
  <c r="T12" i="2"/>
  <c r="G12" i="2"/>
  <c r="H12" i="2"/>
  <c r="AE10" i="2"/>
  <c r="AF10" i="2"/>
  <c r="G10" i="2"/>
  <c r="H10" i="2"/>
  <c r="BA8" i="2"/>
  <c r="AZ8" i="2"/>
  <c r="AK8" i="2"/>
  <c r="AL8" i="2"/>
  <c r="Y8" i="2"/>
  <c r="Z8" i="2"/>
  <c r="M8" i="2"/>
  <c r="N8" i="2"/>
  <c r="V6" i="2"/>
  <c r="W6" i="2"/>
  <c r="AX4" i="2"/>
  <c r="AW4" i="2"/>
  <c r="AB4" i="2"/>
  <c r="AC4" i="2"/>
  <c r="M4" i="2"/>
  <c r="N4" i="2"/>
  <c r="AK18" i="2"/>
  <c r="AL18" i="2"/>
  <c r="BA28" i="2"/>
  <c r="AZ28" i="2"/>
  <c r="AN28" i="2"/>
  <c r="AO28" i="2"/>
  <c r="AB28" i="2"/>
  <c r="AC28" i="2"/>
  <c r="P28" i="2"/>
  <c r="Q28" i="2"/>
  <c r="AE27" i="2"/>
  <c r="AF27" i="2"/>
  <c r="G27" i="2"/>
  <c r="H27" i="2"/>
  <c r="AU26" i="2"/>
  <c r="AT26" i="2"/>
  <c r="V26" i="2"/>
  <c r="J26" i="2"/>
  <c r="K26" i="2"/>
  <c r="BD24" i="2"/>
  <c r="BC24" i="2"/>
  <c r="AH24" i="2"/>
  <c r="AI24" i="2"/>
  <c r="V24" i="2"/>
  <c r="W24" i="2"/>
  <c r="J24" i="2"/>
  <c r="K24" i="2"/>
  <c r="BD23" i="2"/>
  <c r="BC23" i="2"/>
  <c r="AE23" i="2"/>
  <c r="AF23" i="2"/>
  <c r="G23" i="2"/>
  <c r="H23" i="2"/>
  <c r="AN22" i="2"/>
  <c r="AO22" i="2"/>
  <c r="M22" i="2"/>
  <c r="N22" i="2"/>
  <c r="AU20" i="2"/>
  <c r="AT20" i="2"/>
  <c r="AE20" i="2"/>
  <c r="AF20" i="2"/>
  <c r="S20" i="2"/>
  <c r="T20" i="2"/>
  <c r="G20" i="2"/>
  <c r="H20" i="2"/>
  <c r="AN19" i="2"/>
  <c r="AO19" i="2"/>
  <c r="J19" i="2"/>
  <c r="K19" i="2"/>
  <c r="AU18" i="2"/>
  <c r="AT18" i="2"/>
  <c r="J18" i="2"/>
  <c r="K18" i="2"/>
  <c r="AU16" i="2"/>
  <c r="AT16" i="2"/>
  <c r="AB16" i="2"/>
  <c r="AC16" i="2"/>
  <c r="P16" i="2"/>
  <c r="Q16" i="2"/>
  <c r="AK16" i="2"/>
  <c r="AL16" i="2"/>
  <c r="AX14" i="2"/>
  <c r="AW14" i="2"/>
  <c r="Y14" i="2"/>
  <c r="Z14" i="2"/>
  <c r="S13" i="2"/>
  <c r="T13" i="2"/>
  <c r="BA12" i="2"/>
  <c r="AZ12" i="2"/>
  <c r="AK12" i="2"/>
  <c r="AL12" i="2"/>
  <c r="Y12" i="2"/>
  <c r="Z12" i="2"/>
  <c r="M12" i="2"/>
  <c r="N12" i="2"/>
  <c r="BD10" i="2"/>
  <c r="BC10" i="2"/>
  <c r="AR10" i="2"/>
  <c r="AQ10" i="2"/>
  <c r="S10" i="2"/>
  <c r="T10" i="2"/>
  <c r="AR8" i="2"/>
  <c r="AQ8" i="2"/>
  <c r="AE8" i="2"/>
  <c r="AF8" i="2"/>
  <c r="S8" i="2"/>
  <c r="T8" i="2"/>
  <c r="G8" i="2"/>
  <c r="H8" i="2"/>
  <c r="AU6" i="2"/>
  <c r="AT6" i="2"/>
  <c r="AH6" i="2"/>
  <c r="AI6" i="2"/>
  <c r="J6" i="2"/>
  <c r="K6" i="2"/>
  <c r="BD4" i="2"/>
  <c r="BC4" i="2"/>
  <c r="AN4" i="2"/>
  <c r="AO4" i="2"/>
  <c r="AH4" i="2"/>
  <c r="AI4" i="2"/>
  <c r="V4" i="2"/>
  <c r="W4" i="2"/>
  <c r="G4" i="2"/>
  <c r="H4" i="2"/>
  <c r="P26" i="2"/>
  <c r="Q26" i="2"/>
  <c r="G22" i="2"/>
  <c r="H22" i="2"/>
  <c r="G14" i="2"/>
  <c r="H14" i="2"/>
  <c r="M10" i="2"/>
  <c r="N10" i="2"/>
  <c r="M6" i="2"/>
  <c r="N6" i="2"/>
  <c r="AW3" i="2"/>
  <c r="AX3" i="2"/>
  <c r="W3" i="2"/>
  <c r="V3" i="2"/>
  <c r="BD28" i="2"/>
  <c r="BC28" i="2"/>
  <c r="AX28" i="2"/>
  <c r="AW28" i="2"/>
  <c r="AR28" i="2"/>
  <c r="AQ28" i="2"/>
  <c r="AK28" i="2"/>
  <c r="AL28" i="2"/>
  <c r="AE28" i="2"/>
  <c r="AF28" i="2"/>
  <c r="Y28" i="2"/>
  <c r="Z28" i="2"/>
  <c r="S28" i="2"/>
  <c r="T28" i="2"/>
  <c r="M28" i="2"/>
  <c r="N28" i="2"/>
  <c r="G28" i="2"/>
  <c r="H28" i="2"/>
  <c r="BA27" i="2"/>
  <c r="AZ27" i="2"/>
  <c r="AN27" i="2"/>
  <c r="AO27" i="2"/>
  <c r="Y27" i="2"/>
  <c r="Z27" i="2"/>
  <c r="M27" i="2"/>
  <c r="N27" i="2"/>
  <c r="AX26" i="2"/>
  <c r="AW26" i="2"/>
  <c r="AK26" i="2"/>
  <c r="AL26" i="2"/>
  <c r="Y26" i="2"/>
  <c r="Z26" i="2"/>
  <c r="M26" i="2"/>
  <c r="N26" i="2"/>
  <c r="AE25" i="2"/>
  <c r="AF25" i="2"/>
  <c r="BA24" i="2"/>
  <c r="AZ24" i="2"/>
  <c r="AU24" i="2"/>
  <c r="AT24" i="2"/>
  <c r="AN24" i="2"/>
  <c r="AO24" i="2"/>
  <c r="Y24" i="2"/>
  <c r="Z24" i="2"/>
  <c r="S24" i="2"/>
  <c r="T24" i="2"/>
  <c r="M24" i="2"/>
  <c r="N24" i="2"/>
  <c r="G24" i="2"/>
  <c r="H24" i="2"/>
  <c r="AX23" i="2"/>
  <c r="AW23" i="2"/>
  <c r="AK23" i="2"/>
  <c r="AL23" i="2"/>
  <c r="Y23" i="2"/>
  <c r="Z23" i="2"/>
  <c r="BD22" i="2"/>
  <c r="BC22" i="2"/>
  <c r="AR22" i="2"/>
  <c r="AQ22" i="2"/>
  <c r="AB22" i="2"/>
  <c r="AC22" i="2"/>
  <c r="P22" i="2"/>
  <c r="Q22" i="2"/>
  <c r="AK22" i="2"/>
  <c r="AL22" i="2"/>
  <c r="BD20" i="2"/>
  <c r="BC20" i="2"/>
  <c r="AX20" i="2"/>
  <c r="AW20" i="2"/>
  <c r="AR20" i="2"/>
  <c r="AQ20" i="2"/>
  <c r="AK20" i="2"/>
  <c r="AL20" i="2"/>
  <c r="AB20" i="2"/>
  <c r="AC20" i="2"/>
  <c r="V20" i="2"/>
  <c r="W20" i="2"/>
  <c r="P20" i="2"/>
  <c r="Q20" i="2"/>
  <c r="J20" i="2"/>
  <c r="K20" i="2"/>
  <c r="AH20" i="2"/>
  <c r="AI20" i="2"/>
  <c r="AX19" i="2"/>
  <c r="AW19" i="2"/>
  <c r="AE19" i="2"/>
  <c r="AF19" i="2"/>
  <c r="AB19" i="2"/>
  <c r="AC19" i="2"/>
  <c r="AX18" i="2"/>
  <c r="AW18" i="2"/>
  <c r="AH18" i="2"/>
  <c r="AI18" i="2"/>
  <c r="P18" i="2"/>
  <c r="Q18" i="2"/>
  <c r="AE18" i="2"/>
  <c r="AF18" i="2"/>
  <c r="BD16" i="2"/>
  <c r="BC16" i="2"/>
  <c r="AX16" i="2"/>
  <c r="AW16" i="2"/>
  <c r="AR16" i="2"/>
  <c r="AQ16" i="2"/>
  <c r="AE16" i="2"/>
  <c r="AF16" i="2"/>
  <c r="V16" i="2"/>
  <c r="W16" i="2"/>
  <c r="J16" i="2"/>
  <c r="K16" i="2"/>
  <c r="M16" i="2"/>
  <c r="N16" i="2"/>
  <c r="Y16" i="2"/>
  <c r="Z16" i="2"/>
  <c r="AE15" i="2"/>
  <c r="AF15" i="2"/>
  <c r="BA14" i="2"/>
  <c r="AZ14" i="2"/>
  <c r="AN14" i="2"/>
  <c r="AO14" i="2"/>
  <c r="AB14" i="2"/>
  <c r="AC14" i="2"/>
  <c r="P14" i="2"/>
  <c r="Q14" i="2"/>
  <c r="AR13" i="2"/>
  <c r="AQ13" i="2"/>
  <c r="BD12" i="2"/>
  <c r="BC12" i="2"/>
  <c r="AX12" i="2"/>
  <c r="AW12" i="2"/>
  <c r="AN12" i="2"/>
  <c r="AO12" i="2"/>
  <c r="AH12" i="2"/>
  <c r="AI12" i="2"/>
  <c r="AB12" i="2"/>
  <c r="AC12" i="2"/>
  <c r="V12" i="2"/>
  <c r="W12" i="2"/>
  <c r="P12" i="2"/>
  <c r="Q12" i="2"/>
  <c r="J12" i="2"/>
  <c r="K12" i="2"/>
  <c r="AU10" i="2"/>
  <c r="AT10" i="2"/>
  <c r="AH10" i="2"/>
  <c r="J10" i="2"/>
  <c r="K10" i="2"/>
  <c r="BD8" i="2"/>
  <c r="BC8" i="2"/>
  <c r="AX8" i="2"/>
  <c r="AW8" i="2"/>
  <c r="AN8" i="2"/>
  <c r="AO8" i="2"/>
  <c r="AH8" i="2"/>
  <c r="AI8" i="2"/>
  <c r="V8" i="2"/>
  <c r="W8" i="2"/>
  <c r="P8" i="2"/>
  <c r="Q8" i="2"/>
  <c r="J8" i="2"/>
  <c r="K8" i="2"/>
  <c r="BD6" i="2"/>
  <c r="BC6" i="2"/>
  <c r="AR6" i="2"/>
  <c r="AQ6" i="2"/>
  <c r="AE6" i="2"/>
  <c r="AF6" i="2"/>
  <c r="S6" i="2"/>
  <c r="T6" i="2"/>
  <c r="G6" i="2"/>
  <c r="H6" i="2"/>
  <c r="BA4" i="2"/>
  <c r="AZ4" i="2"/>
  <c r="AR4" i="2"/>
  <c r="AQ4" i="2"/>
  <c r="AK4" i="2"/>
  <c r="AL4" i="2"/>
  <c r="AE4" i="2"/>
  <c r="AF4" i="2"/>
  <c r="Y4" i="2"/>
  <c r="Z4" i="2"/>
  <c r="S4" i="2"/>
  <c r="T4" i="2"/>
  <c r="J4" i="2"/>
  <c r="K4" i="2"/>
  <c r="AK27" i="2"/>
  <c r="AL27" i="2"/>
  <c r="J23" i="2"/>
  <c r="K23" i="2"/>
  <c r="M19" i="2"/>
  <c r="N19" i="2"/>
  <c r="G13" i="2"/>
  <c r="H13" i="2"/>
  <c r="P11" i="2"/>
  <c r="Q11" i="2"/>
  <c r="AE7" i="2"/>
  <c r="AF7" i="2"/>
  <c r="V5" i="2"/>
  <c r="W5" i="2"/>
  <c r="K3" i="2"/>
  <c r="J3" i="2"/>
  <c r="AY3" i="2"/>
  <c r="AJ3" i="2"/>
  <c r="X3" i="2"/>
  <c r="AG29" i="2"/>
  <c r="BB27" i="2"/>
  <c r="AV27" i="2"/>
  <c r="AP27" i="2"/>
  <c r="AG27" i="2"/>
  <c r="AA27" i="2"/>
  <c r="U27" i="2"/>
  <c r="O27" i="2"/>
  <c r="I27" i="2"/>
  <c r="AY23" i="2"/>
  <c r="AS23" i="2"/>
  <c r="AM23" i="2"/>
  <c r="AG23" i="2"/>
  <c r="AA23" i="2"/>
  <c r="U23" i="2"/>
  <c r="O23" i="2"/>
  <c r="AA21" i="2"/>
  <c r="AY19" i="2"/>
  <c r="AP19" i="2"/>
  <c r="AJ19" i="2"/>
  <c r="X19" i="2"/>
  <c r="F19" i="2"/>
  <c r="R19" i="2"/>
  <c r="O17" i="2"/>
  <c r="X15" i="2"/>
  <c r="AD13" i="2"/>
  <c r="AA11" i="2"/>
  <c r="BB11" i="2"/>
  <c r="R9" i="2"/>
  <c r="AS13" i="2"/>
  <c r="AS29" i="2"/>
  <c r="BB26" i="2"/>
  <c r="AP26" i="2"/>
  <c r="AD26" i="2"/>
  <c r="R26" i="2"/>
  <c r="F26" i="2"/>
  <c r="R25" i="2"/>
  <c r="AV22" i="2"/>
  <c r="AG22" i="2"/>
  <c r="U22" i="2"/>
  <c r="I22" i="2"/>
  <c r="AS21" i="2"/>
  <c r="AS19" i="2"/>
  <c r="AG19" i="2"/>
  <c r="O19" i="2"/>
  <c r="BB18" i="2"/>
  <c r="AP18" i="2"/>
  <c r="U18" i="2"/>
  <c r="F18" i="2"/>
  <c r="L18" i="2"/>
  <c r="AS14" i="2"/>
  <c r="AG14" i="2"/>
  <c r="U14" i="2"/>
  <c r="I14" i="2"/>
  <c r="BB13" i="2"/>
  <c r="AM13" i="2"/>
  <c r="AA13" i="2"/>
  <c r="O13" i="2"/>
  <c r="AY10" i="2"/>
  <c r="AM10" i="2"/>
  <c r="AA10" i="2"/>
  <c r="O10" i="2"/>
  <c r="F9" i="2"/>
  <c r="AY6" i="2"/>
  <c r="AM6" i="2"/>
  <c r="AA6" i="2"/>
  <c r="O6" i="2"/>
  <c r="AV5" i="2"/>
  <c r="C28" i="2"/>
  <c r="C24" i="2"/>
  <c r="C20" i="2"/>
  <c r="C16" i="2"/>
  <c r="AS12" i="2"/>
  <c r="AS8" i="2"/>
  <c r="C4" i="2"/>
  <c r="I29" i="2"/>
  <c r="AY26" i="2"/>
  <c r="AM26" i="2"/>
  <c r="AA26" i="2"/>
  <c r="F25" i="2"/>
  <c r="AS22" i="2"/>
  <c r="AD22" i="2"/>
  <c r="R22" i="2"/>
  <c r="X21" i="2"/>
  <c r="AY18" i="2"/>
  <c r="AM18" i="2"/>
  <c r="R18" i="2"/>
  <c r="AY17" i="2"/>
  <c r="AJ17" i="2"/>
  <c r="BB14" i="2"/>
  <c r="AP14" i="2"/>
  <c r="AD14" i="2"/>
  <c r="R14" i="2"/>
  <c r="AY13" i="2"/>
  <c r="AJ13" i="2"/>
  <c r="X13" i="2"/>
  <c r="L13" i="2"/>
  <c r="AV10" i="2"/>
  <c r="AJ10" i="2"/>
  <c r="X10" i="2"/>
  <c r="AP9" i="2"/>
  <c r="AV6" i="2"/>
  <c r="AJ6" i="2"/>
  <c r="X6" i="2"/>
  <c r="C27" i="2"/>
  <c r="C23" i="2"/>
  <c r="C19" i="2"/>
  <c r="AP15" i="2"/>
  <c r="AM11" i="2"/>
  <c r="R7" i="2"/>
  <c r="AS3" i="2"/>
  <c r="AS5" i="2"/>
  <c r="U29" i="2"/>
  <c r="AS25" i="2"/>
  <c r="I21" i="2"/>
  <c r="AA17" i="2"/>
  <c r="AV13" i="2"/>
  <c r="AG13" i="2"/>
  <c r="U13" i="2"/>
  <c r="I13" i="2"/>
  <c r="AD9" i="2"/>
  <c r="C26" i="2"/>
  <c r="C22" i="2"/>
  <c r="C18" i="2"/>
  <c r="C14" i="2"/>
  <c r="C10" i="2"/>
  <c r="C6" i="2"/>
  <c r="AP3" i="2"/>
  <c r="AD3" i="2"/>
  <c r="R3" i="2"/>
  <c r="BB3" i="2"/>
  <c r="AM3" i="2"/>
  <c r="AA3" i="2"/>
  <c r="O3" i="2"/>
  <c r="L3" i="2"/>
  <c r="F3" i="2"/>
  <c r="O4" i="2"/>
  <c r="AP7" i="2"/>
  <c r="AG5" i="2"/>
  <c r="AV15" i="2"/>
  <c r="F7" i="2"/>
  <c r="I5" i="2"/>
  <c r="C12" i="2"/>
  <c r="C29" i="2"/>
  <c r="AD29" i="2"/>
  <c r="R29" i="2"/>
  <c r="L29" i="2"/>
  <c r="AV29" i="2"/>
  <c r="AA29" i="2"/>
  <c r="O29" i="2"/>
  <c r="AM29" i="2"/>
  <c r="AY29" i="2"/>
  <c r="AJ29" i="2"/>
  <c r="X29" i="2"/>
  <c r="F29" i="2"/>
  <c r="AP29" i="2"/>
  <c r="BB29" i="2"/>
  <c r="C25" i="2"/>
  <c r="I25" i="2"/>
  <c r="U25" i="2"/>
  <c r="AG25" i="2"/>
  <c r="AV25" i="2"/>
  <c r="L25" i="2"/>
  <c r="X25" i="2"/>
  <c r="AM25" i="2"/>
  <c r="AY25" i="2"/>
  <c r="AJ25" i="2"/>
  <c r="O25" i="2"/>
  <c r="AA25" i="2"/>
  <c r="AP25" i="2"/>
  <c r="BB25" i="2"/>
  <c r="C21" i="2"/>
  <c r="R21" i="2"/>
  <c r="AJ21" i="2"/>
  <c r="AG21" i="2"/>
  <c r="AV21" i="2"/>
  <c r="O21" i="2"/>
  <c r="F21" i="2"/>
  <c r="AM21" i="2"/>
  <c r="AY21" i="2"/>
  <c r="AD21" i="2"/>
  <c r="L21" i="2"/>
  <c r="U21" i="2"/>
  <c r="AP21" i="2"/>
  <c r="BB21" i="2"/>
  <c r="C17" i="2"/>
  <c r="AP17" i="2"/>
  <c r="F17" i="2"/>
  <c r="R17" i="2"/>
  <c r="AG17" i="2"/>
  <c r="AV17" i="2"/>
  <c r="I17" i="2"/>
  <c r="U17" i="2"/>
  <c r="AM17" i="2"/>
  <c r="AD17" i="2"/>
  <c r="BB17" i="2"/>
  <c r="L17" i="2"/>
  <c r="X17" i="2"/>
  <c r="AS17" i="2"/>
  <c r="AS9" i="2"/>
  <c r="I9" i="2"/>
  <c r="U9" i="2"/>
  <c r="AG9" i="2"/>
  <c r="AV9" i="2"/>
  <c r="C9" i="2"/>
  <c r="L9" i="2"/>
  <c r="X9" i="2"/>
  <c r="AJ9" i="2"/>
  <c r="AY9" i="2"/>
  <c r="O9" i="2"/>
  <c r="AA9" i="2"/>
  <c r="AM9" i="2"/>
  <c r="BB9" i="2"/>
  <c r="C15" i="2"/>
  <c r="AM15" i="2"/>
  <c r="R15" i="2"/>
  <c r="F15" i="2"/>
  <c r="AS15" i="2"/>
  <c r="L15" i="2"/>
  <c r="AG15" i="2"/>
  <c r="O15" i="2"/>
  <c r="I15" i="2"/>
  <c r="AY15" i="2"/>
  <c r="BB15" i="2"/>
  <c r="AA15" i="2"/>
  <c r="U15" i="2"/>
  <c r="AJ15" i="2"/>
  <c r="AS11" i="2"/>
  <c r="C11" i="2"/>
  <c r="F11" i="2"/>
  <c r="R11" i="2"/>
  <c r="AD11" i="2"/>
  <c r="AP11" i="2"/>
  <c r="I11" i="2"/>
  <c r="U11" i="2"/>
  <c r="AG11" i="2"/>
  <c r="AV11" i="2"/>
  <c r="L11" i="2"/>
  <c r="X11" i="2"/>
  <c r="AJ11" i="2"/>
  <c r="AY11" i="2"/>
  <c r="C7" i="2"/>
  <c r="AS7" i="2"/>
  <c r="I7" i="2"/>
  <c r="U7" i="2"/>
  <c r="AG7" i="2"/>
  <c r="AV7" i="2"/>
  <c r="L7" i="2"/>
  <c r="X7" i="2"/>
  <c r="AJ7" i="2"/>
  <c r="AY7" i="2"/>
  <c r="O7" i="2"/>
  <c r="AA7" i="2"/>
  <c r="AM7" i="2"/>
  <c r="BB7" i="2"/>
  <c r="AP5" i="2"/>
  <c r="AD5" i="2"/>
  <c r="R5" i="2"/>
  <c r="F5" i="2"/>
  <c r="AG16" i="2"/>
  <c r="C8" i="2"/>
  <c r="AS4" i="2"/>
  <c r="BB5" i="2"/>
  <c r="AM5" i="2"/>
  <c r="AA5" i="2"/>
  <c r="O5" i="2"/>
  <c r="AY5" i="2"/>
  <c r="AJ5" i="2"/>
  <c r="X5" i="2"/>
  <c r="L5" i="2"/>
  <c r="C5" i="2"/>
  <c r="C13" i="2"/>
  <c r="C3" i="2"/>
  <c r="N23" i="2"/>
  <c r="AF24" i="2"/>
  <c r="AC8" i="2"/>
  <c r="W10" i="2"/>
  <c r="BF85" i="2"/>
  <c r="BH85" i="2"/>
  <c r="BF86" i="2"/>
  <c r="BH86" i="2"/>
  <c r="BF161" i="2"/>
  <c r="BH161" i="2"/>
  <c r="BF198" i="2"/>
  <c r="BH198" i="2"/>
  <c r="BF217" i="2"/>
  <c r="BH217" i="2"/>
  <c r="BF193" i="2"/>
  <c r="BF245" i="2"/>
  <c r="BH245" i="2"/>
  <c r="BF241" i="2"/>
  <c r="BH241" i="2"/>
  <c r="BF92" i="2"/>
  <c r="BH92" i="2"/>
  <c r="BF246" i="2"/>
  <c r="BH246" i="2"/>
  <c r="BF288" i="2"/>
  <c r="BH288" i="2"/>
  <c r="BF228" i="2"/>
  <c r="BH228" i="2"/>
  <c r="BF186" i="2"/>
  <c r="BF197" i="2"/>
  <c r="BH197" i="2"/>
  <c r="BF126" i="2"/>
  <c r="BH126" i="2"/>
  <c r="BF187" i="2"/>
  <c r="BF136" i="2"/>
  <c r="BH136" i="2"/>
  <c r="BF87" i="2"/>
  <c r="BH87" i="2"/>
  <c r="BF71" i="2"/>
  <c r="BH71" i="2"/>
  <c r="BF38" i="2"/>
  <c r="BH38" i="2"/>
  <c r="BF121" i="2"/>
  <c r="BH121" i="2"/>
  <c r="BF204" i="2"/>
  <c r="BH204" i="2"/>
  <c r="BF265" i="2"/>
  <c r="BH265" i="2"/>
  <c r="BF184" i="2"/>
  <c r="BH184" i="2"/>
  <c r="BF177" i="2"/>
  <c r="BH177" i="2"/>
  <c r="BF43" i="2"/>
  <c r="BH43" i="2"/>
  <c r="BF283" i="2"/>
  <c r="BH283" i="2"/>
  <c r="BF269" i="2"/>
  <c r="BH269" i="2"/>
  <c r="BF153" i="2"/>
  <c r="BH153" i="2"/>
  <c r="BF149" i="2"/>
  <c r="BF137" i="2"/>
  <c r="BH137" i="2"/>
  <c r="BF72" i="2"/>
  <c r="BH72" i="2"/>
  <c r="BF74" i="2"/>
  <c r="BH74" i="2"/>
  <c r="BF60" i="2"/>
  <c r="BF49" i="2"/>
  <c r="BH49" i="2"/>
  <c r="BF297" i="2"/>
  <c r="BH297" i="2"/>
  <c r="BF271" i="2"/>
  <c r="BH271" i="2"/>
  <c r="BF247" i="2"/>
  <c r="BH247" i="2"/>
  <c r="BF242" i="2"/>
  <c r="BH242" i="2"/>
  <c r="BF259" i="2"/>
  <c r="BH259" i="2"/>
  <c r="BF220" i="2"/>
  <c r="BH220" i="2"/>
  <c r="BF225" i="2"/>
  <c r="BF222" i="2"/>
  <c r="BH222" i="2"/>
  <c r="BF258" i="2"/>
  <c r="BH258" i="2"/>
  <c r="BF249" i="2"/>
  <c r="BH249" i="2"/>
  <c r="BF216" i="2"/>
  <c r="BH216" i="2"/>
  <c r="BF274" i="2"/>
  <c r="BH274" i="2"/>
  <c r="BF238" i="2"/>
  <c r="BH238" i="2"/>
  <c r="BF227" i="2"/>
  <c r="BH227" i="2"/>
  <c r="BF122" i="2"/>
  <c r="BH122" i="2"/>
  <c r="BF119" i="2"/>
  <c r="BH119" i="2"/>
  <c r="BF129" i="2"/>
  <c r="BH129" i="2"/>
  <c r="BF157" i="2"/>
  <c r="BF103" i="2"/>
  <c r="BF123" i="2"/>
  <c r="BH123" i="2"/>
  <c r="BF111" i="2"/>
  <c r="BH111" i="2"/>
  <c r="BF78" i="2"/>
  <c r="BH78" i="2"/>
  <c r="BF73" i="2"/>
  <c r="BH73" i="2"/>
  <c r="BF42" i="2"/>
  <c r="BH42" i="2"/>
  <c r="BF69" i="2"/>
  <c r="BH69" i="2"/>
  <c r="BF58" i="2"/>
  <c r="BH58" i="2"/>
  <c r="BF260" i="2"/>
  <c r="BH260" i="2"/>
  <c r="BF280" i="2"/>
  <c r="BH280" i="2"/>
  <c r="BF243" i="2"/>
  <c r="BH243" i="2"/>
  <c r="BF240" i="2"/>
  <c r="BH240" i="2"/>
  <c r="BF224" i="2"/>
  <c r="BF213" i="2"/>
  <c r="BH213" i="2"/>
  <c r="BH225" i="2"/>
  <c r="BF276" i="2"/>
  <c r="BH276" i="2"/>
  <c r="BF292" i="2"/>
  <c r="BH292" i="2"/>
  <c r="BF194" i="2"/>
  <c r="BH194" i="2"/>
  <c r="BF212" i="2"/>
  <c r="BH212" i="2"/>
  <c r="BF285" i="2"/>
  <c r="BH285" i="2"/>
  <c r="BF127" i="2"/>
  <c r="BH127" i="2"/>
  <c r="BF54" i="2"/>
  <c r="BH54" i="2"/>
  <c r="BF294" i="2"/>
  <c r="BH294" i="2"/>
  <c r="BF80" i="2"/>
  <c r="BF290" i="2"/>
  <c r="BF251" i="2"/>
  <c r="BH251" i="2"/>
  <c r="BF235" i="2"/>
  <c r="BH235" i="2"/>
  <c r="BF232" i="2"/>
  <c r="BH232" i="2"/>
  <c r="BF236" i="2"/>
  <c r="BH236" i="2"/>
  <c r="BF142" i="2"/>
  <c r="BH142" i="2"/>
  <c r="BF175" i="2"/>
  <c r="BH175" i="2"/>
  <c r="BF140" i="2"/>
  <c r="BH140" i="2"/>
  <c r="BF77" i="2"/>
  <c r="BF83" i="2"/>
  <c r="BH83" i="2"/>
  <c r="BF70" i="2"/>
  <c r="BF75" i="2"/>
  <c r="BH75" i="2"/>
  <c r="BF64" i="2"/>
  <c r="BH64" i="2"/>
  <c r="BF66" i="2"/>
  <c r="BH66" i="2"/>
  <c r="BF98" i="2"/>
  <c r="BH98" i="2"/>
  <c r="BF101" i="2"/>
  <c r="BH101" i="2"/>
  <c r="BF253" i="2"/>
  <c r="BF229" i="2"/>
  <c r="BH229" i="2"/>
  <c r="BF180" i="2"/>
  <c r="BF93" i="2"/>
  <c r="BH93" i="2"/>
  <c r="BF90" i="2"/>
  <c r="BF51" i="2"/>
  <c r="BH51" i="2"/>
  <c r="BF201" i="2"/>
  <c r="BH201" i="2"/>
  <c r="BF174" i="2"/>
  <c r="BH174" i="2"/>
  <c r="BF166" i="2"/>
  <c r="BH166" i="2"/>
  <c r="BF143" i="2"/>
  <c r="BF106" i="2"/>
  <c r="BH106" i="2"/>
  <c r="BF96" i="2"/>
  <c r="BH96" i="2"/>
  <c r="BF44" i="2"/>
  <c r="BH44" i="2"/>
  <c r="BF298" i="2"/>
  <c r="BH298" i="2"/>
  <c r="BF282" i="2"/>
  <c r="BH282" i="2"/>
  <c r="BF287" i="2"/>
  <c r="BH287" i="2"/>
  <c r="BF279" i="2"/>
  <c r="BF255" i="2"/>
  <c r="BF181" i="2"/>
  <c r="BH181" i="2"/>
  <c r="BF248" i="2"/>
  <c r="BH248" i="2"/>
  <c r="BF221" i="2"/>
  <c r="BH221" i="2"/>
  <c r="BF147" i="2"/>
  <c r="BH147" i="2"/>
  <c r="BF171" i="2"/>
  <c r="BH171" i="2"/>
  <c r="BF155" i="2"/>
  <c r="BF148" i="2"/>
  <c r="BF139" i="2"/>
  <c r="BH139" i="2"/>
  <c r="BF207" i="2"/>
  <c r="BH207" i="2"/>
  <c r="BF191" i="2"/>
  <c r="BH191" i="2"/>
  <c r="BF151" i="2"/>
  <c r="BH151" i="2"/>
  <c r="BF134" i="2"/>
  <c r="BH134" i="2"/>
  <c r="BF144" i="2"/>
  <c r="BH144" i="2"/>
  <c r="BF112" i="2"/>
  <c r="BH112" i="2"/>
  <c r="BF120" i="2"/>
  <c r="BH120" i="2"/>
  <c r="BF107" i="2"/>
  <c r="BH107" i="2"/>
  <c r="BF102" i="2"/>
  <c r="BH102" i="2"/>
  <c r="BF97" i="2"/>
  <c r="BH97" i="2"/>
  <c r="BF91" i="2"/>
  <c r="BF79" i="2"/>
  <c r="BH79" i="2"/>
  <c r="BF48" i="2"/>
  <c r="BH48" i="2"/>
  <c r="BF41" i="2"/>
  <c r="BH41" i="2"/>
  <c r="BF31" i="2"/>
  <c r="BF125" i="2"/>
  <c r="BH125" i="2"/>
  <c r="BF105" i="2"/>
  <c r="BF146" i="2"/>
  <c r="BH146" i="2"/>
  <c r="BF109" i="2"/>
  <c r="BH109" i="2"/>
  <c r="BF81" i="2"/>
  <c r="BH81" i="2"/>
  <c r="BF277" i="2"/>
  <c r="BH277" i="2"/>
  <c r="BF273" i="2"/>
  <c r="BH273" i="2"/>
  <c r="BF169" i="2"/>
  <c r="BF145" i="2"/>
  <c r="BF130" i="2"/>
  <c r="BH130" i="2"/>
  <c r="BF261" i="2"/>
  <c r="BH261" i="2"/>
  <c r="BF250" i="2"/>
  <c r="BH250" i="2"/>
  <c r="BF289" i="2"/>
  <c r="BH289" i="2"/>
  <c r="BF275" i="2"/>
  <c r="BH275" i="2"/>
  <c r="BF206" i="2"/>
  <c r="BH206" i="2"/>
  <c r="BF173" i="2"/>
  <c r="BH173" i="2"/>
  <c r="BF230" i="2"/>
  <c r="BF178" i="2"/>
  <c r="BH178" i="2"/>
  <c r="BF189" i="2"/>
  <c r="BH189" i="2"/>
  <c r="BF158" i="2"/>
  <c r="BH158" i="2"/>
  <c r="BF135" i="2"/>
  <c r="BH135" i="2"/>
  <c r="BF94" i="2"/>
  <c r="BH94" i="2"/>
  <c r="BF84" i="2"/>
  <c r="BH84" i="2"/>
  <c r="BF39" i="2"/>
  <c r="BF264" i="2"/>
  <c r="BF296" i="2"/>
  <c r="BH296" i="2"/>
  <c r="BF267" i="2"/>
  <c r="BH267" i="2"/>
  <c r="BF262" i="2"/>
  <c r="BF256" i="2"/>
  <c r="BH256" i="2"/>
  <c r="BF210" i="2"/>
  <c r="BH210" i="2"/>
  <c r="BF179" i="2"/>
  <c r="BH179" i="2"/>
  <c r="BF195" i="2"/>
  <c r="BH195" i="2"/>
  <c r="BF132" i="2"/>
  <c r="BF116" i="2"/>
  <c r="BH116" i="2"/>
  <c r="BF199" i="2"/>
  <c r="BH199" i="2"/>
  <c r="BF165" i="2"/>
  <c r="BH165" i="2"/>
  <c r="BF159" i="2"/>
  <c r="BH159" i="2"/>
  <c r="BF104" i="2"/>
  <c r="BH104" i="2"/>
  <c r="BF61" i="2"/>
  <c r="BH61" i="2"/>
  <c r="BF53" i="2"/>
  <c r="BH53" i="2"/>
  <c r="BF40" i="2"/>
  <c r="BF34" i="2"/>
  <c r="BH34" i="2"/>
  <c r="BF33" i="2"/>
  <c r="BH33" i="2"/>
  <c r="BF138" i="2"/>
  <c r="BH138" i="2"/>
  <c r="BF185" i="2"/>
  <c r="BH185" i="2"/>
  <c r="BF196" i="2"/>
  <c r="BH196" i="2"/>
  <c r="BF208" i="2"/>
  <c r="BH208" i="2"/>
  <c r="BF223" i="2"/>
  <c r="BF237" i="2"/>
  <c r="BH237" i="2"/>
  <c r="BF257" i="2"/>
  <c r="BH257" i="2"/>
  <c r="BF156" i="2"/>
  <c r="BH156" i="2"/>
  <c r="BF190" i="2"/>
  <c r="BH190" i="2"/>
  <c r="BF263" i="2"/>
  <c r="BH263" i="2"/>
  <c r="BF278" i="2"/>
  <c r="BH278" i="2"/>
  <c r="BF231" i="2"/>
  <c r="BF239" i="2"/>
  <c r="BH239" i="2"/>
  <c r="BF233" i="2"/>
  <c r="BH233" i="2"/>
  <c r="BF214" i="2"/>
  <c r="BH214" i="2"/>
  <c r="BF172" i="2"/>
  <c r="BF266" i="2"/>
  <c r="BH266" i="2"/>
  <c r="BF168" i="2"/>
  <c r="BH168" i="2"/>
  <c r="BF99" i="2"/>
  <c r="BH99" i="2"/>
  <c r="BF162" i="2"/>
  <c r="BF150" i="2"/>
  <c r="BF118" i="2"/>
  <c r="BH118" i="2"/>
  <c r="BF110" i="2"/>
  <c r="BH110" i="2"/>
  <c r="BF68" i="2"/>
  <c r="BH68" i="2"/>
  <c r="BF67" i="2"/>
  <c r="BH67" i="2"/>
  <c r="BF59" i="2"/>
  <c r="BH59" i="2"/>
  <c r="BF56" i="2"/>
  <c r="BH56" i="2"/>
  <c r="BF37" i="2"/>
  <c r="BH37" i="2"/>
  <c r="BF32" i="2"/>
  <c r="BH32" i="2"/>
  <c r="BF268" i="2"/>
  <c r="BH268" i="2"/>
  <c r="BF252" i="2"/>
  <c r="BH252" i="2"/>
  <c r="BF284" i="2"/>
  <c r="BF272" i="2"/>
  <c r="BH272" i="2"/>
  <c r="BF211" i="2"/>
  <c r="BH211" i="2"/>
  <c r="BF202" i="2"/>
  <c r="BH202" i="2"/>
  <c r="BF218" i="2"/>
  <c r="BH218" i="2"/>
  <c r="BF203" i="2"/>
  <c r="BF219" i="2"/>
  <c r="BH219" i="2"/>
  <c r="BF163" i="2"/>
  <c r="BH163" i="2"/>
  <c r="BF215" i="2"/>
  <c r="BH215" i="2"/>
  <c r="BF183" i="2"/>
  <c r="BH183" i="2"/>
  <c r="BF131" i="2"/>
  <c r="BH131" i="2"/>
  <c r="BF170" i="2"/>
  <c r="BH170" i="2"/>
  <c r="BF124" i="2"/>
  <c r="BH124" i="2"/>
  <c r="BF128" i="2"/>
  <c r="BH128" i="2"/>
  <c r="BF100" i="2"/>
  <c r="BH100" i="2"/>
  <c r="BF95" i="2"/>
  <c r="BH95" i="2"/>
  <c r="BF89" i="2"/>
  <c r="BH89" i="2"/>
  <c r="BF82" i="2"/>
  <c r="BH82" i="2"/>
  <c r="BF65" i="2"/>
  <c r="BH65" i="2"/>
  <c r="BF57" i="2"/>
  <c r="BH57" i="2"/>
  <c r="BF55" i="2"/>
  <c r="BH55" i="2"/>
  <c r="BF50" i="2"/>
  <c r="BH50" i="2"/>
  <c r="BF30" i="2"/>
  <c r="BH30" i="2"/>
  <c r="BF114" i="2"/>
  <c r="BH114" i="2"/>
  <c r="BF88" i="2"/>
  <c r="BH88" i="2"/>
  <c r="BF160" i="2"/>
  <c r="BH160" i="2"/>
  <c r="BF113" i="2"/>
  <c r="BH113" i="2"/>
  <c r="BF52" i="2"/>
  <c r="BH52" i="2"/>
  <c r="BF270" i="2"/>
  <c r="BH270" i="2"/>
  <c r="BF188" i="2"/>
  <c r="BF164" i="2"/>
  <c r="BH164" i="2"/>
  <c r="BF133" i="2"/>
  <c r="BH133" i="2"/>
  <c r="BF295" i="2"/>
  <c r="BH295" i="2"/>
  <c r="BF226" i="2"/>
  <c r="BH226" i="2"/>
  <c r="BF254" i="2"/>
  <c r="BF209" i="2"/>
  <c r="BH209" i="2"/>
  <c r="BF192" i="2"/>
  <c r="BH192" i="2"/>
  <c r="BF117" i="2"/>
  <c r="BH117" i="2"/>
  <c r="BF63" i="2"/>
  <c r="BH63" i="2"/>
  <c r="BF62" i="2"/>
  <c r="BH62" i="2"/>
  <c r="BF47" i="2"/>
  <c r="BH47" i="2"/>
  <c r="BF300" i="2"/>
  <c r="BH300" i="2"/>
  <c r="BF244" i="2"/>
  <c r="BH244" i="2"/>
  <c r="BF205" i="2"/>
  <c r="BH205" i="2"/>
  <c r="BF108" i="2"/>
  <c r="BF167" i="2"/>
  <c r="BH167" i="2"/>
  <c r="BF152" i="2"/>
  <c r="BH152" i="2"/>
  <c r="BF115" i="2"/>
  <c r="BH115" i="2"/>
  <c r="BF46" i="2"/>
  <c r="BH46" i="2"/>
  <c r="BF36" i="2"/>
  <c r="BH36" i="2"/>
  <c r="BF35" i="2"/>
  <c r="BH35" i="2"/>
  <c r="BF76" i="2"/>
  <c r="BH76" i="2"/>
  <c r="BF176" i="2"/>
  <c r="BH176" i="2"/>
  <c r="BF200" i="2"/>
  <c r="BH200" i="2"/>
  <c r="BF281" i="2"/>
  <c r="BH281" i="2"/>
  <c r="BF286" i="2"/>
  <c r="BH286" i="2"/>
  <c r="BF45" i="2"/>
  <c r="BH45" i="2"/>
  <c r="BF141" i="2"/>
  <c r="BH141" i="2"/>
  <c r="BF154" i="2"/>
  <c r="BH154" i="2"/>
  <c r="BF182" i="2"/>
  <c r="BH182" i="2"/>
  <c r="BF234" i="2"/>
  <c r="BH234" i="2"/>
  <c r="BF291" i="2"/>
  <c r="BF293" i="2"/>
  <c r="BH293" i="2"/>
  <c r="BF299" i="2"/>
  <c r="BH299" i="2"/>
  <c r="BF301" i="2"/>
  <c r="BH301" i="2"/>
  <c r="D13" i="2"/>
  <c r="E13" i="2"/>
  <c r="AK5" i="2"/>
  <c r="AL5" i="2"/>
  <c r="AN5" i="2"/>
  <c r="AO5" i="2"/>
  <c r="AH16" i="2"/>
  <c r="AI16" i="2"/>
  <c r="AR5" i="2"/>
  <c r="AQ5" i="2"/>
  <c r="AB7" i="2"/>
  <c r="AC7" i="2"/>
  <c r="Y7" i="2"/>
  <c r="Z7" i="2"/>
  <c r="AH7" i="2"/>
  <c r="AI7" i="2"/>
  <c r="D7" i="2"/>
  <c r="E7" i="2"/>
  <c r="M11" i="2"/>
  <c r="N11" i="2"/>
  <c r="V11" i="2"/>
  <c r="W11" i="2"/>
  <c r="AE11" i="2"/>
  <c r="AF11" i="2"/>
  <c r="AU11" i="2"/>
  <c r="AT11" i="2"/>
  <c r="AB15" i="2"/>
  <c r="AC15" i="2"/>
  <c r="M15" i="2"/>
  <c r="N15" i="2"/>
  <c r="AN15" i="2"/>
  <c r="AO15" i="2"/>
  <c r="AB9" i="2"/>
  <c r="AC9" i="2"/>
  <c r="Y9" i="2"/>
  <c r="Z9" i="2"/>
  <c r="AX9" i="2"/>
  <c r="AW9" i="2"/>
  <c r="AU9" i="2"/>
  <c r="AT9" i="2"/>
  <c r="BD17" i="2"/>
  <c r="BC17" i="2"/>
  <c r="J17" i="2"/>
  <c r="K17" i="2"/>
  <c r="S17" i="2"/>
  <c r="T17" i="2"/>
  <c r="BD21" i="2"/>
  <c r="BC21" i="2"/>
  <c r="AN21" i="2"/>
  <c r="AO21" i="2"/>
  <c r="AX21" i="2"/>
  <c r="AW21" i="2"/>
  <c r="D21" i="2"/>
  <c r="E21" i="2"/>
  <c r="P25" i="2"/>
  <c r="Q25" i="2"/>
  <c r="Y25" i="2"/>
  <c r="Z25" i="2"/>
  <c r="AH25" i="2"/>
  <c r="AI25" i="2"/>
  <c r="BD29" i="2"/>
  <c r="BC29" i="2"/>
  <c r="AN29" i="2"/>
  <c r="AO29" i="2"/>
  <c r="AX29" i="2"/>
  <c r="AW29" i="2"/>
  <c r="J5" i="2"/>
  <c r="K5" i="2"/>
  <c r="AH5" i="2"/>
  <c r="AI5" i="2"/>
  <c r="N3" i="2"/>
  <c r="M3" i="2"/>
  <c r="AF3" i="2"/>
  <c r="AE3" i="2"/>
  <c r="AE9" i="2"/>
  <c r="AF9" i="2"/>
  <c r="V13" i="2"/>
  <c r="W13" i="2"/>
  <c r="AX13" i="2"/>
  <c r="AW13" i="2"/>
  <c r="AB17" i="2"/>
  <c r="AC17" i="2"/>
  <c r="AU25" i="2"/>
  <c r="AT25" i="2"/>
  <c r="AX6" i="2"/>
  <c r="AW6" i="2"/>
  <c r="AK10" i="2"/>
  <c r="AL10" i="2"/>
  <c r="Y13" i="2"/>
  <c r="Z13" i="2"/>
  <c r="AE14" i="2"/>
  <c r="AF14" i="2"/>
  <c r="BD14" i="2"/>
  <c r="BC14" i="2"/>
  <c r="AN18" i="2"/>
  <c r="AO18" i="2"/>
  <c r="Y21" i="2"/>
  <c r="Z21" i="2"/>
  <c r="AE22" i="2"/>
  <c r="AF22" i="2"/>
  <c r="AN26" i="2"/>
  <c r="AO26" i="2"/>
  <c r="J29" i="2"/>
  <c r="K29" i="2"/>
  <c r="AU8" i="2"/>
  <c r="AT8" i="2"/>
  <c r="D16" i="2"/>
  <c r="E16" i="2"/>
  <c r="D24" i="2"/>
  <c r="E24" i="2"/>
  <c r="P6" i="2"/>
  <c r="Q6" i="2"/>
  <c r="G9" i="2"/>
  <c r="H9" i="2"/>
  <c r="P13" i="2"/>
  <c r="Q13" i="2"/>
  <c r="M18" i="2"/>
  <c r="N18" i="2"/>
  <c r="AU13" i="2"/>
  <c r="AT13" i="2"/>
  <c r="M5" i="2"/>
  <c r="N5" i="2"/>
  <c r="P5" i="2"/>
  <c r="Q5" i="2"/>
  <c r="AU4" i="2"/>
  <c r="AT4" i="2"/>
  <c r="S5" i="2"/>
  <c r="T5" i="2"/>
  <c r="BD7" i="2"/>
  <c r="BC7" i="2"/>
  <c r="BA7" i="2"/>
  <c r="AZ7" i="2"/>
  <c r="J7" i="2"/>
  <c r="K7" i="2"/>
  <c r="AK11" i="2"/>
  <c r="AL11" i="2"/>
  <c r="AX11" i="2"/>
  <c r="AW11" i="2"/>
  <c r="G11" i="2"/>
  <c r="H11" i="2"/>
  <c r="AK15" i="2"/>
  <c r="AL15" i="2"/>
  <c r="BA15" i="2"/>
  <c r="AZ15" i="2"/>
  <c r="P15" i="2"/>
  <c r="Q15" i="2"/>
  <c r="G15" i="2"/>
  <c r="H15" i="2"/>
  <c r="BD9" i="2"/>
  <c r="BC9" i="2"/>
  <c r="BA9" i="2"/>
  <c r="AZ9" i="2"/>
  <c r="D9" i="2"/>
  <c r="E9" i="2"/>
  <c r="V9" i="2"/>
  <c r="W9" i="2"/>
  <c r="Y17" i="2"/>
  <c r="Z17" i="2"/>
  <c r="AN17" i="2"/>
  <c r="AO17" i="2"/>
  <c r="AR17" i="2"/>
  <c r="AQ17" i="2"/>
  <c r="V21" i="2"/>
  <c r="W21" i="2"/>
  <c r="AE21" i="2"/>
  <c r="AF21" i="2"/>
  <c r="P21" i="2"/>
  <c r="Q21" i="2"/>
  <c r="AK21" i="2"/>
  <c r="AL21" i="2"/>
  <c r="AR25" i="2"/>
  <c r="AQ25" i="2"/>
  <c r="BA25" i="2"/>
  <c r="AZ25" i="2"/>
  <c r="J25" i="2"/>
  <c r="K25" i="2"/>
  <c r="G29" i="2"/>
  <c r="H29" i="2"/>
  <c r="AK29" i="2"/>
  <c r="AL29" i="2"/>
  <c r="AB29" i="2"/>
  <c r="AC29" i="2"/>
  <c r="S29" i="2"/>
  <c r="T29" i="2"/>
  <c r="D29" i="2"/>
  <c r="E29" i="2"/>
  <c r="G7" i="2"/>
  <c r="H7" i="2"/>
  <c r="P4" i="2"/>
  <c r="Q4" i="2"/>
  <c r="AC3" i="2"/>
  <c r="AB3" i="2"/>
  <c r="BC3" i="2"/>
  <c r="BD3" i="2"/>
  <c r="Y6" i="2"/>
  <c r="Z6" i="2"/>
  <c r="AR9" i="2"/>
  <c r="AQ9" i="2"/>
  <c r="BA13" i="2"/>
  <c r="AZ13" i="2"/>
  <c r="BA17" i="2"/>
  <c r="AZ17" i="2"/>
  <c r="D4" i="2"/>
  <c r="E4" i="2"/>
  <c r="AU12" i="2"/>
  <c r="AT12" i="2"/>
  <c r="D20" i="2"/>
  <c r="E20" i="2"/>
  <c r="D28" i="2"/>
  <c r="E28" i="2"/>
  <c r="AN6" i="2"/>
  <c r="AO6" i="2"/>
  <c r="P10" i="2"/>
  <c r="Q10" i="2"/>
  <c r="AN10" i="2"/>
  <c r="AO10" i="2"/>
  <c r="AN13" i="2"/>
  <c r="AO13" i="2"/>
  <c r="J14" i="2"/>
  <c r="K14" i="2"/>
  <c r="AH14" i="2"/>
  <c r="AI14" i="2"/>
  <c r="V18" i="2"/>
  <c r="W18" i="2"/>
  <c r="BD18" i="2"/>
  <c r="BC18" i="2"/>
  <c r="AH19" i="2"/>
  <c r="AI19" i="2"/>
  <c r="J22" i="2"/>
  <c r="K22" i="2"/>
  <c r="AH22" i="2"/>
  <c r="AI22" i="2"/>
  <c r="G26" i="2"/>
  <c r="H26" i="2"/>
  <c r="AE26" i="2"/>
  <c r="AF26" i="2"/>
  <c r="BD26" i="2"/>
  <c r="BC26" i="2"/>
  <c r="S9" i="2"/>
  <c r="T9" i="2"/>
  <c r="AB11" i="2"/>
  <c r="AC11" i="2"/>
  <c r="P17" i="2"/>
  <c r="Q17" i="2"/>
  <c r="G19" i="2"/>
  <c r="H19" i="2"/>
  <c r="AK19" i="2"/>
  <c r="AL19" i="2"/>
  <c r="BA19" i="2"/>
  <c r="AZ19" i="2"/>
  <c r="AB21" i="2"/>
  <c r="AC21" i="2"/>
  <c r="V23" i="2"/>
  <c r="W23" i="2"/>
  <c r="AH23" i="2"/>
  <c r="AI23" i="2"/>
  <c r="AU23" i="2"/>
  <c r="AT23" i="2"/>
  <c r="P27" i="2"/>
  <c r="Q27" i="2"/>
  <c r="AB27" i="2"/>
  <c r="AC27" i="2"/>
  <c r="AR27" i="2"/>
  <c r="AQ27" i="2"/>
  <c r="BD27" i="2"/>
  <c r="BC27" i="2"/>
  <c r="AH29" i="2"/>
  <c r="AI29" i="2"/>
  <c r="AL3" i="2"/>
  <c r="AK3" i="2"/>
  <c r="E3" i="2"/>
  <c r="D3" i="2"/>
  <c r="D5" i="2"/>
  <c r="E5" i="2"/>
  <c r="Y5" i="2"/>
  <c r="Z5" i="2"/>
  <c r="BA5" i="2"/>
  <c r="AZ5" i="2"/>
  <c r="AB5" i="2"/>
  <c r="AC5" i="2"/>
  <c r="BD5" i="2"/>
  <c r="BC5" i="2"/>
  <c r="D8" i="2"/>
  <c r="E8" i="2"/>
  <c r="G5" i="2"/>
  <c r="H5" i="2"/>
  <c r="AE5" i="2"/>
  <c r="AF5" i="2"/>
  <c r="AN7" i="2"/>
  <c r="AO7" i="2"/>
  <c r="P7" i="2"/>
  <c r="Q7" i="2"/>
  <c r="AK7" i="2"/>
  <c r="AL7" i="2"/>
  <c r="M7" i="2"/>
  <c r="N7" i="2"/>
  <c r="AX7" i="2"/>
  <c r="AW7" i="2"/>
  <c r="V7" i="2"/>
  <c r="W7" i="2"/>
  <c r="AU7" i="2"/>
  <c r="AT7" i="2"/>
  <c r="BA11" i="2"/>
  <c r="AZ11" i="2"/>
  <c r="Y11" i="2"/>
  <c r="Z11" i="2"/>
  <c r="AH11" i="2"/>
  <c r="AI11" i="2"/>
  <c r="J11" i="2"/>
  <c r="K11" i="2"/>
  <c r="AR11" i="2"/>
  <c r="AQ11" i="2"/>
  <c r="S11" i="2"/>
  <c r="T11" i="2"/>
  <c r="D11" i="2"/>
  <c r="E11" i="2"/>
  <c r="V15" i="2"/>
  <c r="W15" i="2"/>
  <c r="BD15" i="2"/>
  <c r="BC15" i="2"/>
  <c r="J15" i="2"/>
  <c r="K15" i="2"/>
  <c r="AH15" i="2"/>
  <c r="AI15" i="2"/>
  <c r="AU15" i="2"/>
  <c r="AT15" i="2"/>
  <c r="S15" i="2"/>
  <c r="T15" i="2"/>
  <c r="D15" i="2"/>
  <c r="E15" i="2"/>
  <c r="AN9" i="2"/>
  <c r="AO9" i="2"/>
  <c r="P9" i="2"/>
  <c r="Q9" i="2"/>
  <c r="AK9" i="2"/>
  <c r="AL9" i="2"/>
  <c r="M9" i="2"/>
  <c r="N9" i="2"/>
  <c r="AH9" i="2"/>
  <c r="AI9" i="2"/>
  <c r="J9" i="2"/>
  <c r="K9" i="2"/>
  <c r="AU17" i="2"/>
  <c r="AT17" i="2"/>
  <c r="M17" i="2"/>
  <c r="N17" i="2"/>
  <c r="AE17" i="2"/>
  <c r="AF17" i="2"/>
  <c r="V17" i="2"/>
  <c r="W17" i="2"/>
  <c r="AX17" i="2"/>
  <c r="AW17" i="2"/>
  <c r="AH17" i="2"/>
  <c r="AI17" i="2"/>
  <c r="G17" i="2"/>
  <c r="H17" i="2"/>
  <c r="D17" i="2"/>
  <c r="E17" i="2"/>
  <c r="AR21" i="2"/>
  <c r="AQ21" i="2"/>
  <c r="M21" i="2"/>
  <c r="N21" i="2"/>
  <c r="BA21" i="2"/>
  <c r="AZ21" i="2"/>
  <c r="G21" i="2"/>
  <c r="H21" i="2"/>
  <c r="AH21" i="2"/>
  <c r="AI21" i="2"/>
  <c r="S21" i="2"/>
  <c r="T21" i="2"/>
  <c r="BD25" i="2"/>
  <c r="BC25" i="2"/>
  <c r="AB25" i="2"/>
  <c r="AC25" i="2"/>
  <c r="AK25" i="2"/>
  <c r="AL25" i="2"/>
  <c r="AN25" i="2"/>
  <c r="AO25" i="2"/>
  <c r="M25" i="2"/>
  <c r="N25" i="2"/>
  <c r="AX25" i="2"/>
  <c r="AW25" i="2"/>
  <c r="V25" i="2"/>
  <c r="W25" i="2"/>
  <c r="D25" i="2"/>
  <c r="E25" i="2"/>
  <c r="AR29" i="2"/>
  <c r="AQ29" i="2"/>
  <c r="Y29" i="2"/>
  <c r="Z29" i="2"/>
  <c r="BA29" i="2"/>
  <c r="AZ29" i="2"/>
  <c r="P29" i="2"/>
  <c r="Q29" i="2"/>
  <c r="M29" i="2"/>
  <c r="N29" i="2"/>
  <c r="AE29" i="2"/>
  <c r="AF29" i="2"/>
  <c r="D12" i="2"/>
  <c r="E12" i="2"/>
  <c r="AX15" i="2"/>
  <c r="AW15" i="2"/>
  <c r="AR7" i="2"/>
  <c r="AQ7" i="2"/>
  <c r="H3" i="2"/>
  <c r="G3" i="2"/>
  <c r="Q3" i="2"/>
  <c r="P3" i="2"/>
  <c r="AO3" i="2"/>
  <c r="AN3" i="2"/>
  <c r="T3" i="2"/>
  <c r="S3" i="2"/>
  <c r="AR3" i="2"/>
  <c r="AQ3" i="2"/>
  <c r="D6" i="2"/>
  <c r="E6" i="2"/>
  <c r="D10" i="2"/>
  <c r="E10" i="2"/>
  <c r="D14" i="2"/>
  <c r="E14" i="2"/>
  <c r="D18" i="2"/>
  <c r="E18" i="2"/>
  <c r="D22" i="2"/>
  <c r="E22" i="2"/>
  <c r="D26" i="2"/>
  <c r="E26" i="2"/>
  <c r="J13" i="2"/>
  <c r="K13" i="2"/>
  <c r="AH13" i="2"/>
  <c r="AI13" i="2"/>
  <c r="J21" i="2"/>
  <c r="K21" i="2"/>
  <c r="V29" i="2"/>
  <c r="W29" i="2"/>
  <c r="AU5" i="2"/>
  <c r="AT5" i="2"/>
  <c r="AT3" i="2"/>
  <c r="AU3" i="2"/>
  <c r="S7" i="2"/>
  <c r="T7" i="2"/>
  <c r="AN11" i="2"/>
  <c r="AO11" i="2"/>
  <c r="AR15" i="2"/>
  <c r="AQ15" i="2"/>
  <c r="D19" i="2"/>
  <c r="E19" i="2"/>
  <c r="D23" i="2"/>
  <c r="E23" i="2"/>
  <c r="D27" i="2"/>
  <c r="E27" i="2"/>
  <c r="AK6" i="2"/>
  <c r="AL6" i="2"/>
  <c r="Y10" i="2"/>
  <c r="Z10" i="2"/>
  <c r="AX10" i="2"/>
  <c r="AW10" i="2"/>
  <c r="M13" i="2"/>
  <c r="N13" i="2"/>
  <c r="AK13" i="2"/>
  <c r="AL13" i="2"/>
  <c r="S14" i="2"/>
  <c r="T14" i="2"/>
  <c r="AR14" i="2"/>
  <c r="AQ14" i="2"/>
  <c r="AK17" i="2"/>
  <c r="AL17" i="2"/>
  <c r="S18" i="2"/>
  <c r="T18" i="2"/>
  <c r="BA18" i="2"/>
  <c r="AZ18" i="2"/>
  <c r="S22" i="2"/>
  <c r="T22" i="2"/>
  <c r="AU22" i="2"/>
  <c r="AT22" i="2"/>
  <c r="G25" i="2"/>
  <c r="H25" i="2"/>
  <c r="AB26" i="2"/>
  <c r="AC26" i="2"/>
  <c r="BA26" i="2"/>
  <c r="AZ26" i="2"/>
  <c r="AX5" i="2"/>
  <c r="AW5" i="2"/>
  <c r="AB6" i="2"/>
  <c r="AC6" i="2"/>
  <c r="BA6" i="2"/>
  <c r="AZ6" i="2"/>
  <c r="AB10" i="2"/>
  <c r="AC10" i="2"/>
  <c r="BA10" i="2"/>
  <c r="AZ10" i="2"/>
  <c r="AB13" i="2"/>
  <c r="AC13" i="2"/>
  <c r="BD13" i="2"/>
  <c r="BC13" i="2"/>
  <c r="V14" i="2"/>
  <c r="W14" i="2"/>
  <c r="AU14" i="2"/>
  <c r="AT14" i="2"/>
  <c r="G18" i="2"/>
  <c r="H18" i="2"/>
  <c r="AR18" i="2"/>
  <c r="AQ18" i="2"/>
  <c r="P19" i="2"/>
  <c r="Q19" i="2"/>
  <c r="AU19" i="2"/>
  <c r="AT19" i="2"/>
  <c r="AU21" i="2"/>
  <c r="AT21" i="2"/>
  <c r="V22" i="2"/>
  <c r="W22" i="2"/>
  <c r="AX22" i="2"/>
  <c r="AW22" i="2"/>
  <c r="S25" i="2"/>
  <c r="T25" i="2"/>
  <c r="S26" i="2"/>
  <c r="T26" i="2"/>
  <c r="AR26" i="2"/>
  <c r="AQ26" i="2"/>
  <c r="AU29" i="2"/>
  <c r="AT29" i="2"/>
  <c r="BD11" i="2"/>
  <c r="BC11" i="2"/>
  <c r="AE13" i="2"/>
  <c r="AF13" i="2"/>
  <c r="Y15" i="2"/>
  <c r="Z15" i="2"/>
  <c r="S19" i="2"/>
  <c r="T19" i="2"/>
  <c r="Y19" i="2"/>
  <c r="Z19" i="2"/>
  <c r="AR19" i="2"/>
  <c r="AQ19" i="2"/>
  <c r="P23" i="2"/>
  <c r="Q23" i="2"/>
  <c r="AB23" i="2"/>
  <c r="AC23" i="2"/>
  <c r="AN23" i="2"/>
  <c r="AO23" i="2"/>
  <c r="BA23" i="2"/>
  <c r="AZ23" i="2"/>
  <c r="J27" i="2"/>
  <c r="K27" i="2"/>
  <c r="V27" i="2"/>
  <c r="W27" i="2"/>
  <c r="AH27" i="2"/>
  <c r="AI27" i="2"/>
  <c r="AX27" i="2"/>
  <c r="AW27" i="2"/>
  <c r="Z3" i="2"/>
  <c r="Y3" i="2"/>
  <c r="AZ3" i="2"/>
  <c r="BA3" i="2"/>
  <c r="BH290" i="2"/>
  <c r="BH132" i="2"/>
  <c r="BH224" i="2"/>
  <c r="BH70" i="2"/>
  <c r="BH77" i="2"/>
  <c r="BH264" i="2"/>
  <c r="BH162" i="2"/>
  <c r="BH155" i="2"/>
  <c r="BH90" i="2"/>
  <c r="BH255" i="2"/>
  <c r="BH262" i="2"/>
  <c r="BH143" i="2"/>
  <c r="BH186" i="2"/>
  <c r="BH157" i="2"/>
  <c r="BH148" i="2"/>
  <c r="BH91" i="2"/>
  <c r="BH254" i="2"/>
  <c r="B6" i="59"/>
  <c r="B3" i="53"/>
  <c r="BH231" i="2"/>
  <c r="BH40" i="2"/>
  <c r="BH103" i="2"/>
  <c r="BH193" i="2"/>
  <c r="BH223" i="2"/>
  <c r="BH284" i="2"/>
  <c r="BH187" i="2"/>
  <c r="BH39" i="2"/>
  <c r="BH203" i="2"/>
  <c r="BH108" i="2"/>
  <c r="BH31" i="2"/>
  <c r="BH291" i="2"/>
  <c r="BH169" i="2"/>
  <c r="BH145" i="2"/>
  <c r="B4" i="52"/>
  <c r="BH180" i="2"/>
  <c r="BH172" i="2"/>
  <c r="BH230" i="2"/>
  <c r="BH80" i="2"/>
  <c r="BH60" i="2"/>
  <c r="B4" i="48"/>
  <c r="B3" i="39"/>
  <c r="BH279" i="2"/>
  <c r="BH149" i="2"/>
  <c r="BH105" i="2"/>
  <c r="BH188" i="2"/>
  <c r="BH253" i="2"/>
  <c r="BH150" i="2"/>
  <c r="B4" i="59"/>
  <c r="B5" i="59"/>
  <c r="B2" i="59"/>
  <c r="B3" i="59"/>
  <c r="B3" i="41"/>
  <c r="B6" i="41"/>
  <c r="B2" i="41"/>
  <c r="B4" i="41"/>
  <c r="B5" i="41"/>
  <c r="B2" i="53"/>
  <c r="B4" i="53"/>
  <c r="B2" i="47"/>
  <c r="B4" i="43"/>
  <c r="B6" i="43"/>
  <c r="B5" i="39"/>
  <c r="B4" i="39"/>
  <c r="B2" i="48"/>
  <c r="B6" i="52"/>
  <c r="B4" i="45"/>
  <c r="B5" i="45"/>
  <c r="B3" i="45"/>
  <c r="B6" i="45"/>
  <c r="B2" i="45"/>
  <c r="B3" i="46"/>
  <c r="B6" i="46"/>
  <c r="B2" i="46"/>
  <c r="B4" i="46"/>
  <c r="B5" i="46"/>
  <c r="B6" i="53"/>
  <c r="B3" i="47"/>
  <c r="B6" i="47"/>
  <c r="B5" i="43"/>
  <c r="B2" i="39"/>
  <c r="B3" i="48"/>
  <c r="B5" i="48"/>
  <c r="B2" i="52"/>
  <c r="B5" i="52"/>
  <c r="B4" i="49"/>
  <c r="B3" i="49"/>
  <c r="B6" i="49"/>
  <c r="B2" i="49"/>
  <c r="B5" i="49"/>
  <c r="B3" i="50"/>
  <c r="B4" i="50"/>
  <c r="B6" i="50"/>
  <c r="B2" i="50"/>
  <c r="B5" i="50"/>
  <c r="B5" i="53"/>
  <c r="B4" i="47"/>
  <c r="B3" i="43"/>
  <c r="B6" i="39"/>
  <c r="B6" i="48"/>
  <c r="B3" i="52"/>
  <c r="B3" i="54"/>
  <c r="B6" i="54"/>
  <c r="B2" i="54"/>
  <c r="B5" i="54"/>
  <c r="B4" i="54"/>
  <c r="B6" i="51"/>
  <c r="B2" i="51"/>
  <c r="B5" i="51"/>
  <c r="B3" i="51"/>
  <c r="B4" i="51"/>
  <c r="B5" i="47"/>
  <c r="B2" i="43"/>
  <c r="B6" i="42"/>
  <c r="B5" i="42"/>
  <c r="B4" i="42"/>
  <c r="B3" i="42"/>
  <c r="B2" i="42"/>
  <c r="B6" i="40"/>
  <c r="B2" i="40"/>
  <c r="B5" i="40"/>
  <c r="B4" i="40"/>
  <c r="B3" i="40"/>
  <c r="B4" i="7"/>
  <c r="B6" i="7"/>
  <c r="B5" i="7"/>
  <c r="B2" i="7"/>
  <c r="B3" i="7"/>
  <c r="B6" i="38"/>
  <c r="B2" i="38"/>
  <c r="B5" i="38"/>
  <c r="B4" i="38"/>
  <c r="B3" i="38"/>
  <c r="BF27" i="2"/>
  <c r="BH27" i="2"/>
  <c r="BF23" i="2"/>
  <c r="BH23" i="2"/>
  <c r="BF19" i="2"/>
  <c r="BF26" i="2"/>
  <c r="BF22" i="2"/>
  <c r="BH22" i="2"/>
  <c r="BF18" i="2"/>
  <c r="BH18" i="2"/>
  <c r="BF14" i="2"/>
  <c r="BH14" i="2"/>
  <c r="BF10" i="2"/>
  <c r="BH10" i="2"/>
  <c r="BF6" i="2"/>
  <c r="BH6" i="2"/>
  <c r="BF12" i="2"/>
  <c r="BH12" i="2"/>
  <c r="BF25" i="2"/>
  <c r="BH25" i="2"/>
  <c r="BF17" i="2"/>
  <c r="BH17" i="2"/>
  <c r="BF15" i="2"/>
  <c r="BH15" i="2"/>
  <c r="BF11" i="2"/>
  <c r="BH11" i="2"/>
  <c r="BF8" i="2"/>
  <c r="BH8" i="2"/>
  <c r="BF5" i="2"/>
  <c r="BH5" i="2"/>
  <c r="BF28" i="2"/>
  <c r="BH28" i="2"/>
  <c r="BF20" i="2"/>
  <c r="BH20" i="2"/>
  <c r="BF4" i="2"/>
  <c r="BH4" i="2"/>
  <c r="BF29" i="2"/>
  <c r="BH29" i="2"/>
  <c r="BF9" i="2"/>
  <c r="BH9" i="2"/>
  <c r="BF24" i="2"/>
  <c r="BH24" i="2"/>
  <c r="BF16" i="2"/>
  <c r="BH16" i="2"/>
  <c r="BF21" i="2"/>
  <c r="BH21" i="2"/>
  <c r="BF7" i="2"/>
  <c r="BH7" i="2"/>
  <c r="BF13" i="2"/>
  <c r="BH13" i="2"/>
  <c r="BF3" i="2"/>
  <c r="BH3" i="2"/>
  <c r="BH26" i="2"/>
  <c r="BH19" i="2"/>
  <c r="B7" i="59"/>
  <c r="C5" i="59"/>
  <c r="B7" i="43"/>
  <c r="C6" i="43"/>
  <c r="B7" i="52"/>
  <c r="C3" i="52"/>
  <c r="C5" i="43"/>
  <c r="B7" i="45"/>
  <c r="C6" i="45"/>
  <c r="C4" i="43"/>
  <c r="B7" i="53"/>
  <c r="C2" i="53"/>
  <c r="B7" i="41"/>
  <c r="C2" i="41"/>
  <c r="B7" i="54"/>
  <c r="C6" i="54"/>
  <c r="B7" i="50"/>
  <c r="C5" i="50"/>
  <c r="B7" i="46"/>
  <c r="C6" i="46"/>
  <c r="B7" i="49"/>
  <c r="C5" i="49"/>
  <c r="B7" i="48"/>
  <c r="C3" i="48"/>
  <c r="B7" i="47"/>
  <c r="C5" i="47"/>
  <c r="B7" i="42"/>
  <c r="C2" i="42"/>
  <c r="B7" i="51"/>
  <c r="C6" i="51"/>
  <c r="B7" i="39"/>
  <c r="C3" i="39"/>
  <c r="B7" i="40"/>
  <c r="C6" i="40"/>
  <c r="B7" i="38"/>
  <c r="C3" i="38"/>
  <c r="B7" i="7"/>
  <c r="C6" i="41"/>
  <c r="C4" i="53"/>
  <c r="C6" i="52"/>
  <c r="C3" i="54"/>
  <c r="C5" i="41"/>
  <c r="C5" i="45"/>
  <c r="C5" i="53"/>
  <c r="C3" i="42"/>
  <c r="C6" i="50"/>
  <c r="C3" i="47"/>
  <c r="C5" i="46"/>
  <c r="C4" i="41"/>
  <c r="C4" i="50"/>
  <c r="C4" i="54"/>
  <c r="C3" i="41"/>
  <c r="C5" i="42"/>
  <c r="C3" i="45"/>
  <c r="C3" i="43"/>
  <c r="C2" i="43"/>
  <c r="C6" i="42"/>
  <c r="C4" i="42"/>
  <c r="C4" i="39"/>
  <c r="C2" i="39"/>
  <c r="C6" i="49"/>
  <c r="C6" i="39"/>
  <c r="C2" i="51"/>
  <c r="C2" i="49"/>
  <c r="C3" i="59"/>
  <c r="C4" i="59"/>
  <c r="C2" i="59"/>
  <c r="C6" i="59"/>
  <c r="C2" i="46"/>
  <c r="C3" i="46"/>
  <c r="C4" i="47"/>
  <c r="C2" i="48"/>
  <c r="C5" i="51"/>
  <c r="C2" i="50"/>
  <c r="C2" i="54"/>
  <c r="C3" i="51"/>
  <c r="C5" i="52"/>
  <c r="C4" i="52"/>
  <c r="C5" i="54"/>
  <c r="C6" i="48"/>
  <c r="C4" i="48"/>
  <c r="C5" i="39"/>
  <c r="C4" i="46"/>
  <c r="C3" i="49"/>
  <c r="C4" i="51"/>
  <c r="C2" i="47"/>
  <c r="C5" i="48"/>
  <c r="C4" i="45"/>
  <c r="C3" i="50"/>
  <c r="C6" i="47"/>
  <c r="C4" i="49"/>
  <c r="C6" i="53"/>
  <c r="C3" i="53"/>
  <c r="C2" i="45"/>
  <c r="C2" i="52"/>
  <c r="C5" i="40"/>
  <c r="C4" i="40"/>
  <c r="C2" i="40"/>
  <c r="C3" i="40"/>
  <c r="C6" i="38"/>
  <c r="C4" i="38"/>
  <c r="C2" i="38"/>
  <c r="C5" i="38"/>
  <c r="C6" i="7"/>
  <c r="C4" i="7"/>
  <c r="C3" i="7"/>
  <c r="C5" i="7"/>
  <c r="C2" i="7"/>
</calcChain>
</file>

<file path=xl/sharedStrings.xml><?xml version="1.0" encoding="utf-8"?>
<sst xmlns="http://schemas.openxmlformats.org/spreadsheetml/2006/main" count="565" uniqueCount="217">
  <si>
    <t>Pregunta</t>
  </si>
  <si>
    <t>A</t>
  </si>
  <si>
    <t>B</t>
  </si>
  <si>
    <t>C</t>
  </si>
  <si>
    <t>D</t>
  </si>
  <si>
    <t>RESPUESTA CORRECTA</t>
  </si>
  <si>
    <t>Hipótesis de respuesta</t>
  </si>
  <si>
    <t>Sugerencias para superar las dificultades</t>
  </si>
  <si>
    <t>Cod</t>
  </si>
  <si>
    <t>Opcion</t>
  </si>
  <si>
    <t>Nombre</t>
  </si>
  <si>
    <t>Documento</t>
  </si>
  <si>
    <t>Hipotesis</t>
  </si>
  <si>
    <t>Sugenercia</t>
  </si>
  <si>
    <t>Sugerencia</t>
  </si>
  <si>
    <t>Total de respuestas Correctas</t>
  </si>
  <si>
    <t>Total general</t>
  </si>
  <si>
    <t>RESPUESTA 3</t>
  </si>
  <si>
    <t>RESPUESTA 1</t>
  </si>
  <si>
    <t>RESPUESTA 2</t>
  </si>
  <si>
    <t>RESPUESTA 4</t>
  </si>
  <si>
    <t>RESPUESTA 5</t>
  </si>
  <si>
    <t>RESPUESTA 7</t>
  </si>
  <si>
    <t>RESPUESTA 6</t>
  </si>
  <si>
    <t>RESPUESTA 8</t>
  </si>
  <si>
    <t>RESPUESTA 9</t>
  </si>
  <si>
    <t>RESPUESTA 10</t>
  </si>
  <si>
    <t>RESPUESTA 11</t>
  </si>
  <si>
    <t>RESPUESTA 12</t>
  </si>
  <si>
    <t>RESPUESTA 13</t>
  </si>
  <si>
    <t>RESPUESTA 14</t>
  </si>
  <si>
    <t>RESPUESTA 15</t>
  </si>
  <si>
    <t>RESPUESTA 16</t>
  </si>
  <si>
    <t>RESPUESTA 17</t>
  </si>
  <si>
    <t>RESPUESTA 18</t>
  </si>
  <si>
    <t>Número de Pregunta</t>
  </si>
  <si>
    <t>PORCENTAJE</t>
  </si>
  <si>
    <t>NOTA</t>
  </si>
  <si>
    <t>Opción</t>
  </si>
  <si>
    <t>Confunde las expresiones correctas con las erradas, posiblemente por episodios de distracción frente a lo solicitado en el enunciado o por dificultades en el seguimiento de instrucciones.</t>
  </si>
  <si>
    <t>Código del Estudiante</t>
  </si>
  <si>
    <t>Nombre  del Estudiante</t>
  </si>
  <si>
    <t>Documento  de Identidad</t>
  </si>
  <si>
    <t>Respuesta Pregunta (1)</t>
  </si>
  <si>
    <t>Respuesta Pregunta (2)</t>
  </si>
  <si>
    <t>Respuesta Pregunta (3)</t>
  </si>
  <si>
    <t>Respuesta Pregunta (4)</t>
  </si>
  <si>
    <t>Respuesta Pregunta (5)</t>
  </si>
  <si>
    <t>Respuesta Pregunta (6)</t>
  </si>
  <si>
    <t>Respuesta Pregunta (7)</t>
  </si>
  <si>
    <t>Respuesta Pregunta (8)</t>
  </si>
  <si>
    <t>Respuesta Pregunta (9)</t>
  </si>
  <si>
    <t>Respuesta Pregunta (10)</t>
  </si>
  <si>
    <t>Respuesta Pregunta (11)</t>
  </si>
  <si>
    <t>Respuesta Pregunta (12)</t>
  </si>
  <si>
    <t>Respuesta Pregunta (13)</t>
  </si>
  <si>
    <t>Respuesta Pregunta (14)</t>
  </si>
  <si>
    <t>Respuesta Pregunta (15)</t>
  </si>
  <si>
    <t>Respuesta Pregunta (16)</t>
  </si>
  <si>
    <t>Respuesta Pregunta (17)</t>
  </si>
  <si>
    <t>Respuesta Pregunta (18)</t>
  </si>
  <si>
    <t>E (RESPUESTA ANULADA)</t>
  </si>
  <si>
    <t># Código DANE del Establecimiento Educativo</t>
  </si>
  <si>
    <t>CANTIDAD DE RESPUESTAS PREGUNTA (1)</t>
  </si>
  <si>
    <t>CANTIDAD DE RESPUESTAS PREGUNTA (2)</t>
  </si>
  <si>
    <t>CANTIDAD DE RESPUESTAS PREGUNTA (3)</t>
  </si>
  <si>
    <t>CANTIDAD DE RESPUESTAS PREGUNTA (4)</t>
  </si>
  <si>
    <t>CANTIDAD DE RESPUESTAS PREGUNTA (5)</t>
  </si>
  <si>
    <t>CANTIDAD DE RESPUESTAS PREGUNTA (7)</t>
  </si>
  <si>
    <t>CANTIDAD DE RESPUESTAS PREGUNTA (6)</t>
  </si>
  <si>
    <t>CANTIDAD DE RESPUESTAS PREGUNTA (8)</t>
  </si>
  <si>
    <t>CANTIDAD DE RESPUESTAS PREGUNTA (9)</t>
  </si>
  <si>
    <t>CANTIDAD DE RESPUESTAS PREGUNTA (16)</t>
  </si>
  <si>
    <t>CANTIDAD DE RESPUESTAS PREGUNTA (15)</t>
  </si>
  <si>
    <t>CANTIDAD DE RESPUESTAS PREGUNTA (14)</t>
  </si>
  <si>
    <t>CANTIDAD DE RESPUESTAS PREGUNTA (13)</t>
  </si>
  <si>
    <t>CANTIDAD DE RESPUESTAS PREGUNTA (12)</t>
  </si>
  <si>
    <t>CANTIDAD DE RESPUESTAS PREGUNTA (11)</t>
  </si>
  <si>
    <t>CANTIDAD DE RESPUESTAS PREGUNTA (10)</t>
  </si>
  <si>
    <t>CANTIDAD DE RESPUESTAS PREGUNTA (17)</t>
  </si>
  <si>
    <t>CANTIDAD DE RESPUESTAS PREGUNTA (18)</t>
  </si>
  <si>
    <t>Cantidad Respuestas (A)</t>
  </si>
  <si>
    <t>Cantidad Respuestas (B)</t>
  </si>
  <si>
    <t>Cantidad Respuestas (C)</t>
  </si>
  <si>
    <t>Cantidad Respuestas (D)</t>
  </si>
  <si>
    <t>Cantidad Respuestas E (RESPUESTA ANULADA)</t>
  </si>
  <si>
    <t>EJEMPLO</t>
  </si>
  <si>
    <t>Pregunta de ejemplo 1. La palabra que tiene 4 sílabas es:</t>
  </si>
  <si>
    <t>Caballo</t>
  </si>
  <si>
    <t>Teléfono</t>
  </si>
  <si>
    <t>Corazón</t>
  </si>
  <si>
    <t>Pato</t>
  </si>
  <si>
    <t>Pregunta de ejemplo 2. ¿En cuál de las siguientes expresiones matemáticas el resultado
es 7?</t>
  </si>
  <si>
    <t>4 + 5</t>
  </si>
  <si>
    <t>18. - 12</t>
  </si>
  <si>
    <t>5. + 3</t>
  </si>
  <si>
    <t>9. - 2</t>
  </si>
  <si>
    <t xml:space="preserve">Bigidima, el protagonista de la historia 
</t>
  </si>
  <si>
    <t>Presenta dificultades para identificar el lugar  en el que se desarrollan las acciones.</t>
  </si>
  <si>
    <t xml:space="preserve">Identifica con precisión detalles de las acciones que realiza el protagonista, teniendo en cuenta algunas descripciones proporcionadas por el cuento. 
Recomendación: En la cartilla Nivelemos Grado 2, Guía del estudiante, página 39 (Vamos a entender los cuentos), se encontrará información y actividades  para analizar aspectos de fondo y forma en las narraciones. 
</t>
  </si>
  <si>
    <t xml:space="preserve">4. La historia anterior trata sobre 
</t>
  </si>
  <si>
    <t xml:space="preserve">Abordar diferentes tipos de textos narrativos para reconocer la intención temática de acuerdo con su contenido.
Recomendación:
En el Cuaderno de actividades del texto: Competencias Comunicativas para Segundo Grado (Página 52 -54) se encontrarán algunas actividades que permitirán ejercitar la comprensión lectora y la identificación de la estructura temática del texto.
</t>
  </si>
  <si>
    <t>Relaciona parcialmente la información leída con el sentido profundo del texto.</t>
  </si>
  <si>
    <t>Revela dificultades para hallar informaciones veraces dentro de los textos.</t>
  </si>
  <si>
    <t xml:space="preserve">Es probable que el estudiante presente dificultades de atención pues la información expuesta en la opción no se encuentra en el texto. Diseñar ejercicios de comparación para establecer significados en contexto y contrastar con información enciclopédica, a través del uso del diccionario.
Recomendación:
Desarrollar la  Guía 5. Vamos a entender los cuentos que se encuentra en la página 39 de la Guía del estudiante de Nivelemos, ayudará al estudiantes paso a paso a descubrir la información contenida en los textos.  
</t>
  </si>
  <si>
    <t xml:space="preserve">5. Según la imagen, la furia de Fernando 
</t>
  </si>
  <si>
    <t xml:space="preserve"> No hace uso de  todos los elementos de significación y  realiza interpretaciones contrarias a lo que la  imagen presenta.</t>
  </si>
  <si>
    <t>Identifica algunos elementos de la imagen, establece una relación entre la opción de respuesta y un aparte de la imagen, sin considerar el contexto.</t>
  </si>
  <si>
    <t>Proponer la identificación de los personajes, las acciones relacionadas con ellos y las posibles causas de estas acciones. Delimitar las posibles interpretaciones o lecturas del texto a las pistas que este plantea en cada elemento de la ilustración.</t>
  </si>
  <si>
    <t>Establece una inferencia errada a partir de la lectura de una parte de la imagen, sin establecer la relación de la parte con el todo.</t>
  </si>
  <si>
    <t xml:space="preserve">6. La imagen pertenece a 
</t>
  </si>
  <si>
    <t>Al realizar inferencias sobre el texto, no lee con atención los indicios presentados en la imagen para determinar que no es un afiche.</t>
  </si>
  <si>
    <t>Centrar los ejercicios de observación en la descripción de los detalles de las imágenes. Proponer prácticas de escritura que tengan en cuenta situaciones reales de producción de textos que incluyan la imagen y la escritura. Inventar portadas a partir de títulos de cuentos y luego  realizar una exposición en el salón de clase.</t>
  </si>
  <si>
    <t>Realiza inferencias sobre el texto, reconociendo un detalle de la imagen que no es relevante en el tema, asociándola con un informe.</t>
  </si>
  <si>
    <t>Diseñar en conjunto actividades reales  para diversos tipos de público. Identificar entre todos, la información y cómo cambia de un público a otro. Construir en conjunto textos que involucren imagen y texto; a la vez proponer que la información sobre fechas y condiciones con ayuda de  las imágenes.</t>
  </si>
  <si>
    <t>Orienta la inferencia para relacionar la imagen y el título con una carta, detalles que no ofrecen ninguna relación con este tipo de texto.</t>
  </si>
  <si>
    <t xml:space="preserve">Realiza inferencias sobre el texto, haciendo uso de los indicios del mismo, tales como  la imagen y la frase nominal que sirve como título (que indica que se trata de la portada de un cuento). El conocimiento de otras portadas de cuentos le ha permitido analizar la información que brinda el texto escrito, la imagen y  la relación existente entre los dos (si se complementan, si refuerzan lo dicho, si son contradictorios, etc.).
Es indispensable fomentar actividades que propicien la lectura del mundo a partir de señales utilizadas en textos como cuentos y las ilustraciones que las respaldan.
</t>
  </si>
  <si>
    <t xml:space="preserve">7. El texto anterior es un poema porque tiene 
</t>
  </si>
  <si>
    <t>Determina un rasgo que es poco preciso  y no exclusivo de la poesía</t>
  </si>
  <si>
    <t>Generaliza una característica que puede ser propia de cualquier tipo de texto.</t>
  </si>
  <si>
    <t>Proponer ejercicios de escritura que aborden las dos siluetas textuales; por ejemplo, escribir poemas de situaciones cotidianas o inusuales, como lo hiciera Neruda componiendo una Oda a las papas fritas, por ejemplo.</t>
  </si>
  <si>
    <t>Elegir esta opción devela desatención frente al contenido del poema pues, con el pretexto poético, se presenta una instrucción para hacer una mezcla mágica que no necesariamente determina un tipo de final.</t>
  </si>
  <si>
    <t xml:space="preserve">8. ¿Cuál de los siguientes versos rima de manera parecida a los
versos de la primera y segunda estrofa?
</t>
  </si>
  <si>
    <t>Reconoce una acción que ocurre en el cuento, pero no en el inicio,  por lo cual no sigue la secuencia lógica de los eventos.</t>
  </si>
  <si>
    <t xml:space="preserve">Reconoce un elemento que podría encajar con la información de la primera estrofa, pero no con la rima, sin responder a lo que se solicita en el enunciado.   </t>
  </si>
  <si>
    <t>Abrir espacios para  la creación poética de eventos imaginados, cuya condición sea enfatizar en la rima como en el poema “Matrimonio de gatos” de Carlos Castro Saavedra, que se encuentra en la Cartilla 1, página 10 de Escuela Nueva 2.</t>
  </si>
  <si>
    <t>Reconoce una acción que ocurre en el poema pero que correspondería, más que a la primera estrofa, al final del poema.</t>
  </si>
  <si>
    <t>Volver sobre las estrofas contenidas en el poema, para establecer  la secuencia de los hechos y el desarrollo de las situaciones. Problematizar dicha secuencia  a través de afirmaciones incorrectas para que los estudiantes encuentren los errores.</t>
  </si>
  <si>
    <t xml:space="preserve">9. En los versos “En un gran caldero, picados o enteros, se echan dos
tomates y dos disparates”, la palabra subrayada se puede reemplazar por
</t>
  </si>
  <si>
    <t>No identifica las relaciones de sentido entre palabras utilizadas dentro del poema, dejándose guiar por una similitud sonora.</t>
  </si>
  <si>
    <t>Establece  una relación léxica que no genera una relación de sinonimia sino de antonimia.</t>
  </si>
  <si>
    <t xml:space="preserve">“Mordidos” es una forma de estar “picados” pero por manipulación directa que el individuo hace sobre el objeto (los tomates). </t>
  </si>
  <si>
    <t xml:space="preserve">Es probable que se dé la confusión por una similitud fonética sin prever la diferencia entre morder y cortar. Recurrir a las actividades que insten al estudiante a ver la importancia de la precisión léxica para fortalecer la comprensión lectora.  </t>
  </si>
  <si>
    <t xml:space="preserve">10. El orden correcto de la historieta debe ser
</t>
  </si>
  <si>
    <t>Establece una relación entre la imagen y su conocimiento enciclopédico, sin tener en cuenta las características de los personajes. En este caso, las expresiones de las caras de los personajes, la aparición y desaparición de elementos y los cambios acontecidos a los personajes.</t>
  </si>
  <si>
    <t xml:space="preserve">Plantear propuestas de reconstrucción y reelaboración de secuencias narrativas a partir de imágenes. Abrir espacios para reconstruir la imagen por medio de palabras. </t>
  </si>
  <si>
    <t>Hace una lectura parcial de la caricatura, no identifica la sucesión presentada, ni los indicios.</t>
  </si>
  <si>
    <t>Proponer una exploración del lenguaje gestual y corporal a partir  de la expresión corporal. Plantear prácticas comunicativas en  las cuales los gestos y el cuerpo sean el medio para expresarse.</t>
  </si>
  <si>
    <t>Infiere una conclusión, de acuerdo con la lectura del mundo, sin tener en cuenta los indicios presentados previamente en la secuencia de la caricatura.</t>
  </si>
  <si>
    <t>Abrir espacios para reconstruir la imagen por medio de palabras.  Invitar a que de manera oral se explique cada una de las situaciones presentes en las imágenes y a encontrar, por medio de preguntas la relación lógica entre ellas.</t>
  </si>
  <si>
    <t xml:space="preserve">11. El anterior es un texto instructivo porque
</t>
  </si>
  <si>
    <t xml:space="preserve">Infiere  información  que no aparece en el texto.  </t>
  </si>
  <si>
    <t xml:space="preserve">Plantear la pregunta sobre cuáles son los textos más adecuados para determinadas situaciones: preguntar en casa cómo se hace el arroz; explicarle a alguien un juego; decir cómo es una planta o un animal; narrar lo que hecho el fin de semana. A partir de estas reflexiones abordar semejanzas y diferenticas entre los textos trabajados.  </t>
  </si>
  <si>
    <t>Identifica la información irreal, suministrada por la imagen y el texto que contiene.</t>
  </si>
  <si>
    <t>Proponer la reflexión sobre la función de cada una de las partes del texto. Leer una noticia en voz alta y preguntar sobre las diferencias con la instrucción. En el texto Competencias Comunicativas, Unidad 3, página 74, encontrará conceptualizaciones y actividades que le permitirán comprender el sentido del texto instructivo.</t>
  </si>
  <si>
    <t xml:space="preserve">12. La historia que contó la mamá de Juan David, trata sobre
</t>
  </si>
  <si>
    <t>Realizar prácticas de construcción de textos (pueden ser orales) en los que sean narradores – protagonistas. Luego cambiar y proponer contar lo acontecido a otros. Con ayuda del profesor reflexionar sobre los cambios en la escritura en ambos casos. En el libro Competencias Comunicativas 2, Unidad 1, página 19, se encuentra la conceptualización y la práctica en torno al tema de la anécdota.</t>
  </si>
  <si>
    <t>Identifica al personaje de la historia y parte de la información de la anécdota, pero hace una inferencia errada, probablemente relacionándola con un gusto particular.</t>
  </si>
  <si>
    <t>Identifica una situación posible de la anécdota, pero confunde el tema central del texto.</t>
  </si>
  <si>
    <t xml:space="preserve">13. En la oración “asombrada por tu gran imaginación”, la palabra
subrayada puede ser cambiada por
</t>
  </si>
  <si>
    <t>Es probable que conozca el significado del término, pero no lo ubica dentro del contexto de la anécdota.</t>
  </si>
  <si>
    <t>Promover ejercicios de comprensión para establecer el uso de los términos en diversos contextos.</t>
  </si>
  <si>
    <t>Reconoce una situación posible en el texto, pero confunde las relaciones de sentido entre la palabra subrayada y la propuesta en la opción de respuesta.</t>
  </si>
  <si>
    <t>Es posible que conozca el término pero no se detiene en los detalles de la narración, optando por una respuesta que se aleja del sentido real de la expresión.</t>
  </si>
  <si>
    <t xml:space="preserve">14. ¿Cuál es la palabra que hace falta en el espacio en blanco?
</t>
  </si>
  <si>
    <t>Es probable que conozca la preposición, pero no la ubica dentro del contexto de la canción.</t>
  </si>
  <si>
    <t>Realizar ejercicios de creación con recortes de palabras o frases sacadas de periódicos o revistas, con el fin de fortalecer en el estudiante la producción y comprensión textual guardando la cohesión y la coherencia.</t>
  </si>
  <si>
    <t xml:space="preserve">Realiza asociaciones entre los elementos constitutivos del texto,  escogiendo la preposición adecuada para el verso. Tiene en cuenta elementos de la imagen para reforzar su hipótesis de interpretación del texto.
Es probable que el estudiante haya realizado producciones escritas con un buen nivel léxico proporcionado por la lectura o el reconocimiento de palabras de enlace.
Recomendación: En el texto Competencias Comunicativas 2 Página 121 se encuentra la conceptualización y práctica en torno al tema de las preposiciones, las cuales le permitirán reconocerlas y usarlas de manera correcta, tanto en la lectura como en la escritura. 
</t>
  </si>
  <si>
    <t xml:space="preserve">15. Entre las siguientes, la oración mal escrita es:
</t>
  </si>
  <si>
    <t xml:space="preserve">Preparar en el salón una pequeña exposición con un museo de afiches o letreros, unos, bien escritos y otros con errores en la relación género y número, propiciando un espacio de observación y autocorrección entre los estudiantes. </t>
  </si>
  <si>
    <t xml:space="preserve"> Proponer relecturas constantes para identificar la omisión de algunas letras. Referir constantemente a la pronunciación y escritura de las palabras que el niño realiza por medio de preguntas e indicaciones: lee de nuevo y despacio, ¿estás seguro que dice eso?, revisa de nuevo, si mantequilla empieza así, como debería empezar manzana, etc.</t>
  </si>
  <si>
    <t xml:space="preserve">16.La imagen anterior es
</t>
  </si>
  <si>
    <t>Realiza inferencias sobre el texto. Sin embargo, no lee con atención los indicios presentados en la imagen.</t>
  </si>
  <si>
    <t xml:space="preserve">Realiza inferencias sobre el texto, reconociendo el tema y el público. </t>
  </si>
  <si>
    <t>Realiza inferencias sobre el texto, reconociendo el tema. Sin embargo, no relaciona el conjunto de la información.</t>
  </si>
  <si>
    <t xml:space="preserve">17. El texto escrito en la imagen sirve para
</t>
  </si>
  <si>
    <t xml:space="preserve"> No establece relaciones entre el espacio de producción y la invitación, no tiene en cuenta la estructura del texto, ni sus imágenes.</t>
  </si>
  <si>
    <t>Proponer situaciones comunicativas diversas en las cuales se analice la función de las escritura. En este caso reflexionar, por medio de preguntas sobre quiénes leerían el mensaje,  a quién interesaría, quién asistiría a la feria artesanal, etc.</t>
  </si>
  <si>
    <t>Identifica parte de la información presente en el afiche -  invitación,  pero no tiene en cuenta la relación entre esta con el contexto.</t>
  </si>
  <si>
    <t xml:space="preserve">Reconoce el posible contexto de producción del afiche, la intención comunicativa y el receptor de la misma.
El estudiante ha participado de prácticas de producción de textos en los cuales ha pensado en elementos como: a quién va dirigido y cuál es la intención del texto, es decir qué queremos comunicar. Este tipo de prácticas le ha permitido pensar la escritura dentro de contextos reales de producción. 
Recomendación:
Competencias Comunicativas 2, unidad 2, para analizar diversos tipos de textos y sus contextos de producción. (Página 53-55 y 120)
Escuela Nueva  Cartilla 2 “Aprender Haciendo” Unidad 5 Página 39-52)
</t>
  </si>
  <si>
    <t xml:space="preserve"> Confunde la información del afiche y su  intención, al tomar una parte de la invitación hecha en él. </t>
  </si>
  <si>
    <t>Proponer prácticas de escritura en las que se reflexione sobre la mejor manera de hacer llegar una invitación, para aclarar cuáles son los lugares de enunciación y las intenciones comunicativas de quien escribe.</t>
  </si>
  <si>
    <t xml:space="preserve">18. El significado de cada imagen es
</t>
  </si>
  <si>
    <t>Establece una relación entre la imagen y su conocimiento enciclopédico, sin tener en cuenta las características de los personajes. En este caso, las expresiones de las caras de los personajes y sus gestos corporales.</t>
  </si>
  <si>
    <t>Infiere una conclusión, de acuerdo con la lectura del mundo, sin tener en cuenta los indicios presentados en las imágenes</t>
  </si>
  <si>
    <t xml:space="preserve">Fortalecer la identificación de detalles en los textos a través de la teoría de la descripción, con la cual se podrán hacer inferencias de la información implícita en los textos.
Recomendación:
Revisar las características y actividades sobre Descripción de animales, lugares y situaciones, presente en el texto
Competencias Comunicativas 2 página 20. De igual forma, en la cartilla No. 1 Escuela Nueva, 2º, página 49, se encontrarán preguntas orientadoras, desde la descripción, para fortalecer la comprensión lectora.
</t>
  </si>
  <si>
    <t xml:space="preserve"> Confunde elementos descriptivos del texto, y no identifica el rol que cumple el protagonista de la narración.</t>
  </si>
  <si>
    <t xml:space="preserve"> Realizar juegos de roles en los procesos de escritura, que permitan entender la función que cumplen los personajes en los textos narrativos.
Recomendación:
En la cartilla Nueva Escuela 2, Cartilla 1, página 70, se hace referencia a la importancia de los roles en la guía 9 A, llamada También hay palabras para nombrar lo que hacemos.
</t>
  </si>
  <si>
    <t>Infiere informaciones que no aportan detalles precisos tanto del contenido de las narraciones, su estructura y los roles que desarrollan los personajes en la historia.</t>
  </si>
  <si>
    <t xml:space="preserve">Analizar uno a uno los sucesos que conforman la trama narrativa, con el fin de que los estudiantes exploren e interioricen el tema, los eventos y los personajes.
Recomendación:
En el Modelo Escuela Nueva, Segunda Cartilla del Grado Segundo, se presenta la actividad ¡Qué bueno comprender los cuentos!” Página 63 – 66-guia 17 A-B. Los ejercicios de lectura inferencial pueden ser una oportunidad para generar cuestionamientos respecto al contenido de los textos.
</t>
  </si>
  <si>
    <t xml:space="preserve"> Se dificulta reconocer situaciones que determinan el sentido temático del mito.</t>
  </si>
  <si>
    <t xml:space="preserve">Realizar prácticas de lectura de mitos para establecer relaciones de sentido que permitan focalizar el aspecto del cual se cuenta su origen.
Recomendación:
La Tercera Cartilla del Modelo Escuela Nueva (Página 11 guía 19A) se halla un ejercicio que permitirá localizar detalles claves al interior de los párrafos.
</t>
  </si>
  <si>
    <t xml:space="preserve">Reconoce las características del mito y la intención que guarda en su contenido, encontrando la diferencia con relación a otros tipos de textos  y sus implicaciones en la pregunta. 
Recomendación:
Compartir con los estudiantes algunos mitos que sean conocidos en la región o el lugar donde se encuentre, o acudir a la página de Colombia aprende en el cual encontrarán una selección de mitos de todo el país. http://www.colombiaaprende.edu.co/html/familia/1597/propertyvalue-33413.html 
</t>
  </si>
  <si>
    <t xml:space="preserve">Identifica elementos que generan significado en la imagen, como el estado de ánimo del personaje, relacionándolo con el clima (el enojo de Fernando y los rayos)  relaciona estos elementos y  establece un significado global de la imagen.
Este estudiante reconstruye  la imagen por medio de palabras a partir de la descripción y emplea estrategias  para organizar  la información sobre cada uno de los elementos de la imagen.  Posiblemente usa cuadros de descripción de los personajes y los objetos o  de relación entre personajes y acciones. Igualmente, ha interactuado con diversos textos mixtos o compuestos por imágenes.
Recomendación: En el texto Competencias Comunicativas Páginas 80-82 se presenta un ejercicio de lectura, el grupo puede describir en forma oral el Ecosistema marino y posteriormente elaborar móviles con siluetas de los animales, para adornar el salón y ampliar el vocabulario a través de la escritura de los nombres de los animales, de acuerdo con una indagación documental posterior.
En la Cartilla 2 de Escuela Nueva (pág. 22) se presenta una actividad de ronda para incentivar la descripción de eventos, esta labor implica la expresión oral y permite evaluar la habilidad para exponer ideas y escuchar los argumentos ajenos.
En el cuaderno de actividades Competencias Comunicativas (página 60-65) pueden encontrarse ejercicios para promover la lectura de imágenes.
</t>
  </si>
  <si>
    <t xml:space="preserve">Recomendación:
En el Texto Escuela Nueva para Grado Segundo, Cartilla 3 (Página 36-Guía 23A) se encuentra la actividad Sigamos interpretando mensajes sin palabras con la cual se podrán desarrollar preguntas de orden inferencial a partir de las expresiones.
En el Cuaderno de Actividades del Competencias Comunicativas (Página 70-71-72) la lectura de imágenes puede ser una oportunidad para comprender elementos de significación dentro del contexto local.
Alentar la observación como práctica cotidiana en el aula,  como paso anterior a la interpretación. Así,  es importante, al igual que  se hace con los textos escritos, partir de la lectura literal (descripción de la imagen), para continuar con la inferencial, es decir, la reflexión sobre lo que no está explícito en el texto.  
</t>
  </si>
  <si>
    <t>De manera colectiva proponer la reconstrucción del significado de la imagen. Establecer entre todos cuál  información es cierta  o  falsa. Puede realizar afirmaciones falsas para que los niños las descubran.</t>
  </si>
  <si>
    <t xml:space="preserve">Recomendación:
Proponer actividades  alrededor de diversas siluetas textuales, identificando las características similares o sus diferencias. 
Competencias Comunicativas Unidad 2 “Analizo información (Página 46-49) se presenta una serie de actividades para comprender la estructura del cuento y la fábula.
La Segunda Cartilla del Modelo Escuela Nueva (Página 63-70) propone varios ejercicios para comprender los cuentos como material de lectura y el disfrute de la literatura.
Unidad 1 Competencias Comunicativas (página 12-14) propone ejercicios para leer cuentos y comprender sus partes.
</t>
  </si>
  <si>
    <t>Las actividades del  texto Competencias Comunicativas. Unidad 3, página 78 - 80 le permitirán reconocer los elementos textuales y estéticos en una poesía y los poemas, diferenciando de otros tipos de textos que tengan pocas palabras como microrelatos.</t>
  </si>
  <si>
    <t xml:space="preserve">Identifica el poema de acuerdo con su estructura, similar a la de las canciones lo cual probablemente ayudó al estudiante a reconocer el  género lírico.  
Recomendación: En el texto Competencias Comunicativas. Unidad 3, página 78 se presentan aspectos conceptuales y prácticos que permiten reconocer la estructura de los poesías y los poemas, fortaleciendo la aprehensión de los conceptos ya adquiridos. 
</t>
  </si>
  <si>
    <t xml:space="preserve">Compartir en voz alta diversos textos poéticos, por ejemplo de Jairo Aníbal Niño, que muestran sentimientos claros de nostalgia o júbilo frente a lo que cuentan.
</t>
  </si>
  <si>
    <t xml:space="preserve"> Proponer  la reconstrucción de la secuencia lógica de las acciones de las narraciones, a partir de la reelaboración de los textos. Construir inicios de historias en las cuales se plantee la presentación de uno o varios personajes y el inicio de una situación que se va a desarrollar.</t>
  </si>
  <si>
    <t xml:space="preserve">Identifica el elemento rítmico similar a los que componen la secuencia de la primera estrofa (una lágrima de mar y una flor de azahar). Es posible que el estudiante  al realizar relecturas de los textos poéticos reconstruya el sentido de los mismos e identifica una estructura que organiza su contenido, lo cual le facilita pensar en variaciones con relación al texto original.
Recomendación: En el texto Escuela Nueva 2, Cartilla 1, páginas 10-11 se propone una actividad para recitar poemas; al hacer el ejercicio de declamar pequeños versos, aplicando entonación y matices en la voz, será posible trabajar en el estudiante la improvisación, dejándole entrever la posibilidad que hay de hacer variaciones de textos conocidos.
</t>
  </si>
  <si>
    <t xml:space="preserve">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Trabajar en el texto “comadreja y la familia del armadillo” de Competencias comunicativas con palabras claves para sinónimos. (Páginas 43-44)
</t>
  </si>
  <si>
    <t xml:space="preserve">Proponer ejercicios en los cuales se trabajen sinónimos y antónimos, por ejemplo el texto Los opuestoros de  Sebastián García Schnetzer, del cual algunas imágenes se pueden hallar en internet. 
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De otro lado, evidenciar a través de preguntas las imprecisiones, en los casos donde se alejen de la intención comunicativa de cada uno de las estrofas o los versos.
</t>
  </si>
  <si>
    <t xml:space="preserve">Identifica la relación entre la expresión empleada en el texto y las propuestas. Esto implica una apropiación significativa de vocabulario y un avance en la competencia comunicativa.
Recomendación: En la Cartilla 1 de Escuela Nueva (Pág.23-26) se presenta una actividad apoyada en el uso del diccionario. La intención es apropiar esta herramienta para explicar los diversos significados de una expresión, según el contexto.
Trabajar en el texto “comadreja y la familia del armadillo” de Competencias comunicativas con palabras claves para sinónimos. (Páginas 43-44) permite emprender un trabajo para comprender las relaciones entre términos y la carga semántica asignada en cada situación comunicativa. 
</t>
  </si>
  <si>
    <t xml:space="preserve">Reconoce los personajes presentados en la historieta y sus roles dentro de la misma. Posiblemente reconoce en la lectura de imágenes, elementos que le permiten asociar y organizar secuencias de causa efecto, a partir de la relación que establece entre lo que observa y la explicación que construye el sentido.
Recomendación: En el texto Competencias Comunicativas Página 88 se presentan reproducciones de pinturas, el grupo puede interpretar la situación presentada en cada una y posteriormente indagar por los creadores de las imágenes y la importancia de la pintura en la cultura nacional.
La Tercera Cartilla de Escuela Nueva (Página 46) presenta un ejercicio para leer imágenes y comprender el orden de los acontecimientos.
Cuaderno de actividades- Competencias Comunicativas grado 2º (Página 27) Propone el análisis de diversas imágenes para comprender el orden de los acontecimientos.
Competencias Comunicativas (Página 105) Expreso mis sentimientos, puede ser una herramienta para el trabajo con imágenes; por otro lado en la página 109 presenta la caricatura como estrategia para la apropiación de otros sistemas simbólicos. 
</t>
  </si>
  <si>
    <t xml:space="preserve"> Infiere información que no aparece en el texto.</t>
  </si>
  <si>
    <t>Realizar prácticas de lectura con textos reales, pedir que lleven los volantes que se reciben en la casa y compararlos con  ejemplos de instrucciones.  En el texto Competencias Comunicativas 2, Unidad 3, página 73, a través de actividades propuestas, identificará a la receta como texto instructivo.</t>
  </si>
  <si>
    <t xml:space="preserve">Identifica la información del texto  a partir de las imágenes y  los títulos resaltados para establecer el tipo de texto. Posiblemente el estudiante ha realizado prácticas de lectura y comprensión de textos en las cuales se hace énfasis en cada una de las partes del mismo. En ellas ha reconocido la función de títulos y subtítulos y ha reflexionado sobre su función en la estructura.
Recomendación: En el texto Competencias Comunicativas 2 Página 98-99 se presenta una serie de instrucciones para hacer un truco, el maestro puede seguir la secuencia y mostrar al grupo cómo puede lograrse la expectativa de los espectadores y el logro de un objetivo de comunicación. 
La Cartilla 2 de Escuela Nueva (pág.32-38) presenta un texto instructivo a partir del cual pueden planearse ejercicios para seguir una secuencia lógica y conseguir el objetivo de aprendizaje.
Competencias Comunicativas Unidad 3 (Página 71-74) Presenta ejercicios con textos instructivos.
Competencias comunicativas grado 2º (Página 119) Texto instructivo para reconocer secuencias lógicas.
</t>
  </si>
  <si>
    <t xml:space="preserve"> Reconoce una situación que cree  posible, pero no comprende la información que relata el texto.</t>
  </si>
  <si>
    <t xml:space="preserve"> Proponer prácticas de lectura en las que se identifique quiénes participan en las narraciones y las acciones asociadas a cada personaje. Establecer criterios colectivos para identificar cuál es el  personaje es más importante en el relato.</t>
  </si>
  <si>
    <t xml:space="preserve"> Crear espacios de expresión para compartir anécdotas y establecer quién es el narrador del hecho, quién el protagonista de la historia y quién narra el suceso.</t>
  </si>
  <si>
    <t xml:space="preserve">Identifica al personaje principal y la situación principal de la historia. Posiblemente el estudiante ha reelaborado narraciones empleando sus propias palabras sin alterar el sentido literal de la historia y empleando estrategias que le permiten resumir la información. 
Recomendación: En el texto “Competencias Comunicativas 2” Página 19 se presenta una breve explicación de la anécdota, con el fin de precisar algunas características propias de estas narraciones, con el fin de comprender cuál es la intención comunicativa, luego puede llevarse a cabo una lectura del texto “Tengo Miedo “Página 16 -18 y a continuación generar un espacio de intercambio oral, para compartir experiencias anecdóticas, con referencia al dibujo que aparece al final de la página o al texto leído. Competencias comunicativas Unidad 1 (Página 22-23) 
</t>
  </si>
  <si>
    <t xml:space="preserve">Establece relaciones de significación entre palabras, esto implica dominio de vocabulario y competencia comunicativa. Posiblemente el estudiante maneja el diccionario o las clases brindan un espacio para aclarar el sentido de los términos utilizados por maestros y estudiantes durante las interacciones de aula.
Recomendación: En el texto Competencias Comunicativas 2, Unidad 2, Página 44 se presenta un texto y un ejercicio para relacionar palabras con sinónimos, esta actividad puede acompañarse con la elaboración de pequeños carteles donde se explique el sentido de las palabras utilizadas con respecto al significado que aparece en el diccionario. 
En la Cartilla 1 de Escuela Nueva (pág.64 - 67) se proponen un ejercicios con sinónimos y antónimos, desde la comprensión del sentido de los términos pueden organizarse varias actividades relacionadas con situaciones reales de comunicación que impliquen la comprensión del uso de las palabras en un contexto determinado.
</t>
  </si>
  <si>
    <t xml:space="preserve">Reconoce el código alfabético, identificando las relaciones de género hasta en situaciones erradas como la propuesta en la opción. El estudiante posiblemente ha reflexionado en sus prácticas de producción y comprensión de textos sobre relaciones fonéticas - morfológicas y fonéticas - sintácticas, que le han permitido pensar sobre la escritura correcta de las palabras. 
Recomendación: En el texto Competencias Comunicativas 2, Unidad 2 Página 57, se encuentra el tema Familias de Palabras, el cual le permitirá fortalecer las relaciones entre campos semánticos.  
La Segunda Cartilla de Escuela Nueva (Pág.66-77) propone la elaboración de un crucigrama, este tipo de ejercicio puede ser una oportunidad para la apropiación del código escrito, especialmente si se buscan términos propios de la región y conocidos ampliamente por la comunidad.
Competencias comunicativas Usos de las palabras Página 19, 39,40,105-106,125
</t>
  </si>
  <si>
    <t xml:space="preserve"> Abrir espacios de lectura y escritura colectiva en los cuales los compañeros llamen la atención sobre los errores que se cometen. Proponer la deconstrucción de frases, recortando cada una de las palabras que hacen parte de ellas. </t>
  </si>
  <si>
    <t xml:space="preserve"> Proponer la organización de la información que brinda la imagen y el texto escrito, puede ser a través de cuadros o algún otro esquema. Centrar los ejercicios de observación en la descripción de los detalles de las imágenes. Proponer prácticas de escritura que tengan en cuenta situaciones reales de producción de textos que incluyan la imagen y la escritura: invitar a una exposición al salón a los padres de familia, hacer una tarjeta, promocionar un producto o actividad.</t>
  </si>
  <si>
    <t xml:space="preserve">Realiza inferencias sobre el texto, haciendo uso de los indicios del mismo, tales como  las imágenes, textos escritos, fechas (que indica que se trata de un concurso y la fecha de premiación),  los cursos  participantes. 
Posiblemente este estudiante ha participado de prácticas de lectura de  diversos tipos  textuales que incluyen  lenguaje verbal y no verbal: avisos publicitarios, cuentos ilustrados, tiras cómicas, entre otros. Estas prácticas le han permitido analizar la información que brinda el texto escrito y la imagen y  la relación existente entre los dos (si se complementan, si refuerzan lo dicho, si son contradictorios, etc.).
Recomendación: 
En el texto Competencias Comunicativas, Unidad 2, página 53, se encuentra información y actividades alrededor del tema del Afiche, con las cuales podrá interpretar la información de algunos previamente elaborados, encontrando su finalidad, y, de igual manera, crearlos para hacer más profunda la comprensión de este tipo de texto.  
En la Cartilla 3 de Escuela Nueva (pág.32) se relacionan los signos y las señales como alternativas para la promoción de otras lecturas, se complementa esta actividad con la exploración del medio: observación de señales propias del ecosistema, diferencia de la temperatura ambiente según la hora, cambios en el cuerpo producidos por la modificación de las condiciones…la intención es propiciar la lectura del mundo a partir de señales utilizadas en el texto.
</t>
  </si>
  <si>
    <t xml:space="preserve">Proponer la planeación de una actividad e invitar al grupo para pensar   las condiciones necesarias para desarrollarla: quiénes pueden participar, para qué es, en qué tiempos, qué información debe ir en el texto que la va a promocionar, dónde se va a ubicar este texto, quiénes la van a leer.  Problematizar la situación incluyendo preguntas como: si no fuéramos a hacer un concurso sino un torneo, qué cosas cambiaríamos.
</t>
  </si>
  <si>
    <t xml:space="preserve"> Proponer prácticas de lectura en las cuales se vuelva sobre el contenido del texto para reconstruir su sentido. </t>
  </si>
  <si>
    <t xml:space="preserve">Proponer una exploración del lenguaje gestual y corporal a partir  de la expresión corporal. Plantear prácticas comunicativas en  las cuales los gestos y el cuerpo sean el medio para expresarse.
</t>
  </si>
  <si>
    <t xml:space="preserve">Identifica y relaciona las imágenes con el aspecto conceptual de la imagen.
Recomendación: En el texto Competencias Comunicativas2. Página 24 se presentan la información de pictogramas y jeroglíficos, con sus respectivos ejercicios, los cuales permitirán al estudiante visualizar la importancia de las imágenes y las señales como sistemas simbólicos de información. 
La Tercera Cartilla de Escuela Nueva (Página 30-34) se presenta varios ejercicios para leer imágenes y comprender otras formas de comunicación.
Competencias comunicativas grado 2º (Página 87) Propone el análisis de diversas imágenes y símbolos utilizados en medios de comunicación.
Competencias Comunicativas (Página 105-106) Expreso mis sentimientos, puede ser una herramienta para el trabajo con imágenes.
</t>
  </si>
  <si>
    <t>LEONOR RAMIREZ ACELAS</t>
  </si>
  <si>
    <t>KATERIN YULIETH RAMIREZ DIAZ</t>
  </si>
  <si>
    <t>109592O771</t>
  </si>
  <si>
    <t>ELIANA LEON HURTADO</t>
  </si>
  <si>
    <t>CARLOS ANDRES CASTILLO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</si>
</sst>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0"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22"/>
      <color theme="1"/>
      <name val="Calibri"/>
      <family val="2"/>
      <scheme val="minor"/>
    </font>
    <font>
      <b/>
      <sz val="11"/>
      <color theme="0"/>
      <name val="Calibri"/>
      <family val="2"/>
      <scheme val="minor"/>
    </font>
    <font>
      <u/>
      <sz val="11"/>
      <color theme="10"/>
      <name val="Calibri"/>
      <family val="2"/>
      <scheme val="minor"/>
    </font>
    <font>
      <sz val="11"/>
      <color theme="0"/>
      <name val="Calibri"/>
      <family val="2"/>
      <scheme val="minor"/>
    </font>
    <font>
      <u/>
      <sz val="11"/>
      <color theme="0"/>
      <name val="Calibri"/>
      <family val="2"/>
      <scheme val="minor"/>
    </font>
    <font>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
      <patternFill patternType="solid">
        <fgColor theme="3" tint="0.59999389629810485"/>
        <bgColor indexed="64"/>
      </patternFill>
    </fill>
    <fill>
      <patternFill patternType="solid">
        <fgColor theme="3"/>
        <bgColor indexed="64"/>
      </patternFill>
    </fill>
    <fill>
      <patternFill patternType="solid">
        <fgColor theme="4" tint="0.79998168889431442"/>
        <bgColor theme="4" tint="0.79998168889431442"/>
      </patternFill>
    </fill>
    <fill>
      <patternFill patternType="solid">
        <fgColor theme="4"/>
        <bgColor theme="4"/>
      </patternFill>
    </fill>
    <fill>
      <patternFill patternType="solid">
        <fgColor rgb="FFFFFF00"/>
        <bgColor theme="4" tint="0.79998168889431442"/>
      </patternFill>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theme="4" tint="0.39997558519241921"/>
      </left>
      <right/>
      <top style="thin">
        <color theme="4" tint="0.39997558519241921"/>
      </top>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auto="1"/>
      </left>
      <right style="thin">
        <color auto="1"/>
      </right>
      <top/>
      <bottom/>
      <diagonal/>
    </border>
    <border>
      <left style="thin">
        <color theme="4" tint="0.3999755851924192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9" fontId="2" fillId="0" borderId="0" applyFont="0" applyFill="0" applyBorder="0" applyAlignment="0" applyProtection="0"/>
    <xf numFmtId="0" fontId="6" fillId="0" borderId="0" applyNumberFormat="0" applyFill="0" applyBorder="0" applyAlignment="0" applyProtection="0"/>
    <xf numFmtId="43" fontId="2" fillId="0" borderId="0" applyFont="0" applyFill="0" applyBorder="0" applyAlignment="0" applyProtection="0"/>
  </cellStyleXfs>
  <cellXfs count="67">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justify" vertical="center"/>
    </xf>
    <xf numFmtId="0" fontId="0" fillId="0" borderId="0" xfId="0" applyAlignment="1">
      <alignment horizontal="justify" vertical="center" wrapText="1"/>
    </xf>
    <xf numFmtId="0" fontId="0" fillId="0" borderId="0" xfId="0" applyAlignment="1">
      <alignment horizontal="center" vertical="center"/>
    </xf>
    <xf numFmtId="0" fontId="0" fillId="0" borderId="0" xfId="0" applyAlignment="1">
      <alignment horizontal="center" vertical="center" wrapText="1"/>
    </xf>
    <xf numFmtId="0" fontId="1" fillId="3"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0" fillId="0" borderId="0" xfId="0" applyNumberFormat="1"/>
    <xf numFmtId="10" fontId="0" fillId="0" borderId="0" xfId="0" applyNumberForma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justify" vertical="center" wrapText="1"/>
    </xf>
    <xf numFmtId="0" fontId="0" fillId="0" borderId="1" xfId="0" applyFill="1" applyBorder="1" applyAlignment="1">
      <alignment horizontal="justify" vertical="center"/>
    </xf>
    <xf numFmtId="0" fontId="0" fillId="0" borderId="0" xfId="0" applyFont="1" applyAlignment="1">
      <alignment vertical="center"/>
    </xf>
    <xf numFmtId="0" fontId="0" fillId="0" borderId="0" xfId="0" applyAlignment="1">
      <alignment horizontal="center"/>
    </xf>
    <xf numFmtId="0" fontId="0" fillId="6" borderId="6" xfId="0" applyFont="1" applyFill="1" applyBorder="1" applyAlignment="1">
      <alignment horizontal="center" vertical="center"/>
    </xf>
    <xf numFmtId="0" fontId="0" fillId="0" borderId="6" xfId="0" applyFont="1" applyBorder="1" applyAlignment="1">
      <alignment horizontal="center" vertical="center"/>
    </xf>
    <xf numFmtId="0" fontId="6" fillId="0" borderId="0" xfId="2"/>
    <xf numFmtId="0" fontId="0" fillId="0" borderId="0" xfId="0" applyAlignment="1">
      <alignment wrapText="1"/>
    </xf>
    <xf numFmtId="0" fontId="0" fillId="8" borderId="6" xfId="0" applyFont="1" applyFill="1" applyBorder="1" applyAlignment="1">
      <alignment horizontal="center" vertical="center"/>
    </xf>
    <xf numFmtId="0" fontId="0" fillId="9" borderId="6" xfId="0" applyFont="1" applyFill="1" applyBorder="1" applyAlignment="1">
      <alignment horizontal="center" vertical="center"/>
    </xf>
    <xf numFmtId="0" fontId="0" fillId="0" borderId="0" xfId="0" applyAlignment="1">
      <alignment horizontal="center" vertical="center"/>
    </xf>
    <xf numFmtId="0" fontId="0" fillId="9" borderId="1" xfId="0" applyFill="1" applyBorder="1" applyAlignment="1">
      <alignment horizontal="center" vertical="center"/>
    </xf>
    <xf numFmtId="0" fontId="0" fillId="6" borderId="7" xfId="0" applyFont="1" applyFill="1" applyBorder="1" applyAlignment="1">
      <alignment horizontal="center" vertical="center"/>
    </xf>
    <xf numFmtId="0" fontId="0" fillId="0" borderId="7"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vertical="center"/>
    </xf>
    <xf numFmtId="0" fontId="7" fillId="0" borderId="4" xfId="0" applyFont="1" applyBorder="1" applyAlignment="1">
      <alignment vertical="center"/>
    </xf>
    <xf numFmtId="0" fontId="8" fillId="0" borderId="5" xfId="2" applyFont="1" applyBorder="1" applyAlignment="1">
      <alignment horizontal="center" vertical="center" wrapText="1"/>
    </xf>
    <xf numFmtId="0" fontId="7" fillId="0" borderId="9" xfId="0" applyFont="1" applyBorder="1" applyAlignment="1">
      <alignment horizontal="center" vertical="center" wrapText="1"/>
    </xf>
    <xf numFmtId="0" fontId="0" fillId="6" borderId="8" xfId="0" applyFont="1" applyFill="1" applyBorder="1" applyAlignment="1">
      <alignment horizontal="center" vertical="center"/>
    </xf>
    <xf numFmtId="0" fontId="0" fillId="0" borderId="8" xfId="0" applyFont="1" applyBorder="1" applyAlignment="1">
      <alignment horizontal="center" vertical="center"/>
    </xf>
    <xf numFmtId="9" fontId="0" fillId="6" borderId="8" xfId="1" applyNumberFormat="1" applyFont="1" applyFill="1" applyBorder="1" applyAlignment="1">
      <alignment horizontal="center" vertical="center"/>
    </xf>
    <xf numFmtId="9" fontId="0" fillId="0" borderId="8" xfId="1" applyNumberFormat="1" applyFont="1" applyBorder="1" applyAlignment="1">
      <alignment horizontal="center" vertical="center"/>
    </xf>
    <xf numFmtId="0" fontId="5" fillId="7" borderId="0" xfId="0" pivotButton="1" applyFont="1" applyFill="1" applyBorder="1" applyAlignment="1">
      <alignment horizontal="center" vertical="center"/>
    </xf>
    <xf numFmtId="0" fontId="5" fillId="7" borderId="0"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6" xfId="0" applyFont="1" applyFill="1" applyBorder="1" applyAlignment="1">
      <alignment horizontal="center" vertical="center"/>
    </xf>
    <xf numFmtId="9" fontId="9" fillId="6" borderId="8" xfId="1" applyNumberFormat="1" applyFont="1" applyFill="1" applyBorder="1" applyAlignment="1">
      <alignment horizontal="center" vertical="center"/>
    </xf>
    <xf numFmtId="0" fontId="0" fillId="9" borderId="8" xfId="0" applyFont="1" applyFill="1" applyBorder="1" applyAlignment="1">
      <alignment horizontal="center" vertical="center"/>
    </xf>
    <xf numFmtId="0" fontId="3" fillId="7" borderId="10" xfId="0" applyFont="1" applyFill="1" applyBorder="1" applyAlignment="1">
      <alignment horizontal="center" vertical="center" wrapText="1"/>
    </xf>
    <xf numFmtId="0" fontId="3" fillId="7" borderId="0" xfId="0" applyFont="1" applyFill="1" applyBorder="1" applyAlignment="1">
      <alignment horizontal="center" vertical="center"/>
    </xf>
    <xf numFmtId="0" fontId="0" fillId="8" borderId="8" xfId="0" applyFont="1" applyFill="1" applyBorder="1" applyAlignment="1">
      <alignment horizontal="center" vertical="center"/>
    </xf>
    <xf numFmtId="0" fontId="0" fillId="0" borderId="0" xfId="0" applyAlignment="1">
      <alignment horizontal="center" vertical="center"/>
    </xf>
    <xf numFmtId="164" fontId="0" fillId="0" borderId="0" xfId="3" applyNumberFormat="1" applyFont="1" applyAlignment="1">
      <alignment vertical="center"/>
    </xf>
    <xf numFmtId="0" fontId="0" fillId="0" borderId="1" xfId="0" applyBorder="1" applyAlignment="1">
      <alignment horizontal="center" vertical="center" wrapText="1"/>
    </xf>
    <xf numFmtId="0" fontId="0" fillId="0" borderId="0" xfId="0" applyAlignment="1">
      <alignment horizontal="center" vertical="center"/>
    </xf>
    <xf numFmtId="2" fontId="0" fillId="0" borderId="1" xfId="0" applyNumberFormat="1" applyFill="1" applyBorder="1" applyAlignment="1">
      <alignment horizontal="justify" vertical="center" wrapText="1"/>
    </xf>
    <xf numFmtId="16" fontId="0" fillId="0" borderId="1" xfId="0" applyNumberFormat="1" applyFill="1" applyBorder="1" applyAlignment="1">
      <alignment horizontal="justify"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0" xfId="0" applyAlignment="1">
      <alignment horizontal="left" vertical="center"/>
    </xf>
    <xf numFmtId="0" fontId="0" fillId="0" borderId="1" xfId="0" applyBorder="1" applyAlignment="1">
      <alignment vertical="top" wrapText="1"/>
    </xf>
    <xf numFmtId="0" fontId="0" fillId="0" borderId="0" xfId="0" applyAlignment="1">
      <alignment horizontal="right" vertical="center"/>
    </xf>
    <xf numFmtId="0" fontId="4" fillId="4" borderId="1" xfId="0" applyFont="1" applyFill="1" applyBorder="1" applyAlignment="1">
      <alignment horizontal="center" vertical="center"/>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1" fillId="3" borderId="0" xfId="0" applyFont="1" applyFill="1" applyAlignment="1">
      <alignment horizontal="center" vertical="center"/>
    </xf>
  </cellXfs>
  <cellStyles count="4">
    <cellStyle name="Hipervínculo" xfId="2" builtinId="8"/>
    <cellStyle name="Millares" xfId="3" builtinId="3"/>
    <cellStyle name="Normal" xfId="0" builtinId="0"/>
    <cellStyle name="Porcentaje" xfId="1" builtinId="5"/>
  </cellStyles>
  <dxfs count="96">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rgb="FF95B3D7"/>
        </left>
        <right style="thin">
          <color rgb="FF95B3D7"/>
        </right>
        <top style="thin">
          <color rgb="FF95B3D7"/>
        </top>
        <bottom style="thin">
          <color rgb="FF95B3D7"/>
        </bottom>
      </border>
    </dxf>
    <dxf>
      <font>
        <b val="0"/>
        <i val="0"/>
        <strike val="0"/>
        <condense val="0"/>
        <extend val="0"/>
        <outline val="0"/>
        <shadow val="0"/>
        <u val="none"/>
        <vertAlign val="baseline"/>
        <sz val="11"/>
        <color theme="1"/>
        <name val="Calibri"/>
        <scheme val="minor"/>
      </font>
      <numFmt numFmtId="13" formatCode="0%"/>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theme="4" tint="0.39997558519241921"/>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1"/>
        <color theme="0"/>
        <name val="Calibri"/>
        <scheme val="minor"/>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PREGUNTA DE EJEMPLO 1</a:t>
            </a:r>
          </a:p>
          <a:p>
            <a:pPr>
              <a:defRPr/>
            </a:pPr>
            <a:r>
              <a:rPr lang="en-US" sz="1400"/>
              <a:t>1. La palabra que tiene cuatro sílabas es:</a:t>
            </a:r>
          </a:p>
        </c:rich>
      </c:tx>
      <c:layout>
        <c:manualLayout>
          <c:xMode val="edge"/>
          <c:yMode val="edge"/>
          <c:x val="0.151409276800231"/>
          <c:y val="2.2355286610365201E-2"/>
        </c:manualLayout>
      </c:layout>
      <c:overlay val="0"/>
    </c:title>
    <c:autoTitleDeleted val="0"/>
    <c:plotArea>
      <c:layout/>
      <c:pieChart>
        <c:varyColors val="1"/>
        <c:ser>
          <c:idx val="0"/>
          <c:order val="0"/>
          <c:tx>
            <c:strRef>
              <c:f>'Analisis Pregunta (1)'!$B$1</c:f>
              <c:strCache>
                <c:ptCount val="1"/>
                <c:pt idx="0">
                  <c:v>CANTIDAD DE RESPUESTAS PREGUNTA (1)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(1)'!$A$2:$A$6</c:f>
              <c:strCache>
                <c:ptCount val="5"/>
                <c:pt idx="0">
                  <c:v>A</c:v>
                </c:pt>
                <c:pt idx="1">
                  <c:v>B</c:v>
                </c:pt>
                <c:pt idx="2">
                  <c:v>C</c:v>
                </c:pt>
                <c:pt idx="3">
                  <c:v>D</c:v>
                </c:pt>
                <c:pt idx="4">
                  <c:v>E (RESPUESTA ANULADA)</c:v>
                </c:pt>
              </c:strCache>
            </c:strRef>
          </c:cat>
          <c:val>
            <c:numRef>
              <c:f>'Analisis Pregunta (1)'!$B$2:$B$6</c:f>
              <c:numCache>
                <c:formatCode>General</c:formatCode>
                <c:ptCount val="5"/>
                <c:pt idx="0">
                  <c:v>0</c:v>
                </c:pt>
                <c:pt idx="1">
                  <c:v>4</c:v>
                </c:pt>
                <c:pt idx="2">
                  <c:v>0</c:v>
                </c:pt>
                <c:pt idx="3">
                  <c:v>0</c:v>
                </c:pt>
                <c:pt idx="4">
                  <c:v>0</c:v>
                </c:pt>
              </c:numCache>
            </c:numRef>
          </c:val>
        </c:ser>
        <c:ser>
          <c:idx val="1"/>
          <c:order val="1"/>
          <c:tx>
            <c:strRef>
              <c:f>'Analisis Pregunta (1)'!$C$1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(1)'!$A$2:$A$6</c:f>
              <c:strCache>
                <c:ptCount val="5"/>
                <c:pt idx="0">
                  <c:v>A</c:v>
                </c:pt>
                <c:pt idx="1">
                  <c:v>B</c:v>
                </c:pt>
                <c:pt idx="2">
                  <c:v>C</c:v>
                </c:pt>
                <c:pt idx="3">
                  <c:v>D</c:v>
                </c:pt>
                <c:pt idx="4">
                  <c:v>E (RESPUESTA ANULADA)</c:v>
                </c:pt>
              </c:strCache>
            </c:strRef>
          </c:cat>
          <c:val>
            <c:numRef>
              <c:f>'Analisis Pregunta (1)'!$C$2:$C$6</c:f>
              <c:numCache>
                <c:formatCode>0%</c:formatCode>
                <c:ptCount val="5"/>
                <c:pt idx="0">
                  <c:v>0</c:v>
                </c:pt>
                <c:pt idx="1">
                  <c:v>1</c:v>
                </c:pt>
                <c:pt idx="2">
                  <c:v>0</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kern="1200" baseline="0">
                <a:solidFill>
                  <a:srgbClr val="000000"/>
                </a:solidFill>
                <a:effectLst/>
              </a:rPr>
              <a:t>10. El orden correcto de la historieta debe ser</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(10)'!$B$1</c:f>
              <c:strCache>
                <c:ptCount val="1"/>
                <c:pt idx="0">
                  <c:v>CANTIDAD DE RESPUESTAS PREGUNTA (10)</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(10)'!$A$2:$A$6</c:f>
              <c:strCache>
                <c:ptCount val="5"/>
                <c:pt idx="0">
                  <c:v>A</c:v>
                </c:pt>
                <c:pt idx="1">
                  <c:v>B</c:v>
                </c:pt>
                <c:pt idx="2">
                  <c:v>C</c:v>
                </c:pt>
                <c:pt idx="3">
                  <c:v>D</c:v>
                </c:pt>
                <c:pt idx="4">
                  <c:v>E (RESPUESTA ANULADA)</c:v>
                </c:pt>
              </c:strCache>
            </c:strRef>
          </c:cat>
          <c:val>
            <c:numRef>
              <c:f>'Analisis Pregunta (10)'!$B$2:$B$6</c:f>
              <c:numCache>
                <c:formatCode>General</c:formatCode>
                <c:ptCount val="5"/>
                <c:pt idx="0">
                  <c:v>1</c:v>
                </c:pt>
                <c:pt idx="1">
                  <c:v>0</c:v>
                </c:pt>
                <c:pt idx="2">
                  <c:v>1</c:v>
                </c:pt>
                <c:pt idx="3">
                  <c:v>2</c:v>
                </c:pt>
                <c:pt idx="4">
                  <c:v>0</c:v>
                </c:pt>
              </c:numCache>
            </c:numRef>
          </c:val>
        </c:ser>
        <c:ser>
          <c:idx val="1"/>
          <c:order val="1"/>
          <c:tx>
            <c:strRef>
              <c:f>'Analisis Pregunta (10)'!$C$1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(10)'!$A$2:$A$6</c:f>
              <c:strCache>
                <c:ptCount val="5"/>
                <c:pt idx="0">
                  <c:v>A</c:v>
                </c:pt>
                <c:pt idx="1">
                  <c:v>B</c:v>
                </c:pt>
                <c:pt idx="2">
                  <c:v>C</c:v>
                </c:pt>
                <c:pt idx="3">
                  <c:v>D</c:v>
                </c:pt>
                <c:pt idx="4">
                  <c:v>E (RESPUESTA ANULADA)</c:v>
                </c:pt>
              </c:strCache>
            </c:strRef>
          </c:cat>
          <c:val>
            <c:numRef>
              <c:f>'Analisis Pregunta (10)'!$C$2:$C$6</c:f>
              <c:numCache>
                <c:formatCode>0%</c:formatCode>
                <c:ptCount val="5"/>
                <c:pt idx="0">
                  <c:v>0.25</c:v>
                </c:pt>
                <c:pt idx="1">
                  <c:v>0</c:v>
                </c:pt>
                <c:pt idx="2">
                  <c:v>0.25</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kern="1200" baseline="0">
                <a:solidFill>
                  <a:srgbClr val="000000"/>
                </a:solidFill>
                <a:effectLst/>
              </a:rPr>
              <a:t>11. El anterior es un texto instructivo porque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(11)'!$B$1</c:f>
              <c:strCache>
                <c:ptCount val="1"/>
                <c:pt idx="0">
                  <c:v>CANTIDAD DE RESPUESTAS PREGUNTA (11)</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(11)'!$A$2:$A$6</c:f>
              <c:strCache>
                <c:ptCount val="5"/>
                <c:pt idx="0">
                  <c:v>A</c:v>
                </c:pt>
                <c:pt idx="1">
                  <c:v>B</c:v>
                </c:pt>
                <c:pt idx="2">
                  <c:v>C</c:v>
                </c:pt>
                <c:pt idx="3">
                  <c:v>D</c:v>
                </c:pt>
                <c:pt idx="4">
                  <c:v>E (RESPUESTA ANULADA)</c:v>
                </c:pt>
              </c:strCache>
            </c:strRef>
          </c:cat>
          <c:val>
            <c:numRef>
              <c:f>'Analisis Pregunta (11)'!$B$2:$B$6</c:f>
              <c:numCache>
                <c:formatCode>General</c:formatCode>
                <c:ptCount val="5"/>
                <c:pt idx="0">
                  <c:v>1</c:v>
                </c:pt>
                <c:pt idx="1">
                  <c:v>0</c:v>
                </c:pt>
                <c:pt idx="2">
                  <c:v>2</c:v>
                </c:pt>
                <c:pt idx="3">
                  <c:v>1</c:v>
                </c:pt>
                <c:pt idx="4">
                  <c:v>0</c:v>
                </c:pt>
              </c:numCache>
            </c:numRef>
          </c:val>
        </c:ser>
        <c:ser>
          <c:idx val="1"/>
          <c:order val="1"/>
          <c:tx>
            <c:strRef>
              <c:f>'Analisis Pregunta (11)'!$C$1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(11)'!$A$2:$A$6</c:f>
              <c:strCache>
                <c:ptCount val="5"/>
                <c:pt idx="0">
                  <c:v>A</c:v>
                </c:pt>
                <c:pt idx="1">
                  <c:v>B</c:v>
                </c:pt>
                <c:pt idx="2">
                  <c:v>C</c:v>
                </c:pt>
                <c:pt idx="3">
                  <c:v>D</c:v>
                </c:pt>
                <c:pt idx="4">
                  <c:v>E (RESPUESTA ANULADA)</c:v>
                </c:pt>
              </c:strCache>
            </c:strRef>
          </c:cat>
          <c:val>
            <c:numRef>
              <c:f>'Analisis Pregunta (11)'!$C$2:$C$6</c:f>
              <c:numCache>
                <c:formatCode>0%</c:formatCode>
                <c:ptCount val="5"/>
                <c:pt idx="0">
                  <c:v>0.25</c:v>
                </c:pt>
                <c:pt idx="1">
                  <c:v>0</c:v>
                </c:pt>
                <c:pt idx="2">
                  <c:v>0.5</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kern="1200" baseline="0">
                <a:solidFill>
                  <a:srgbClr val="000000"/>
                </a:solidFill>
                <a:effectLst/>
              </a:rPr>
              <a:t>12. La historia que contó la mamá de Juan David, trata sobre</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(12)'!$B$1</c:f>
              <c:strCache>
                <c:ptCount val="1"/>
                <c:pt idx="0">
                  <c:v>CANTIDAD DE RESPUESTAS PREGUNTA (12)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(12)'!$A$2:$A$6</c:f>
              <c:strCache>
                <c:ptCount val="5"/>
                <c:pt idx="0">
                  <c:v>A</c:v>
                </c:pt>
                <c:pt idx="1">
                  <c:v>B</c:v>
                </c:pt>
                <c:pt idx="2">
                  <c:v>C</c:v>
                </c:pt>
                <c:pt idx="3">
                  <c:v>D</c:v>
                </c:pt>
                <c:pt idx="4">
                  <c:v>E (RESPUESTA ANULADA)</c:v>
                </c:pt>
              </c:strCache>
            </c:strRef>
          </c:cat>
          <c:val>
            <c:numRef>
              <c:f>'Analisis Pregunta (12)'!$B$2:$B$6</c:f>
              <c:numCache>
                <c:formatCode>General</c:formatCode>
                <c:ptCount val="5"/>
                <c:pt idx="0">
                  <c:v>0</c:v>
                </c:pt>
                <c:pt idx="1">
                  <c:v>0</c:v>
                </c:pt>
                <c:pt idx="2">
                  <c:v>2</c:v>
                </c:pt>
                <c:pt idx="3">
                  <c:v>2</c:v>
                </c:pt>
                <c:pt idx="4">
                  <c:v>0</c:v>
                </c:pt>
              </c:numCache>
            </c:numRef>
          </c:val>
        </c:ser>
        <c:ser>
          <c:idx val="1"/>
          <c:order val="1"/>
          <c:tx>
            <c:strRef>
              <c:f>'Analisis Pregunta (12)'!$C$1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(12)'!$A$2:$A$6</c:f>
              <c:strCache>
                <c:ptCount val="5"/>
                <c:pt idx="0">
                  <c:v>A</c:v>
                </c:pt>
                <c:pt idx="1">
                  <c:v>B</c:v>
                </c:pt>
                <c:pt idx="2">
                  <c:v>C</c:v>
                </c:pt>
                <c:pt idx="3">
                  <c:v>D</c:v>
                </c:pt>
                <c:pt idx="4">
                  <c:v>E (RESPUESTA ANULADA)</c:v>
                </c:pt>
              </c:strCache>
            </c:strRef>
          </c:cat>
          <c:val>
            <c:numRef>
              <c:f>'Analisis Pregunta (12)'!$C$2:$C$6</c:f>
              <c:numCache>
                <c:formatCode>0%</c:formatCode>
                <c:ptCount val="5"/>
                <c:pt idx="0">
                  <c:v>0</c:v>
                </c:pt>
                <c:pt idx="1">
                  <c:v>0</c:v>
                </c:pt>
                <c:pt idx="2">
                  <c:v>0.5</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200" b="1" i="0" kern="1200" baseline="0">
                <a:solidFill>
                  <a:srgbClr val="000000"/>
                </a:solidFill>
                <a:effectLst/>
              </a:rPr>
              <a:t>13. En la oración “asombrada por tu gran imaginación”, la palabra</a:t>
            </a:r>
            <a:r>
              <a:rPr lang="es-CO" sz="1200" b="1" i="0" kern="1200" baseline="0">
                <a:solidFill>
                  <a:sysClr val="windowText" lastClr="000000"/>
                </a:solidFill>
                <a:effectLst/>
              </a:rPr>
              <a:t> </a:t>
            </a:r>
            <a:r>
              <a:rPr lang="en-US" sz="1200" b="1" i="0" kern="1200" baseline="0">
                <a:solidFill>
                  <a:srgbClr val="000000"/>
                </a:solidFill>
                <a:effectLst/>
              </a:rPr>
              <a:t>subrayada puede ser cambiada por</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(13)'!$B$1</c:f>
              <c:strCache>
                <c:ptCount val="1"/>
                <c:pt idx="0">
                  <c:v>CANTIDAD DE RESPUESTAS PREGUNTA (13)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(13)'!$A$2:$A$6</c:f>
              <c:strCache>
                <c:ptCount val="5"/>
                <c:pt idx="0">
                  <c:v>A</c:v>
                </c:pt>
                <c:pt idx="1">
                  <c:v>B</c:v>
                </c:pt>
                <c:pt idx="2">
                  <c:v>C</c:v>
                </c:pt>
                <c:pt idx="3">
                  <c:v>D</c:v>
                </c:pt>
                <c:pt idx="4">
                  <c:v>E (RESPUESTA ANULADA)</c:v>
                </c:pt>
              </c:strCache>
            </c:strRef>
          </c:cat>
          <c:val>
            <c:numRef>
              <c:f>'Analisis Pregunta (13)'!$B$2:$B$6</c:f>
              <c:numCache>
                <c:formatCode>General</c:formatCode>
                <c:ptCount val="5"/>
                <c:pt idx="0">
                  <c:v>1</c:v>
                </c:pt>
                <c:pt idx="1">
                  <c:v>1</c:v>
                </c:pt>
                <c:pt idx="2">
                  <c:v>1</c:v>
                </c:pt>
                <c:pt idx="3">
                  <c:v>1</c:v>
                </c:pt>
                <c:pt idx="4">
                  <c:v>0</c:v>
                </c:pt>
              </c:numCache>
            </c:numRef>
          </c:val>
        </c:ser>
        <c:ser>
          <c:idx val="1"/>
          <c:order val="1"/>
          <c:tx>
            <c:strRef>
              <c:f>'Analisis Pregunta (13)'!$C$1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(13)'!$A$2:$A$6</c:f>
              <c:strCache>
                <c:ptCount val="5"/>
                <c:pt idx="0">
                  <c:v>A</c:v>
                </c:pt>
                <c:pt idx="1">
                  <c:v>B</c:v>
                </c:pt>
                <c:pt idx="2">
                  <c:v>C</c:v>
                </c:pt>
                <c:pt idx="3">
                  <c:v>D</c:v>
                </c:pt>
                <c:pt idx="4">
                  <c:v>E (RESPUESTA ANULADA)</c:v>
                </c:pt>
              </c:strCache>
            </c:strRef>
          </c:cat>
          <c:val>
            <c:numRef>
              <c:f>'Analisis Pregunta (13)'!$C$2:$C$6</c:f>
              <c:numCache>
                <c:formatCode>0%</c:formatCode>
                <c:ptCount val="5"/>
                <c:pt idx="0">
                  <c:v>0.25</c:v>
                </c:pt>
                <c:pt idx="1">
                  <c:v>0.25</c:v>
                </c:pt>
                <c:pt idx="2">
                  <c:v>0.25</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14. ¿Cuál es la palabra que hace falta en el espacio en blanco?</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(14)'!$B$1</c:f>
              <c:strCache>
                <c:ptCount val="1"/>
                <c:pt idx="0">
                  <c:v>CANTIDAD DE RESPUESTAS PREGUNTA (14)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(14)'!$A$2:$A$6</c:f>
              <c:strCache>
                <c:ptCount val="5"/>
                <c:pt idx="0">
                  <c:v>A</c:v>
                </c:pt>
                <c:pt idx="1">
                  <c:v>B</c:v>
                </c:pt>
                <c:pt idx="2">
                  <c:v>C</c:v>
                </c:pt>
                <c:pt idx="3">
                  <c:v>D</c:v>
                </c:pt>
                <c:pt idx="4">
                  <c:v>E (RESPUESTA ANULADA)</c:v>
                </c:pt>
              </c:strCache>
            </c:strRef>
          </c:cat>
          <c:val>
            <c:numRef>
              <c:f>'Analisis Pregunta (14)'!$B$2:$B$6</c:f>
              <c:numCache>
                <c:formatCode>General</c:formatCode>
                <c:ptCount val="5"/>
                <c:pt idx="0">
                  <c:v>0</c:v>
                </c:pt>
                <c:pt idx="1">
                  <c:v>2</c:v>
                </c:pt>
                <c:pt idx="2">
                  <c:v>2</c:v>
                </c:pt>
                <c:pt idx="3">
                  <c:v>0</c:v>
                </c:pt>
                <c:pt idx="4">
                  <c:v>0</c:v>
                </c:pt>
              </c:numCache>
            </c:numRef>
          </c:val>
        </c:ser>
        <c:ser>
          <c:idx val="1"/>
          <c:order val="1"/>
          <c:tx>
            <c:strRef>
              <c:f>'Analisis Pregunta (14)'!$C$1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(14)'!$A$2:$A$6</c:f>
              <c:strCache>
                <c:ptCount val="5"/>
                <c:pt idx="0">
                  <c:v>A</c:v>
                </c:pt>
                <c:pt idx="1">
                  <c:v>B</c:v>
                </c:pt>
                <c:pt idx="2">
                  <c:v>C</c:v>
                </c:pt>
                <c:pt idx="3">
                  <c:v>D</c:v>
                </c:pt>
                <c:pt idx="4">
                  <c:v>E (RESPUESTA ANULADA)</c:v>
                </c:pt>
              </c:strCache>
            </c:strRef>
          </c:cat>
          <c:val>
            <c:numRef>
              <c:f>'Analisis Pregunta (14)'!$C$2:$C$6</c:f>
              <c:numCache>
                <c:formatCode>0%</c:formatCode>
                <c:ptCount val="5"/>
                <c:pt idx="0">
                  <c:v>0</c:v>
                </c:pt>
                <c:pt idx="1">
                  <c:v>0.5</c:v>
                </c:pt>
                <c:pt idx="2">
                  <c:v>0.5</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15. Entre las siguientes, la oración mal escrita es: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(15)'!$B$1</c:f>
              <c:strCache>
                <c:ptCount val="1"/>
                <c:pt idx="0">
                  <c:v>CANTIDAD DE RESPUESTAS PREGUNTA (15)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(15)'!$A$2:$A$6</c:f>
              <c:strCache>
                <c:ptCount val="5"/>
                <c:pt idx="0">
                  <c:v>A</c:v>
                </c:pt>
                <c:pt idx="1">
                  <c:v>B</c:v>
                </c:pt>
                <c:pt idx="2">
                  <c:v>C</c:v>
                </c:pt>
                <c:pt idx="3">
                  <c:v>D</c:v>
                </c:pt>
                <c:pt idx="4">
                  <c:v>E (RESPUESTA ANULADA)</c:v>
                </c:pt>
              </c:strCache>
            </c:strRef>
          </c:cat>
          <c:val>
            <c:numRef>
              <c:f>'Analisis Pregunta (15)'!$B$2:$B$6</c:f>
              <c:numCache>
                <c:formatCode>General</c:formatCode>
                <c:ptCount val="5"/>
                <c:pt idx="0">
                  <c:v>2</c:v>
                </c:pt>
                <c:pt idx="1">
                  <c:v>0</c:v>
                </c:pt>
                <c:pt idx="2">
                  <c:v>0</c:v>
                </c:pt>
                <c:pt idx="3">
                  <c:v>2</c:v>
                </c:pt>
                <c:pt idx="4">
                  <c:v>0</c:v>
                </c:pt>
              </c:numCache>
            </c:numRef>
          </c:val>
        </c:ser>
        <c:ser>
          <c:idx val="1"/>
          <c:order val="1"/>
          <c:tx>
            <c:strRef>
              <c:f>'Analisis Pregunta (15)'!$C$1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(15)'!$A$2:$A$6</c:f>
              <c:strCache>
                <c:ptCount val="5"/>
                <c:pt idx="0">
                  <c:v>A</c:v>
                </c:pt>
                <c:pt idx="1">
                  <c:v>B</c:v>
                </c:pt>
                <c:pt idx="2">
                  <c:v>C</c:v>
                </c:pt>
                <c:pt idx="3">
                  <c:v>D</c:v>
                </c:pt>
                <c:pt idx="4">
                  <c:v>E (RESPUESTA ANULADA)</c:v>
                </c:pt>
              </c:strCache>
            </c:strRef>
          </c:cat>
          <c:val>
            <c:numRef>
              <c:f>'Analisis Pregunta (15)'!$C$2:$C$6</c:f>
              <c:numCache>
                <c:formatCode>0%</c:formatCode>
                <c:ptCount val="5"/>
                <c:pt idx="0">
                  <c:v>0.5</c:v>
                </c:pt>
                <c:pt idx="1">
                  <c:v>0</c:v>
                </c:pt>
                <c:pt idx="2">
                  <c:v>0</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kern="1200" baseline="0">
                <a:solidFill>
                  <a:srgbClr val="000000"/>
                </a:solidFill>
                <a:effectLst/>
              </a:rPr>
              <a:t>16. La imagen anterior es</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(16)'!$B$1</c:f>
              <c:strCache>
                <c:ptCount val="1"/>
                <c:pt idx="0">
                  <c:v>CANTIDAD DE RESPUESTAS PREGUNTA (16)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(16)'!$A$2:$A$6</c:f>
              <c:strCache>
                <c:ptCount val="5"/>
                <c:pt idx="0">
                  <c:v>A</c:v>
                </c:pt>
                <c:pt idx="1">
                  <c:v>B</c:v>
                </c:pt>
                <c:pt idx="2">
                  <c:v>C</c:v>
                </c:pt>
                <c:pt idx="3">
                  <c:v>D</c:v>
                </c:pt>
                <c:pt idx="4">
                  <c:v>E (RESPUESTA ANULADA)</c:v>
                </c:pt>
              </c:strCache>
            </c:strRef>
          </c:cat>
          <c:val>
            <c:numRef>
              <c:f>'Analisis Pregunta (16)'!$B$2:$B$6</c:f>
              <c:numCache>
                <c:formatCode>General</c:formatCode>
                <c:ptCount val="5"/>
                <c:pt idx="0">
                  <c:v>1</c:v>
                </c:pt>
                <c:pt idx="1">
                  <c:v>1</c:v>
                </c:pt>
                <c:pt idx="2">
                  <c:v>2</c:v>
                </c:pt>
                <c:pt idx="3">
                  <c:v>0</c:v>
                </c:pt>
                <c:pt idx="4">
                  <c:v>0</c:v>
                </c:pt>
              </c:numCache>
            </c:numRef>
          </c:val>
        </c:ser>
        <c:ser>
          <c:idx val="1"/>
          <c:order val="1"/>
          <c:tx>
            <c:strRef>
              <c:f>'Analisis Pregunta (16)'!$C$1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(16)'!$A$2:$A$6</c:f>
              <c:strCache>
                <c:ptCount val="5"/>
                <c:pt idx="0">
                  <c:v>A</c:v>
                </c:pt>
                <c:pt idx="1">
                  <c:v>B</c:v>
                </c:pt>
                <c:pt idx="2">
                  <c:v>C</c:v>
                </c:pt>
                <c:pt idx="3">
                  <c:v>D</c:v>
                </c:pt>
                <c:pt idx="4">
                  <c:v>E (RESPUESTA ANULADA)</c:v>
                </c:pt>
              </c:strCache>
            </c:strRef>
          </c:cat>
          <c:val>
            <c:numRef>
              <c:f>'Analisis Pregunta (16)'!$C$2:$C$6</c:f>
              <c:numCache>
                <c:formatCode>0%</c:formatCode>
                <c:ptCount val="5"/>
                <c:pt idx="0">
                  <c:v>0.25</c:v>
                </c:pt>
                <c:pt idx="1">
                  <c:v>0.25</c:v>
                </c:pt>
                <c:pt idx="2">
                  <c:v>0.5</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1" i="0" kern="1200" baseline="0">
                <a:solidFill>
                  <a:srgbClr val="000000"/>
                </a:solidFill>
                <a:effectLst/>
              </a:rPr>
              <a:t>17. El texto escrito en la imagen sirve para</a:t>
            </a:r>
            <a:endParaRPr lang="es-CO" sz="12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(17)'!$B$1</c:f>
              <c:strCache>
                <c:ptCount val="1"/>
                <c:pt idx="0">
                  <c:v>CANTIDAD DE RESPUESTAS PREGUNTA (17)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(17)'!$A$2:$A$6</c:f>
              <c:strCache>
                <c:ptCount val="5"/>
                <c:pt idx="0">
                  <c:v>A</c:v>
                </c:pt>
                <c:pt idx="1">
                  <c:v>B</c:v>
                </c:pt>
                <c:pt idx="2">
                  <c:v>C</c:v>
                </c:pt>
                <c:pt idx="3">
                  <c:v>D</c:v>
                </c:pt>
                <c:pt idx="4">
                  <c:v>E (RESPUESTA ANULADA)</c:v>
                </c:pt>
              </c:strCache>
            </c:strRef>
          </c:cat>
          <c:val>
            <c:numRef>
              <c:f>'Analisis Pregunta (17)'!$B$2:$B$6</c:f>
              <c:numCache>
                <c:formatCode>General</c:formatCode>
                <c:ptCount val="5"/>
                <c:pt idx="0">
                  <c:v>1</c:v>
                </c:pt>
                <c:pt idx="1">
                  <c:v>2</c:v>
                </c:pt>
                <c:pt idx="2">
                  <c:v>1</c:v>
                </c:pt>
                <c:pt idx="3">
                  <c:v>0</c:v>
                </c:pt>
                <c:pt idx="4">
                  <c:v>0</c:v>
                </c:pt>
              </c:numCache>
            </c:numRef>
          </c:val>
        </c:ser>
        <c:ser>
          <c:idx val="1"/>
          <c:order val="1"/>
          <c:tx>
            <c:strRef>
              <c:f>'Analisis Pregunta (17)'!$C$1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(17)'!$A$2:$A$6</c:f>
              <c:strCache>
                <c:ptCount val="5"/>
                <c:pt idx="0">
                  <c:v>A</c:v>
                </c:pt>
                <c:pt idx="1">
                  <c:v>B</c:v>
                </c:pt>
                <c:pt idx="2">
                  <c:v>C</c:v>
                </c:pt>
                <c:pt idx="3">
                  <c:v>D</c:v>
                </c:pt>
                <c:pt idx="4">
                  <c:v>E (RESPUESTA ANULADA)</c:v>
                </c:pt>
              </c:strCache>
            </c:strRef>
          </c:cat>
          <c:val>
            <c:numRef>
              <c:f>'Analisis Pregunta (17)'!$C$2:$C$6</c:f>
              <c:numCache>
                <c:formatCode>0%</c:formatCode>
                <c:ptCount val="5"/>
                <c:pt idx="0">
                  <c:v>0.25</c:v>
                </c:pt>
                <c:pt idx="1">
                  <c:v>0.5</c:v>
                </c:pt>
                <c:pt idx="2">
                  <c:v>0.25</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b="1" i="0" kern="1200" baseline="0">
                <a:solidFill>
                  <a:srgbClr val="000000"/>
                </a:solidFill>
                <a:effectLst/>
              </a:rPr>
              <a:t>18. El significado de cada imagen es</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(18)'!$B$1</c:f>
              <c:strCache>
                <c:ptCount val="1"/>
                <c:pt idx="0">
                  <c:v>CANTIDAD DE RESPUESTAS PREGUNTA (18)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(18)'!$A$2:$A$6</c:f>
              <c:strCache>
                <c:ptCount val="5"/>
                <c:pt idx="0">
                  <c:v>A</c:v>
                </c:pt>
                <c:pt idx="1">
                  <c:v>B</c:v>
                </c:pt>
                <c:pt idx="2">
                  <c:v>C</c:v>
                </c:pt>
                <c:pt idx="3">
                  <c:v>D</c:v>
                </c:pt>
                <c:pt idx="4">
                  <c:v>E (RESPUESTA ANULADA)</c:v>
                </c:pt>
              </c:strCache>
            </c:strRef>
          </c:cat>
          <c:val>
            <c:numRef>
              <c:f>'Analisis Pregunta (18)'!$B$2:$B$6</c:f>
              <c:numCache>
                <c:formatCode>General</c:formatCode>
                <c:ptCount val="5"/>
                <c:pt idx="0">
                  <c:v>2</c:v>
                </c:pt>
                <c:pt idx="1">
                  <c:v>0</c:v>
                </c:pt>
                <c:pt idx="2">
                  <c:v>1</c:v>
                </c:pt>
                <c:pt idx="3">
                  <c:v>0</c:v>
                </c:pt>
                <c:pt idx="4">
                  <c:v>0</c:v>
                </c:pt>
              </c:numCache>
            </c:numRef>
          </c:val>
        </c:ser>
        <c:ser>
          <c:idx val="1"/>
          <c:order val="1"/>
          <c:tx>
            <c:strRef>
              <c:f>'Analisis Pregunta (18)'!$C$1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(18)'!$A$2:$A$6</c:f>
              <c:strCache>
                <c:ptCount val="5"/>
                <c:pt idx="0">
                  <c:v>A</c:v>
                </c:pt>
                <c:pt idx="1">
                  <c:v>B</c:v>
                </c:pt>
                <c:pt idx="2">
                  <c:v>C</c:v>
                </c:pt>
                <c:pt idx="3">
                  <c:v>D</c:v>
                </c:pt>
                <c:pt idx="4">
                  <c:v>E (RESPUESTA ANULADA)</c:v>
                </c:pt>
              </c:strCache>
            </c:strRef>
          </c:cat>
          <c:val>
            <c:numRef>
              <c:f>'Analisis Pregunta (18)'!$C$2:$C$6</c:f>
              <c:numCache>
                <c:formatCode>0%</c:formatCode>
                <c:ptCount val="5"/>
                <c:pt idx="0">
                  <c:v>0.66666666666666663</c:v>
                </c:pt>
                <c:pt idx="1">
                  <c:v>0</c:v>
                </c:pt>
                <c:pt idx="2">
                  <c:v>0.33333333333333331</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US" sz="1400"/>
              <a:t>PREGUNTA DE EJEMPLO 2</a:t>
            </a:r>
          </a:p>
          <a:p>
            <a:pPr algn="ctr">
              <a:defRPr/>
            </a:pPr>
            <a:r>
              <a:rPr lang="en-US" sz="1400"/>
              <a:t>2. ¿En cuál de las siguientes expresiones matemáticas el resultado es 7?</a:t>
            </a: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(2)'!$B$1</c:f>
              <c:strCache>
                <c:ptCount val="1"/>
                <c:pt idx="0">
                  <c:v>CANTIDAD DE RESPUESTAS PREGUNTA (2)</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(2)'!$A$2:$A$6</c:f>
              <c:strCache>
                <c:ptCount val="5"/>
                <c:pt idx="0">
                  <c:v>A</c:v>
                </c:pt>
                <c:pt idx="1">
                  <c:v>B</c:v>
                </c:pt>
                <c:pt idx="2">
                  <c:v>C</c:v>
                </c:pt>
                <c:pt idx="3">
                  <c:v>D</c:v>
                </c:pt>
                <c:pt idx="4">
                  <c:v>E (RESPUESTA ANULADA)</c:v>
                </c:pt>
              </c:strCache>
            </c:strRef>
          </c:cat>
          <c:val>
            <c:numRef>
              <c:f>'Analisis Pregunta (2)'!$B$2:$B$6</c:f>
              <c:numCache>
                <c:formatCode>General</c:formatCode>
                <c:ptCount val="5"/>
                <c:pt idx="0">
                  <c:v>0</c:v>
                </c:pt>
                <c:pt idx="1">
                  <c:v>0</c:v>
                </c:pt>
                <c:pt idx="2">
                  <c:v>0</c:v>
                </c:pt>
                <c:pt idx="3">
                  <c:v>4</c:v>
                </c:pt>
                <c:pt idx="4">
                  <c:v>0</c:v>
                </c:pt>
              </c:numCache>
            </c:numRef>
          </c:val>
        </c:ser>
        <c:ser>
          <c:idx val="1"/>
          <c:order val="1"/>
          <c:tx>
            <c:strRef>
              <c:f>'Analisis Pregunta (2)'!$C$1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(2)'!$A$2:$A$6</c:f>
              <c:strCache>
                <c:ptCount val="5"/>
                <c:pt idx="0">
                  <c:v>A</c:v>
                </c:pt>
                <c:pt idx="1">
                  <c:v>B</c:v>
                </c:pt>
                <c:pt idx="2">
                  <c:v>C</c:v>
                </c:pt>
                <c:pt idx="3">
                  <c:v>D</c:v>
                </c:pt>
                <c:pt idx="4">
                  <c:v>E (RESPUESTA ANULADA)</c:v>
                </c:pt>
              </c:strCache>
            </c:strRef>
          </c:cat>
          <c:val>
            <c:numRef>
              <c:f>'Analisis Pregunta (2)'!$C$2:$C$6</c:f>
              <c:numCache>
                <c:formatCode>0%</c:formatCode>
                <c:ptCount val="5"/>
                <c:pt idx="0">
                  <c:v>0</c:v>
                </c:pt>
                <c:pt idx="1">
                  <c:v>0</c:v>
                </c:pt>
                <c:pt idx="2">
                  <c:v>0</c:v>
                </c:pt>
                <c:pt idx="3">
                  <c:v>1</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s-CO" sz="1400" b="0" i="0" kern="1200" baseline="0">
                <a:solidFill>
                  <a:srgbClr val="000000"/>
                </a:solidFill>
                <a:effectLst/>
              </a:rPr>
              <a:t>3. Bigidima, el protagonista de la historia </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(3)'!$B$1</c:f>
              <c:strCache>
                <c:ptCount val="1"/>
                <c:pt idx="0">
                  <c:v>CANTIDAD DE RESPUESTAS PREGUNTA (3)</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(3)'!$A$2:$A$6</c:f>
              <c:strCache>
                <c:ptCount val="5"/>
                <c:pt idx="0">
                  <c:v>A</c:v>
                </c:pt>
                <c:pt idx="1">
                  <c:v>B</c:v>
                </c:pt>
                <c:pt idx="2">
                  <c:v>C</c:v>
                </c:pt>
                <c:pt idx="3">
                  <c:v>D</c:v>
                </c:pt>
                <c:pt idx="4">
                  <c:v>E (RESPUESTA ANULADA)</c:v>
                </c:pt>
              </c:strCache>
            </c:strRef>
          </c:cat>
          <c:val>
            <c:numRef>
              <c:f>'Analisis Pregunta (3)'!$B$2:$B$6</c:f>
              <c:numCache>
                <c:formatCode>General</c:formatCode>
                <c:ptCount val="5"/>
                <c:pt idx="0">
                  <c:v>0</c:v>
                </c:pt>
                <c:pt idx="1">
                  <c:v>1</c:v>
                </c:pt>
                <c:pt idx="2">
                  <c:v>3</c:v>
                </c:pt>
                <c:pt idx="3">
                  <c:v>0</c:v>
                </c:pt>
                <c:pt idx="4">
                  <c:v>0</c:v>
                </c:pt>
              </c:numCache>
            </c:numRef>
          </c:val>
        </c:ser>
        <c:ser>
          <c:idx val="1"/>
          <c:order val="1"/>
          <c:tx>
            <c:strRef>
              <c:f>'Analisis Pregunta (3)'!$C$1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(3)'!$A$2:$A$6</c:f>
              <c:strCache>
                <c:ptCount val="5"/>
                <c:pt idx="0">
                  <c:v>A</c:v>
                </c:pt>
                <c:pt idx="1">
                  <c:v>B</c:v>
                </c:pt>
                <c:pt idx="2">
                  <c:v>C</c:v>
                </c:pt>
                <c:pt idx="3">
                  <c:v>D</c:v>
                </c:pt>
                <c:pt idx="4">
                  <c:v>E (RESPUESTA ANULADA)</c:v>
                </c:pt>
              </c:strCache>
            </c:strRef>
          </c:cat>
          <c:val>
            <c:numRef>
              <c:f>'Analisis Pregunta (3)'!$C$2:$C$6</c:f>
              <c:numCache>
                <c:formatCode>0%</c:formatCode>
                <c:ptCount val="5"/>
                <c:pt idx="0">
                  <c:v>0</c:v>
                </c:pt>
                <c:pt idx="1">
                  <c:v>0.25</c:v>
                </c:pt>
                <c:pt idx="2">
                  <c:v>0.75</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a:t>4. La historia anterior trata sobre </a:t>
            </a:r>
          </a:p>
        </c:rich>
      </c:tx>
      <c:layout>
        <c:manualLayout>
          <c:xMode val="edge"/>
          <c:yMode val="edge"/>
          <c:x val="0.153403805496829"/>
          <c:y val="5.2038279090539701E-2"/>
        </c:manualLayout>
      </c:layout>
      <c:overlay val="0"/>
    </c:title>
    <c:autoTitleDeleted val="0"/>
    <c:plotArea>
      <c:layout/>
      <c:pieChart>
        <c:varyColors val="1"/>
        <c:ser>
          <c:idx val="0"/>
          <c:order val="0"/>
          <c:tx>
            <c:strRef>
              <c:f>'Analisis Pregunta (4)'!$B$1</c:f>
              <c:strCache>
                <c:ptCount val="1"/>
                <c:pt idx="0">
                  <c:v>CANTIDAD DE RESPUESTAS PREGUNTA (4)</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(4)'!$A$2:$A$6</c:f>
              <c:strCache>
                <c:ptCount val="5"/>
                <c:pt idx="0">
                  <c:v>A</c:v>
                </c:pt>
                <c:pt idx="1">
                  <c:v>B</c:v>
                </c:pt>
                <c:pt idx="2">
                  <c:v>C</c:v>
                </c:pt>
                <c:pt idx="3">
                  <c:v>D</c:v>
                </c:pt>
                <c:pt idx="4">
                  <c:v>E (RESPUESTA ANULADA)</c:v>
                </c:pt>
              </c:strCache>
            </c:strRef>
          </c:cat>
          <c:val>
            <c:numRef>
              <c:f>'Analisis Pregunta (4)'!$B$2:$B$6</c:f>
              <c:numCache>
                <c:formatCode>General</c:formatCode>
                <c:ptCount val="5"/>
                <c:pt idx="0">
                  <c:v>1</c:v>
                </c:pt>
                <c:pt idx="1">
                  <c:v>2</c:v>
                </c:pt>
                <c:pt idx="2">
                  <c:v>0</c:v>
                </c:pt>
                <c:pt idx="3">
                  <c:v>1</c:v>
                </c:pt>
                <c:pt idx="4">
                  <c:v>0</c:v>
                </c:pt>
              </c:numCache>
            </c:numRef>
          </c:val>
        </c:ser>
        <c:ser>
          <c:idx val="1"/>
          <c:order val="1"/>
          <c:tx>
            <c:strRef>
              <c:f>'Analisis Pregunta (4)'!$C$1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(4)'!$A$2:$A$6</c:f>
              <c:strCache>
                <c:ptCount val="5"/>
                <c:pt idx="0">
                  <c:v>A</c:v>
                </c:pt>
                <c:pt idx="1">
                  <c:v>B</c:v>
                </c:pt>
                <c:pt idx="2">
                  <c:v>C</c:v>
                </c:pt>
                <c:pt idx="3">
                  <c:v>D</c:v>
                </c:pt>
                <c:pt idx="4">
                  <c:v>E (RESPUESTA ANULADA)</c:v>
                </c:pt>
              </c:strCache>
            </c:strRef>
          </c:cat>
          <c:val>
            <c:numRef>
              <c:f>'Analisis Pregunta (4)'!$C$2:$C$6</c:f>
              <c:numCache>
                <c:formatCode>0%</c:formatCode>
                <c:ptCount val="5"/>
                <c:pt idx="0">
                  <c:v>0.25</c:v>
                </c:pt>
                <c:pt idx="1">
                  <c:v>0.5</c:v>
                </c:pt>
                <c:pt idx="2">
                  <c:v>0</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CO" sz="1400" b="0" i="0" kern="1200" baseline="0">
                <a:solidFill>
                  <a:srgbClr val="000000"/>
                </a:solidFill>
                <a:effectLst/>
              </a:rPr>
              <a:t>5. Según la imagen, la furia de Fernando </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(5)'!$B$1</c:f>
              <c:strCache>
                <c:ptCount val="1"/>
                <c:pt idx="0">
                  <c:v>CANTIDAD DE RESPUESTAS PREGUNTA (5)</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(5)'!$A$2:$A$6</c:f>
              <c:strCache>
                <c:ptCount val="5"/>
                <c:pt idx="0">
                  <c:v>A</c:v>
                </c:pt>
                <c:pt idx="1">
                  <c:v>B</c:v>
                </c:pt>
                <c:pt idx="2">
                  <c:v>C</c:v>
                </c:pt>
                <c:pt idx="3">
                  <c:v>D</c:v>
                </c:pt>
                <c:pt idx="4">
                  <c:v>E (RESPUESTA ANULADA)</c:v>
                </c:pt>
              </c:strCache>
            </c:strRef>
          </c:cat>
          <c:val>
            <c:numRef>
              <c:f>'Analisis Pregunta (5)'!$B$2:$B$6</c:f>
              <c:numCache>
                <c:formatCode>General</c:formatCode>
                <c:ptCount val="5"/>
                <c:pt idx="0">
                  <c:v>1</c:v>
                </c:pt>
                <c:pt idx="1">
                  <c:v>3</c:v>
                </c:pt>
                <c:pt idx="2">
                  <c:v>0</c:v>
                </c:pt>
                <c:pt idx="3">
                  <c:v>0</c:v>
                </c:pt>
                <c:pt idx="4">
                  <c:v>0</c:v>
                </c:pt>
              </c:numCache>
            </c:numRef>
          </c:val>
        </c:ser>
        <c:ser>
          <c:idx val="1"/>
          <c:order val="1"/>
          <c:tx>
            <c:strRef>
              <c:f>'Analisis Pregunta (5)'!$C$1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(5)'!$A$2:$A$6</c:f>
              <c:strCache>
                <c:ptCount val="5"/>
                <c:pt idx="0">
                  <c:v>A</c:v>
                </c:pt>
                <c:pt idx="1">
                  <c:v>B</c:v>
                </c:pt>
                <c:pt idx="2">
                  <c:v>C</c:v>
                </c:pt>
                <c:pt idx="3">
                  <c:v>D</c:v>
                </c:pt>
                <c:pt idx="4">
                  <c:v>E (RESPUESTA ANULADA)</c:v>
                </c:pt>
              </c:strCache>
            </c:strRef>
          </c:cat>
          <c:val>
            <c:numRef>
              <c:f>'Analisis Pregunta (5)'!$C$2:$C$6</c:f>
              <c:numCache>
                <c:formatCode>0%</c:formatCode>
                <c:ptCount val="5"/>
                <c:pt idx="0">
                  <c:v>0.25</c:v>
                </c:pt>
                <c:pt idx="1">
                  <c:v>0.75</c:v>
                </c:pt>
                <c:pt idx="2">
                  <c:v>0</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s-CO" sz="1400"/>
              <a:t>6. La imagen pertenece a </a:t>
            </a:r>
          </a:p>
        </c:rich>
      </c:tx>
      <c:layout>
        <c:manualLayout>
          <c:xMode val="edge"/>
          <c:yMode val="edge"/>
          <c:x val="0.150161420097329"/>
          <c:y val="4.87662094687841E-2"/>
        </c:manualLayout>
      </c:layout>
      <c:overlay val="0"/>
    </c:title>
    <c:autoTitleDeleted val="0"/>
    <c:plotArea>
      <c:layout/>
      <c:pieChart>
        <c:varyColors val="1"/>
        <c:ser>
          <c:idx val="0"/>
          <c:order val="0"/>
          <c:tx>
            <c:strRef>
              <c:f>'Analisis Pregunta (6)'!$B$1</c:f>
              <c:strCache>
                <c:ptCount val="1"/>
                <c:pt idx="0">
                  <c:v>CANTIDAD DE RESPUESTAS PREGUNTA (6)</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(6)'!$A$2:$A$6</c:f>
              <c:strCache>
                <c:ptCount val="5"/>
                <c:pt idx="0">
                  <c:v>A</c:v>
                </c:pt>
                <c:pt idx="1">
                  <c:v>B</c:v>
                </c:pt>
                <c:pt idx="2">
                  <c:v>C</c:v>
                </c:pt>
                <c:pt idx="3">
                  <c:v>D</c:v>
                </c:pt>
                <c:pt idx="4">
                  <c:v>E (RESPUESTA ANULADA)</c:v>
                </c:pt>
              </c:strCache>
            </c:strRef>
          </c:cat>
          <c:val>
            <c:numRef>
              <c:f>'Analisis Pregunta (6)'!$B$2:$B$6</c:f>
              <c:numCache>
                <c:formatCode>General</c:formatCode>
                <c:ptCount val="5"/>
                <c:pt idx="0">
                  <c:v>2</c:v>
                </c:pt>
                <c:pt idx="1">
                  <c:v>0</c:v>
                </c:pt>
                <c:pt idx="2">
                  <c:v>1</c:v>
                </c:pt>
                <c:pt idx="3">
                  <c:v>1</c:v>
                </c:pt>
                <c:pt idx="4">
                  <c:v>0</c:v>
                </c:pt>
              </c:numCache>
            </c:numRef>
          </c:val>
        </c:ser>
        <c:ser>
          <c:idx val="1"/>
          <c:order val="1"/>
          <c:tx>
            <c:strRef>
              <c:f>'Analisis Pregunta (6)'!$C$1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(6)'!$A$2:$A$6</c:f>
              <c:strCache>
                <c:ptCount val="5"/>
                <c:pt idx="0">
                  <c:v>A</c:v>
                </c:pt>
                <c:pt idx="1">
                  <c:v>B</c:v>
                </c:pt>
                <c:pt idx="2">
                  <c:v>C</c:v>
                </c:pt>
                <c:pt idx="3">
                  <c:v>D</c:v>
                </c:pt>
                <c:pt idx="4">
                  <c:v>E (RESPUESTA ANULADA)</c:v>
                </c:pt>
              </c:strCache>
            </c:strRef>
          </c:cat>
          <c:val>
            <c:numRef>
              <c:f>'Analisis Pregunta (6)'!$C$2:$C$6</c:f>
              <c:numCache>
                <c:formatCode>0%</c:formatCode>
                <c:ptCount val="5"/>
                <c:pt idx="0">
                  <c:v>0.5</c:v>
                </c:pt>
                <c:pt idx="1">
                  <c:v>0</c:v>
                </c:pt>
                <c:pt idx="2">
                  <c:v>0.25</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400"/>
              <a:t>7. </a:t>
            </a:r>
            <a:r>
              <a:rPr lang="es-CO" sz="1400" b="0" i="0" kern="1200" baseline="0">
                <a:solidFill>
                  <a:srgbClr val="000000"/>
                </a:solidFill>
                <a:effectLst/>
              </a:rPr>
              <a:t>El texto anterior es un poema porque tiene </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(7)'!$B$1</c:f>
              <c:strCache>
                <c:ptCount val="1"/>
                <c:pt idx="0">
                  <c:v>CANTIDAD DE RESPUESTAS PREGUNTA (7)</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(7)'!$A$2:$A$6</c:f>
              <c:strCache>
                <c:ptCount val="5"/>
                <c:pt idx="0">
                  <c:v>A</c:v>
                </c:pt>
                <c:pt idx="1">
                  <c:v>B</c:v>
                </c:pt>
                <c:pt idx="2">
                  <c:v>C</c:v>
                </c:pt>
                <c:pt idx="3">
                  <c:v>D</c:v>
                </c:pt>
                <c:pt idx="4">
                  <c:v>E (RESPUESTA ANULADA)</c:v>
                </c:pt>
              </c:strCache>
            </c:strRef>
          </c:cat>
          <c:val>
            <c:numRef>
              <c:f>'Analisis Pregunta (7)'!$B$2:$B$6</c:f>
              <c:numCache>
                <c:formatCode>General</c:formatCode>
                <c:ptCount val="5"/>
                <c:pt idx="0">
                  <c:v>2</c:v>
                </c:pt>
                <c:pt idx="1">
                  <c:v>0</c:v>
                </c:pt>
                <c:pt idx="2">
                  <c:v>1</c:v>
                </c:pt>
                <c:pt idx="3">
                  <c:v>1</c:v>
                </c:pt>
                <c:pt idx="4">
                  <c:v>0</c:v>
                </c:pt>
              </c:numCache>
            </c:numRef>
          </c:val>
        </c:ser>
        <c:ser>
          <c:idx val="1"/>
          <c:order val="1"/>
          <c:tx>
            <c:strRef>
              <c:f>'Analisis Pregunta (7)'!$C$1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(7)'!$A$2:$A$6</c:f>
              <c:strCache>
                <c:ptCount val="5"/>
                <c:pt idx="0">
                  <c:v>A</c:v>
                </c:pt>
                <c:pt idx="1">
                  <c:v>B</c:v>
                </c:pt>
                <c:pt idx="2">
                  <c:v>C</c:v>
                </c:pt>
                <c:pt idx="3">
                  <c:v>D</c:v>
                </c:pt>
                <c:pt idx="4">
                  <c:v>E (RESPUESTA ANULADA)</c:v>
                </c:pt>
              </c:strCache>
            </c:strRef>
          </c:cat>
          <c:val>
            <c:numRef>
              <c:f>'Analisis Pregunta (7)'!$C$2:$C$6</c:f>
              <c:numCache>
                <c:formatCode>0%</c:formatCode>
                <c:ptCount val="5"/>
                <c:pt idx="0">
                  <c:v>0.5</c:v>
                </c:pt>
                <c:pt idx="1">
                  <c:v>0</c:v>
                </c:pt>
                <c:pt idx="2">
                  <c:v>0.25</c:v>
                </c:pt>
                <c:pt idx="3">
                  <c:v>0.25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8. ¿Cuál de los siguientes versos rima de manera parecida a los</a:t>
            </a:r>
            <a:r>
              <a:rPr lang="es-CO" sz="1400" b="1" i="0" kern="1200" baseline="0">
                <a:solidFill>
                  <a:sysClr val="windowText" lastClr="000000"/>
                </a:solidFill>
                <a:effectLst/>
              </a:rPr>
              <a:t> </a:t>
            </a:r>
            <a:r>
              <a:rPr lang="en-US" sz="1400" b="1" i="0" kern="1200" baseline="0">
                <a:solidFill>
                  <a:srgbClr val="000000"/>
                </a:solidFill>
                <a:effectLst/>
              </a:rPr>
              <a:t>versos de la primera y segunda estrofa?</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(8)'!$B$1</c:f>
              <c:strCache>
                <c:ptCount val="1"/>
                <c:pt idx="0">
                  <c:v>CANTIDAD DE RESPUESTAS PREGUNTA (8)</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(8)'!$A$2:$A$6</c:f>
              <c:strCache>
                <c:ptCount val="5"/>
                <c:pt idx="0">
                  <c:v>A</c:v>
                </c:pt>
                <c:pt idx="1">
                  <c:v>B</c:v>
                </c:pt>
                <c:pt idx="2">
                  <c:v>C</c:v>
                </c:pt>
                <c:pt idx="3">
                  <c:v>D</c:v>
                </c:pt>
                <c:pt idx="4">
                  <c:v>E (RESPUESTA ANULADA)</c:v>
                </c:pt>
              </c:strCache>
            </c:strRef>
          </c:cat>
          <c:val>
            <c:numRef>
              <c:f>'Analisis Pregunta (8)'!$B$2:$B$6</c:f>
              <c:numCache>
                <c:formatCode>General</c:formatCode>
                <c:ptCount val="5"/>
                <c:pt idx="0">
                  <c:v>1</c:v>
                </c:pt>
                <c:pt idx="1">
                  <c:v>1</c:v>
                </c:pt>
                <c:pt idx="2">
                  <c:v>0</c:v>
                </c:pt>
                <c:pt idx="3">
                  <c:v>2</c:v>
                </c:pt>
                <c:pt idx="4">
                  <c:v>0</c:v>
                </c:pt>
              </c:numCache>
            </c:numRef>
          </c:val>
        </c:ser>
        <c:ser>
          <c:idx val="1"/>
          <c:order val="1"/>
          <c:tx>
            <c:strRef>
              <c:f>'Analisis Pregunta (8)'!$C$1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(8)'!$A$2:$A$6</c:f>
              <c:strCache>
                <c:ptCount val="5"/>
                <c:pt idx="0">
                  <c:v>A</c:v>
                </c:pt>
                <c:pt idx="1">
                  <c:v>B</c:v>
                </c:pt>
                <c:pt idx="2">
                  <c:v>C</c:v>
                </c:pt>
                <c:pt idx="3">
                  <c:v>D</c:v>
                </c:pt>
                <c:pt idx="4">
                  <c:v>E (RESPUESTA ANULADA)</c:v>
                </c:pt>
              </c:strCache>
            </c:strRef>
          </c:cat>
          <c:val>
            <c:numRef>
              <c:f>'Analisis Pregunta (8)'!$C$2:$C$6</c:f>
              <c:numCache>
                <c:formatCode>0%</c:formatCode>
                <c:ptCount val="5"/>
                <c:pt idx="0">
                  <c:v>0.25</c:v>
                </c:pt>
                <c:pt idx="1">
                  <c:v>0.25</c:v>
                </c:pt>
                <c:pt idx="2">
                  <c:v>0</c:v>
                </c:pt>
                <c:pt idx="3">
                  <c:v>0.5</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sz="1400" b="1" i="0" kern="1200" baseline="0">
                <a:solidFill>
                  <a:srgbClr val="000000"/>
                </a:solidFill>
                <a:effectLst/>
              </a:rPr>
              <a:t>9. En los versos “En un gran caldero, picados o enteros, se echan dos tomates y dos disparates”, la palabra subrayada se puede reemplazar por</a:t>
            </a:r>
            <a:endParaRPr lang="es-CO" sz="1400">
              <a:effectLst/>
            </a:endParaRPr>
          </a:p>
        </c:rich>
      </c:tx>
      <c:layout>
        <c:manualLayout>
          <c:xMode val="edge"/>
          <c:yMode val="edge"/>
          <c:x val="0.15861804222648801"/>
          <c:y val="3.5991815404497002E-2"/>
        </c:manualLayout>
      </c:layout>
      <c:overlay val="0"/>
    </c:title>
    <c:autoTitleDeleted val="0"/>
    <c:plotArea>
      <c:layout/>
      <c:pieChart>
        <c:varyColors val="1"/>
        <c:ser>
          <c:idx val="0"/>
          <c:order val="0"/>
          <c:tx>
            <c:strRef>
              <c:f>'Analisis Pregunta (9)'!$B$1</c:f>
              <c:strCache>
                <c:ptCount val="1"/>
                <c:pt idx="0">
                  <c:v>CANTIDAD DE RESPUESTAS PREGUNTA (9)</c:v>
                </c:pt>
              </c:strCache>
            </c:strRef>
          </c:tx>
          <c:explosion val="25"/>
          <c:dLbls>
            <c:spPr>
              <a:noFill/>
              <a:ln>
                <a:noFill/>
              </a:ln>
              <a:effectLst/>
            </c:spPr>
            <c:dLblPos val="outEnd"/>
            <c:showLegendKey val="1"/>
            <c:showVal val="0"/>
            <c:showCatName val="0"/>
            <c:showSerName val="0"/>
            <c:showPercent val="1"/>
            <c:showBubbleSize val="0"/>
            <c:showLeaderLines val="1"/>
            <c:extLst>
              <c:ext xmlns:c15="http://schemas.microsoft.com/office/drawing/2012/chart" uri="{CE6537A1-D6FC-4f65-9D91-7224C49458BB}"/>
            </c:extLst>
          </c:dLbls>
          <c:cat>
            <c:strRef>
              <c:f>'Analisis Pregunta (9)'!$A$2:$A$6</c:f>
              <c:strCache>
                <c:ptCount val="5"/>
                <c:pt idx="0">
                  <c:v>A</c:v>
                </c:pt>
                <c:pt idx="1">
                  <c:v>B</c:v>
                </c:pt>
                <c:pt idx="2">
                  <c:v>C</c:v>
                </c:pt>
                <c:pt idx="3">
                  <c:v>D</c:v>
                </c:pt>
                <c:pt idx="4">
                  <c:v>E (RESPUESTA ANULADA)</c:v>
                </c:pt>
              </c:strCache>
            </c:strRef>
          </c:cat>
          <c:val>
            <c:numRef>
              <c:f>'Analisis Pregunta (9)'!$B$2:$B$6</c:f>
              <c:numCache>
                <c:formatCode>General</c:formatCode>
                <c:ptCount val="5"/>
                <c:pt idx="0">
                  <c:v>1</c:v>
                </c:pt>
                <c:pt idx="1">
                  <c:v>3</c:v>
                </c:pt>
                <c:pt idx="2">
                  <c:v>0</c:v>
                </c:pt>
                <c:pt idx="3">
                  <c:v>0</c:v>
                </c:pt>
                <c:pt idx="4">
                  <c:v>0</c:v>
                </c:pt>
              </c:numCache>
            </c:numRef>
          </c:val>
        </c:ser>
        <c:ser>
          <c:idx val="1"/>
          <c:order val="1"/>
          <c:tx>
            <c:strRef>
              <c:f>'Analisis Pregunta (9)'!$C$1</c:f>
              <c:strCache>
                <c:ptCount val="1"/>
                <c:pt idx="0">
                  <c:v>PORCENTAJE</c:v>
                </c:pt>
              </c:strCache>
            </c:strRef>
          </c:tx>
          <c:explosion val="25"/>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'Analisis Pregunta (9)'!$A$2:$A$6</c:f>
              <c:strCache>
                <c:ptCount val="5"/>
                <c:pt idx="0">
                  <c:v>A</c:v>
                </c:pt>
                <c:pt idx="1">
                  <c:v>B</c:v>
                </c:pt>
                <c:pt idx="2">
                  <c:v>C</c:v>
                </c:pt>
                <c:pt idx="3">
                  <c:v>D</c:v>
                </c:pt>
                <c:pt idx="4">
                  <c:v>E (RESPUESTA ANULADA)</c:v>
                </c:pt>
              </c:strCache>
            </c:strRef>
          </c:cat>
          <c:val>
            <c:numRef>
              <c:f>'Analisis Pregunta (9)'!$C$2:$C$6</c:f>
              <c:numCache>
                <c:formatCode>0%</c:formatCode>
                <c:ptCount val="5"/>
                <c:pt idx="0">
                  <c:v>0.25</c:v>
                </c:pt>
                <c:pt idx="1">
                  <c:v>0.75</c:v>
                </c:pt>
                <c:pt idx="2">
                  <c:v>0</c:v>
                </c:pt>
                <c:pt idx="3">
                  <c:v>0</c:v>
                </c:pt>
                <c:pt idx="4">
                  <c:v>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hyperlink" Target="#'Formulario de Respuestas'!A1"/><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hyperlink" Target="#'Formulario de Respuestas'!A1"/><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hyperlink" Target="#'Formulario de Respuestas'!A1"/><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3" Type="http://schemas.openxmlformats.org/officeDocument/2006/relationships/image" Target="../media/image10.emf"/><Relationship Id="rId2" Type="http://schemas.openxmlformats.org/officeDocument/2006/relationships/hyperlink" Target="#'Formulario de Respuestas'!A1"/><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hyperlink" Target="#'Formulario de Respuestas'!A1"/><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3" Type="http://schemas.openxmlformats.org/officeDocument/2006/relationships/image" Target="../media/image12.emf"/><Relationship Id="rId2" Type="http://schemas.openxmlformats.org/officeDocument/2006/relationships/hyperlink" Target="#'Formulario de Respuestas'!A1"/><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hyperlink" Target="#'Formulario de Respuestas'!A1"/><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hyperlink" Target="#'Formulario de Respuestas'!A1"/><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hyperlink" Target="#'Formulario de Respuestas'!A1"/><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hyperlink" Target="#'Formulario de Respuestas'!A1"/><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2" Type="http://schemas.openxmlformats.org/officeDocument/2006/relationships/hyperlink" Target="#'Formulario de Respuestas'!A1"/><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hyperlink" Target="#'Formulario de Respuestas'!A1"/><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Formulario de Respuestas'!A1"/><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Formulario de Respuestas'!A1"/><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hyperlink" Target="#'Formulario de Respuestas'!A1"/><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Formulario de Respuestas'!A1"/><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hyperlink" Target="#'Formulario de Respuestas'!A1"/><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hyperlink" Target="#'Formulario de Respuestas'!A1"/><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133349</xdr:colOff>
      <xdr:row>0</xdr:row>
      <xdr:rowOff>100012</xdr:rowOff>
    </xdr:from>
    <xdr:to>
      <xdr:col>10</xdr:col>
      <xdr:colOff>66674</xdr:colOff>
      <xdr:row>16</xdr:row>
      <xdr:rowOff>95250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2" name="1 Marco">
          <a:hlinkClick xmlns:r="http://schemas.openxmlformats.org/officeDocument/2006/relationships" r:id="rId2"/>
        </xdr:cNvPr>
        <xdr:cNvSpPr/>
      </xdr:nvSpPr>
      <xdr:spPr>
        <a:xfrm>
          <a:off x="1323975" y="2724150"/>
          <a:ext cx="19621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52</xdr:row>
      <xdr:rowOff>161925</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6829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58</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773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50</xdr:row>
      <xdr:rowOff>133350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6229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46</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563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44</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5067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57</xdr:row>
      <xdr:rowOff>85725</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7515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68</xdr:row>
      <xdr:rowOff>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9715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43</xdr:row>
      <xdr:rowOff>152400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510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114299</xdr:colOff>
      <xdr:row>0</xdr:row>
      <xdr:rowOff>0</xdr:rowOff>
    </xdr:from>
    <xdr:to>
      <xdr:col>10</xdr:col>
      <xdr:colOff>47624</xdr:colOff>
      <xdr:row>15</xdr:row>
      <xdr:rowOff>176213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46</xdr:row>
      <xdr:rowOff>114300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563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57</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7543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57</xdr:row>
      <xdr:rowOff>95250</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7705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65</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9258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56</xdr:row>
      <xdr:rowOff>28575</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7448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42</xdr:row>
      <xdr:rowOff>114300</xdr:rowOff>
    </xdr:to>
    <xdr:pic>
      <xdr:nvPicPr>
        <xdr:cNvPr id="7" name="6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468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18</xdr:row>
      <xdr:rowOff>0</xdr:rowOff>
    </xdr:from>
    <xdr:to>
      <xdr:col>9</xdr:col>
      <xdr:colOff>238125</xdr:colOff>
      <xdr:row>45</xdr:row>
      <xdr:rowOff>85725</xdr:rowOff>
    </xdr:to>
    <xdr:pic>
      <xdr:nvPicPr>
        <xdr:cNvPr id="6" name="5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362450"/>
          <a:ext cx="9610725" cy="522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114299</xdr:colOff>
      <xdr:row>0</xdr:row>
      <xdr:rowOff>33337</xdr:rowOff>
    </xdr:from>
    <xdr:to>
      <xdr:col>10</xdr:col>
      <xdr:colOff>47624</xdr:colOff>
      <xdr:row>16</xdr:row>
      <xdr:rowOff>28575</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10</xdr:row>
      <xdr:rowOff>104775</xdr:rowOff>
    </xdr:from>
    <xdr:to>
      <xdr:col>2</xdr:col>
      <xdr:colOff>400050</xdr:colOff>
      <xdr:row>12</xdr:row>
      <xdr:rowOff>142875</xdr:rowOff>
    </xdr:to>
    <xdr:sp macro="" textlink="">
      <xdr:nvSpPr>
        <xdr:cNvPr id="3" name="2 Marco">
          <a:hlinkClick xmlns:r="http://schemas.openxmlformats.org/officeDocument/2006/relationships" r:id="rId2"/>
        </xdr:cNvPr>
        <xdr:cNvSpPr/>
      </xdr:nvSpPr>
      <xdr:spPr>
        <a:xfrm>
          <a:off x="1847850" y="2905125"/>
          <a:ext cx="2495550" cy="400050"/>
        </a:xfrm>
        <a:prstGeom prst="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chemeClr val="tx1"/>
              </a:solidFill>
            </a:rPr>
            <a:t>Respuestas de</a:t>
          </a:r>
          <a:r>
            <a:rPr lang="es-CO" sz="1100" baseline="0">
              <a:solidFill>
                <a:schemeClr val="tx1"/>
              </a:solidFill>
            </a:rPr>
            <a:t> los Estudiantes</a:t>
          </a:r>
          <a:endParaRPr lang="es-CO" sz="1100">
            <a:solidFill>
              <a:schemeClr val="tx1"/>
            </a:solidFill>
          </a:endParaRPr>
        </a:p>
      </xdr:txBody>
    </xdr:sp>
    <xdr:clientData/>
  </xdr:twoCellAnchor>
  <xdr:twoCellAnchor editAs="oneCell">
    <xdr:from>
      <xdr:col>0</xdr:col>
      <xdr:colOff>0</xdr:colOff>
      <xdr:row>17</xdr:row>
      <xdr:rowOff>0</xdr:rowOff>
    </xdr:from>
    <xdr:to>
      <xdr:col>9</xdr:col>
      <xdr:colOff>238125</xdr:colOff>
      <xdr:row>57</xdr:row>
      <xdr:rowOff>114300</xdr:rowOff>
    </xdr:to>
    <xdr:pic>
      <xdr:nvPicPr>
        <xdr:cNvPr id="5" name="4 Imagen"/>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4171950"/>
          <a:ext cx="9610725" cy="773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V301" totalsRowShown="0" headerRowDxfId="95" dataDxfId="94">
  <autoFilter ref="A1:V301"/>
  <tableColumns count="22">
    <tableColumn id="45" name="# Código DANE del Establecimiento Educativo" dataDxfId="93"/>
    <tableColumn id="51" name="Código del Estudiante" dataDxfId="92"/>
    <tableColumn id="1" name="Nombre  del Estudiante" dataDxfId="91"/>
    <tableColumn id="2" name="Documento  de Identidad" dataDxfId="90"/>
    <tableColumn id="3" name="Respuesta Pregunta (1)" dataDxfId="89"/>
    <tableColumn id="4" name="Respuesta Pregunta (2)" dataDxfId="88"/>
    <tableColumn id="5" name="Respuesta Pregunta (3)" dataDxfId="87"/>
    <tableColumn id="6" name="Respuesta Pregunta (4)" dataDxfId="86"/>
    <tableColumn id="7" name="Respuesta Pregunta (5)" dataDxfId="85"/>
    <tableColumn id="8" name="Respuesta Pregunta (6)" dataDxfId="84"/>
    <tableColumn id="9" name="Respuesta Pregunta (7)" dataDxfId="83"/>
    <tableColumn id="10" name="Respuesta Pregunta (8)" dataDxfId="82"/>
    <tableColumn id="11" name="Respuesta Pregunta (9)" dataDxfId="81"/>
    <tableColumn id="12" name="Respuesta Pregunta (10)" dataDxfId="80"/>
    <tableColumn id="13" name="Respuesta Pregunta (11)" dataDxfId="79"/>
    <tableColumn id="14" name="Respuesta Pregunta (12)" dataDxfId="78"/>
    <tableColumn id="15" name="Respuesta Pregunta (13)" dataDxfId="77"/>
    <tableColumn id="16" name="Respuesta Pregunta (14)" dataDxfId="76"/>
    <tableColumn id="17" name="Respuesta Pregunta (15)" dataDxfId="75"/>
    <tableColumn id="18" name="Respuesta Pregunta (16)" dataDxfId="74"/>
    <tableColumn id="19" name="Respuesta Pregunta (17)" dataDxfId="73"/>
    <tableColumn id="20" name="Respuesta Pregunta (18)" dataDxfId="72"/>
  </tableColumns>
  <tableStyleInfo name="TableStyleMedium2" showFirstColumn="0" showLastColumn="0" showRowStripes="1" showColumnStripes="0"/>
</table>
</file>

<file path=xl/tables/table10.xml><?xml version="1.0" encoding="utf-8"?>
<table xmlns="http://schemas.openxmlformats.org/spreadsheetml/2006/main" id="12" name="Tabla2413" displayName="Tabla2413" ref="A1:C7" totalsRowShown="0" tableBorderDxfId="39">
  <autoFilter ref="A1:C7"/>
  <tableColumns count="3">
    <tableColumn id="1" name="Opción" dataDxfId="38"/>
    <tableColumn id="2" name="CANTIDAD DE RESPUESTAS PREGUNTA (9)" dataDxfId="37"/>
    <tableColumn id="3" name="PORCENTAJE" dataDxfId="36"/>
  </tableColumns>
  <tableStyleInfo name="TableStyleMedium2" showFirstColumn="0" showLastColumn="0" showRowStripes="1" showColumnStripes="0"/>
</table>
</file>

<file path=xl/tables/table11.xml><?xml version="1.0" encoding="utf-8"?>
<table xmlns="http://schemas.openxmlformats.org/spreadsheetml/2006/main" id="13" name="Tabla2414" displayName="Tabla2414" ref="A1:C7" totalsRowShown="0" tableBorderDxfId="35">
  <autoFilter ref="A1:C7"/>
  <tableColumns count="3">
    <tableColumn id="1" name="Opción" dataDxfId="34"/>
    <tableColumn id="2" name="CANTIDAD DE RESPUESTAS PREGUNTA (10)" dataDxfId="33"/>
    <tableColumn id="3" name="PORCENTAJE" dataDxfId="32"/>
  </tableColumns>
  <tableStyleInfo name="TableStyleMedium2" showFirstColumn="0" showLastColumn="0" showRowStripes="1" showColumnStripes="0"/>
</table>
</file>

<file path=xl/tables/table12.xml><?xml version="1.0" encoding="utf-8"?>
<table xmlns="http://schemas.openxmlformats.org/spreadsheetml/2006/main" id="14" name="Tabla2415" displayName="Tabla2415" ref="A1:C7" totalsRowShown="0" tableBorderDxfId="31">
  <autoFilter ref="A1:C7"/>
  <tableColumns count="3">
    <tableColumn id="1" name="Opción" dataDxfId="30"/>
    <tableColumn id="2" name="CANTIDAD DE RESPUESTAS PREGUNTA (11)" dataDxfId="29"/>
    <tableColumn id="3" name="PORCENTAJE" dataDxfId="28"/>
  </tableColumns>
  <tableStyleInfo name="TableStyleMedium2" showFirstColumn="0" showLastColumn="0" showRowStripes="1" showColumnStripes="0"/>
</table>
</file>

<file path=xl/tables/table13.xml><?xml version="1.0" encoding="utf-8"?>
<table xmlns="http://schemas.openxmlformats.org/spreadsheetml/2006/main" id="15" name="Tabla2416" displayName="Tabla2416" ref="A1:C7" totalsRowShown="0" tableBorderDxfId="27">
  <autoFilter ref="A1:C7"/>
  <tableColumns count="3">
    <tableColumn id="1" name="Opción" dataDxfId="26"/>
    <tableColumn id="2" name="CANTIDAD DE RESPUESTAS PREGUNTA (12)" dataDxfId="25"/>
    <tableColumn id="3" name="PORCENTAJE" dataDxfId="24"/>
  </tableColumns>
  <tableStyleInfo name="TableStyleMedium2" showFirstColumn="0" showLastColumn="0" showRowStripes="1" showColumnStripes="0"/>
</table>
</file>

<file path=xl/tables/table14.xml><?xml version="1.0" encoding="utf-8"?>
<table xmlns="http://schemas.openxmlformats.org/spreadsheetml/2006/main" id="16" name="Tabla2417" displayName="Tabla2417" ref="A1:C7" totalsRowShown="0" tableBorderDxfId="23">
  <autoFilter ref="A1:C7"/>
  <tableColumns count="3">
    <tableColumn id="1" name="Opción" dataDxfId="22"/>
    <tableColumn id="2" name="CANTIDAD DE RESPUESTAS PREGUNTA (13)" dataDxfId="21"/>
    <tableColumn id="3" name="PORCENTAJE" dataDxfId="20"/>
  </tableColumns>
  <tableStyleInfo name="TableStyleMedium2" showFirstColumn="0" showLastColumn="0" showRowStripes="1" showColumnStripes="0"/>
</table>
</file>

<file path=xl/tables/table15.xml><?xml version="1.0" encoding="utf-8"?>
<table xmlns="http://schemas.openxmlformats.org/spreadsheetml/2006/main" id="17" name="Tabla2418" displayName="Tabla2418" ref="A1:C7" totalsRowShown="0" tableBorderDxfId="19">
  <autoFilter ref="A1:C7"/>
  <tableColumns count="3">
    <tableColumn id="1" name="Opción" dataDxfId="18"/>
    <tableColumn id="2" name="CANTIDAD DE RESPUESTAS PREGUNTA (14)" dataDxfId="17"/>
    <tableColumn id="3" name="PORCENTAJE" dataDxfId="16"/>
  </tableColumns>
  <tableStyleInfo name="TableStyleMedium2" showFirstColumn="0" showLastColumn="0" showRowStripes="1" showColumnStripes="0"/>
</table>
</file>

<file path=xl/tables/table16.xml><?xml version="1.0" encoding="utf-8"?>
<table xmlns="http://schemas.openxmlformats.org/spreadsheetml/2006/main" id="18" name="Tabla2419" displayName="Tabla2419" ref="A1:C7" totalsRowShown="0" tableBorderDxfId="15">
  <autoFilter ref="A1:C7"/>
  <tableColumns count="3">
    <tableColumn id="1" name="Opción" dataDxfId="14"/>
    <tableColumn id="2" name="CANTIDAD DE RESPUESTAS PREGUNTA (15)" dataDxfId="13"/>
    <tableColumn id="3" name="PORCENTAJE" dataDxfId="12"/>
  </tableColumns>
  <tableStyleInfo name="TableStyleMedium2" showFirstColumn="0" showLastColumn="0" showRowStripes="1" showColumnStripes="0"/>
</table>
</file>

<file path=xl/tables/table17.xml><?xml version="1.0" encoding="utf-8"?>
<table xmlns="http://schemas.openxmlformats.org/spreadsheetml/2006/main" id="19" name="Tabla2420" displayName="Tabla2420" ref="A1:C7" totalsRowShown="0" tableBorderDxfId="11">
  <autoFilter ref="A1:C7"/>
  <tableColumns count="3">
    <tableColumn id="1" name="Opción" dataDxfId="10"/>
    <tableColumn id="2" name="CANTIDAD DE RESPUESTAS PREGUNTA (16)" dataDxfId="9"/>
    <tableColumn id="3" name="PORCENTAJE" dataDxfId="8"/>
  </tableColumns>
  <tableStyleInfo name="TableStyleMedium2" showFirstColumn="0" showLastColumn="0" showRowStripes="1" showColumnStripes="0"/>
</table>
</file>

<file path=xl/tables/table18.xml><?xml version="1.0" encoding="utf-8"?>
<table xmlns="http://schemas.openxmlformats.org/spreadsheetml/2006/main" id="20" name="Tabla2421" displayName="Tabla2421" ref="A1:C7" totalsRowShown="0" tableBorderDxfId="7">
  <autoFilter ref="A1:C7"/>
  <tableColumns count="3">
    <tableColumn id="1" name="Opción" dataDxfId="6"/>
    <tableColumn id="2" name="CANTIDAD DE RESPUESTAS PREGUNTA (17)" dataDxfId="5"/>
    <tableColumn id="3" name="PORCENTAJE" dataDxfId="4"/>
  </tableColumns>
  <tableStyleInfo name="TableStyleMedium2" showFirstColumn="0" showLastColumn="0" showRowStripes="1" showColumnStripes="0"/>
</table>
</file>

<file path=xl/tables/table19.xml><?xml version="1.0" encoding="utf-8"?>
<table xmlns="http://schemas.openxmlformats.org/spreadsheetml/2006/main" id="21" name="Tabla242122" displayName="Tabla242122" ref="A1:C7" totalsRowShown="0" tableBorderDxfId="3">
  <autoFilter ref="A1:C7"/>
  <tableColumns count="3">
    <tableColumn id="1" name="Opción" dataDxfId="2"/>
    <tableColumn id="2" name="CANTIDAD DE RESPUESTAS PREGUNTA (18)" dataDxfId="1"/>
    <tableColumn id="3" name="PORCENTAJE" dataDxfId="0"/>
  </tableColumns>
  <tableStyleInfo name="TableStyleMedium2" showFirstColumn="0" showLastColumn="0" showRowStripes="1" showColumnStripes="0"/>
</table>
</file>

<file path=xl/tables/table2.xml><?xml version="1.0" encoding="utf-8"?>
<table xmlns="http://schemas.openxmlformats.org/spreadsheetml/2006/main" id="2" name="Tabla2" displayName="Tabla2" ref="A1:C7" totalsRowShown="0" tableBorderDxfId="71">
  <autoFilter ref="A1:C7"/>
  <tableColumns count="3">
    <tableColumn id="1" name="Opción" dataDxfId="70"/>
    <tableColumn id="2" name="CANTIDAD DE RESPUESTAS PREGUNTA (1)" dataDxfId="69"/>
    <tableColumn id="3" name="PORCENTAJE" dataDxfId="68"/>
  </tableColumns>
  <tableStyleInfo name="TableStyleMedium2" showFirstColumn="0" showLastColumn="0" showRowStripes="1" showColumnStripes="0"/>
</table>
</file>

<file path=xl/tables/table3.xml><?xml version="1.0" encoding="utf-8"?>
<table xmlns="http://schemas.openxmlformats.org/spreadsheetml/2006/main" id="3" name="Tabla24" displayName="Tabla24" ref="A1:C7" totalsRowShown="0" tableBorderDxfId="67">
  <autoFilter ref="A1:C7"/>
  <tableColumns count="3">
    <tableColumn id="1" name="Opción" dataDxfId="66"/>
    <tableColumn id="2" name="CANTIDAD DE RESPUESTAS PREGUNTA (2)" dataDxfId="65"/>
    <tableColumn id="3" name="PORCENTAJE" dataDxfId="64"/>
  </tableColumns>
  <tableStyleInfo name="TableStyleMedium2" showFirstColumn="0" showLastColumn="0" showRowStripes="1" showColumnStripes="0"/>
</table>
</file>

<file path=xl/tables/table4.xml><?xml version="1.0" encoding="utf-8"?>
<table xmlns="http://schemas.openxmlformats.org/spreadsheetml/2006/main" id="6" name="Tabla247" displayName="Tabla247" ref="A1:C7" totalsRowShown="0" tableBorderDxfId="63">
  <autoFilter ref="A1:C7"/>
  <tableColumns count="3">
    <tableColumn id="1" name="Opción" dataDxfId="62"/>
    <tableColumn id="2" name="CANTIDAD DE RESPUESTAS PREGUNTA (3)" dataDxfId="61"/>
    <tableColumn id="3" name="PORCENTAJE" dataDxfId="60"/>
  </tableColumns>
  <tableStyleInfo name="TableStyleMedium2" showFirstColumn="0" showLastColumn="0" showRowStripes="1" showColumnStripes="0"/>
</table>
</file>

<file path=xl/tables/table5.xml><?xml version="1.0" encoding="utf-8"?>
<table xmlns="http://schemas.openxmlformats.org/spreadsheetml/2006/main" id="7" name="Tabla2478" displayName="Tabla2478" ref="A1:C7" totalsRowShown="0" tableBorderDxfId="59">
  <autoFilter ref="A1:C7"/>
  <tableColumns count="3">
    <tableColumn id="1" name="Opción" dataDxfId="58"/>
    <tableColumn id="2" name="CANTIDAD DE RESPUESTAS PREGUNTA (4)" dataDxfId="57"/>
    <tableColumn id="3" name="PORCENTAJE" dataDxfId="56"/>
  </tableColumns>
  <tableStyleInfo name="TableStyleMedium2" showFirstColumn="0" showLastColumn="0" showRowStripes="1" showColumnStripes="0"/>
</table>
</file>

<file path=xl/tables/table6.xml><?xml version="1.0" encoding="utf-8"?>
<table xmlns="http://schemas.openxmlformats.org/spreadsheetml/2006/main" id="8" name="Tabla249" displayName="Tabla249" ref="A1:C7" totalsRowShown="0" tableBorderDxfId="55">
  <autoFilter ref="A1:C7"/>
  <tableColumns count="3">
    <tableColumn id="1" name="Opción" dataDxfId="54"/>
    <tableColumn id="2" name="CANTIDAD DE RESPUESTAS PREGUNTA (5)" dataDxfId="53"/>
    <tableColumn id="3" name="PORCENTAJE" dataDxfId="52"/>
  </tableColumns>
  <tableStyleInfo name="TableStyleMedium2" showFirstColumn="0" showLastColumn="0" showRowStripes="1" showColumnStripes="0"/>
</table>
</file>

<file path=xl/tables/table7.xml><?xml version="1.0" encoding="utf-8"?>
<table xmlns="http://schemas.openxmlformats.org/spreadsheetml/2006/main" id="9" name="Tabla24910" displayName="Tabla24910" ref="A1:C7" totalsRowShown="0" tableBorderDxfId="51">
  <autoFilter ref="A1:C7"/>
  <tableColumns count="3">
    <tableColumn id="1" name="Opción" dataDxfId="50"/>
    <tableColumn id="2" name="CANTIDAD DE RESPUESTAS PREGUNTA (6)" dataDxfId="49"/>
    <tableColumn id="3" name="PORCENTAJE" dataDxfId="48"/>
  </tableColumns>
  <tableStyleInfo name="TableStyleMedium2" showFirstColumn="0" showLastColumn="0" showRowStripes="1" showColumnStripes="0"/>
</table>
</file>

<file path=xl/tables/table8.xml><?xml version="1.0" encoding="utf-8"?>
<table xmlns="http://schemas.openxmlformats.org/spreadsheetml/2006/main" id="10" name="Tabla2411" displayName="Tabla2411" ref="A1:C7" totalsRowShown="0" tableBorderDxfId="47">
  <autoFilter ref="A1:C7"/>
  <tableColumns count="3">
    <tableColumn id="1" name="Opción" dataDxfId="46"/>
    <tableColumn id="2" name="CANTIDAD DE RESPUESTAS PREGUNTA (7)" dataDxfId="45"/>
    <tableColumn id="3" name="PORCENTAJE" dataDxfId="44"/>
  </tableColumns>
  <tableStyleInfo name="TableStyleMedium2" showFirstColumn="0" showLastColumn="0" showRowStripes="1" showColumnStripes="0"/>
</table>
</file>

<file path=xl/tables/table9.xml><?xml version="1.0" encoding="utf-8"?>
<table xmlns="http://schemas.openxmlformats.org/spreadsheetml/2006/main" id="26" name="Tabla2427" displayName="Tabla2427" ref="A1:C7" totalsRowShown="0" tableBorderDxfId="43">
  <autoFilter ref="A1:C7"/>
  <tableColumns count="3">
    <tableColumn id="1" name="Opción" dataDxfId="42"/>
    <tableColumn id="2" name="CANTIDAD DE RESPUESTAS PREGUNTA (8)" dataDxfId="41"/>
    <tableColumn id="3" name="PORCENTAJE" dataDxfId="4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0.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2.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17.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18.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view="pageBreakPreview" zoomScale="60" zoomScaleNormal="93" zoomScalePageLayoutView="93" workbookViewId="0">
      <pane ySplit="1" topLeftCell="A60" activePane="bottomLeft" state="frozen"/>
      <selection pane="bottomLeft" sqref="A1:XFD1048576"/>
    </sheetView>
  </sheetViews>
  <sheetFormatPr baseColWidth="10" defaultColWidth="11.42578125" defaultRowHeight="15" x14ac:dyDescent="0.25"/>
  <cols>
    <col min="1" max="1" width="13.140625" style="2" customWidth="1"/>
    <col min="2" max="2" width="43.140625" style="56" bestFit="1" customWidth="1"/>
    <col min="3" max="3" width="8.7109375" style="3" hidden="1" customWidth="1"/>
    <col min="4" max="4" width="11.28515625" style="2" bestFit="1" customWidth="1"/>
    <col min="5" max="5" width="67" style="3" customWidth="1"/>
    <col min="6" max="6" width="65.7109375" style="3" customWidth="1"/>
    <col min="7" max="16384" width="11.42578125" style="2"/>
  </cols>
  <sheetData>
    <row r="1" spans="1:6" ht="38.25" customHeight="1" x14ac:dyDescent="0.25">
      <c r="A1" s="12" t="s">
        <v>35</v>
      </c>
      <c r="B1" s="13" t="s">
        <v>0</v>
      </c>
      <c r="C1" s="14" t="s">
        <v>8</v>
      </c>
      <c r="D1" s="14" t="s">
        <v>9</v>
      </c>
      <c r="E1" s="14" t="s">
        <v>6</v>
      </c>
      <c r="F1" s="14" t="s">
        <v>7</v>
      </c>
    </row>
    <row r="2" spans="1:6" s="26" customFormat="1" ht="38.25" hidden="1" customHeight="1" x14ac:dyDescent="0.25">
      <c r="A2" s="59">
        <v>1</v>
      </c>
      <c r="B2" s="60" t="s">
        <v>87</v>
      </c>
      <c r="C2" s="50" t="str">
        <f>CONCATENATE(A2,D2)</f>
        <v>1A</v>
      </c>
      <c r="D2" s="15" t="s">
        <v>1</v>
      </c>
      <c r="E2" s="16" t="s">
        <v>88</v>
      </c>
      <c r="F2" s="16"/>
    </row>
    <row r="3" spans="1:6" s="26" customFormat="1" ht="38.25" hidden="1" customHeight="1" x14ac:dyDescent="0.25">
      <c r="A3" s="59"/>
      <c r="B3" s="60"/>
      <c r="C3" s="50" t="str">
        <f>CONCATENATE(A2,D3)</f>
        <v>1B</v>
      </c>
      <c r="D3" s="27" t="s">
        <v>2</v>
      </c>
      <c r="E3" s="16" t="s">
        <v>89</v>
      </c>
      <c r="F3" s="17" t="s">
        <v>5</v>
      </c>
    </row>
    <row r="4" spans="1:6" s="26" customFormat="1" ht="38.25" hidden="1" customHeight="1" x14ac:dyDescent="0.25">
      <c r="A4" s="59"/>
      <c r="B4" s="60"/>
      <c r="C4" s="50" t="str">
        <f>CONCATENATE(A2,D4)</f>
        <v>1C</v>
      </c>
      <c r="D4" s="15" t="s">
        <v>3</v>
      </c>
      <c r="E4" s="16" t="s">
        <v>90</v>
      </c>
      <c r="F4" s="16"/>
    </row>
    <row r="5" spans="1:6" s="26" customFormat="1" ht="38.25" hidden="1" customHeight="1" x14ac:dyDescent="0.25">
      <c r="A5" s="59"/>
      <c r="B5" s="60"/>
      <c r="C5" s="50" t="str">
        <f>CONCATENATE(A2,D5)</f>
        <v>1D</v>
      </c>
      <c r="D5" s="15" t="s">
        <v>4</v>
      </c>
      <c r="E5" s="16" t="s">
        <v>91</v>
      </c>
      <c r="F5" s="16"/>
    </row>
    <row r="6" spans="1:6" s="26" customFormat="1" ht="38.25" hidden="1" customHeight="1" x14ac:dyDescent="0.25">
      <c r="A6" s="59">
        <v>2</v>
      </c>
      <c r="B6" s="60" t="s">
        <v>92</v>
      </c>
      <c r="C6" s="50" t="str">
        <f>CONCATENATE(A6,D6)</f>
        <v>2A</v>
      </c>
      <c r="D6" s="15" t="s">
        <v>1</v>
      </c>
      <c r="E6" s="16" t="s">
        <v>93</v>
      </c>
      <c r="F6" s="16"/>
    </row>
    <row r="7" spans="1:6" s="26" customFormat="1" ht="38.25" hidden="1" customHeight="1" x14ac:dyDescent="0.25">
      <c r="A7" s="59"/>
      <c r="B7" s="60"/>
      <c r="C7" s="50" t="str">
        <f>CONCATENATE(A6,D7)</f>
        <v>2B</v>
      </c>
      <c r="D7" s="15" t="s">
        <v>2</v>
      </c>
      <c r="E7" s="52" t="s">
        <v>94</v>
      </c>
      <c r="F7" s="17"/>
    </row>
    <row r="8" spans="1:6" s="26" customFormat="1" ht="38.25" hidden="1" customHeight="1" x14ac:dyDescent="0.25">
      <c r="A8" s="59"/>
      <c r="B8" s="60"/>
      <c r="C8" s="50" t="str">
        <f>CONCATENATE(A6,D8)</f>
        <v>2C</v>
      </c>
      <c r="D8" s="15" t="s">
        <v>3</v>
      </c>
      <c r="E8" s="16" t="s">
        <v>95</v>
      </c>
      <c r="F8" s="16"/>
    </row>
    <row r="9" spans="1:6" s="26" customFormat="1" ht="38.25" hidden="1" customHeight="1" x14ac:dyDescent="0.25">
      <c r="A9" s="59"/>
      <c r="B9" s="60"/>
      <c r="C9" s="50" t="str">
        <f>CONCATENATE(A6,D9)</f>
        <v>2D</v>
      </c>
      <c r="D9" s="27" t="s">
        <v>4</v>
      </c>
      <c r="E9" s="53" t="s">
        <v>96</v>
      </c>
      <c r="F9" s="17" t="s">
        <v>5</v>
      </c>
    </row>
    <row r="10" spans="1:6" ht="180" hidden="1" x14ac:dyDescent="0.25">
      <c r="A10" s="59">
        <v>3</v>
      </c>
      <c r="B10" s="61" t="s">
        <v>97</v>
      </c>
      <c r="C10" s="50" t="str">
        <f>CONCATENATE(A10,D10)</f>
        <v>3A</v>
      </c>
      <c r="D10" s="15" t="s">
        <v>1</v>
      </c>
      <c r="E10" s="54" t="s">
        <v>98</v>
      </c>
      <c r="F10" s="55" t="s">
        <v>175</v>
      </c>
    </row>
    <row r="11" spans="1:6" ht="120" hidden="1" x14ac:dyDescent="0.25">
      <c r="A11" s="59"/>
      <c r="B11" s="62"/>
      <c r="C11" s="50" t="str">
        <f>CONCATENATE(A10,D11)</f>
        <v>3B</v>
      </c>
      <c r="D11" s="15" t="s">
        <v>2</v>
      </c>
      <c r="E11" s="54" t="s">
        <v>176</v>
      </c>
      <c r="F11" s="54" t="s">
        <v>177</v>
      </c>
    </row>
    <row r="12" spans="1:6" ht="105" hidden="1" x14ac:dyDescent="0.25">
      <c r="A12" s="59"/>
      <c r="B12" s="62"/>
      <c r="C12" s="50" t="str">
        <f>CONCATENATE(A10,D12)</f>
        <v>3C</v>
      </c>
      <c r="D12" s="27" t="s">
        <v>3</v>
      </c>
      <c r="E12" s="54" t="s">
        <v>99</v>
      </c>
      <c r="F12" s="54" t="s">
        <v>5</v>
      </c>
    </row>
    <row r="13" spans="1:6" ht="150" hidden="1" x14ac:dyDescent="0.25">
      <c r="A13" s="59"/>
      <c r="B13" s="63"/>
      <c r="C13" s="50" t="str">
        <f>CONCATENATE(A10,D13)</f>
        <v>3D</v>
      </c>
      <c r="D13" s="15" t="s">
        <v>4</v>
      </c>
      <c r="E13" s="54" t="s">
        <v>178</v>
      </c>
      <c r="F13" s="54" t="s">
        <v>179</v>
      </c>
    </row>
    <row r="14" spans="1:6" ht="120" hidden="1" x14ac:dyDescent="0.25">
      <c r="A14" s="59">
        <v>4</v>
      </c>
      <c r="B14" s="60" t="s">
        <v>100</v>
      </c>
      <c r="C14" s="50" t="str">
        <f>CONCATENATE(A14,D14)</f>
        <v>4A</v>
      </c>
      <c r="D14" s="15" t="s">
        <v>1</v>
      </c>
      <c r="E14" s="54" t="s">
        <v>180</v>
      </c>
      <c r="F14" s="54" t="s">
        <v>101</v>
      </c>
    </row>
    <row r="15" spans="1:6" ht="105" hidden="1" x14ac:dyDescent="0.25">
      <c r="A15" s="59"/>
      <c r="B15" s="60"/>
      <c r="C15" s="50" t="str">
        <f>CONCATENATE(A14,D15)</f>
        <v>4B</v>
      </c>
      <c r="D15" s="15" t="s">
        <v>2</v>
      </c>
      <c r="E15" s="54" t="s">
        <v>102</v>
      </c>
      <c r="F15" s="54" t="s">
        <v>181</v>
      </c>
    </row>
    <row r="16" spans="1:6" ht="165" hidden="1" x14ac:dyDescent="0.25">
      <c r="A16" s="59"/>
      <c r="B16" s="60"/>
      <c r="C16" s="50" t="str">
        <f>CONCATENATE(A14,D16)</f>
        <v>4C</v>
      </c>
      <c r="D16" s="15" t="s">
        <v>3</v>
      </c>
      <c r="E16" s="54" t="s">
        <v>103</v>
      </c>
      <c r="F16" s="54" t="s">
        <v>104</v>
      </c>
    </row>
    <row r="17" spans="1:6" ht="177.75" hidden="1" customHeight="1" x14ac:dyDescent="0.25">
      <c r="A17" s="59"/>
      <c r="B17" s="60"/>
      <c r="C17" s="50" t="str">
        <f>CONCATENATE(A14,D17)</f>
        <v>4D</v>
      </c>
      <c r="D17" s="27" t="s">
        <v>4</v>
      </c>
      <c r="E17" s="54" t="s">
        <v>182</v>
      </c>
      <c r="F17" s="54" t="s">
        <v>5</v>
      </c>
    </row>
    <row r="18" spans="1:6" ht="345" hidden="1" x14ac:dyDescent="0.25">
      <c r="A18" s="59">
        <v>5</v>
      </c>
      <c r="B18" s="60" t="s">
        <v>105</v>
      </c>
      <c r="C18" s="50" t="str">
        <f>CONCATENATE(A18,D18)</f>
        <v>5A</v>
      </c>
      <c r="D18" s="27" t="s">
        <v>1</v>
      </c>
      <c r="E18" s="54" t="s">
        <v>183</v>
      </c>
      <c r="F18" s="54" t="s">
        <v>5</v>
      </c>
    </row>
    <row r="19" spans="1:6" ht="240" hidden="1" x14ac:dyDescent="0.25">
      <c r="A19" s="59"/>
      <c r="B19" s="60"/>
      <c r="C19" s="50" t="str">
        <f>CONCATENATE(A18,D19)</f>
        <v>5B</v>
      </c>
      <c r="D19" s="15" t="s">
        <v>2</v>
      </c>
      <c r="E19" s="54" t="s">
        <v>106</v>
      </c>
      <c r="F19" s="54" t="s">
        <v>184</v>
      </c>
    </row>
    <row r="20" spans="1:6" ht="60" hidden="1" x14ac:dyDescent="0.25">
      <c r="A20" s="59"/>
      <c r="B20" s="60"/>
      <c r="C20" s="50" t="str">
        <f>CONCATENATE(A18,D20)</f>
        <v>5C</v>
      </c>
      <c r="D20" s="15" t="s">
        <v>3</v>
      </c>
      <c r="E20" s="54" t="s">
        <v>107</v>
      </c>
      <c r="F20" s="54" t="s">
        <v>108</v>
      </c>
    </row>
    <row r="21" spans="1:6" ht="45" hidden="1" x14ac:dyDescent="0.25">
      <c r="A21" s="59"/>
      <c r="B21" s="60"/>
      <c r="C21" s="50" t="str">
        <f>CONCATENATE(A18,D21)</f>
        <v>5D</v>
      </c>
      <c r="D21" s="15" t="s">
        <v>4</v>
      </c>
      <c r="E21" s="54" t="s">
        <v>109</v>
      </c>
      <c r="F21" s="54" t="s">
        <v>185</v>
      </c>
    </row>
    <row r="22" spans="1:6" ht="75" hidden="1" x14ac:dyDescent="0.25">
      <c r="A22" s="59">
        <v>6</v>
      </c>
      <c r="B22" s="60" t="s">
        <v>110</v>
      </c>
      <c r="C22" s="50" t="str">
        <f>CONCATENATE(A22,D22)</f>
        <v>6A</v>
      </c>
      <c r="D22" s="15" t="s">
        <v>1</v>
      </c>
      <c r="E22" s="54" t="s">
        <v>111</v>
      </c>
      <c r="F22" s="54" t="s">
        <v>112</v>
      </c>
    </row>
    <row r="23" spans="1:6" ht="75" hidden="1" x14ac:dyDescent="0.25">
      <c r="A23" s="59"/>
      <c r="B23" s="60"/>
      <c r="C23" s="50" t="str">
        <f>CONCATENATE(A22,D23)</f>
        <v>6B</v>
      </c>
      <c r="D23" s="15" t="s">
        <v>2</v>
      </c>
      <c r="E23" s="54" t="s">
        <v>113</v>
      </c>
      <c r="F23" s="54" t="s">
        <v>114</v>
      </c>
    </row>
    <row r="24" spans="1:6" ht="225" hidden="1" x14ac:dyDescent="0.25">
      <c r="A24" s="59"/>
      <c r="B24" s="60"/>
      <c r="C24" s="50" t="str">
        <f>CONCATENATE(A22,D24)</f>
        <v>6C</v>
      </c>
      <c r="D24" s="15" t="s">
        <v>3</v>
      </c>
      <c r="E24" s="54" t="s">
        <v>115</v>
      </c>
      <c r="F24" s="54" t="s">
        <v>186</v>
      </c>
    </row>
    <row r="25" spans="1:6" ht="172.5" hidden="1" customHeight="1" x14ac:dyDescent="0.25">
      <c r="A25" s="59"/>
      <c r="B25" s="60"/>
      <c r="C25" s="50" t="str">
        <f>CONCATENATE(A22,D25)</f>
        <v>6D</v>
      </c>
      <c r="D25" s="27" t="s">
        <v>4</v>
      </c>
      <c r="E25" s="54" t="s">
        <v>116</v>
      </c>
      <c r="F25" s="54" t="s">
        <v>5</v>
      </c>
    </row>
    <row r="26" spans="1:6" ht="60" hidden="1" x14ac:dyDescent="0.25">
      <c r="A26" s="59">
        <v>7</v>
      </c>
      <c r="B26" s="60" t="s">
        <v>117</v>
      </c>
      <c r="C26" s="50" t="str">
        <f>CONCATENATE(A26,D26)</f>
        <v>7A</v>
      </c>
      <c r="D26" s="15" t="s">
        <v>1</v>
      </c>
      <c r="E26" s="54" t="s">
        <v>118</v>
      </c>
      <c r="F26" s="54" t="s">
        <v>187</v>
      </c>
    </row>
    <row r="27" spans="1:6" ht="120" hidden="1" x14ac:dyDescent="0.25">
      <c r="A27" s="59"/>
      <c r="B27" s="60"/>
      <c r="C27" s="50" t="str">
        <f>CONCATENATE(A26,D27)</f>
        <v>7B</v>
      </c>
      <c r="D27" s="27" t="s">
        <v>2</v>
      </c>
      <c r="E27" s="54" t="s">
        <v>188</v>
      </c>
      <c r="F27" s="54" t="s">
        <v>5</v>
      </c>
    </row>
    <row r="28" spans="1:6" ht="60" hidden="1" x14ac:dyDescent="0.25">
      <c r="A28" s="59"/>
      <c r="B28" s="60"/>
      <c r="C28" s="50" t="str">
        <f>CONCATENATE(A26,D28)</f>
        <v>7C</v>
      </c>
      <c r="D28" s="15" t="s">
        <v>3</v>
      </c>
      <c r="E28" s="54" t="s">
        <v>119</v>
      </c>
      <c r="F28" s="54" t="s">
        <v>120</v>
      </c>
    </row>
    <row r="29" spans="1:6" ht="90" hidden="1" x14ac:dyDescent="0.25">
      <c r="A29" s="59"/>
      <c r="B29" s="60"/>
      <c r="C29" s="50" t="str">
        <f>CONCATENATE(A26,D29)</f>
        <v>7D</v>
      </c>
      <c r="D29" s="15" t="s">
        <v>4</v>
      </c>
      <c r="E29" s="54" t="s">
        <v>121</v>
      </c>
      <c r="F29" s="54" t="s">
        <v>189</v>
      </c>
    </row>
    <row r="30" spans="1:6" ht="60" hidden="1" x14ac:dyDescent="0.25">
      <c r="A30" s="59">
        <v>8</v>
      </c>
      <c r="B30" s="60" t="s">
        <v>122</v>
      </c>
      <c r="C30" s="50" t="str">
        <f>CONCATENATE(A30,D30)</f>
        <v>8A</v>
      </c>
      <c r="D30" s="15" t="s">
        <v>1</v>
      </c>
      <c r="E30" s="54" t="s">
        <v>123</v>
      </c>
      <c r="F30" s="54" t="s">
        <v>190</v>
      </c>
    </row>
    <row r="31" spans="1:6" ht="192.75" hidden="1" customHeight="1" x14ac:dyDescent="0.25">
      <c r="A31" s="59"/>
      <c r="B31" s="60"/>
      <c r="C31" s="50" t="str">
        <f>CONCATENATE(A30,D31)</f>
        <v>8B</v>
      </c>
      <c r="D31" s="27" t="s">
        <v>2</v>
      </c>
      <c r="E31" s="54" t="s">
        <v>191</v>
      </c>
      <c r="F31" s="54" t="s">
        <v>5</v>
      </c>
    </row>
    <row r="32" spans="1:6" ht="60" hidden="1" x14ac:dyDescent="0.25">
      <c r="A32" s="59"/>
      <c r="B32" s="60"/>
      <c r="C32" s="50" t="str">
        <f>CONCATENATE(A30,D32)</f>
        <v>8C</v>
      </c>
      <c r="D32" s="15" t="s">
        <v>3</v>
      </c>
      <c r="E32" s="54" t="s">
        <v>124</v>
      </c>
      <c r="F32" s="54" t="s">
        <v>125</v>
      </c>
    </row>
    <row r="33" spans="1:6" ht="60" hidden="1" x14ac:dyDescent="0.25">
      <c r="A33" s="59"/>
      <c r="B33" s="60"/>
      <c r="C33" s="50" t="str">
        <f>CONCATENATE(A30,D33)</f>
        <v>8D</v>
      </c>
      <c r="D33" s="15" t="s">
        <v>4</v>
      </c>
      <c r="E33" s="54" t="s">
        <v>126</v>
      </c>
      <c r="F33" s="54" t="s">
        <v>127</v>
      </c>
    </row>
    <row r="34" spans="1:6" ht="135" hidden="1" x14ac:dyDescent="0.25">
      <c r="A34" s="59">
        <v>9</v>
      </c>
      <c r="B34" s="60" t="s">
        <v>128</v>
      </c>
      <c r="C34" s="50" t="str">
        <f>CONCATENATE(A34,D34)</f>
        <v>9A</v>
      </c>
      <c r="D34" s="15" t="s">
        <v>1</v>
      </c>
      <c r="E34" s="54" t="s">
        <v>129</v>
      </c>
      <c r="F34" s="54" t="s">
        <v>192</v>
      </c>
    </row>
    <row r="35" spans="1:6" ht="180" hidden="1" x14ac:dyDescent="0.25">
      <c r="A35" s="59"/>
      <c r="B35" s="60"/>
      <c r="C35" s="50" t="str">
        <f>CONCATENATE(A34,D35)</f>
        <v>9B</v>
      </c>
      <c r="D35" s="15" t="s">
        <v>2</v>
      </c>
      <c r="E35" s="54" t="s">
        <v>130</v>
      </c>
      <c r="F35" s="54" t="s">
        <v>193</v>
      </c>
    </row>
    <row r="36" spans="1:6" ht="60" hidden="1" x14ac:dyDescent="0.25">
      <c r="A36" s="59"/>
      <c r="B36" s="60"/>
      <c r="C36" s="50" t="str">
        <f>CONCATENATE(A34,D36)</f>
        <v>9C</v>
      </c>
      <c r="D36" s="15" t="s">
        <v>3</v>
      </c>
      <c r="E36" s="54" t="s">
        <v>131</v>
      </c>
      <c r="F36" s="54" t="s">
        <v>132</v>
      </c>
    </row>
    <row r="37" spans="1:6" ht="195" hidden="1" x14ac:dyDescent="0.25">
      <c r="A37" s="59"/>
      <c r="B37" s="60"/>
      <c r="C37" s="50" t="str">
        <f>CONCATENATE(A34,D37)</f>
        <v>9D</v>
      </c>
      <c r="D37" s="27" t="s">
        <v>4</v>
      </c>
      <c r="E37" s="54" t="s">
        <v>194</v>
      </c>
      <c r="F37" s="54" t="s">
        <v>5</v>
      </c>
    </row>
    <row r="38" spans="1:6" ht="60" hidden="1" x14ac:dyDescent="0.25">
      <c r="A38" s="59">
        <v>10</v>
      </c>
      <c r="B38" s="60" t="s">
        <v>133</v>
      </c>
      <c r="C38" s="50" t="str">
        <f>CONCATENATE(A38,D38)</f>
        <v>10A</v>
      </c>
      <c r="D38" s="15" t="s">
        <v>1</v>
      </c>
      <c r="E38" s="54" t="s">
        <v>134</v>
      </c>
      <c r="F38" s="54" t="s">
        <v>135</v>
      </c>
    </row>
    <row r="39" spans="1:6" ht="333.75" hidden="1" customHeight="1" x14ac:dyDescent="0.25">
      <c r="A39" s="59"/>
      <c r="B39" s="60"/>
      <c r="C39" s="50" t="str">
        <f>CONCATENATE(A38,D39)</f>
        <v>10B</v>
      </c>
      <c r="D39" s="27" t="s">
        <v>2</v>
      </c>
      <c r="E39" s="54" t="s">
        <v>195</v>
      </c>
      <c r="F39" s="54" t="s">
        <v>5</v>
      </c>
    </row>
    <row r="40" spans="1:6" ht="45" hidden="1" x14ac:dyDescent="0.25">
      <c r="A40" s="59"/>
      <c r="B40" s="60"/>
      <c r="C40" s="50" t="str">
        <f>CONCATENATE(A38,D40)</f>
        <v>10C</v>
      </c>
      <c r="D40" s="15" t="s">
        <v>3</v>
      </c>
      <c r="E40" s="54" t="s">
        <v>136</v>
      </c>
      <c r="F40" s="54" t="s">
        <v>137</v>
      </c>
    </row>
    <row r="41" spans="1:6" ht="60" hidden="1" x14ac:dyDescent="0.25">
      <c r="A41" s="59"/>
      <c r="B41" s="60"/>
      <c r="C41" s="50" t="str">
        <f>CONCATENATE(A38,D41)</f>
        <v>10D</v>
      </c>
      <c r="D41" s="15" t="s">
        <v>4</v>
      </c>
      <c r="E41" s="54" t="s">
        <v>138</v>
      </c>
      <c r="F41" s="54" t="s">
        <v>139</v>
      </c>
    </row>
    <row r="42" spans="1:6" ht="75" hidden="1" x14ac:dyDescent="0.25">
      <c r="A42" s="59">
        <v>11</v>
      </c>
      <c r="B42" s="60" t="s">
        <v>140</v>
      </c>
      <c r="C42" s="50" t="str">
        <f>CONCATENATE(A42,D42)</f>
        <v>11A</v>
      </c>
      <c r="D42" s="15" t="s">
        <v>1</v>
      </c>
      <c r="E42" s="54" t="s">
        <v>141</v>
      </c>
      <c r="F42" s="54" t="s">
        <v>142</v>
      </c>
    </row>
    <row r="43" spans="1:6" ht="75" hidden="1" x14ac:dyDescent="0.25">
      <c r="A43" s="59"/>
      <c r="B43" s="60"/>
      <c r="C43" s="50" t="str">
        <f>CONCATENATE(A42,D43)</f>
        <v>11B</v>
      </c>
      <c r="D43" s="15" t="s">
        <v>2</v>
      </c>
      <c r="E43" s="54" t="s">
        <v>143</v>
      </c>
      <c r="F43" s="54" t="s">
        <v>144</v>
      </c>
    </row>
    <row r="44" spans="1:6" ht="75" hidden="1" x14ac:dyDescent="0.25">
      <c r="A44" s="59"/>
      <c r="B44" s="60"/>
      <c r="C44" s="50" t="str">
        <f>CONCATENATE(A42,D44)</f>
        <v>11C</v>
      </c>
      <c r="D44" s="15" t="s">
        <v>3</v>
      </c>
      <c r="E44" s="54" t="s">
        <v>196</v>
      </c>
      <c r="F44" s="54" t="s">
        <v>197</v>
      </c>
    </row>
    <row r="45" spans="1:6" ht="345" hidden="1" x14ac:dyDescent="0.25">
      <c r="A45" s="59"/>
      <c r="B45" s="60"/>
      <c r="C45" s="50" t="str">
        <f>CONCATENATE(A42,D45)</f>
        <v>11D</v>
      </c>
      <c r="D45" s="27" t="s">
        <v>4</v>
      </c>
      <c r="E45" s="54" t="s">
        <v>198</v>
      </c>
      <c r="F45" s="54" t="s">
        <v>5</v>
      </c>
    </row>
    <row r="46" spans="1:6" ht="121.5" hidden="1" customHeight="1" x14ac:dyDescent="0.25">
      <c r="A46" s="59">
        <v>12</v>
      </c>
      <c r="B46" s="60" t="s">
        <v>145</v>
      </c>
      <c r="C46" s="50" t="str">
        <f>CONCATENATE(A46,D46)</f>
        <v>12A</v>
      </c>
      <c r="D46" s="15" t="s">
        <v>1</v>
      </c>
      <c r="E46" s="54" t="s">
        <v>199</v>
      </c>
      <c r="F46" s="54" t="s">
        <v>146</v>
      </c>
    </row>
    <row r="47" spans="1:6" ht="60" hidden="1" x14ac:dyDescent="0.25">
      <c r="A47" s="59"/>
      <c r="B47" s="60"/>
      <c r="C47" s="50" t="str">
        <f>CONCATENATE(A46,D47)</f>
        <v>12B</v>
      </c>
      <c r="D47" s="15" t="s">
        <v>2</v>
      </c>
      <c r="E47" s="54" t="s">
        <v>147</v>
      </c>
      <c r="F47" s="54" t="s">
        <v>200</v>
      </c>
    </row>
    <row r="48" spans="1:6" ht="45" hidden="1" x14ac:dyDescent="0.25">
      <c r="A48" s="59"/>
      <c r="B48" s="60"/>
      <c r="C48" s="50" t="str">
        <f>CONCATENATE(A46,D48)</f>
        <v>12C</v>
      </c>
      <c r="D48" s="15" t="s">
        <v>3</v>
      </c>
      <c r="E48" s="54" t="s">
        <v>148</v>
      </c>
      <c r="F48" s="54" t="s">
        <v>201</v>
      </c>
    </row>
    <row r="49" spans="1:6" ht="225" hidden="1" customHeight="1" x14ac:dyDescent="0.25">
      <c r="A49" s="59"/>
      <c r="B49" s="60"/>
      <c r="C49" s="50" t="str">
        <f>CONCATENATE(A46,D49)</f>
        <v>12D</v>
      </c>
      <c r="D49" s="27" t="s">
        <v>4</v>
      </c>
      <c r="E49" s="54" t="s">
        <v>202</v>
      </c>
      <c r="F49" s="54" t="s">
        <v>5</v>
      </c>
    </row>
    <row r="50" spans="1:6" ht="262.5" hidden="1" customHeight="1" x14ac:dyDescent="0.25">
      <c r="A50" s="59">
        <v>13</v>
      </c>
      <c r="B50" s="60" t="s">
        <v>149</v>
      </c>
      <c r="C50" s="50" t="str">
        <f>CONCATENATE(A50,D50)</f>
        <v>13A</v>
      </c>
      <c r="D50" s="27" t="s">
        <v>1</v>
      </c>
      <c r="E50" s="54" t="s">
        <v>203</v>
      </c>
      <c r="F50" s="54" t="s">
        <v>5</v>
      </c>
    </row>
    <row r="51" spans="1:6" ht="37.5" hidden="1" customHeight="1" x14ac:dyDescent="0.25">
      <c r="A51" s="59"/>
      <c r="B51" s="60"/>
      <c r="C51" s="50" t="str">
        <f>CONCATENATE(A50,D51)</f>
        <v>13B</v>
      </c>
      <c r="D51" s="15" t="s">
        <v>2</v>
      </c>
      <c r="E51" s="54" t="s">
        <v>150</v>
      </c>
      <c r="F51" s="54" t="s">
        <v>151</v>
      </c>
    </row>
    <row r="52" spans="1:6" ht="60" hidden="1" customHeight="1" x14ac:dyDescent="0.25">
      <c r="A52" s="59"/>
      <c r="B52" s="60"/>
      <c r="C52" s="50" t="str">
        <f>CONCATENATE(A50,D52)</f>
        <v>13C</v>
      </c>
      <c r="D52" s="15" t="s">
        <v>3</v>
      </c>
      <c r="E52" s="54" t="s">
        <v>152</v>
      </c>
      <c r="F52" s="54" t="s">
        <v>151</v>
      </c>
    </row>
    <row r="53" spans="1:6" ht="45" hidden="1" x14ac:dyDescent="0.25">
      <c r="A53" s="59"/>
      <c r="B53" s="60"/>
      <c r="C53" s="50" t="str">
        <f>CONCATENATE(A50,D53)</f>
        <v>13D</v>
      </c>
      <c r="D53" s="15" t="s">
        <v>4</v>
      </c>
      <c r="E53" s="54" t="s">
        <v>153</v>
      </c>
      <c r="F53" s="54" t="s">
        <v>151</v>
      </c>
    </row>
    <row r="54" spans="1:6" ht="60" hidden="1" x14ac:dyDescent="0.25">
      <c r="A54" s="59">
        <v>14</v>
      </c>
      <c r="B54" s="60" t="s">
        <v>154</v>
      </c>
      <c r="C54" s="50" t="str">
        <f>CONCATENATE(A54,D54)</f>
        <v>14A</v>
      </c>
      <c r="D54" s="15" t="s">
        <v>1</v>
      </c>
      <c r="E54" s="54" t="s">
        <v>155</v>
      </c>
      <c r="F54" s="54" t="s">
        <v>156</v>
      </c>
    </row>
    <row r="55" spans="1:6" ht="60" hidden="1" x14ac:dyDescent="0.25">
      <c r="A55" s="59"/>
      <c r="B55" s="60"/>
      <c r="C55" s="50" t="str">
        <f>CONCATENATE(A54,D55)</f>
        <v>14B</v>
      </c>
      <c r="D55" s="15" t="s">
        <v>2</v>
      </c>
      <c r="E55" s="54" t="s">
        <v>155</v>
      </c>
      <c r="F55" s="54" t="s">
        <v>156</v>
      </c>
    </row>
    <row r="56" spans="1:6" ht="180" hidden="1" x14ac:dyDescent="0.25">
      <c r="A56" s="59"/>
      <c r="B56" s="60"/>
      <c r="C56" s="50" t="str">
        <f>CONCATENATE(A54,D56)</f>
        <v>14C</v>
      </c>
      <c r="D56" s="27" t="s">
        <v>3</v>
      </c>
      <c r="E56" s="54" t="s">
        <v>157</v>
      </c>
      <c r="F56" s="54" t="s">
        <v>5</v>
      </c>
    </row>
    <row r="57" spans="1:6" ht="60" hidden="1" x14ac:dyDescent="0.25">
      <c r="A57" s="59"/>
      <c r="B57" s="60"/>
      <c r="C57" s="50" t="str">
        <f>CONCATENATE(A54,D57)</f>
        <v>14D</v>
      </c>
      <c r="D57" s="15" t="s">
        <v>4</v>
      </c>
      <c r="E57" s="54" t="s">
        <v>155</v>
      </c>
      <c r="F57" s="54" t="s">
        <v>156</v>
      </c>
    </row>
    <row r="58" spans="1:6" ht="75" customHeight="1" x14ac:dyDescent="0.25">
      <c r="A58" s="59">
        <v>15</v>
      </c>
      <c r="B58" s="60" t="s">
        <v>158</v>
      </c>
      <c r="C58" s="50" t="str">
        <f>CONCATENATE(A58,D58)</f>
        <v>15A</v>
      </c>
      <c r="D58" s="15" t="s">
        <v>1</v>
      </c>
      <c r="E58" s="54" t="s">
        <v>39</v>
      </c>
      <c r="F58" s="54" t="s">
        <v>159</v>
      </c>
    </row>
    <row r="59" spans="1:6" ht="286.5" customHeight="1" x14ac:dyDescent="0.25">
      <c r="A59" s="59"/>
      <c r="B59" s="60"/>
      <c r="C59" s="50" t="str">
        <f>CONCATENATE(A58,D59)</f>
        <v>15B</v>
      </c>
      <c r="D59" s="27" t="s">
        <v>2</v>
      </c>
      <c r="E59" s="54" t="s">
        <v>204</v>
      </c>
      <c r="F59" s="54" t="s">
        <v>5</v>
      </c>
    </row>
    <row r="60" spans="1:6" ht="84" customHeight="1" x14ac:dyDescent="0.25">
      <c r="A60" s="59"/>
      <c r="B60" s="60"/>
      <c r="C60" s="50" t="str">
        <f>CONCATENATE(A58,D60)</f>
        <v>15C</v>
      </c>
      <c r="D60" s="15" t="s">
        <v>3</v>
      </c>
      <c r="E60" s="54" t="s">
        <v>39</v>
      </c>
      <c r="F60" s="54" t="s">
        <v>205</v>
      </c>
    </row>
    <row r="61" spans="1:6" ht="107.25" customHeight="1" x14ac:dyDescent="0.25">
      <c r="A61" s="59"/>
      <c r="B61" s="60"/>
      <c r="C61" s="50" t="str">
        <f>CONCATENATE(A58,D61)</f>
        <v>15D</v>
      </c>
      <c r="D61" s="15" t="s">
        <v>4</v>
      </c>
      <c r="E61" s="54" t="s">
        <v>39</v>
      </c>
      <c r="F61" s="54" t="s">
        <v>160</v>
      </c>
    </row>
    <row r="62" spans="1:6" ht="156" customHeight="1" x14ac:dyDescent="0.25">
      <c r="A62" s="59">
        <v>16</v>
      </c>
      <c r="B62" s="60" t="s">
        <v>161</v>
      </c>
      <c r="C62" s="50" t="str">
        <f>CONCATENATE(A62,D62)</f>
        <v>16A</v>
      </c>
      <c r="D62" s="15" t="s">
        <v>1</v>
      </c>
      <c r="E62" s="54" t="s">
        <v>162</v>
      </c>
      <c r="F62" s="54" t="s">
        <v>206</v>
      </c>
    </row>
    <row r="63" spans="1:6" ht="360" x14ac:dyDescent="0.25">
      <c r="A63" s="59"/>
      <c r="B63" s="60"/>
      <c r="C63" s="50" t="str">
        <f>CONCATENATE(A62,D63)</f>
        <v>16B</v>
      </c>
      <c r="D63" s="27" t="s">
        <v>2</v>
      </c>
      <c r="E63" s="54" t="s">
        <v>207</v>
      </c>
      <c r="F63" s="54" t="s">
        <v>5</v>
      </c>
    </row>
    <row r="64" spans="1:6" ht="135" x14ac:dyDescent="0.25">
      <c r="A64" s="59"/>
      <c r="B64" s="60"/>
      <c r="C64" s="50" t="str">
        <f>CONCATENATE(A62,D64)</f>
        <v>16C</v>
      </c>
      <c r="D64" s="15" t="s">
        <v>3</v>
      </c>
      <c r="E64" s="54" t="s">
        <v>163</v>
      </c>
      <c r="F64" s="54" t="s">
        <v>208</v>
      </c>
    </row>
    <row r="65" spans="1:6" ht="75" x14ac:dyDescent="0.25">
      <c r="A65" s="59"/>
      <c r="B65" s="60"/>
      <c r="C65" s="50" t="str">
        <f>CONCATENATE(A62,D65)</f>
        <v>16D</v>
      </c>
      <c r="D65" s="15" t="s">
        <v>4</v>
      </c>
      <c r="E65" s="54" t="s">
        <v>164</v>
      </c>
      <c r="F65" s="54" t="s">
        <v>114</v>
      </c>
    </row>
    <row r="66" spans="1:6" ht="69" customHeight="1" x14ac:dyDescent="0.25">
      <c r="A66" s="59">
        <v>17</v>
      </c>
      <c r="B66" s="60" t="s">
        <v>165</v>
      </c>
      <c r="C66" s="50" t="str">
        <f>CONCATENATE(A66,D66)</f>
        <v>17A</v>
      </c>
      <c r="D66" s="15" t="s">
        <v>1</v>
      </c>
      <c r="E66" s="54" t="s">
        <v>166</v>
      </c>
      <c r="F66" s="54" t="s">
        <v>167</v>
      </c>
    </row>
    <row r="67" spans="1:6" ht="30" x14ac:dyDescent="0.25">
      <c r="A67" s="59"/>
      <c r="B67" s="60"/>
      <c r="C67" s="50" t="str">
        <f>CONCATENATE(A66,D67)</f>
        <v>17B</v>
      </c>
      <c r="D67" s="15" t="s">
        <v>2</v>
      </c>
      <c r="E67" s="54" t="s">
        <v>168</v>
      </c>
      <c r="F67" s="54" t="s">
        <v>209</v>
      </c>
    </row>
    <row r="68" spans="1:6" ht="204" customHeight="1" x14ac:dyDescent="0.25">
      <c r="A68" s="59"/>
      <c r="B68" s="60"/>
      <c r="C68" s="50" t="str">
        <f>CONCATENATE(A66,D68)</f>
        <v>17C</v>
      </c>
      <c r="D68" s="27" t="s">
        <v>3</v>
      </c>
      <c r="E68" s="54" t="s">
        <v>169</v>
      </c>
      <c r="F68" s="54" t="s">
        <v>5</v>
      </c>
    </row>
    <row r="69" spans="1:6" ht="60" x14ac:dyDescent="0.25">
      <c r="A69" s="59"/>
      <c r="B69" s="60"/>
      <c r="C69" s="50" t="str">
        <f>CONCATENATE(A66,D69)</f>
        <v>17D</v>
      </c>
      <c r="D69" s="15" t="s">
        <v>4</v>
      </c>
      <c r="E69" s="54" t="s">
        <v>170</v>
      </c>
      <c r="F69" s="54" t="s">
        <v>171</v>
      </c>
    </row>
    <row r="70" spans="1:6" ht="45" x14ac:dyDescent="0.25">
      <c r="A70" s="59">
        <v>18</v>
      </c>
      <c r="B70" s="60" t="s">
        <v>172</v>
      </c>
      <c r="C70" s="50" t="str">
        <f>CONCATENATE(A70,D70)</f>
        <v>18A</v>
      </c>
      <c r="D70" s="15" t="s">
        <v>1</v>
      </c>
      <c r="E70" s="54" t="s">
        <v>173</v>
      </c>
      <c r="F70" s="54" t="s">
        <v>135</v>
      </c>
    </row>
    <row r="71" spans="1:6" ht="75" x14ac:dyDescent="0.25">
      <c r="A71" s="59"/>
      <c r="B71" s="60"/>
      <c r="C71" s="50" t="str">
        <f>CONCATENATE(A70,D71)</f>
        <v>18B</v>
      </c>
      <c r="D71" s="15" t="s">
        <v>2</v>
      </c>
      <c r="E71" s="54" t="s">
        <v>136</v>
      </c>
      <c r="F71" s="57" t="s">
        <v>210</v>
      </c>
    </row>
    <row r="72" spans="1:6" ht="225" x14ac:dyDescent="0.25">
      <c r="A72" s="59"/>
      <c r="B72" s="60"/>
      <c r="C72" s="50" t="str">
        <f>CONCATENATE(A70,D72)</f>
        <v>18C</v>
      </c>
      <c r="D72" s="27" t="s">
        <v>3</v>
      </c>
      <c r="E72" s="54" t="s">
        <v>211</v>
      </c>
      <c r="F72" s="54" t="s">
        <v>5</v>
      </c>
    </row>
    <row r="73" spans="1:6" ht="60" x14ac:dyDescent="0.25">
      <c r="A73" s="59"/>
      <c r="B73" s="60"/>
      <c r="C73" s="50" t="str">
        <f>CONCATENATE(A70,D73)</f>
        <v>18D</v>
      </c>
      <c r="D73" s="15" t="s">
        <v>4</v>
      </c>
      <c r="E73" s="54" t="s">
        <v>174</v>
      </c>
      <c r="F73" s="54" t="s">
        <v>139</v>
      </c>
    </row>
    <row r="74" spans="1:6" x14ac:dyDescent="0.25">
      <c r="A74" s="64"/>
      <c r="B74" s="65"/>
      <c r="C74" s="6"/>
      <c r="D74" s="5"/>
      <c r="E74" s="4"/>
      <c r="F74" s="4"/>
    </row>
    <row r="75" spans="1:6" x14ac:dyDescent="0.25">
      <c r="A75" s="64"/>
      <c r="B75" s="65"/>
      <c r="C75" s="6"/>
      <c r="D75" s="5"/>
      <c r="E75" s="4"/>
      <c r="F75" s="4"/>
    </row>
    <row r="76" spans="1:6" x14ac:dyDescent="0.25">
      <c r="A76" s="64"/>
      <c r="B76" s="65"/>
      <c r="C76" s="6"/>
      <c r="D76" s="5"/>
      <c r="E76" s="4"/>
      <c r="F76" s="4"/>
    </row>
    <row r="77" spans="1:6" x14ac:dyDescent="0.25">
      <c r="A77" s="64"/>
      <c r="B77" s="65"/>
      <c r="C77" s="6"/>
      <c r="D77" s="5"/>
      <c r="E77" s="4"/>
    </row>
    <row r="78" spans="1:6" x14ac:dyDescent="0.25">
      <c r="A78" s="64"/>
      <c r="B78" s="65"/>
      <c r="C78" s="6"/>
      <c r="D78" s="5"/>
      <c r="E78" s="4"/>
      <c r="F78" s="4"/>
    </row>
    <row r="79" spans="1:6" x14ac:dyDescent="0.25">
      <c r="A79" s="64"/>
      <c r="B79" s="65"/>
      <c r="C79" s="6"/>
      <c r="D79" s="5"/>
      <c r="E79" s="4"/>
      <c r="F79" s="4"/>
    </row>
  </sheetData>
  <sheetProtection password="802D" sheet="1" objects="1" scenarios="1" insertRows="0"/>
  <mergeCells count="40">
    <mergeCell ref="A70:A73"/>
    <mergeCell ref="B70:B73"/>
    <mergeCell ref="A74:A75"/>
    <mergeCell ref="B74:B75"/>
    <mergeCell ref="A76:A79"/>
    <mergeCell ref="B76:B79"/>
    <mergeCell ref="A58:A61"/>
    <mergeCell ref="B58:B61"/>
    <mergeCell ref="A62:A65"/>
    <mergeCell ref="B62:B65"/>
    <mergeCell ref="A66:A69"/>
    <mergeCell ref="B66:B69"/>
    <mergeCell ref="A46:A49"/>
    <mergeCell ref="B46:B49"/>
    <mergeCell ref="A50:A53"/>
    <mergeCell ref="B50:B53"/>
    <mergeCell ref="A54:A57"/>
    <mergeCell ref="B54:B57"/>
    <mergeCell ref="B34:B37"/>
    <mergeCell ref="B38:B41"/>
    <mergeCell ref="A34:A37"/>
    <mergeCell ref="A38:A41"/>
    <mergeCell ref="A42:A45"/>
    <mergeCell ref="B42:B45"/>
    <mergeCell ref="A26:A29"/>
    <mergeCell ref="B26:B29"/>
    <mergeCell ref="A30:A33"/>
    <mergeCell ref="B30:B33"/>
    <mergeCell ref="A10:A13"/>
    <mergeCell ref="B10:B13"/>
    <mergeCell ref="A14:A17"/>
    <mergeCell ref="B14:B17"/>
    <mergeCell ref="A18:A21"/>
    <mergeCell ref="B18:B21"/>
    <mergeCell ref="A2:A5"/>
    <mergeCell ref="B2:B5"/>
    <mergeCell ref="A6:A9"/>
    <mergeCell ref="B6:B9"/>
    <mergeCell ref="A22:A25"/>
    <mergeCell ref="B22:B25"/>
  </mergeCells>
  <pageMargins left="0.7" right="0.7" top="0.75" bottom="0.75" header="0.3" footer="0.3"/>
  <pageSetup scale="10"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68</v>
      </c>
      <c r="C1" s="46" t="s">
        <v>36</v>
      </c>
    </row>
    <row r="2" spans="1:3" ht="25.5" customHeight="1" x14ac:dyDescent="0.25">
      <c r="A2" s="35" t="s">
        <v>1</v>
      </c>
      <c r="B2" s="20">
        <f>COUNTIF('Analisis Respuestas'!$U$2:$U$201,"A")</f>
        <v>2</v>
      </c>
      <c r="C2" s="37">
        <f>$B$2*$C$7/$B$7</f>
        <v>0.5</v>
      </c>
    </row>
    <row r="3" spans="1:3" ht="25.5" customHeight="1" x14ac:dyDescent="0.25">
      <c r="A3" s="25" t="s">
        <v>2</v>
      </c>
      <c r="B3" s="21">
        <f>COUNTIF('Analisis Respuestas'!$U$2:$U$201,"B")</f>
        <v>0</v>
      </c>
      <c r="C3" s="38">
        <f>$B$3*$C$7/$B$7</f>
        <v>0</v>
      </c>
    </row>
    <row r="4" spans="1:3" ht="25.5" customHeight="1" x14ac:dyDescent="0.25">
      <c r="A4" s="35" t="s">
        <v>3</v>
      </c>
      <c r="B4" s="20">
        <f>COUNTIF('Analisis Respuestas'!$U$2:$U$201,"C")</f>
        <v>1</v>
      </c>
      <c r="C4" s="37">
        <f>$B$4*$C$7/$B$7</f>
        <v>0.25</v>
      </c>
    </row>
    <row r="5" spans="1:3" ht="25.5" customHeight="1" x14ac:dyDescent="0.25">
      <c r="A5" s="21" t="s">
        <v>4</v>
      </c>
      <c r="B5" s="21">
        <f>COUNTIF('Analisis Respuestas'!$U$2:$U$201,"D")</f>
        <v>1</v>
      </c>
      <c r="C5" s="38">
        <f>$B$5*$C$7/$B$7</f>
        <v>0.25</v>
      </c>
    </row>
    <row r="6" spans="1:3" ht="25.5" customHeight="1" x14ac:dyDescent="0.25">
      <c r="A6" s="41" t="s">
        <v>61</v>
      </c>
      <c r="B6" s="42">
        <f>COUNTIF('Analisis Respuestas'!$U$2:$U$201,"E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{5103D6FB-769E-473B-A448-39C074DB77A2}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03D6FB-769E-473B-A448-39C074DB77A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3" workbookViewId="0">
      <selection activeCell="K49" sqref="K49"/>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70</v>
      </c>
      <c r="C1" s="46" t="s">
        <v>36</v>
      </c>
    </row>
    <row r="2" spans="1:3" ht="25.5" customHeight="1" x14ac:dyDescent="0.25">
      <c r="A2" s="20" t="s">
        <v>1</v>
      </c>
      <c r="B2" s="20">
        <f>COUNTIF('Analisis Respuestas'!$X$2:$X$201,"A")</f>
        <v>1</v>
      </c>
      <c r="C2" s="37">
        <f>$B$2*$C$7/$B$7</f>
        <v>0.25</v>
      </c>
    </row>
    <row r="3" spans="1:3" ht="25.5" customHeight="1" x14ac:dyDescent="0.25">
      <c r="A3" s="25" t="s">
        <v>2</v>
      </c>
      <c r="B3" s="21">
        <f>COUNTIF('Analisis Respuestas'!$X$2:$X$201,"B")</f>
        <v>1</v>
      </c>
      <c r="C3" s="38">
        <f>$B$3*$C$7/$B$7</f>
        <v>0.25</v>
      </c>
    </row>
    <row r="4" spans="1:3" ht="25.5" customHeight="1" x14ac:dyDescent="0.25">
      <c r="A4" s="35" t="s">
        <v>3</v>
      </c>
      <c r="B4" s="20">
        <f>COUNTIF('Analisis Respuestas'!$X$2:$X$201,"C")</f>
        <v>0</v>
      </c>
      <c r="C4" s="37">
        <f>$B$4*$C$7/$B$7</f>
        <v>0</v>
      </c>
    </row>
    <row r="5" spans="1:3" ht="25.5" customHeight="1" x14ac:dyDescent="0.25">
      <c r="A5" s="21" t="s">
        <v>4</v>
      </c>
      <c r="B5" s="21">
        <f>COUNTIF('Analisis Respuestas'!$X$2:$X$201,"D")</f>
        <v>2</v>
      </c>
      <c r="C5" s="38">
        <f>$B$5*$C$7/$B$7</f>
        <v>0.5</v>
      </c>
    </row>
    <row r="6" spans="1:3" ht="25.5" customHeight="1" x14ac:dyDescent="0.25">
      <c r="A6" s="41" t="s">
        <v>61</v>
      </c>
      <c r="B6" s="42">
        <f>COUNTIF('Analisis Respuestas'!$X$2:$X$201,"E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{5C4D49BE-1E87-473F-B639-F4569A309104}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C4D49BE-1E87-473F-B639-F4569A30910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71</v>
      </c>
      <c r="C1" s="46" t="s">
        <v>36</v>
      </c>
    </row>
    <row r="2" spans="1:3" ht="25.5" customHeight="1" x14ac:dyDescent="0.25">
      <c r="A2" s="35" t="s">
        <v>1</v>
      </c>
      <c r="B2" s="20">
        <f>COUNTIF('Analisis Respuestas'!$AA$2:$AA$201,"A")</f>
        <v>1</v>
      </c>
      <c r="C2" s="37">
        <f>$B$2*$C$7/$B$7</f>
        <v>0.25</v>
      </c>
    </row>
    <row r="3" spans="1:3" ht="25.5" customHeight="1" x14ac:dyDescent="0.25">
      <c r="A3" s="21" t="s">
        <v>2</v>
      </c>
      <c r="B3" s="21">
        <f>COUNTIF('Analisis Respuestas'!$AA$2:$AA$201,"B")</f>
        <v>3</v>
      </c>
      <c r="C3" s="38">
        <f>$B$3*$C$7/$B$7</f>
        <v>0.75</v>
      </c>
    </row>
    <row r="4" spans="1:3" ht="25.5" customHeight="1" x14ac:dyDescent="0.25">
      <c r="A4" s="20" t="s">
        <v>3</v>
      </c>
      <c r="B4" s="20">
        <f>COUNTIF('Analisis Respuestas'!$AA$2:$AA$201,"C")</f>
        <v>0</v>
      </c>
      <c r="C4" s="37">
        <f>$B$4*$C$7/$B$7</f>
        <v>0</v>
      </c>
    </row>
    <row r="5" spans="1:3" ht="25.5" customHeight="1" x14ac:dyDescent="0.25">
      <c r="A5" s="25" t="s">
        <v>4</v>
      </c>
      <c r="B5" s="21">
        <f>COUNTIF('Analisis Respuestas'!$AA$2:$AA$201,"D")</f>
        <v>0</v>
      </c>
      <c r="C5" s="38">
        <f>$B$5*$C$7/$B$7</f>
        <v>0</v>
      </c>
    </row>
    <row r="6" spans="1:3" ht="25.5" customHeight="1" x14ac:dyDescent="0.25">
      <c r="A6" s="41" t="s">
        <v>61</v>
      </c>
      <c r="B6" s="42">
        <f>COUNTIF('Analisis Respuestas'!$AA$2:$AA$201,"E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{2C11495F-5575-4F41-ABB9-AAC4F16BF658}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C11495F-5575-4F41-ABB9-AAC4F16BF65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34" workbookViewId="0">
      <selection activeCell="K59" sqref="K59"/>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78</v>
      </c>
      <c r="C1" s="46" t="s">
        <v>36</v>
      </c>
    </row>
    <row r="2" spans="1:3" ht="25.5" customHeight="1" x14ac:dyDescent="0.25">
      <c r="A2" s="35" t="s">
        <v>1</v>
      </c>
      <c r="B2" s="20">
        <f>COUNTIF('Analisis Respuestas'!$AD$2:$AD$201,"A")</f>
        <v>1</v>
      </c>
      <c r="C2" s="37">
        <f>$B$2*$C$7/$B$7</f>
        <v>0.25</v>
      </c>
    </row>
    <row r="3" spans="1:3" ht="25.5" customHeight="1" x14ac:dyDescent="0.25">
      <c r="A3" s="25" t="s">
        <v>2</v>
      </c>
      <c r="B3" s="21">
        <f>COUNTIF('Analisis Respuestas'!$AD$2:$AD$201,"B")</f>
        <v>0</v>
      </c>
      <c r="C3" s="38">
        <f>$B$3*$C$7/$B$7</f>
        <v>0</v>
      </c>
    </row>
    <row r="4" spans="1:3" ht="25.5" customHeight="1" x14ac:dyDescent="0.25">
      <c r="A4" s="35" t="s">
        <v>3</v>
      </c>
      <c r="B4" s="20">
        <f>COUNTIF('Analisis Respuestas'!$AD$2:$AD$201,"C")</f>
        <v>1</v>
      </c>
      <c r="C4" s="37">
        <f>$B$4*$C$7/$B$7</f>
        <v>0.25</v>
      </c>
    </row>
    <row r="5" spans="1:3" ht="25.5" customHeight="1" x14ac:dyDescent="0.25">
      <c r="A5" s="21" t="s">
        <v>4</v>
      </c>
      <c r="B5" s="21">
        <f>COUNTIF('Analisis Respuestas'!$AD$2:$AD$201,"D")</f>
        <v>2</v>
      </c>
      <c r="C5" s="38">
        <f>$B$5*$C$7/$B$7</f>
        <v>0.5</v>
      </c>
    </row>
    <row r="6" spans="1:3" ht="25.5" customHeight="1" x14ac:dyDescent="0.25">
      <c r="A6" s="41" t="s">
        <v>61</v>
      </c>
      <c r="B6" s="42">
        <f>COUNTIF('Analisis Respuestas'!$AD$2:$AD$201,"E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{D2E68016-D53F-4392-BD6C-09FF4325D8F7}</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2E68016-D53F-4392-BD6C-09FF4325D8F7}">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15"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77</v>
      </c>
      <c r="C1" s="46" t="s">
        <v>36</v>
      </c>
    </row>
    <row r="2" spans="1:3" ht="25.5" customHeight="1" x14ac:dyDescent="0.25">
      <c r="A2" s="35" t="s">
        <v>1</v>
      </c>
      <c r="B2" s="20">
        <f>COUNTIF('Analisis Respuestas'!$AG$2:$AG$201,"A")</f>
        <v>1</v>
      </c>
      <c r="C2" s="37">
        <f>$B$2*$C$7/$B$7</f>
        <v>0.25</v>
      </c>
    </row>
    <row r="3" spans="1:3" ht="25.5" customHeight="1" x14ac:dyDescent="0.25">
      <c r="A3" s="21" t="s">
        <v>2</v>
      </c>
      <c r="B3" s="21">
        <f>COUNTIF('Analisis Respuestas'!$AG$2:$AG$201,"B")</f>
        <v>0</v>
      </c>
      <c r="C3" s="38">
        <f>$B$3*$C$7/$B$7</f>
        <v>0</v>
      </c>
    </row>
    <row r="4" spans="1:3" ht="25.5" customHeight="1" x14ac:dyDescent="0.25">
      <c r="A4" s="35" t="s">
        <v>3</v>
      </c>
      <c r="B4" s="20">
        <f>COUNTIF('Analisis Respuestas'!$AG$2:$AG$201,"C")</f>
        <v>2</v>
      </c>
      <c r="C4" s="37">
        <f>$B$4*$C$7/$B$7</f>
        <v>0.5</v>
      </c>
    </row>
    <row r="5" spans="1:3" ht="25.5" customHeight="1" x14ac:dyDescent="0.25">
      <c r="A5" s="25" t="s">
        <v>4</v>
      </c>
      <c r="B5" s="21">
        <f>COUNTIF('Analisis Respuestas'!$AG$2:$AG$201,"D")</f>
        <v>1</v>
      </c>
      <c r="C5" s="38">
        <f>$B$5*$C$7/$B$7</f>
        <v>0.25</v>
      </c>
    </row>
    <row r="6" spans="1:3" ht="25.5" customHeight="1" x14ac:dyDescent="0.25">
      <c r="A6" s="41" t="s">
        <v>61</v>
      </c>
      <c r="B6" s="42">
        <f>COUNTIF('Analisis Respuestas'!$AG$2:$AG$201,"E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{3EE6894A-C470-408B-9613-B5CC673A6B2B}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EE6894A-C470-408B-9613-B5CC673A6B2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2" workbookViewId="0">
      <selection activeCell="K1" sqref="K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76</v>
      </c>
      <c r="C1" s="46" t="s">
        <v>36</v>
      </c>
    </row>
    <row r="2" spans="1:3" ht="25.5" customHeight="1" x14ac:dyDescent="0.25">
      <c r="A2" s="35" t="s">
        <v>1</v>
      </c>
      <c r="B2" s="20">
        <f>COUNTIF('Analisis Respuestas'!$AJ$2:$AJ$201,"A")</f>
        <v>0</v>
      </c>
      <c r="C2" s="37">
        <f>$B$2*$C$7/$B$7</f>
        <v>0</v>
      </c>
    </row>
    <row r="3" spans="1:3" ht="25.5" customHeight="1" x14ac:dyDescent="0.25">
      <c r="A3" s="21" t="s">
        <v>2</v>
      </c>
      <c r="B3" s="21">
        <f>COUNTIF('Analisis Respuestas'!$AJ$2:$AJ$201,"B")</f>
        <v>0</v>
      </c>
      <c r="C3" s="38">
        <f>$B$3*$C$7/$B$7</f>
        <v>0</v>
      </c>
    </row>
    <row r="4" spans="1:3" ht="25.5" customHeight="1" x14ac:dyDescent="0.25">
      <c r="A4" s="35" t="s">
        <v>3</v>
      </c>
      <c r="B4" s="20">
        <f>COUNTIF('Analisis Respuestas'!$AJ$2:$AJ$201,"C")</f>
        <v>2</v>
      </c>
      <c r="C4" s="37">
        <f>$B$4*$C$7/$B$7</f>
        <v>0.5</v>
      </c>
    </row>
    <row r="5" spans="1:3" ht="25.5" customHeight="1" x14ac:dyDescent="0.25">
      <c r="A5" s="25" t="s">
        <v>4</v>
      </c>
      <c r="B5" s="21">
        <f>COUNTIF('Analisis Respuestas'!$AJ$2:$AJ$201,"D")</f>
        <v>2</v>
      </c>
      <c r="C5" s="38">
        <f>$B$5*$C$7/$B$7</f>
        <v>0.5</v>
      </c>
    </row>
    <row r="6" spans="1:3" ht="25.5" customHeight="1" x14ac:dyDescent="0.25">
      <c r="A6" s="41" t="s">
        <v>61</v>
      </c>
      <c r="B6" s="42">
        <f>COUNTIF('Analisis Respuestas'!$AJ$2:$AJ$201,"E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{5151B3A1-F6C7-4448-901B-CBB4273D021C}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151B3A1-F6C7-4448-901B-CBB4273D021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9"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75</v>
      </c>
      <c r="C1" s="46" t="s">
        <v>36</v>
      </c>
    </row>
    <row r="2" spans="1:3" ht="25.5" customHeight="1" x14ac:dyDescent="0.25">
      <c r="A2" s="25" t="s">
        <v>1</v>
      </c>
      <c r="B2" s="20">
        <f>COUNTIF('Analisis Respuestas'!$AM$2:$AM$201,"A")</f>
        <v>1</v>
      </c>
      <c r="C2" s="37">
        <f>$B$2*$C$7/$B$7</f>
        <v>0.25</v>
      </c>
    </row>
    <row r="3" spans="1:3" ht="25.5" customHeight="1" x14ac:dyDescent="0.25">
      <c r="A3" s="21" t="s">
        <v>2</v>
      </c>
      <c r="B3" s="21">
        <f>COUNTIF('Analisis Respuestas'!$AM$2:$AM$201,"B")</f>
        <v>1</v>
      </c>
      <c r="C3" s="38">
        <f>$B$3*$C$7/$B$7</f>
        <v>0.25</v>
      </c>
    </row>
    <row r="4" spans="1:3" ht="25.5" customHeight="1" x14ac:dyDescent="0.25">
      <c r="A4" s="21" t="s">
        <v>3</v>
      </c>
      <c r="B4" s="20">
        <f>COUNTIF('Analisis Respuestas'!$AM$2:$AM$201,"C")</f>
        <v>1</v>
      </c>
      <c r="C4" s="37">
        <f>$B$4*$C$7/$B$7</f>
        <v>0.25</v>
      </c>
    </row>
    <row r="5" spans="1:3" ht="25.5" customHeight="1" x14ac:dyDescent="0.25">
      <c r="A5" s="21" t="s">
        <v>4</v>
      </c>
      <c r="B5" s="21">
        <f>COUNTIF('Analisis Respuestas'!$AM$2:$AM$201,"D")</f>
        <v>1</v>
      </c>
      <c r="C5" s="38">
        <f>$B$5*$C$7/$B$7</f>
        <v>0.25</v>
      </c>
    </row>
    <row r="6" spans="1:3" ht="25.5" customHeight="1" x14ac:dyDescent="0.25">
      <c r="A6" s="41" t="s">
        <v>61</v>
      </c>
      <c r="B6" s="42">
        <f>COUNTIF('Analisis Respuestas'!$AM$2:$AM$201,"E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{C804BC50-ADD8-42B3-B577-FBD301887B3F}</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04BC50-ADD8-42B3-B577-FBD301887B3F}">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8"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74</v>
      </c>
      <c r="C1" s="46" t="s">
        <v>36</v>
      </c>
    </row>
    <row r="2" spans="1:3" ht="25.5" customHeight="1" x14ac:dyDescent="0.25">
      <c r="A2" s="35" t="s">
        <v>1</v>
      </c>
      <c r="B2" s="20">
        <f>COUNTIF('Analisis Respuestas'!$AP$2:$AP$201,"A")</f>
        <v>0</v>
      </c>
      <c r="C2" s="37">
        <f>$B$2*$C$7/$B$7</f>
        <v>0</v>
      </c>
    </row>
    <row r="3" spans="1:3" ht="25.5" customHeight="1" x14ac:dyDescent="0.25">
      <c r="A3" s="21" t="s">
        <v>2</v>
      </c>
      <c r="B3" s="21">
        <f>COUNTIF('Analisis Respuestas'!$AP$2:$AP$201,"B")</f>
        <v>2</v>
      </c>
      <c r="C3" s="38">
        <f>$B$3*$C$7/$B$7</f>
        <v>0.5</v>
      </c>
    </row>
    <row r="4" spans="1:3" ht="25.5" customHeight="1" x14ac:dyDescent="0.25">
      <c r="A4" s="47" t="s">
        <v>3</v>
      </c>
      <c r="B4" s="20">
        <f>COUNTIF('Analisis Respuestas'!$AP$2:$AP$201,"C")</f>
        <v>2</v>
      </c>
      <c r="C4" s="37">
        <f>$B$4*$C$7/$B$7</f>
        <v>0.5</v>
      </c>
    </row>
    <row r="5" spans="1:3" ht="25.5" customHeight="1" x14ac:dyDescent="0.25">
      <c r="A5" s="21" t="s">
        <v>4</v>
      </c>
      <c r="B5" s="21">
        <f>COUNTIF('Analisis Respuestas'!$AP$2:$AP$201,"D")</f>
        <v>0</v>
      </c>
      <c r="C5" s="38">
        <f>$B$5*$C$7/$B$7</f>
        <v>0</v>
      </c>
    </row>
    <row r="6" spans="1:3" ht="25.5" customHeight="1" x14ac:dyDescent="0.25">
      <c r="A6" s="41" t="s">
        <v>61</v>
      </c>
      <c r="B6" s="42">
        <f>COUNTIF('Analisis Respuestas'!$AP$2:$AP$201,"E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{D14335B4-3910-4769-9006-C2C0A56ADD92}</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14335B4-3910-4769-9006-C2C0A56ADD92}">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32"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73</v>
      </c>
      <c r="C1" s="46" t="s">
        <v>36</v>
      </c>
    </row>
    <row r="2" spans="1:3" ht="25.5" customHeight="1" x14ac:dyDescent="0.25">
      <c r="A2" s="35" t="s">
        <v>1</v>
      </c>
      <c r="B2" s="20">
        <f>COUNTIF('Analisis Respuestas'!$AS$2:$AS$201,"A")</f>
        <v>2</v>
      </c>
      <c r="C2" s="37">
        <f>$B$2*$C$7/$B$7</f>
        <v>0.5</v>
      </c>
    </row>
    <row r="3" spans="1:3" ht="25.5" customHeight="1" x14ac:dyDescent="0.25">
      <c r="A3" s="25" t="s">
        <v>2</v>
      </c>
      <c r="B3" s="21">
        <f>COUNTIF('Analisis Respuestas'!$AS$2:$AS$201,"B")</f>
        <v>0</v>
      </c>
      <c r="C3" s="38">
        <f>$B$3*$C$7/$B$7</f>
        <v>0</v>
      </c>
    </row>
    <row r="4" spans="1:3" ht="25.5" customHeight="1" x14ac:dyDescent="0.25">
      <c r="A4" s="20" t="s">
        <v>3</v>
      </c>
      <c r="B4" s="20">
        <f>COUNTIF('Analisis Respuestas'!$AS$2:$AS$201,"C")</f>
        <v>0</v>
      </c>
      <c r="C4" s="37">
        <f>$B$4*$C$7/$B$7</f>
        <v>0</v>
      </c>
    </row>
    <row r="5" spans="1:3" ht="25.5" customHeight="1" x14ac:dyDescent="0.25">
      <c r="A5" s="21" t="s">
        <v>4</v>
      </c>
      <c r="B5" s="21">
        <f>COUNTIF('Analisis Respuestas'!$AS$2:$AS$201,"D")</f>
        <v>2</v>
      </c>
      <c r="C5" s="38">
        <f>$B$5*$C$7/$B$7</f>
        <v>0.5</v>
      </c>
    </row>
    <row r="6" spans="1:3" ht="25.5" customHeight="1" x14ac:dyDescent="0.25">
      <c r="A6" s="41" t="s">
        <v>61</v>
      </c>
      <c r="B6" s="42">
        <f>COUNTIF('Analisis Respuestas'!$AS$2:$AS$201,"E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{C875381B-6D91-445C-9584-A2D0EF9D6589}</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C875381B-6D91-445C-9584-A2D0EF9D6589}">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72</v>
      </c>
      <c r="C1" s="46" t="s">
        <v>36</v>
      </c>
    </row>
    <row r="2" spans="1:3" ht="25.5" customHeight="1" x14ac:dyDescent="0.25">
      <c r="A2" s="35" t="s">
        <v>1</v>
      </c>
      <c r="B2" s="20">
        <f>COUNTIF('Analisis Respuestas'!$AV$2:$AV$201,"A")</f>
        <v>1</v>
      </c>
      <c r="C2" s="37">
        <f>$B$2*$C$7/$B$7</f>
        <v>0.25</v>
      </c>
    </row>
    <row r="3" spans="1:3" ht="25.5" customHeight="1" x14ac:dyDescent="0.25">
      <c r="A3" s="25" t="s">
        <v>2</v>
      </c>
      <c r="B3" s="21">
        <f>COUNTIF('Analisis Respuestas'!$AV$2:$AV$201,"B")</f>
        <v>1</v>
      </c>
      <c r="C3" s="38">
        <f>$B$3*$C$7/$B$7</f>
        <v>0.25</v>
      </c>
    </row>
    <row r="4" spans="1:3" ht="25.5" customHeight="1" x14ac:dyDescent="0.25">
      <c r="A4" s="20" t="s">
        <v>3</v>
      </c>
      <c r="B4" s="20">
        <f>COUNTIF('Analisis Respuestas'!$AV$2:$AV$201,"C")</f>
        <v>2</v>
      </c>
      <c r="C4" s="37">
        <f>$B$4*$C$7/$B$7</f>
        <v>0.5</v>
      </c>
    </row>
    <row r="5" spans="1:3" ht="25.5" customHeight="1" x14ac:dyDescent="0.25">
      <c r="A5" s="21" t="s">
        <v>4</v>
      </c>
      <c r="B5" s="21">
        <f>COUNTIF('Analisis Respuestas'!$AV$2:$AV$201,"D")</f>
        <v>0</v>
      </c>
      <c r="C5" s="38">
        <f>$B$5*$C$7/$B$7</f>
        <v>0</v>
      </c>
    </row>
    <row r="6" spans="1:3" ht="25.5" customHeight="1" x14ac:dyDescent="0.25">
      <c r="A6" s="41" t="s">
        <v>61</v>
      </c>
      <c r="B6" s="42">
        <f>COUNTIF('Analisis Respuestas'!$AV$2:$AV$201,"E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{769EC682-BCB2-466E-BBBF-06B458C369BB}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769EC682-BCB2-466E-BBBF-06B458C369B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01"/>
  <sheetViews>
    <sheetView showGridLines="0" tabSelected="1" topLeftCell="C1" zoomScale="70" zoomScaleNormal="70" workbookViewId="0">
      <selection activeCell="W1" sqref="W1"/>
    </sheetView>
  </sheetViews>
  <sheetFormatPr baseColWidth="10" defaultColWidth="11.42578125" defaultRowHeight="15" x14ac:dyDescent="0.25"/>
  <cols>
    <col min="1" max="1" width="27.85546875" style="1" customWidth="1"/>
    <col min="2" max="2" width="23.85546875" style="1" bestFit="1" customWidth="1"/>
    <col min="3" max="3" width="25.28515625" style="1" bestFit="1" customWidth="1"/>
    <col min="4" max="4" width="26" style="1" bestFit="1" customWidth="1"/>
    <col min="5" max="5" width="10.85546875" style="1" customWidth="1"/>
    <col min="6" max="23" width="10.42578125" style="1" customWidth="1"/>
    <col min="24" max="42" width="11.42578125" style="1"/>
    <col min="43" max="43" width="23.140625" style="1" bestFit="1" customWidth="1"/>
    <col min="44" max="48" width="11.42578125" style="1"/>
    <col min="49" max="49" width="24" style="1" bestFit="1" customWidth="1"/>
    <col min="50" max="16384" width="11.42578125" style="1"/>
  </cols>
  <sheetData>
    <row r="1" spans="1:36" ht="69" customHeight="1" thickBot="1" x14ac:dyDescent="0.3">
      <c r="A1" s="34" t="s">
        <v>62</v>
      </c>
      <c r="B1" s="30" t="s">
        <v>40</v>
      </c>
      <c r="C1" s="31" t="s">
        <v>41</v>
      </c>
      <c r="D1" s="32" t="s">
        <v>42</v>
      </c>
      <c r="E1" s="33" t="s">
        <v>43</v>
      </c>
      <c r="F1" s="33" t="s">
        <v>44</v>
      </c>
      <c r="G1" s="33" t="s">
        <v>45</v>
      </c>
      <c r="H1" s="33" t="s">
        <v>46</v>
      </c>
      <c r="I1" s="33" t="s">
        <v>47</v>
      </c>
      <c r="J1" s="33" t="s">
        <v>48</v>
      </c>
      <c r="K1" s="33" t="s">
        <v>49</v>
      </c>
      <c r="L1" s="33" t="s">
        <v>50</v>
      </c>
      <c r="M1" s="33" t="s">
        <v>51</v>
      </c>
      <c r="N1" s="33" t="s">
        <v>52</v>
      </c>
      <c r="O1" s="33" t="s">
        <v>53</v>
      </c>
      <c r="P1" s="33" t="s">
        <v>54</v>
      </c>
      <c r="Q1" s="33" t="s">
        <v>55</v>
      </c>
      <c r="R1" s="33" t="s">
        <v>56</v>
      </c>
      <c r="S1" s="33" t="s">
        <v>57</v>
      </c>
      <c r="T1" s="33" t="s">
        <v>58</v>
      </c>
      <c r="U1" s="33" t="s">
        <v>59</v>
      </c>
      <c r="V1" s="33" t="s">
        <v>60</v>
      </c>
    </row>
    <row r="2" spans="1:36" ht="24.95" customHeight="1" x14ac:dyDescent="0.25">
      <c r="A2" s="26" t="s">
        <v>86</v>
      </c>
      <c r="B2" s="48">
        <v>1</v>
      </c>
      <c r="C2" s="1" t="s">
        <v>216</v>
      </c>
      <c r="D2" s="49"/>
      <c r="E2" s="48" t="s">
        <v>2</v>
      </c>
      <c r="F2" s="48" t="s">
        <v>4</v>
      </c>
      <c r="G2" s="48" t="s">
        <v>3</v>
      </c>
      <c r="H2" s="48" t="s">
        <v>4</v>
      </c>
      <c r="I2" s="48" t="s">
        <v>1</v>
      </c>
      <c r="J2" s="48" t="s">
        <v>4</v>
      </c>
      <c r="K2" s="48" t="s">
        <v>1</v>
      </c>
      <c r="L2" s="48" t="s">
        <v>4</v>
      </c>
      <c r="M2" s="48" t="s">
        <v>2</v>
      </c>
      <c r="N2" s="48" t="s">
        <v>4</v>
      </c>
      <c r="O2" s="48" t="s">
        <v>4</v>
      </c>
      <c r="P2" s="48" t="s">
        <v>4</v>
      </c>
      <c r="Q2" s="48" t="s">
        <v>3</v>
      </c>
      <c r="R2" s="48" t="s">
        <v>3</v>
      </c>
      <c r="S2" s="48" t="s">
        <v>1</v>
      </c>
      <c r="T2" s="48" t="s">
        <v>3</v>
      </c>
      <c r="U2" s="48" t="s">
        <v>1</v>
      </c>
      <c r="V2" s="48" t="s">
        <v>1</v>
      </c>
      <c r="AJ2" s="28" t="s">
        <v>1</v>
      </c>
    </row>
    <row r="3" spans="1:36" ht="24.95" customHeight="1" x14ac:dyDescent="0.25">
      <c r="A3" s="26"/>
      <c r="B3" s="26">
        <v>2</v>
      </c>
      <c r="C3" s="1" t="s">
        <v>212</v>
      </c>
      <c r="D3" s="1">
        <v>1095919254</v>
      </c>
      <c r="E3" s="48" t="s">
        <v>2</v>
      </c>
      <c r="F3" s="48" t="s">
        <v>4</v>
      </c>
      <c r="G3" s="48" t="s">
        <v>2</v>
      </c>
      <c r="H3" s="48" t="s">
        <v>2</v>
      </c>
      <c r="I3" s="48" t="s">
        <v>2</v>
      </c>
      <c r="J3" s="51" t="s">
        <v>1</v>
      </c>
      <c r="K3" s="48" t="s">
        <v>3</v>
      </c>
      <c r="L3" s="48" t="s">
        <v>2</v>
      </c>
      <c r="M3" s="48" t="s">
        <v>1</v>
      </c>
      <c r="N3" s="48" t="s">
        <v>4</v>
      </c>
      <c r="O3" s="48" t="s">
        <v>3</v>
      </c>
      <c r="P3" s="48" t="s">
        <v>4</v>
      </c>
      <c r="Q3" s="48" t="s">
        <v>1</v>
      </c>
      <c r="R3" s="48" t="s">
        <v>2</v>
      </c>
      <c r="S3" s="48" t="s">
        <v>1</v>
      </c>
      <c r="T3" s="48" t="s">
        <v>1</v>
      </c>
      <c r="U3" s="48" t="s">
        <v>3</v>
      </c>
      <c r="V3" s="48"/>
      <c r="AJ3" s="29" t="s">
        <v>2</v>
      </c>
    </row>
    <row r="4" spans="1:36" ht="24.95" customHeight="1" x14ac:dyDescent="0.25">
      <c r="A4" s="26"/>
      <c r="B4" s="26">
        <v>2</v>
      </c>
      <c r="C4" s="1" t="s">
        <v>213</v>
      </c>
      <c r="D4" s="58" t="s">
        <v>214</v>
      </c>
      <c r="E4" s="48" t="s">
        <v>2</v>
      </c>
      <c r="F4" s="48" t="s">
        <v>4</v>
      </c>
      <c r="G4" s="48" t="s">
        <v>3</v>
      </c>
      <c r="H4" s="48" t="s">
        <v>2</v>
      </c>
      <c r="I4" s="48" t="s">
        <v>2</v>
      </c>
      <c r="J4" s="51" t="s">
        <v>3</v>
      </c>
      <c r="K4" s="48" t="s">
        <v>4</v>
      </c>
      <c r="L4" s="48" t="s">
        <v>1</v>
      </c>
      <c r="M4" s="48" t="s">
        <v>2</v>
      </c>
      <c r="N4" s="48" t="s">
        <v>3</v>
      </c>
      <c r="O4" s="48" t="s">
        <v>3</v>
      </c>
      <c r="P4" s="48" t="s">
        <v>3</v>
      </c>
      <c r="Q4" s="48" t="s">
        <v>4</v>
      </c>
      <c r="R4" s="48" t="s">
        <v>2</v>
      </c>
      <c r="S4" s="48" t="s">
        <v>4</v>
      </c>
      <c r="T4" s="48" t="s">
        <v>3</v>
      </c>
      <c r="U4" s="48" t="s">
        <v>2</v>
      </c>
      <c r="V4" s="48" t="s">
        <v>3</v>
      </c>
      <c r="AJ4" s="28" t="s">
        <v>3</v>
      </c>
    </row>
    <row r="5" spans="1:36" ht="24.95" customHeight="1" x14ac:dyDescent="0.25">
      <c r="A5" s="26"/>
      <c r="B5" s="26">
        <v>3</v>
      </c>
      <c r="C5" s="1" t="s">
        <v>215</v>
      </c>
      <c r="D5" s="1">
        <v>1096539993</v>
      </c>
      <c r="E5" s="48" t="s">
        <v>2</v>
      </c>
      <c r="F5" s="48" t="s">
        <v>4</v>
      </c>
      <c r="G5" s="48" t="s">
        <v>3</v>
      </c>
      <c r="H5" s="48" t="s">
        <v>1</v>
      </c>
      <c r="I5" s="48" t="s">
        <v>2</v>
      </c>
      <c r="J5" s="51" t="s">
        <v>1</v>
      </c>
      <c r="K5" s="48" t="s">
        <v>1</v>
      </c>
      <c r="L5" s="48" t="s">
        <v>4</v>
      </c>
      <c r="M5" s="48" t="s">
        <v>2</v>
      </c>
      <c r="N5" s="48" t="s">
        <v>1</v>
      </c>
      <c r="O5" s="48" t="s">
        <v>1</v>
      </c>
      <c r="P5" s="48" t="s">
        <v>3</v>
      </c>
      <c r="Q5" s="48" t="s">
        <v>2</v>
      </c>
      <c r="R5" s="48" t="s">
        <v>3</v>
      </c>
      <c r="S5" s="48" t="s">
        <v>4</v>
      </c>
      <c r="T5" s="48" t="s">
        <v>2</v>
      </c>
      <c r="U5" s="48" t="s">
        <v>2</v>
      </c>
      <c r="V5" s="48" t="s">
        <v>1</v>
      </c>
      <c r="AJ5" s="29" t="s">
        <v>4</v>
      </c>
    </row>
    <row r="6" spans="1:36" ht="24.95" customHeight="1" x14ac:dyDescent="0.25">
      <c r="A6" s="26"/>
      <c r="B6" s="26"/>
      <c r="E6" s="48"/>
      <c r="F6" s="48"/>
      <c r="G6" s="48"/>
      <c r="H6" s="48"/>
      <c r="I6" s="48"/>
      <c r="J6" s="51"/>
      <c r="K6" s="48"/>
      <c r="L6" s="48"/>
      <c r="M6" s="48"/>
      <c r="N6" s="48"/>
      <c r="O6" s="48"/>
      <c r="P6" s="48"/>
      <c r="Q6" s="48"/>
      <c r="R6" s="48"/>
      <c r="S6" s="48"/>
      <c r="T6" s="48"/>
      <c r="U6" s="48"/>
      <c r="V6" s="48"/>
      <c r="AJ6" s="28" t="s">
        <v>61</v>
      </c>
    </row>
    <row r="7" spans="1:36" ht="24.95" customHeight="1" x14ac:dyDescent="0.25">
      <c r="A7" s="26"/>
      <c r="B7" s="26"/>
      <c r="E7" s="48"/>
      <c r="F7" s="48"/>
      <c r="G7" s="48"/>
      <c r="H7" s="48"/>
      <c r="I7" s="48"/>
      <c r="J7" s="51"/>
      <c r="K7" s="48"/>
      <c r="L7" s="48"/>
      <c r="M7" s="48"/>
      <c r="N7" s="48"/>
      <c r="O7" s="48"/>
      <c r="P7" s="48"/>
      <c r="Q7" s="48"/>
      <c r="R7" s="48"/>
      <c r="S7" s="48"/>
      <c r="T7" s="48"/>
      <c r="U7" s="48"/>
      <c r="V7" s="48"/>
    </row>
    <row r="8" spans="1:36" ht="24.95" customHeight="1" x14ac:dyDescent="0.25">
      <c r="A8" s="26"/>
      <c r="B8" s="26"/>
      <c r="E8" s="48"/>
      <c r="F8" s="48"/>
      <c r="G8" s="48"/>
      <c r="H8" s="48"/>
      <c r="I8" s="48"/>
      <c r="J8" s="51"/>
      <c r="K8" s="48"/>
      <c r="L8" s="48"/>
      <c r="M8" s="48"/>
      <c r="N8" s="48"/>
      <c r="O8" s="48"/>
      <c r="P8" s="48"/>
      <c r="Q8" s="48"/>
      <c r="R8" s="48"/>
      <c r="S8" s="48"/>
      <c r="T8" s="48"/>
      <c r="U8" s="48"/>
      <c r="V8" s="48"/>
    </row>
    <row r="9" spans="1:36" ht="24.95" customHeight="1" x14ac:dyDescent="0.25">
      <c r="A9" s="26"/>
      <c r="B9" s="26"/>
      <c r="E9" s="48"/>
      <c r="F9" s="48"/>
      <c r="G9" s="48"/>
      <c r="H9" s="48"/>
      <c r="I9" s="48"/>
      <c r="J9" s="51"/>
      <c r="K9" s="48"/>
      <c r="L9" s="48"/>
      <c r="M9" s="48"/>
      <c r="N9" s="48"/>
      <c r="O9" s="48"/>
      <c r="P9" s="48"/>
      <c r="Q9" s="48"/>
      <c r="R9" s="48"/>
      <c r="S9" s="48"/>
      <c r="T9" s="48"/>
      <c r="U9" s="48"/>
      <c r="V9" s="48"/>
    </row>
    <row r="10" spans="1:36" ht="24.95" customHeight="1" x14ac:dyDescent="0.25">
      <c r="A10" s="26"/>
      <c r="B10" s="26"/>
      <c r="E10" s="48"/>
      <c r="F10" s="48"/>
      <c r="G10" s="48"/>
      <c r="H10" s="48"/>
      <c r="I10" s="48"/>
      <c r="J10" s="51"/>
      <c r="K10" s="48"/>
      <c r="L10" s="48"/>
      <c r="M10" s="48"/>
      <c r="N10" s="48"/>
      <c r="O10" s="48"/>
      <c r="P10" s="48"/>
      <c r="Q10" s="48"/>
      <c r="R10" s="48"/>
      <c r="S10" s="48"/>
      <c r="T10" s="48"/>
      <c r="U10" s="48"/>
      <c r="V10" s="48"/>
    </row>
    <row r="11" spans="1:36" ht="24.95" customHeight="1" x14ac:dyDescent="0.25">
      <c r="A11" s="26"/>
      <c r="B11" s="26"/>
      <c r="E11" s="48"/>
      <c r="F11" s="48"/>
      <c r="G11" s="48"/>
      <c r="H11" s="48"/>
      <c r="I11" s="48"/>
      <c r="J11" s="51"/>
      <c r="K11" s="48"/>
      <c r="L11" s="48"/>
      <c r="M11" s="48"/>
      <c r="N11" s="48"/>
      <c r="O11" s="48"/>
      <c r="P11" s="48"/>
      <c r="Q11" s="48"/>
      <c r="R11" s="48"/>
      <c r="S11" s="48"/>
      <c r="T11" s="48"/>
      <c r="U11" s="48"/>
      <c r="V11" s="48"/>
    </row>
    <row r="12" spans="1:36" ht="24.95" customHeight="1" x14ac:dyDescent="0.25">
      <c r="A12" s="26"/>
      <c r="B12" s="26"/>
      <c r="E12" s="48"/>
      <c r="F12" s="48"/>
      <c r="G12" s="48"/>
      <c r="H12" s="48"/>
      <c r="I12" s="48"/>
      <c r="J12" s="51"/>
      <c r="K12" s="48"/>
      <c r="L12" s="48"/>
      <c r="M12" s="48"/>
      <c r="N12" s="48"/>
      <c r="O12" s="48"/>
      <c r="P12" s="48"/>
      <c r="Q12" s="48"/>
      <c r="R12" s="48"/>
      <c r="S12" s="48"/>
      <c r="T12" s="48"/>
      <c r="U12" s="48"/>
      <c r="V12" s="48"/>
    </row>
    <row r="13" spans="1:36" ht="24.95" customHeight="1" x14ac:dyDescent="0.25">
      <c r="A13" s="26"/>
      <c r="B13" s="26"/>
      <c r="E13" s="48"/>
      <c r="F13" s="48"/>
      <c r="G13" s="48"/>
      <c r="H13" s="48"/>
      <c r="I13" s="48"/>
      <c r="J13" s="51"/>
      <c r="K13" s="48"/>
      <c r="L13" s="48"/>
      <c r="M13" s="48"/>
      <c r="N13" s="48"/>
      <c r="O13" s="48"/>
      <c r="P13" s="48"/>
      <c r="Q13" s="48"/>
      <c r="R13" s="48"/>
      <c r="S13" s="48"/>
      <c r="T13" s="48"/>
      <c r="U13" s="48"/>
      <c r="V13" s="48"/>
    </row>
    <row r="14" spans="1:36" ht="24.95" customHeight="1" x14ac:dyDescent="0.25">
      <c r="A14" s="26"/>
      <c r="B14" s="26"/>
      <c r="E14" s="48"/>
      <c r="F14" s="48"/>
      <c r="G14" s="48"/>
      <c r="H14" s="48"/>
      <c r="I14" s="48"/>
      <c r="J14" s="51"/>
      <c r="K14" s="48"/>
      <c r="L14" s="48"/>
      <c r="M14" s="48"/>
      <c r="N14" s="48"/>
      <c r="O14" s="48"/>
      <c r="P14" s="48"/>
      <c r="Q14" s="48"/>
      <c r="R14" s="48"/>
      <c r="S14" s="48"/>
      <c r="T14" s="48"/>
      <c r="U14" s="48"/>
      <c r="V14" s="48"/>
    </row>
    <row r="15" spans="1:36" ht="24.95" customHeight="1" x14ac:dyDescent="0.25">
      <c r="A15" s="26"/>
      <c r="B15" s="26"/>
      <c r="E15" s="48"/>
      <c r="F15" s="48"/>
      <c r="G15" s="48"/>
      <c r="H15" s="48"/>
      <c r="I15" s="48"/>
      <c r="J15" s="51"/>
      <c r="K15" s="48"/>
      <c r="L15" s="48"/>
      <c r="M15" s="48"/>
      <c r="N15" s="48"/>
      <c r="O15" s="48"/>
      <c r="P15" s="48"/>
      <c r="Q15" s="48"/>
      <c r="R15" s="48"/>
      <c r="S15" s="48"/>
      <c r="T15" s="48"/>
      <c r="U15" s="48"/>
      <c r="V15" s="48"/>
    </row>
    <row r="16" spans="1:36" ht="24.95" customHeight="1" x14ac:dyDescent="0.25">
      <c r="A16" s="26"/>
      <c r="B16" s="26"/>
      <c r="E16" s="48"/>
      <c r="F16" s="48"/>
      <c r="G16" s="48"/>
      <c r="H16" s="48"/>
      <c r="I16" s="48"/>
      <c r="J16" s="51"/>
      <c r="K16" s="48"/>
      <c r="L16" s="48"/>
      <c r="M16" s="48"/>
      <c r="N16" s="48"/>
      <c r="O16" s="48"/>
      <c r="P16" s="48"/>
      <c r="Q16" s="48"/>
      <c r="R16" s="48"/>
      <c r="S16" s="48"/>
      <c r="T16" s="48"/>
      <c r="U16" s="48"/>
      <c r="V16" s="48"/>
    </row>
    <row r="17" spans="1:22" ht="24.95" customHeight="1" x14ac:dyDescent="0.25">
      <c r="A17" s="26"/>
      <c r="B17" s="26"/>
      <c r="E17" s="48"/>
      <c r="F17" s="48"/>
      <c r="G17" s="48"/>
      <c r="H17" s="48"/>
      <c r="I17" s="48"/>
      <c r="J17" s="51"/>
      <c r="K17" s="48"/>
      <c r="L17" s="48"/>
      <c r="M17" s="48"/>
      <c r="N17" s="48"/>
      <c r="O17" s="48"/>
      <c r="P17" s="48"/>
      <c r="Q17" s="48"/>
      <c r="R17" s="48"/>
      <c r="S17" s="48"/>
      <c r="T17" s="48"/>
      <c r="U17" s="48"/>
      <c r="V17" s="48"/>
    </row>
    <row r="18" spans="1:22" ht="24.95" customHeight="1" x14ac:dyDescent="0.25">
      <c r="A18" s="26"/>
      <c r="B18" s="26"/>
      <c r="E18" s="48"/>
      <c r="F18" s="48"/>
      <c r="G18" s="48"/>
      <c r="H18" s="48"/>
      <c r="I18" s="48"/>
      <c r="J18" s="51"/>
      <c r="K18" s="48"/>
      <c r="L18" s="48"/>
      <c r="M18" s="48"/>
      <c r="N18" s="48"/>
      <c r="O18" s="48"/>
      <c r="P18" s="48"/>
      <c r="Q18" s="48"/>
      <c r="R18" s="48"/>
      <c r="S18" s="48"/>
      <c r="T18" s="48"/>
      <c r="U18" s="48"/>
      <c r="V18" s="48"/>
    </row>
    <row r="19" spans="1:22" ht="24.95" customHeight="1" x14ac:dyDescent="0.25">
      <c r="A19" s="26"/>
      <c r="B19" s="26"/>
      <c r="E19" s="48"/>
      <c r="F19" s="48"/>
      <c r="G19" s="48"/>
      <c r="H19" s="48"/>
      <c r="I19" s="48"/>
      <c r="J19" s="51"/>
      <c r="K19" s="48"/>
      <c r="L19" s="48"/>
      <c r="M19" s="48"/>
      <c r="N19" s="48"/>
      <c r="O19" s="48"/>
      <c r="P19" s="48"/>
      <c r="Q19" s="48"/>
      <c r="R19" s="48"/>
      <c r="S19" s="48"/>
      <c r="T19" s="48"/>
      <c r="U19" s="48"/>
      <c r="V19" s="48"/>
    </row>
    <row r="20" spans="1:22" ht="24.95" customHeight="1" x14ac:dyDescent="0.25">
      <c r="A20" s="26"/>
      <c r="B20" s="26"/>
      <c r="E20" s="48"/>
      <c r="F20" s="48"/>
      <c r="G20" s="48"/>
      <c r="H20" s="48"/>
      <c r="I20" s="48"/>
      <c r="J20" s="51"/>
      <c r="K20" s="48"/>
      <c r="L20" s="48"/>
      <c r="M20" s="48"/>
      <c r="N20" s="48"/>
      <c r="O20" s="48"/>
      <c r="P20" s="48"/>
      <c r="Q20" s="48"/>
      <c r="R20" s="48"/>
      <c r="S20" s="48"/>
      <c r="T20" s="48"/>
      <c r="U20" s="48"/>
      <c r="V20" s="48"/>
    </row>
    <row r="21" spans="1:22" ht="24.95" customHeight="1" x14ac:dyDescent="0.25">
      <c r="A21" s="26"/>
      <c r="B21" s="26"/>
      <c r="E21" s="48"/>
      <c r="F21" s="48"/>
      <c r="G21" s="48"/>
      <c r="H21" s="48"/>
      <c r="I21" s="48"/>
      <c r="J21" s="51"/>
      <c r="K21" s="48"/>
      <c r="L21" s="48"/>
      <c r="M21" s="48"/>
      <c r="N21" s="48"/>
      <c r="O21" s="48"/>
      <c r="P21" s="48"/>
      <c r="Q21" s="48"/>
      <c r="R21" s="48"/>
      <c r="S21" s="48"/>
      <c r="T21" s="48"/>
      <c r="U21" s="48"/>
      <c r="V21" s="48"/>
    </row>
    <row r="22" spans="1:22" ht="24.95" customHeight="1" x14ac:dyDescent="0.25">
      <c r="A22" s="26"/>
      <c r="B22" s="26"/>
      <c r="E22" s="48"/>
      <c r="F22" s="48"/>
      <c r="G22" s="48"/>
      <c r="H22" s="48"/>
      <c r="I22" s="48"/>
      <c r="J22" s="51"/>
      <c r="K22" s="48"/>
      <c r="L22" s="48"/>
      <c r="M22" s="48"/>
      <c r="N22" s="48"/>
      <c r="O22" s="48"/>
      <c r="P22" s="48"/>
      <c r="Q22" s="48"/>
      <c r="R22" s="48"/>
      <c r="S22" s="48"/>
      <c r="T22" s="48"/>
      <c r="U22" s="48"/>
      <c r="V22" s="48"/>
    </row>
    <row r="23" spans="1:22" ht="24.95" customHeight="1" x14ac:dyDescent="0.25">
      <c r="A23" s="26"/>
      <c r="B23" s="26"/>
      <c r="E23" s="48"/>
      <c r="F23" s="48"/>
      <c r="G23" s="48"/>
      <c r="H23" s="48"/>
      <c r="I23" s="48"/>
      <c r="J23" s="51"/>
      <c r="K23" s="48"/>
      <c r="L23" s="48"/>
      <c r="M23" s="48"/>
      <c r="N23" s="48"/>
      <c r="O23" s="48"/>
      <c r="P23" s="48"/>
      <c r="Q23" s="48"/>
      <c r="R23" s="48"/>
      <c r="S23" s="48"/>
      <c r="T23" s="48"/>
      <c r="U23" s="48"/>
      <c r="V23" s="48"/>
    </row>
    <row r="24" spans="1:22" ht="24.95" customHeight="1" x14ac:dyDescent="0.25">
      <c r="A24" s="26"/>
      <c r="B24" s="26"/>
      <c r="E24" s="48"/>
      <c r="F24" s="48"/>
      <c r="G24" s="48"/>
      <c r="H24" s="48"/>
      <c r="I24" s="48"/>
      <c r="J24" s="51"/>
      <c r="K24" s="48"/>
      <c r="L24" s="48"/>
      <c r="M24" s="48"/>
      <c r="N24" s="48"/>
      <c r="O24" s="48"/>
      <c r="P24" s="48"/>
      <c r="Q24" s="48"/>
      <c r="R24" s="48"/>
      <c r="S24" s="48"/>
      <c r="T24" s="48"/>
      <c r="U24" s="48"/>
      <c r="V24" s="48"/>
    </row>
    <row r="25" spans="1:22" ht="24.95" customHeight="1" x14ac:dyDescent="0.25">
      <c r="A25" s="26"/>
      <c r="B25" s="26"/>
      <c r="E25" s="48"/>
      <c r="F25" s="48"/>
      <c r="G25" s="48"/>
      <c r="H25" s="48"/>
      <c r="I25" s="48"/>
      <c r="J25" s="51"/>
      <c r="K25" s="48"/>
      <c r="L25" s="48"/>
      <c r="M25" s="48"/>
      <c r="N25" s="48"/>
      <c r="O25" s="48"/>
      <c r="P25" s="48"/>
      <c r="Q25" s="48"/>
      <c r="R25" s="48"/>
      <c r="S25" s="48"/>
      <c r="T25" s="48"/>
      <c r="U25" s="48"/>
      <c r="V25" s="48"/>
    </row>
    <row r="26" spans="1:22" ht="24.95" customHeight="1" x14ac:dyDescent="0.25">
      <c r="A26" s="26"/>
      <c r="B26" s="26"/>
      <c r="E26" s="48"/>
      <c r="F26" s="48"/>
      <c r="G26" s="48"/>
      <c r="H26" s="48"/>
      <c r="I26" s="48"/>
      <c r="J26" s="51"/>
      <c r="K26" s="48"/>
      <c r="L26" s="48"/>
      <c r="M26" s="48"/>
      <c r="N26" s="48"/>
      <c r="O26" s="48"/>
      <c r="P26" s="48"/>
      <c r="Q26" s="48"/>
      <c r="R26" s="48"/>
      <c r="S26" s="48"/>
      <c r="T26" s="48"/>
      <c r="U26" s="48"/>
      <c r="V26" s="48"/>
    </row>
    <row r="27" spans="1:22" ht="24.95" customHeight="1" x14ac:dyDescent="0.25">
      <c r="A27" s="26"/>
      <c r="B27" s="26"/>
      <c r="E27" s="48"/>
      <c r="F27" s="48"/>
      <c r="G27" s="48"/>
      <c r="H27" s="48"/>
      <c r="I27" s="48"/>
      <c r="J27" s="51"/>
      <c r="K27" s="48"/>
      <c r="L27" s="48"/>
      <c r="M27" s="48"/>
      <c r="N27" s="48"/>
      <c r="O27" s="48"/>
      <c r="P27" s="48"/>
      <c r="Q27" s="48"/>
      <c r="R27" s="48"/>
      <c r="S27" s="48"/>
      <c r="T27" s="48"/>
      <c r="U27" s="48"/>
      <c r="V27" s="48"/>
    </row>
    <row r="28" spans="1:22" ht="24.95" customHeight="1" x14ac:dyDescent="0.25">
      <c r="A28" s="26"/>
      <c r="B28" s="26"/>
      <c r="E28" s="48"/>
      <c r="F28" s="48"/>
      <c r="G28" s="48"/>
      <c r="H28" s="48"/>
      <c r="I28" s="48"/>
      <c r="J28" s="51"/>
      <c r="K28" s="48"/>
      <c r="L28" s="48"/>
      <c r="M28" s="48"/>
      <c r="N28" s="48"/>
      <c r="O28" s="48"/>
      <c r="P28" s="48"/>
      <c r="Q28" s="48"/>
      <c r="R28" s="48"/>
      <c r="S28" s="48"/>
      <c r="T28" s="48"/>
      <c r="U28" s="48"/>
      <c r="V28" s="48"/>
    </row>
    <row r="29" spans="1:22" ht="24.95" customHeight="1" x14ac:dyDescent="0.25">
      <c r="A29" s="26"/>
      <c r="B29" s="26"/>
      <c r="E29" s="48"/>
      <c r="F29" s="48"/>
      <c r="G29" s="48"/>
      <c r="H29" s="48"/>
      <c r="I29" s="48"/>
      <c r="J29" s="51"/>
      <c r="K29" s="48"/>
      <c r="L29" s="48"/>
      <c r="M29" s="48"/>
      <c r="N29" s="48"/>
      <c r="O29" s="48"/>
      <c r="P29" s="48"/>
      <c r="Q29" s="48"/>
      <c r="R29" s="48"/>
      <c r="S29" s="48"/>
      <c r="T29" s="48"/>
      <c r="U29" s="48"/>
      <c r="V29" s="48"/>
    </row>
    <row r="30" spans="1:22" ht="24.95" customHeight="1" x14ac:dyDescent="0.25">
      <c r="A30" s="26"/>
      <c r="B30" s="26"/>
      <c r="E30" s="48"/>
      <c r="F30" s="48"/>
      <c r="G30" s="48"/>
      <c r="H30" s="48"/>
      <c r="I30" s="48"/>
      <c r="J30" s="51"/>
      <c r="K30" s="48"/>
      <c r="L30" s="48"/>
      <c r="M30" s="48"/>
      <c r="N30" s="48"/>
      <c r="O30" s="48"/>
      <c r="P30" s="48"/>
      <c r="Q30" s="48"/>
      <c r="R30" s="48"/>
      <c r="S30" s="48"/>
      <c r="T30" s="48"/>
      <c r="U30" s="48"/>
      <c r="V30" s="48"/>
    </row>
    <row r="31" spans="1:22" ht="24.95" customHeight="1" x14ac:dyDescent="0.25">
      <c r="A31" s="26"/>
      <c r="B31" s="26"/>
      <c r="E31" s="48"/>
      <c r="F31" s="48"/>
      <c r="G31" s="48"/>
      <c r="H31" s="48"/>
      <c r="I31" s="48"/>
      <c r="J31" s="51"/>
      <c r="K31" s="48"/>
      <c r="L31" s="48"/>
      <c r="M31" s="48"/>
      <c r="N31" s="48"/>
      <c r="O31" s="48"/>
      <c r="P31" s="48"/>
      <c r="Q31" s="48"/>
      <c r="R31" s="48"/>
      <c r="S31" s="48"/>
      <c r="T31" s="48"/>
      <c r="U31" s="48"/>
      <c r="V31" s="48"/>
    </row>
    <row r="32" spans="1:22" ht="24.95" customHeight="1" x14ac:dyDescent="0.25">
      <c r="A32" s="26"/>
      <c r="B32" s="26"/>
      <c r="E32" s="48"/>
      <c r="F32" s="48"/>
      <c r="G32" s="48"/>
      <c r="H32" s="48"/>
      <c r="I32" s="48"/>
      <c r="J32" s="51"/>
      <c r="K32" s="48"/>
      <c r="L32" s="48"/>
      <c r="M32" s="48"/>
      <c r="N32" s="48"/>
      <c r="O32" s="48"/>
      <c r="P32" s="48"/>
      <c r="Q32" s="48"/>
      <c r="R32" s="48"/>
      <c r="S32" s="48"/>
      <c r="T32" s="48"/>
      <c r="U32" s="48"/>
      <c r="V32" s="48"/>
    </row>
    <row r="33" spans="1:22" ht="24.95" customHeight="1" x14ac:dyDescent="0.25">
      <c r="A33" s="26"/>
      <c r="B33" s="26"/>
      <c r="E33" s="48"/>
      <c r="F33" s="48"/>
      <c r="G33" s="48"/>
      <c r="H33" s="48"/>
      <c r="I33" s="48"/>
      <c r="J33" s="51"/>
      <c r="K33" s="48"/>
      <c r="L33" s="48"/>
      <c r="M33" s="48"/>
      <c r="N33" s="48"/>
      <c r="O33" s="48"/>
      <c r="P33" s="48"/>
      <c r="Q33" s="48"/>
      <c r="R33" s="48"/>
      <c r="S33" s="48"/>
      <c r="T33" s="48"/>
      <c r="U33" s="48"/>
      <c r="V33" s="48"/>
    </row>
    <row r="34" spans="1:22" ht="24.95" customHeight="1" x14ac:dyDescent="0.25">
      <c r="A34" s="26"/>
      <c r="B34" s="26"/>
      <c r="E34" s="48"/>
      <c r="F34" s="48"/>
      <c r="G34" s="48"/>
      <c r="H34" s="48"/>
      <c r="I34" s="48"/>
      <c r="J34" s="51"/>
      <c r="K34" s="48"/>
      <c r="L34" s="48"/>
      <c r="M34" s="48"/>
      <c r="N34" s="48"/>
      <c r="O34" s="48"/>
      <c r="P34" s="48"/>
      <c r="Q34" s="48"/>
      <c r="R34" s="48"/>
      <c r="S34" s="48"/>
      <c r="T34" s="48"/>
      <c r="U34" s="48"/>
      <c r="V34" s="48"/>
    </row>
    <row r="35" spans="1:22" ht="24.95" customHeight="1" x14ac:dyDescent="0.25">
      <c r="A35" s="26"/>
      <c r="B35" s="26"/>
      <c r="E35" s="48"/>
      <c r="F35" s="48"/>
      <c r="G35" s="48"/>
      <c r="H35" s="48"/>
      <c r="I35" s="48"/>
      <c r="J35" s="51"/>
      <c r="K35" s="48"/>
      <c r="L35" s="48"/>
      <c r="M35" s="48"/>
      <c r="N35" s="48"/>
      <c r="O35" s="48"/>
      <c r="P35" s="48"/>
      <c r="Q35" s="48"/>
      <c r="R35" s="48"/>
      <c r="S35" s="48"/>
      <c r="T35" s="48"/>
      <c r="U35" s="48"/>
      <c r="V35" s="48"/>
    </row>
    <row r="36" spans="1:22" ht="24.95" customHeight="1" x14ac:dyDescent="0.25">
      <c r="A36" s="26"/>
      <c r="B36" s="26"/>
      <c r="E36" s="48"/>
      <c r="F36" s="48"/>
      <c r="G36" s="48"/>
      <c r="H36" s="48"/>
      <c r="I36" s="48"/>
      <c r="J36" s="51"/>
      <c r="K36" s="48"/>
      <c r="L36" s="48"/>
      <c r="M36" s="48"/>
      <c r="N36" s="48"/>
      <c r="O36" s="48"/>
      <c r="P36" s="48"/>
      <c r="Q36" s="48"/>
      <c r="R36" s="48"/>
      <c r="S36" s="48"/>
      <c r="T36" s="48"/>
      <c r="U36" s="48"/>
      <c r="V36" s="48"/>
    </row>
    <row r="37" spans="1:22" ht="24.95" customHeight="1" x14ac:dyDescent="0.25">
      <c r="A37" s="26"/>
      <c r="B37" s="26"/>
      <c r="E37" s="48"/>
      <c r="F37" s="48"/>
      <c r="G37" s="48"/>
      <c r="H37" s="48"/>
      <c r="I37" s="48"/>
      <c r="J37" s="51"/>
      <c r="K37" s="48"/>
      <c r="L37" s="48"/>
      <c r="M37" s="48"/>
      <c r="N37" s="48"/>
      <c r="O37" s="48"/>
      <c r="P37" s="48"/>
      <c r="Q37" s="48"/>
      <c r="R37" s="48"/>
      <c r="S37" s="48"/>
      <c r="T37" s="48"/>
      <c r="U37" s="48"/>
      <c r="V37" s="48"/>
    </row>
    <row r="38" spans="1:22" ht="24.95" customHeight="1" x14ac:dyDescent="0.25">
      <c r="A38" s="26"/>
      <c r="B38" s="26"/>
      <c r="E38" s="48"/>
      <c r="F38" s="48"/>
      <c r="G38" s="48"/>
      <c r="H38" s="48"/>
      <c r="I38" s="48"/>
      <c r="J38" s="51"/>
      <c r="K38" s="48"/>
      <c r="L38" s="48"/>
      <c r="M38" s="48"/>
      <c r="N38" s="48"/>
      <c r="O38" s="48"/>
      <c r="P38" s="48"/>
      <c r="Q38" s="48"/>
      <c r="R38" s="48"/>
      <c r="S38" s="48"/>
      <c r="T38" s="48"/>
      <c r="U38" s="48"/>
      <c r="V38" s="48"/>
    </row>
    <row r="39" spans="1:22" ht="24.95" customHeight="1" x14ac:dyDescent="0.25">
      <c r="A39" s="26"/>
      <c r="B39" s="26"/>
      <c r="E39" s="48"/>
      <c r="F39" s="48"/>
      <c r="G39" s="48"/>
      <c r="H39" s="48"/>
      <c r="I39" s="48"/>
      <c r="J39" s="51"/>
      <c r="K39" s="48"/>
      <c r="L39" s="48"/>
      <c r="M39" s="48"/>
      <c r="N39" s="48"/>
      <c r="O39" s="48"/>
      <c r="P39" s="48"/>
      <c r="Q39" s="48"/>
      <c r="R39" s="48"/>
      <c r="S39" s="48"/>
      <c r="T39" s="48"/>
      <c r="U39" s="48"/>
      <c r="V39" s="48"/>
    </row>
    <row r="40" spans="1:22" ht="24.95" customHeight="1" x14ac:dyDescent="0.25">
      <c r="A40" s="26"/>
      <c r="B40" s="26"/>
      <c r="E40" s="48"/>
      <c r="F40" s="48"/>
      <c r="G40" s="48"/>
      <c r="H40" s="48"/>
      <c r="I40" s="48"/>
      <c r="J40" s="51"/>
      <c r="K40" s="48"/>
      <c r="L40" s="48"/>
      <c r="M40" s="48"/>
      <c r="N40" s="48"/>
      <c r="O40" s="48"/>
      <c r="P40" s="48"/>
      <c r="Q40" s="48"/>
      <c r="R40" s="48"/>
      <c r="S40" s="48"/>
      <c r="T40" s="48"/>
      <c r="U40" s="48"/>
      <c r="V40" s="48"/>
    </row>
    <row r="41" spans="1:22" ht="24.95" customHeight="1" x14ac:dyDescent="0.25">
      <c r="A41" s="26"/>
      <c r="B41" s="26"/>
      <c r="E41" s="48"/>
      <c r="F41" s="48"/>
      <c r="G41" s="48"/>
      <c r="H41" s="48"/>
      <c r="I41" s="48"/>
      <c r="J41" s="51"/>
      <c r="K41" s="48"/>
      <c r="L41" s="48"/>
      <c r="M41" s="48"/>
      <c r="N41" s="48"/>
      <c r="O41" s="48"/>
      <c r="P41" s="48"/>
      <c r="Q41" s="48"/>
      <c r="R41" s="48"/>
      <c r="S41" s="48"/>
      <c r="T41" s="48"/>
      <c r="U41" s="48"/>
      <c r="V41" s="48"/>
    </row>
    <row r="42" spans="1:22" ht="24.95" customHeight="1" x14ac:dyDescent="0.25">
      <c r="A42" s="26"/>
      <c r="B42" s="26"/>
      <c r="E42" s="48"/>
      <c r="F42" s="48"/>
      <c r="G42" s="48"/>
      <c r="H42" s="48"/>
      <c r="I42" s="48"/>
      <c r="J42" s="51"/>
      <c r="K42" s="48"/>
      <c r="L42" s="48"/>
      <c r="M42" s="48"/>
      <c r="N42" s="48"/>
      <c r="O42" s="48"/>
      <c r="P42" s="48"/>
      <c r="Q42" s="48"/>
      <c r="R42" s="48"/>
      <c r="S42" s="48"/>
      <c r="T42" s="48"/>
      <c r="U42" s="48"/>
      <c r="V42" s="48"/>
    </row>
    <row r="43" spans="1:22" ht="24.95" customHeight="1" x14ac:dyDescent="0.25">
      <c r="A43" s="26"/>
      <c r="B43" s="26"/>
      <c r="E43" s="48"/>
      <c r="F43" s="48"/>
      <c r="G43" s="48"/>
      <c r="H43" s="48"/>
      <c r="I43" s="48"/>
      <c r="J43" s="51"/>
      <c r="K43" s="48"/>
      <c r="L43" s="48"/>
      <c r="M43" s="48"/>
      <c r="N43" s="48"/>
      <c r="O43" s="48"/>
      <c r="P43" s="48"/>
      <c r="Q43" s="48"/>
      <c r="R43" s="48"/>
      <c r="S43" s="48"/>
      <c r="T43" s="48"/>
      <c r="U43" s="48"/>
      <c r="V43" s="48"/>
    </row>
    <row r="44" spans="1:22" ht="24.95" customHeight="1" x14ac:dyDescent="0.25">
      <c r="A44" s="26"/>
      <c r="B44" s="26"/>
      <c r="E44" s="48"/>
      <c r="F44" s="48"/>
      <c r="G44" s="48"/>
      <c r="H44" s="48"/>
      <c r="I44" s="48"/>
      <c r="J44" s="51"/>
      <c r="K44" s="48"/>
      <c r="L44" s="48"/>
      <c r="M44" s="48"/>
      <c r="N44" s="48"/>
      <c r="O44" s="48"/>
      <c r="P44" s="48"/>
      <c r="Q44" s="48"/>
      <c r="R44" s="48"/>
      <c r="S44" s="48"/>
      <c r="T44" s="48"/>
      <c r="U44" s="48"/>
      <c r="V44" s="48"/>
    </row>
    <row r="45" spans="1:22" ht="24.95" customHeight="1" x14ac:dyDescent="0.25">
      <c r="A45" s="26"/>
      <c r="B45" s="26"/>
      <c r="E45" s="48"/>
      <c r="F45" s="48"/>
      <c r="G45" s="48"/>
      <c r="H45" s="48"/>
      <c r="I45" s="48"/>
      <c r="J45" s="51"/>
      <c r="K45" s="48"/>
      <c r="L45" s="48"/>
      <c r="M45" s="48"/>
      <c r="N45" s="48"/>
      <c r="O45" s="48"/>
      <c r="P45" s="48"/>
      <c r="Q45" s="48"/>
      <c r="R45" s="48"/>
      <c r="S45" s="48"/>
      <c r="T45" s="48"/>
      <c r="U45" s="48"/>
      <c r="V45" s="48"/>
    </row>
    <row r="46" spans="1:22" ht="24.95" customHeight="1" x14ac:dyDescent="0.25">
      <c r="A46" s="26"/>
      <c r="B46" s="26"/>
      <c r="E46" s="48"/>
      <c r="F46" s="48"/>
      <c r="G46" s="48"/>
      <c r="H46" s="48"/>
      <c r="I46" s="48"/>
      <c r="J46" s="51"/>
      <c r="K46" s="48"/>
      <c r="L46" s="48"/>
      <c r="M46" s="48"/>
      <c r="N46" s="48"/>
      <c r="O46" s="48"/>
      <c r="P46" s="48"/>
      <c r="Q46" s="48"/>
      <c r="R46" s="48"/>
      <c r="S46" s="48"/>
      <c r="T46" s="48"/>
      <c r="U46" s="48"/>
      <c r="V46" s="48"/>
    </row>
    <row r="47" spans="1:22" ht="24.95" customHeight="1" x14ac:dyDescent="0.25">
      <c r="A47" s="26"/>
      <c r="B47" s="26"/>
      <c r="E47" s="48"/>
      <c r="F47" s="48"/>
      <c r="G47" s="48"/>
      <c r="H47" s="48"/>
      <c r="I47" s="48"/>
      <c r="J47" s="51"/>
      <c r="K47" s="48"/>
      <c r="L47" s="48"/>
      <c r="M47" s="48"/>
      <c r="N47" s="48"/>
      <c r="O47" s="48"/>
      <c r="P47" s="48"/>
      <c r="Q47" s="48"/>
      <c r="R47" s="48"/>
      <c r="S47" s="48"/>
      <c r="T47" s="48"/>
      <c r="U47" s="48"/>
      <c r="V47" s="48"/>
    </row>
    <row r="48" spans="1:22" ht="24.95" customHeight="1" x14ac:dyDescent="0.25">
      <c r="A48" s="26"/>
      <c r="B48" s="26"/>
      <c r="E48" s="48"/>
      <c r="F48" s="48"/>
      <c r="G48" s="48"/>
      <c r="H48" s="48"/>
      <c r="I48" s="48"/>
      <c r="J48" s="51"/>
      <c r="K48" s="48"/>
      <c r="L48" s="48"/>
      <c r="M48" s="48"/>
      <c r="N48" s="48"/>
      <c r="O48" s="48"/>
      <c r="P48" s="48"/>
      <c r="Q48" s="48"/>
      <c r="R48" s="48"/>
      <c r="S48" s="48"/>
      <c r="T48" s="48"/>
      <c r="U48" s="48"/>
      <c r="V48" s="48"/>
    </row>
    <row r="49" spans="1:22" ht="24.95" customHeight="1" x14ac:dyDescent="0.25">
      <c r="A49" s="26"/>
      <c r="B49" s="26"/>
      <c r="E49" s="48"/>
      <c r="F49" s="48"/>
      <c r="G49" s="48"/>
      <c r="H49" s="48"/>
      <c r="I49" s="48"/>
      <c r="J49" s="51"/>
      <c r="K49" s="48"/>
      <c r="L49" s="48"/>
      <c r="M49" s="48"/>
      <c r="N49" s="48"/>
      <c r="O49" s="48"/>
      <c r="P49" s="48"/>
      <c r="Q49" s="48"/>
      <c r="R49" s="48"/>
      <c r="S49" s="48"/>
      <c r="T49" s="48"/>
      <c r="U49" s="48"/>
      <c r="V49" s="48"/>
    </row>
    <row r="50" spans="1:22" ht="24.95" customHeight="1" x14ac:dyDescent="0.25">
      <c r="A50" s="26"/>
      <c r="B50" s="26"/>
      <c r="E50" s="48"/>
      <c r="F50" s="48"/>
      <c r="G50" s="48"/>
      <c r="H50" s="48"/>
      <c r="I50" s="48"/>
      <c r="J50" s="51"/>
      <c r="K50" s="48"/>
      <c r="L50" s="48"/>
      <c r="M50" s="48"/>
      <c r="N50" s="48"/>
      <c r="O50" s="48"/>
      <c r="P50" s="48"/>
      <c r="Q50" s="48"/>
      <c r="R50" s="48"/>
      <c r="S50" s="48"/>
      <c r="T50" s="48"/>
      <c r="U50" s="48"/>
      <c r="V50" s="48"/>
    </row>
    <row r="51" spans="1:22" ht="24.95" customHeight="1" x14ac:dyDescent="0.25">
      <c r="A51" s="26"/>
      <c r="B51" s="26"/>
      <c r="E51" s="26"/>
      <c r="F51" s="48"/>
      <c r="G51" s="48"/>
      <c r="H51" s="48"/>
      <c r="I51" s="48"/>
      <c r="J51" s="51"/>
      <c r="K51" s="48"/>
      <c r="L51" s="48"/>
      <c r="M51" s="48"/>
      <c r="N51" s="48"/>
      <c r="O51" s="48"/>
      <c r="P51" s="48"/>
      <c r="Q51" s="48"/>
      <c r="R51" s="48"/>
      <c r="S51" s="48"/>
      <c r="T51" s="48"/>
      <c r="U51" s="48"/>
      <c r="V51" s="48"/>
    </row>
    <row r="52" spans="1:22" ht="24.95" customHeight="1" x14ac:dyDescent="0.25">
      <c r="A52" s="26"/>
      <c r="B52" s="26"/>
      <c r="E52" s="48"/>
      <c r="F52" s="48"/>
      <c r="G52" s="48"/>
      <c r="H52" s="48"/>
      <c r="I52" s="48"/>
      <c r="J52" s="48"/>
      <c r="K52" s="48"/>
      <c r="L52" s="48"/>
      <c r="M52" s="48"/>
      <c r="N52" s="48"/>
      <c r="O52" s="48"/>
      <c r="P52" s="48"/>
      <c r="Q52" s="48"/>
      <c r="R52" s="48"/>
      <c r="S52" s="48"/>
      <c r="T52" s="48"/>
      <c r="U52" s="48"/>
      <c r="V52" s="48"/>
    </row>
    <row r="53" spans="1:22" ht="24.95" customHeight="1" x14ac:dyDescent="0.25">
      <c r="A53" s="26"/>
      <c r="B53" s="26"/>
      <c r="E53" s="48"/>
      <c r="F53" s="48"/>
      <c r="G53" s="48"/>
      <c r="H53" s="48"/>
      <c r="I53" s="48"/>
      <c r="J53" s="48"/>
      <c r="K53" s="48"/>
      <c r="L53" s="48"/>
      <c r="M53" s="48"/>
      <c r="N53" s="48"/>
      <c r="O53" s="48"/>
      <c r="P53" s="48"/>
      <c r="Q53" s="48"/>
      <c r="R53" s="48"/>
      <c r="S53" s="48"/>
      <c r="T53" s="48"/>
      <c r="U53" s="48"/>
      <c r="V53" s="48"/>
    </row>
    <row r="54" spans="1:22" ht="24.95" customHeight="1" x14ac:dyDescent="0.25">
      <c r="A54" s="26"/>
      <c r="B54" s="26"/>
      <c r="E54" s="48"/>
      <c r="F54" s="48"/>
      <c r="G54" s="48"/>
      <c r="H54" s="48"/>
      <c r="I54" s="48"/>
      <c r="J54" s="48"/>
      <c r="K54" s="48"/>
      <c r="L54" s="48"/>
      <c r="M54" s="48"/>
      <c r="N54" s="48"/>
      <c r="O54" s="48"/>
      <c r="P54" s="48"/>
      <c r="Q54" s="48"/>
      <c r="R54" s="48"/>
      <c r="S54" s="48"/>
      <c r="T54" s="48"/>
      <c r="U54" s="48"/>
      <c r="V54" s="48"/>
    </row>
    <row r="55" spans="1:22" ht="24.95" customHeight="1" x14ac:dyDescent="0.25">
      <c r="A55" s="26"/>
      <c r="B55" s="26"/>
      <c r="E55" s="48"/>
      <c r="F55" s="48"/>
      <c r="G55" s="48"/>
      <c r="H55" s="48"/>
      <c r="I55" s="48"/>
      <c r="J55" s="48"/>
      <c r="K55" s="48"/>
      <c r="L55" s="48"/>
      <c r="M55" s="48"/>
      <c r="N55" s="48"/>
      <c r="O55" s="48"/>
      <c r="P55" s="48"/>
      <c r="Q55" s="48"/>
      <c r="R55" s="48"/>
      <c r="S55" s="48"/>
      <c r="T55" s="48"/>
      <c r="U55" s="48"/>
      <c r="V55" s="48"/>
    </row>
    <row r="56" spans="1:22" ht="24.95" customHeight="1" x14ac:dyDescent="0.25">
      <c r="A56" s="26"/>
      <c r="B56" s="26"/>
      <c r="E56" s="48"/>
      <c r="F56" s="48"/>
      <c r="G56" s="48"/>
      <c r="H56" s="48"/>
      <c r="I56" s="48"/>
      <c r="J56" s="48"/>
      <c r="K56" s="48"/>
      <c r="L56" s="48"/>
      <c r="M56" s="48"/>
      <c r="N56" s="48"/>
      <c r="O56" s="48"/>
      <c r="P56" s="48"/>
      <c r="Q56" s="48"/>
      <c r="R56" s="48"/>
      <c r="S56" s="48"/>
      <c r="T56" s="48"/>
      <c r="U56" s="48"/>
      <c r="V56" s="48"/>
    </row>
    <row r="57" spans="1:22" ht="24.95" customHeight="1" x14ac:dyDescent="0.25">
      <c r="A57" s="26"/>
      <c r="B57" s="26"/>
      <c r="E57" s="48"/>
      <c r="F57" s="48"/>
      <c r="G57" s="48"/>
      <c r="H57" s="48"/>
      <c r="I57" s="48"/>
      <c r="J57" s="48"/>
      <c r="K57" s="48"/>
      <c r="L57" s="48"/>
      <c r="M57" s="48"/>
      <c r="N57" s="48"/>
      <c r="O57" s="48"/>
      <c r="P57" s="48"/>
      <c r="Q57" s="48"/>
      <c r="R57" s="48"/>
      <c r="S57" s="48"/>
      <c r="T57" s="48"/>
      <c r="U57" s="48"/>
      <c r="V57" s="48"/>
    </row>
    <row r="58" spans="1:22" ht="24.95" customHeight="1" x14ac:dyDescent="0.25">
      <c r="A58" s="26"/>
      <c r="B58" s="26"/>
      <c r="E58" s="48"/>
      <c r="F58" s="48"/>
      <c r="G58" s="48"/>
      <c r="H58" s="48"/>
      <c r="I58" s="48"/>
      <c r="J58" s="48"/>
      <c r="K58" s="48"/>
      <c r="L58" s="48"/>
      <c r="M58" s="48"/>
      <c r="N58" s="48"/>
      <c r="O58" s="48"/>
      <c r="P58" s="48"/>
      <c r="Q58" s="48"/>
      <c r="R58" s="48"/>
      <c r="S58" s="48"/>
      <c r="T58" s="48"/>
      <c r="U58" s="48"/>
      <c r="V58" s="48"/>
    </row>
    <row r="59" spans="1:22" ht="24.95" customHeight="1" x14ac:dyDescent="0.25">
      <c r="A59" s="26"/>
      <c r="B59" s="26"/>
      <c r="E59" s="48"/>
      <c r="F59" s="48"/>
      <c r="G59" s="48"/>
      <c r="H59" s="48"/>
      <c r="I59" s="48"/>
      <c r="J59" s="48"/>
      <c r="K59" s="48"/>
      <c r="L59" s="48"/>
      <c r="M59" s="48"/>
      <c r="N59" s="48"/>
      <c r="O59" s="48"/>
      <c r="P59" s="48"/>
      <c r="Q59" s="48"/>
      <c r="R59" s="48"/>
      <c r="S59" s="48"/>
      <c r="T59" s="48"/>
      <c r="U59" s="48"/>
      <c r="V59" s="48"/>
    </row>
    <row r="60" spans="1:22" ht="24.95" customHeight="1" x14ac:dyDescent="0.25">
      <c r="A60" s="26"/>
      <c r="B60" s="26"/>
      <c r="E60" s="48"/>
      <c r="F60" s="48"/>
      <c r="G60" s="48"/>
      <c r="H60" s="48"/>
      <c r="I60" s="48"/>
      <c r="J60" s="48"/>
      <c r="K60" s="48"/>
      <c r="L60" s="48"/>
      <c r="M60" s="48"/>
      <c r="N60" s="48"/>
      <c r="O60" s="48"/>
      <c r="P60" s="48"/>
      <c r="Q60" s="48"/>
      <c r="R60" s="48"/>
      <c r="S60" s="48"/>
      <c r="T60" s="48"/>
      <c r="U60" s="48"/>
      <c r="V60" s="48"/>
    </row>
    <row r="61" spans="1:22" ht="24.95" customHeight="1" x14ac:dyDescent="0.25">
      <c r="A61" s="26"/>
      <c r="B61" s="26"/>
      <c r="E61" s="48"/>
      <c r="F61" s="48"/>
      <c r="G61" s="48"/>
      <c r="H61" s="48"/>
      <c r="I61" s="48"/>
      <c r="J61" s="48"/>
      <c r="K61" s="48"/>
      <c r="L61" s="48"/>
      <c r="M61" s="48"/>
      <c r="N61" s="48"/>
      <c r="O61" s="48"/>
      <c r="P61" s="48"/>
      <c r="Q61" s="48"/>
      <c r="R61" s="48"/>
      <c r="S61" s="48"/>
      <c r="T61" s="48"/>
      <c r="U61" s="48"/>
      <c r="V61" s="48"/>
    </row>
    <row r="62" spans="1:22" ht="24.95" customHeight="1" x14ac:dyDescent="0.25">
      <c r="A62" s="26"/>
      <c r="B62" s="26"/>
      <c r="E62" s="48"/>
      <c r="F62" s="48"/>
      <c r="G62" s="48"/>
      <c r="H62" s="48"/>
      <c r="I62" s="48"/>
      <c r="J62" s="48"/>
      <c r="K62" s="48"/>
      <c r="L62" s="48"/>
      <c r="M62" s="48"/>
      <c r="N62" s="48"/>
      <c r="O62" s="48"/>
      <c r="P62" s="48"/>
      <c r="Q62" s="48"/>
      <c r="R62" s="48"/>
      <c r="S62" s="48"/>
      <c r="T62" s="48"/>
      <c r="U62" s="48"/>
      <c r="V62" s="48"/>
    </row>
    <row r="63" spans="1:22" ht="24.95" customHeight="1" x14ac:dyDescent="0.25">
      <c r="A63" s="26"/>
      <c r="B63" s="26"/>
      <c r="E63" s="48"/>
      <c r="F63" s="48"/>
      <c r="G63" s="48"/>
      <c r="H63" s="48"/>
      <c r="I63" s="48"/>
      <c r="J63" s="48"/>
      <c r="K63" s="48"/>
      <c r="L63" s="48"/>
      <c r="M63" s="48"/>
      <c r="N63" s="48"/>
      <c r="O63" s="48"/>
      <c r="P63" s="48"/>
      <c r="Q63" s="48"/>
      <c r="R63" s="48"/>
      <c r="S63" s="48"/>
      <c r="T63" s="48"/>
      <c r="U63" s="48"/>
      <c r="V63" s="48"/>
    </row>
    <row r="64" spans="1:22" ht="24.95" customHeight="1" x14ac:dyDescent="0.25">
      <c r="A64" s="26"/>
      <c r="B64" s="26"/>
      <c r="E64" s="48"/>
      <c r="F64" s="48"/>
      <c r="G64" s="48"/>
      <c r="H64" s="48"/>
      <c r="I64" s="48"/>
      <c r="J64" s="48"/>
      <c r="K64" s="48"/>
      <c r="L64" s="48"/>
      <c r="M64" s="48"/>
      <c r="N64" s="48"/>
      <c r="O64" s="48"/>
      <c r="P64" s="48"/>
      <c r="Q64" s="48"/>
      <c r="R64" s="48"/>
      <c r="S64" s="48"/>
      <c r="T64" s="48"/>
      <c r="U64" s="48"/>
      <c r="V64" s="48"/>
    </row>
    <row r="65" spans="1:22" ht="24.95" customHeight="1" x14ac:dyDescent="0.25">
      <c r="A65" s="26"/>
      <c r="B65" s="26"/>
      <c r="E65" s="48"/>
      <c r="F65" s="48"/>
      <c r="G65" s="48"/>
      <c r="H65" s="48"/>
      <c r="I65" s="48"/>
      <c r="J65" s="48"/>
      <c r="K65" s="48"/>
      <c r="L65" s="48"/>
      <c r="M65" s="48"/>
      <c r="N65" s="48"/>
      <c r="O65" s="48"/>
      <c r="P65" s="48"/>
      <c r="Q65" s="48"/>
      <c r="R65" s="48"/>
      <c r="S65" s="48"/>
      <c r="T65" s="48"/>
      <c r="U65" s="48"/>
      <c r="V65" s="48"/>
    </row>
    <row r="66" spans="1:22" ht="24.95" customHeight="1" x14ac:dyDescent="0.25">
      <c r="A66" s="26"/>
      <c r="B66" s="26"/>
      <c r="E66" s="48"/>
      <c r="F66" s="48"/>
      <c r="G66" s="48"/>
      <c r="H66" s="48"/>
      <c r="I66" s="48"/>
      <c r="J66" s="48"/>
      <c r="K66" s="48"/>
      <c r="L66" s="48"/>
      <c r="M66" s="48"/>
      <c r="N66" s="48"/>
      <c r="O66" s="48"/>
      <c r="P66" s="48"/>
      <c r="Q66" s="48"/>
      <c r="R66" s="48"/>
      <c r="S66" s="48"/>
      <c r="T66" s="48"/>
      <c r="U66" s="48"/>
      <c r="V66" s="48"/>
    </row>
    <row r="67" spans="1:22" ht="24.95" customHeight="1" x14ac:dyDescent="0.25">
      <c r="A67" s="26"/>
      <c r="B67" s="26"/>
      <c r="E67" s="48"/>
      <c r="F67" s="48"/>
      <c r="G67" s="48"/>
      <c r="H67" s="48"/>
      <c r="I67" s="48"/>
      <c r="J67" s="48"/>
      <c r="K67" s="48"/>
      <c r="L67" s="48"/>
      <c r="M67" s="48"/>
      <c r="N67" s="48"/>
      <c r="O67" s="48"/>
      <c r="P67" s="48"/>
      <c r="Q67" s="48"/>
      <c r="R67" s="48"/>
      <c r="S67" s="48"/>
      <c r="T67" s="48"/>
      <c r="U67" s="48"/>
      <c r="V67" s="48"/>
    </row>
    <row r="68" spans="1:22" ht="24.95" customHeight="1" x14ac:dyDescent="0.25">
      <c r="A68" s="26"/>
      <c r="B68" s="26"/>
      <c r="E68" s="48"/>
      <c r="F68" s="48"/>
      <c r="G68" s="48"/>
      <c r="H68" s="48"/>
      <c r="I68" s="48"/>
      <c r="J68" s="48"/>
      <c r="K68" s="48"/>
      <c r="L68" s="48"/>
      <c r="M68" s="48"/>
      <c r="N68" s="48"/>
      <c r="O68" s="48"/>
      <c r="P68" s="48"/>
      <c r="Q68" s="48"/>
      <c r="R68" s="48"/>
      <c r="S68" s="48"/>
      <c r="T68" s="48"/>
      <c r="U68" s="48"/>
      <c r="V68" s="48"/>
    </row>
    <row r="69" spans="1:22" ht="24.95" customHeight="1" x14ac:dyDescent="0.25">
      <c r="A69" s="26"/>
      <c r="B69" s="26"/>
      <c r="E69" s="48"/>
      <c r="F69" s="48"/>
      <c r="G69" s="48"/>
      <c r="H69" s="48"/>
      <c r="I69" s="48"/>
      <c r="J69" s="48"/>
      <c r="K69" s="48"/>
      <c r="L69" s="48"/>
      <c r="M69" s="48"/>
      <c r="N69" s="48"/>
      <c r="O69" s="48"/>
      <c r="P69" s="48"/>
      <c r="Q69" s="48"/>
      <c r="R69" s="48"/>
      <c r="S69" s="48"/>
      <c r="T69" s="48"/>
      <c r="U69" s="48"/>
      <c r="V69" s="48"/>
    </row>
    <row r="70" spans="1:22" ht="24.95" customHeight="1" x14ac:dyDescent="0.25">
      <c r="A70" s="26"/>
      <c r="B70" s="26"/>
      <c r="E70" s="48"/>
      <c r="F70" s="48"/>
      <c r="G70" s="48"/>
      <c r="H70" s="48"/>
      <c r="I70" s="48"/>
      <c r="J70" s="48"/>
      <c r="K70" s="48"/>
      <c r="L70" s="48"/>
      <c r="M70" s="48"/>
      <c r="N70" s="48"/>
      <c r="O70" s="48"/>
      <c r="P70" s="48"/>
      <c r="Q70" s="48"/>
      <c r="R70" s="48"/>
      <c r="S70" s="48"/>
      <c r="T70" s="48"/>
      <c r="U70" s="48"/>
      <c r="V70" s="48"/>
    </row>
    <row r="71" spans="1:22" ht="24.95" customHeight="1" x14ac:dyDescent="0.25">
      <c r="A71" s="26"/>
      <c r="B71" s="26"/>
      <c r="E71" s="48"/>
      <c r="F71" s="48"/>
      <c r="G71" s="48"/>
      <c r="H71" s="48"/>
      <c r="I71" s="48"/>
      <c r="J71" s="48"/>
      <c r="K71" s="48"/>
      <c r="L71" s="48"/>
      <c r="M71" s="48"/>
      <c r="N71" s="48"/>
      <c r="O71" s="48"/>
      <c r="P71" s="48"/>
      <c r="Q71" s="48"/>
      <c r="R71" s="48"/>
      <c r="S71" s="48"/>
      <c r="T71" s="48"/>
      <c r="U71" s="48"/>
      <c r="V71" s="48"/>
    </row>
    <row r="72" spans="1:22" ht="24.95" customHeight="1" x14ac:dyDescent="0.25">
      <c r="A72" s="26"/>
      <c r="B72" s="26"/>
      <c r="E72" s="48"/>
      <c r="F72" s="48"/>
      <c r="G72" s="48"/>
      <c r="H72" s="48"/>
      <c r="I72" s="48"/>
      <c r="J72" s="48"/>
      <c r="K72" s="48"/>
      <c r="L72" s="48"/>
      <c r="M72" s="48"/>
      <c r="N72" s="48"/>
      <c r="O72" s="48"/>
      <c r="P72" s="48"/>
      <c r="Q72" s="48"/>
      <c r="R72" s="48"/>
      <c r="S72" s="48"/>
      <c r="T72" s="48"/>
      <c r="U72" s="48"/>
      <c r="V72" s="48"/>
    </row>
    <row r="73" spans="1:22" ht="24.95" customHeight="1" x14ac:dyDescent="0.25">
      <c r="A73" s="26"/>
      <c r="B73" s="26"/>
      <c r="E73" s="48"/>
      <c r="F73" s="48"/>
      <c r="G73" s="48"/>
      <c r="H73" s="48"/>
      <c r="I73" s="48"/>
      <c r="J73" s="48"/>
      <c r="K73" s="48"/>
      <c r="L73" s="48"/>
      <c r="M73" s="48"/>
      <c r="N73" s="48"/>
      <c r="O73" s="48"/>
      <c r="P73" s="48"/>
      <c r="Q73" s="48"/>
      <c r="R73" s="48"/>
      <c r="S73" s="48"/>
      <c r="T73" s="48"/>
      <c r="U73" s="48"/>
      <c r="V73" s="48"/>
    </row>
    <row r="74" spans="1:22" ht="24.95" customHeight="1" x14ac:dyDescent="0.25">
      <c r="A74" s="26"/>
      <c r="B74" s="26"/>
      <c r="E74" s="48"/>
      <c r="F74" s="48"/>
      <c r="G74" s="48"/>
      <c r="H74" s="48"/>
      <c r="I74" s="48"/>
      <c r="J74" s="48"/>
      <c r="K74" s="48"/>
      <c r="L74" s="48"/>
      <c r="M74" s="48"/>
      <c r="N74" s="48"/>
      <c r="O74" s="48"/>
      <c r="P74" s="48"/>
      <c r="Q74" s="48"/>
      <c r="R74" s="48"/>
      <c r="S74" s="48"/>
      <c r="T74" s="48"/>
      <c r="U74" s="48"/>
      <c r="V74" s="48"/>
    </row>
    <row r="75" spans="1:22" ht="24.95" customHeight="1" x14ac:dyDescent="0.25">
      <c r="A75" s="26"/>
      <c r="B75" s="26"/>
      <c r="E75" s="48"/>
      <c r="F75" s="48"/>
      <c r="G75" s="48"/>
      <c r="H75" s="48"/>
      <c r="I75" s="48"/>
      <c r="J75" s="48"/>
      <c r="K75" s="48"/>
      <c r="L75" s="48"/>
      <c r="M75" s="48"/>
      <c r="N75" s="48"/>
      <c r="O75" s="48"/>
      <c r="P75" s="48"/>
      <c r="Q75" s="48"/>
      <c r="R75" s="48"/>
      <c r="S75" s="48"/>
      <c r="T75" s="48"/>
      <c r="U75" s="48"/>
      <c r="V75" s="48"/>
    </row>
    <row r="76" spans="1:22" ht="24.95" customHeight="1" x14ac:dyDescent="0.25">
      <c r="A76" s="26"/>
      <c r="B76" s="26"/>
      <c r="E76" s="48"/>
      <c r="F76" s="48"/>
      <c r="G76" s="48"/>
      <c r="H76" s="48"/>
      <c r="I76" s="48"/>
      <c r="J76" s="48"/>
      <c r="K76" s="48"/>
      <c r="L76" s="48"/>
      <c r="M76" s="48"/>
      <c r="N76" s="48"/>
      <c r="O76" s="48"/>
      <c r="P76" s="48"/>
      <c r="Q76" s="48"/>
      <c r="R76" s="48"/>
      <c r="S76" s="48"/>
      <c r="T76" s="48"/>
      <c r="U76" s="48"/>
      <c r="V76" s="48"/>
    </row>
    <row r="77" spans="1:22" ht="24.95" customHeight="1" x14ac:dyDescent="0.25">
      <c r="A77" s="26"/>
      <c r="B77" s="26"/>
      <c r="E77" s="48"/>
      <c r="F77" s="48"/>
      <c r="G77" s="48"/>
      <c r="H77" s="48"/>
      <c r="I77" s="48"/>
      <c r="J77" s="48"/>
      <c r="K77" s="48"/>
      <c r="L77" s="48"/>
      <c r="M77" s="48"/>
      <c r="N77" s="48"/>
      <c r="O77" s="48"/>
      <c r="P77" s="48"/>
      <c r="Q77" s="48"/>
      <c r="R77" s="48"/>
      <c r="S77" s="48"/>
      <c r="T77" s="48"/>
      <c r="U77" s="48"/>
      <c r="V77" s="48"/>
    </row>
    <row r="78" spans="1:22" ht="24.95" customHeight="1" x14ac:dyDescent="0.25">
      <c r="A78" s="26"/>
      <c r="B78" s="26"/>
      <c r="E78" s="48"/>
      <c r="F78" s="48"/>
      <c r="G78" s="48"/>
      <c r="H78" s="48"/>
      <c r="I78" s="48"/>
      <c r="J78" s="48"/>
      <c r="K78" s="48"/>
      <c r="L78" s="48"/>
      <c r="M78" s="48"/>
      <c r="N78" s="48"/>
      <c r="O78" s="48"/>
      <c r="P78" s="48"/>
      <c r="Q78" s="48"/>
      <c r="R78" s="48"/>
      <c r="S78" s="48"/>
      <c r="T78" s="48"/>
      <c r="U78" s="48"/>
      <c r="V78" s="48"/>
    </row>
    <row r="79" spans="1:22" ht="24.95" customHeight="1" x14ac:dyDescent="0.25">
      <c r="A79" s="26"/>
      <c r="B79" s="26"/>
      <c r="E79" s="48"/>
      <c r="F79" s="48"/>
      <c r="G79" s="48"/>
      <c r="H79" s="48"/>
      <c r="I79" s="48"/>
      <c r="J79" s="48"/>
      <c r="K79" s="48"/>
      <c r="L79" s="48"/>
      <c r="M79" s="48"/>
      <c r="N79" s="48"/>
      <c r="O79" s="48"/>
      <c r="P79" s="48"/>
      <c r="Q79" s="48"/>
      <c r="R79" s="48"/>
      <c r="S79" s="48"/>
      <c r="T79" s="48"/>
      <c r="U79" s="48"/>
      <c r="V79" s="48"/>
    </row>
    <row r="80" spans="1:22" ht="24.95" customHeight="1" x14ac:dyDescent="0.25">
      <c r="A80" s="26"/>
      <c r="B80" s="26"/>
      <c r="E80" s="48"/>
      <c r="F80" s="48"/>
      <c r="G80" s="48"/>
      <c r="H80" s="48"/>
      <c r="I80" s="48"/>
      <c r="J80" s="48"/>
      <c r="K80" s="48"/>
      <c r="L80" s="48"/>
      <c r="M80" s="48"/>
      <c r="N80" s="48"/>
      <c r="O80" s="48"/>
      <c r="P80" s="48"/>
      <c r="Q80" s="48"/>
      <c r="R80" s="48"/>
      <c r="S80" s="48"/>
      <c r="T80" s="48"/>
      <c r="U80" s="48"/>
      <c r="V80" s="48"/>
    </row>
    <row r="81" spans="1:22" ht="24.95" customHeight="1" x14ac:dyDescent="0.25">
      <c r="A81" s="26"/>
      <c r="B81" s="26"/>
      <c r="E81" s="48"/>
      <c r="F81" s="48"/>
      <c r="G81" s="48"/>
      <c r="H81" s="48"/>
      <c r="I81" s="48"/>
      <c r="J81" s="48"/>
      <c r="K81" s="48"/>
      <c r="L81" s="48"/>
      <c r="M81" s="48"/>
      <c r="N81" s="48"/>
      <c r="O81" s="48"/>
      <c r="P81" s="48"/>
      <c r="Q81" s="48"/>
      <c r="R81" s="48"/>
      <c r="S81" s="48"/>
      <c r="T81" s="48"/>
      <c r="U81" s="48"/>
      <c r="V81" s="48"/>
    </row>
    <row r="82" spans="1:22" ht="24.95" customHeight="1" x14ac:dyDescent="0.25">
      <c r="A82" s="26"/>
      <c r="B82" s="26"/>
      <c r="E82" s="48"/>
      <c r="F82" s="48"/>
      <c r="G82" s="48"/>
      <c r="H82" s="48"/>
      <c r="I82" s="48"/>
      <c r="J82" s="48"/>
      <c r="K82" s="48"/>
      <c r="L82" s="48"/>
      <c r="M82" s="48"/>
      <c r="N82" s="48"/>
      <c r="O82" s="48"/>
      <c r="P82" s="48"/>
      <c r="Q82" s="48"/>
      <c r="R82" s="48"/>
      <c r="S82" s="48"/>
      <c r="T82" s="48"/>
      <c r="U82" s="48"/>
      <c r="V82" s="48"/>
    </row>
    <row r="83" spans="1:22" ht="24.95" customHeight="1" x14ac:dyDescent="0.25">
      <c r="A83" s="26"/>
      <c r="B83" s="26"/>
      <c r="E83" s="48"/>
      <c r="F83" s="48"/>
      <c r="G83" s="48"/>
      <c r="H83" s="48"/>
      <c r="I83" s="48"/>
      <c r="J83" s="48"/>
      <c r="K83" s="48"/>
      <c r="L83" s="48"/>
      <c r="M83" s="48"/>
      <c r="N83" s="48"/>
      <c r="O83" s="48"/>
      <c r="P83" s="48"/>
      <c r="Q83" s="48"/>
      <c r="R83" s="48"/>
      <c r="S83" s="48"/>
      <c r="T83" s="48"/>
      <c r="U83" s="48"/>
      <c r="V83" s="48"/>
    </row>
    <row r="84" spans="1:22" ht="24.95" customHeight="1" x14ac:dyDescent="0.25">
      <c r="A84" s="26"/>
      <c r="B84" s="26"/>
      <c r="E84" s="48"/>
      <c r="F84" s="48"/>
      <c r="G84" s="48"/>
      <c r="H84" s="48"/>
      <c r="I84" s="48"/>
      <c r="J84" s="48"/>
      <c r="K84" s="48"/>
      <c r="L84" s="48"/>
      <c r="M84" s="48"/>
      <c r="N84" s="48"/>
      <c r="O84" s="48"/>
      <c r="P84" s="48"/>
      <c r="Q84" s="48"/>
      <c r="R84" s="48"/>
      <c r="S84" s="48"/>
      <c r="T84" s="48"/>
      <c r="U84" s="48"/>
      <c r="V84" s="48"/>
    </row>
    <row r="85" spans="1:22" ht="24.95" customHeight="1" x14ac:dyDescent="0.25">
      <c r="A85" s="26"/>
      <c r="B85" s="26"/>
      <c r="E85" s="48"/>
      <c r="F85" s="48"/>
      <c r="G85" s="48"/>
      <c r="H85" s="48"/>
      <c r="I85" s="48"/>
      <c r="J85" s="48"/>
      <c r="K85" s="48"/>
      <c r="L85" s="48"/>
      <c r="M85" s="48"/>
      <c r="N85" s="48"/>
      <c r="O85" s="48"/>
      <c r="P85" s="48"/>
      <c r="Q85" s="48"/>
      <c r="R85" s="48"/>
      <c r="S85" s="48"/>
      <c r="T85" s="48"/>
      <c r="U85" s="48"/>
      <c r="V85" s="48"/>
    </row>
    <row r="86" spans="1:22" ht="24.95" customHeight="1" x14ac:dyDescent="0.25">
      <c r="A86" s="26"/>
      <c r="B86" s="26"/>
      <c r="E86" s="48"/>
      <c r="F86" s="48"/>
      <c r="G86" s="48"/>
      <c r="H86" s="48"/>
      <c r="I86" s="48"/>
      <c r="J86" s="48"/>
      <c r="K86" s="48"/>
      <c r="L86" s="48"/>
      <c r="M86" s="48"/>
      <c r="N86" s="48"/>
      <c r="O86" s="48"/>
      <c r="P86" s="48"/>
      <c r="Q86" s="48"/>
      <c r="R86" s="48"/>
      <c r="S86" s="48"/>
      <c r="T86" s="48"/>
      <c r="U86" s="48"/>
      <c r="V86" s="48"/>
    </row>
    <row r="87" spans="1:22" ht="24.95" customHeight="1" x14ac:dyDescent="0.25">
      <c r="A87" s="26"/>
      <c r="B87" s="26"/>
      <c r="E87" s="48"/>
      <c r="F87" s="48"/>
      <c r="G87" s="48"/>
      <c r="H87" s="48"/>
      <c r="I87" s="48"/>
      <c r="J87" s="48"/>
      <c r="K87" s="48"/>
      <c r="L87" s="48"/>
      <c r="M87" s="48"/>
      <c r="N87" s="48"/>
      <c r="O87" s="48"/>
      <c r="P87" s="48"/>
      <c r="Q87" s="48"/>
      <c r="R87" s="48"/>
      <c r="S87" s="48"/>
      <c r="T87" s="48"/>
      <c r="U87" s="48"/>
      <c r="V87" s="48"/>
    </row>
    <row r="88" spans="1:22" ht="24.95" customHeight="1" x14ac:dyDescent="0.25">
      <c r="A88" s="26"/>
      <c r="B88" s="26"/>
      <c r="E88" s="48"/>
      <c r="F88" s="48"/>
      <c r="G88" s="48"/>
      <c r="H88" s="48"/>
      <c r="I88" s="48"/>
      <c r="J88" s="48"/>
      <c r="K88" s="48"/>
      <c r="L88" s="48"/>
      <c r="M88" s="48"/>
      <c r="N88" s="48"/>
      <c r="O88" s="48"/>
      <c r="P88" s="48"/>
      <c r="Q88" s="48"/>
      <c r="R88" s="48"/>
      <c r="S88" s="48"/>
      <c r="T88" s="48"/>
      <c r="U88" s="48"/>
      <c r="V88" s="48"/>
    </row>
    <row r="89" spans="1:22" ht="24.95" customHeight="1" x14ac:dyDescent="0.25">
      <c r="A89" s="26"/>
      <c r="B89" s="26"/>
      <c r="E89" s="48"/>
      <c r="F89" s="48"/>
      <c r="G89" s="48"/>
      <c r="H89" s="48"/>
      <c r="I89" s="48"/>
      <c r="J89" s="48"/>
      <c r="K89" s="48"/>
      <c r="L89" s="48"/>
      <c r="M89" s="48"/>
      <c r="N89" s="48"/>
      <c r="O89" s="48"/>
      <c r="P89" s="48"/>
      <c r="Q89" s="48"/>
      <c r="R89" s="48"/>
      <c r="S89" s="48"/>
      <c r="T89" s="48"/>
      <c r="U89" s="48"/>
      <c r="V89" s="48"/>
    </row>
    <row r="90" spans="1:22" ht="24.95" customHeight="1" x14ac:dyDescent="0.25">
      <c r="A90" s="26"/>
      <c r="B90" s="26"/>
      <c r="E90" s="48"/>
      <c r="F90" s="48"/>
      <c r="G90" s="48"/>
      <c r="H90" s="48"/>
      <c r="I90" s="48"/>
      <c r="J90" s="48"/>
      <c r="K90" s="48"/>
      <c r="L90" s="48"/>
      <c r="M90" s="48"/>
      <c r="N90" s="48"/>
      <c r="O90" s="48"/>
      <c r="P90" s="48"/>
      <c r="Q90" s="48"/>
      <c r="R90" s="48"/>
      <c r="S90" s="48"/>
      <c r="T90" s="48"/>
      <c r="U90" s="48"/>
      <c r="V90" s="48"/>
    </row>
    <row r="91" spans="1:22" ht="24.95" customHeight="1" x14ac:dyDescent="0.25">
      <c r="A91" s="26"/>
      <c r="B91" s="26"/>
      <c r="E91" s="48"/>
      <c r="F91" s="48"/>
      <c r="G91" s="48"/>
      <c r="H91" s="48"/>
      <c r="I91" s="48"/>
      <c r="J91" s="48"/>
      <c r="K91" s="48"/>
      <c r="L91" s="48"/>
      <c r="M91" s="48"/>
      <c r="N91" s="48"/>
      <c r="O91" s="48"/>
      <c r="P91" s="48"/>
      <c r="Q91" s="48"/>
      <c r="R91" s="48"/>
      <c r="S91" s="48"/>
      <c r="T91" s="48"/>
      <c r="U91" s="48"/>
      <c r="V91" s="48"/>
    </row>
    <row r="92" spans="1:22" ht="24.95" customHeight="1" x14ac:dyDescent="0.25">
      <c r="A92" s="26"/>
      <c r="B92" s="26"/>
      <c r="E92" s="48"/>
      <c r="F92" s="48"/>
      <c r="G92" s="48"/>
      <c r="H92" s="48"/>
      <c r="I92" s="48"/>
      <c r="J92" s="48"/>
      <c r="K92" s="48"/>
      <c r="L92" s="48"/>
      <c r="M92" s="48"/>
      <c r="N92" s="48"/>
      <c r="O92" s="48"/>
      <c r="P92" s="48"/>
      <c r="Q92" s="48"/>
      <c r="R92" s="48"/>
      <c r="S92" s="48"/>
      <c r="T92" s="48"/>
      <c r="U92" s="48"/>
      <c r="V92" s="48"/>
    </row>
    <row r="93" spans="1:22" ht="24.95" customHeight="1" x14ac:dyDescent="0.25">
      <c r="A93" s="26"/>
      <c r="B93" s="26"/>
      <c r="E93" s="48"/>
      <c r="F93" s="48"/>
      <c r="G93" s="48"/>
      <c r="H93" s="48"/>
      <c r="I93" s="48"/>
      <c r="J93" s="48"/>
      <c r="K93" s="48"/>
      <c r="L93" s="48"/>
      <c r="M93" s="48"/>
      <c r="N93" s="48"/>
      <c r="O93" s="48"/>
      <c r="P93" s="48"/>
      <c r="Q93" s="48"/>
      <c r="R93" s="48"/>
      <c r="S93" s="48"/>
      <c r="T93" s="48"/>
      <c r="U93" s="48"/>
      <c r="V93" s="48"/>
    </row>
    <row r="94" spans="1:22" ht="24.95" customHeight="1" x14ac:dyDescent="0.25">
      <c r="A94" s="26"/>
      <c r="B94" s="26"/>
      <c r="E94" s="48"/>
      <c r="F94" s="48"/>
      <c r="G94" s="48"/>
      <c r="H94" s="48"/>
      <c r="I94" s="48"/>
      <c r="J94" s="48"/>
      <c r="K94" s="48"/>
      <c r="L94" s="48"/>
      <c r="M94" s="48"/>
      <c r="N94" s="48"/>
      <c r="O94" s="48"/>
      <c r="P94" s="48"/>
      <c r="Q94" s="48"/>
      <c r="R94" s="48"/>
      <c r="S94" s="48"/>
      <c r="T94" s="48"/>
      <c r="U94" s="48"/>
      <c r="V94" s="48"/>
    </row>
    <row r="95" spans="1:22" ht="24.95" customHeight="1" x14ac:dyDescent="0.25">
      <c r="A95" s="26"/>
      <c r="B95" s="26"/>
      <c r="E95" s="48"/>
      <c r="F95" s="48"/>
      <c r="G95" s="48"/>
      <c r="H95" s="48"/>
      <c r="I95" s="48"/>
      <c r="J95" s="48"/>
      <c r="K95" s="48"/>
      <c r="L95" s="48"/>
      <c r="M95" s="48"/>
      <c r="N95" s="48"/>
      <c r="O95" s="48"/>
      <c r="P95" s="48"/>
      <c r="Q95" s="48"/>
      <c r="R95" s="48"/>
      <c r="S95" s="48"/>
      <c r="T95" s="48"/>
      <c r="U95" s="48"/>
      <c r="V95" s="48"/>
    </row>
    <row r="96" spans="1:22" ht="24.95" customHeight="1" x14ac:dyDescent="0.25">
      <c r="A96" s="26"/>
      <c r="B96" s="26"/>
      <c r="E96" s="48"/>
      <c r="F96" s="48"/>
      <c r="G96" s="48"/>
      <c r="H96" s="48"/>
      <c r="I96" s="48"/>
      <c r="J96" s="48"/>
      <c r="K96" s="48"/>
      <c r="L96" s="48"/>
      <c r="M96" s="48"/>
      <c r="N96" s="48"/>
      <c r="O96" s="48"/>
      <c r="P96" s="48"/>
      <c r="Q96" s="48"/>
      <c r="R96" s="48"/>
      <c r="S96" s="48"/>
      <c r="T96" s="48"/>
      <c r="U96" s="48"/>
      <c r="V96" s="48"/>
    </row>
    <row r="97" spans="1:22" ht="24.95" customHeight="1" x14ac:dyDescent="0.25">
      <c r="A97" s="26"/>
      <c r="B97" s="26"/>
      <c r="E97" s="48"/>
      <c r="F97" s="48"/>
      <c r="G97" s="48"/>
      <c r="H97" s="48"/>
      <c r="I97" s="48"/>
      <c r="J97" s="48"/>
      <c r="K97" s="48"/>
      <c r="L97" s="48"/>
      <c r="M97" s="48"/>
      <c r="N97" s="48"/>
      <c r="O97" s="48"/>
      <c r="P97" s="48"/>
      <c r="Q97" s="48"/>
      <c r="R97" s="48"/>
      <c r="S97" s="48"/>
      <c r="T97" s="48"/>
      <c r="U97" s="48"/>
      <c r="V97" s="48"/>
    </row>
    <row r="98" spans="1:22" ht="24.95" customHeight="1" x14ac:dyDescent="0.25">
      <c r="A98" s="26"/>
      <c r="B98" s="26"/>
      <c r="E98" s="48"/>
      <c r="F98" s="48"/>
      <c r="G98" s="48"/>
      <c r="H98" s="48"/>
      <c r="I98" s="48"/>
      <c r="J98" s="48"/>
      <c r="K98" s="48"/>
      <c r="L98" s="48"/>
      <c r="M98" s="48"/>
      <c r="N98" s="48"/>
      <c r="O98" s="48"/>
      <c r="P98" s="48"/>
      <c r="Q98" s="48"/>
      <c r="R98" s="48"/>
      <c r="S98" s="48"/>
      <c r="T98" s="48"/>
      <c r="U98" s="48"/>
      <c r="V98" s="48"/>
    </row>
    <row r="99" spans="1:22" ht="24.95" customHeight="1" x14ac:dyDescent="0.25">
      <c r="A99" s="26"/>
      <c r="B99" s="26"/>
      <c r="E99" s="48"/>
      <c r="F99" s="48"/>
      <c r="G99" s="48"/>
      <c r="H99" s="48"/>
      <c r="I99" s="48"/>
      <c r="J99" s="48"/>
      <c r="K99" s="48"/>
      <c r="L99" s="48"/>
      <c r="M99" s="48"/>
      <c r="N99" s="48"/>
      <c r="O99" s="48"/>
      <c r="P99" s="48"/>
      <c r="Q99" s="48"/>
      <c r="R99" s="48"/>
      <c r="S99" s="48"/>
      <c r="T99" s="48"/>
      <c r="U99" s="48"/>
      <c r="V99" s="48"/>
    </row>
    <row r="100" spans="1:22" ht="24.95" customHeight="1" x14ac:dyDescent="0.25">
      <c r="A100" s="26"/>
      <c r="B100" s="26"/>
      <c r="E100" s="48"/>
      <c r="F100" s="48"/>
      <c r="G100" s="48"/>
      <c r="H100" s="48"/>
      <c r="I100" s="48"/>
      <c r="J100" s="48"/>
      <c r="K100" s="48"/>
      <c r="L100" s="48"/>
      <c r="M100" s="48"/>
      <c r="N100" s="48"/>
      <c r="O100" s="48"/>
      <c r="P100" s="48"/>
      <c r="Q100" s="48"/>
      <c r="R100" s="48"/>
      <c r="S100" s="48"/>
      <c r="T100" s="48"/>
      <c r="U100" s="48"/>
      <c r="V100" s="48"/>
    </row>
    <row r="101" spans="1:22" ht="24.95" customHeight="1" x14ac:dyDescent="0.25">
      <c r="A101" s="26"/>
      <c r="B101" s="26"/>
      <c r="E101" s="48"/>
      <c r="F101" s="48"/>
      <c r="G101" s="48"/>
      <c r="H101" s="48"/>
      <c r="I101" s="48"/>
      <c r="J101" s="48"/>
      <c r="K101" s="48"/>
      <c r="L101" s="48"/>
      <c r="M101" s="48"/>
      <c r="N101" s="48"/>
      <c r="O101" s="48"/>
      <c r="P101" s="48"/>
      <c r="Q101" s="48"/>
      <c r="R101" s="48"/>
      <c r="S101" s="48"/>
      <c r="T101" s="48"/>
      <c r="U101" s="48"/>
      <c r="V101" s="48"/>
    </row>
    <row r="102" spans="1:22" ht="24.95" customHeight="1" x14ac:dyDescent="0.25">
      <c r="A102" s="26"/>
      <c r="B102" s="26"/>
      <c r="E102" s="48"/>
      <c r="F102" s="48"/>
      <c r="G102" s="48"/>
      <c r="H102" s="48"/>
      <c r="I102" s="48"/>
      <c r="J102" s="48"/>
      <c r="K102" s="48"/>
      <c r="L102" s="48"/>
      <c r="M102" s="48"/>
      <c r="N102" s="48"/>
      <c r="O102" s="48"/>
      <c r="P102" s="48"/>
      <c r="Q102" s="48"/>
      <c r="R102" s="48"/>
      <c r="S102" s="48"/>
      <c r="T102" s="48"/>
      <c r="U102" s="48"/>
      <c r="V102" s="48"/>
    </row>
    <row r="103" spans="1:22" ht="24.95" customHeight="1" x14ac:dyDescent="0.25">
      <c r="A103" s="26"/>
      <c r="B103" s="26"/>
      <c r="E103" s="48"/>
      <c r="F103" s="48"/>
      <c r="G103" s="48"/>
      <c r="H103" s="48"/>
      <c r="I103" s="48"/>
      <c r="J103" s="48"/>
      <c r="K103" s="48"/>
      <c r="L103" s="48"/>
      <c r="M103" s="48"/>
      <c r="N103" s="48"/>
      <c r="O103" s="48"/>
      <c r="P103" s="48"/>
      <c r="Q103" s="48"/>
      <c r="R103" s="48"/>
      <c r="S103" s="48"/>
      <c r="T103" s="48"/>
      <c r="U103" s="48"/>
      <c r="V103" s="48"/>
    </row>
    <row r="104" spans="1:22" ht="24.95" customHeight="1" x14ac:dyDescent="0.25">
      <c r="A104" s="26"/>
      <c r="B104" s="26"/>
      <c r="E104" s="48"/>
      <c r="F104" s="48"/>
      <c r="G104" s="48"/>
      <c r="H104" s="48"/>
      <c r="I104" s="48"/>
      <c r="J104" s="48"/>
      <c r="K104" s="48"/>
      <c r="L104" s="48"/>
      <c r="M104" s="48"/>
      <c r="N104" s="48"/>
      <c r="O104" s="48"/>
      <c r="P104" s="48"/>
      <c r="Q104" s="48"/>
      <c r="R104" s="48"/>
      <c r="S104" s="48"/>
      <c r="T104" s="48"/>
      <c r="U104" s="48"/>
      <c r="V104" s="48"/>
    </row>
    <row r="105" spans="1:22" ht="24.95" customHeight="1" x14ac:dyDescent="0.25">
      <c r="A105" s="26"/>
      <c r="B105" s="26"/>
      <c r="E105" s="48"/>
      <c r="F105" s="48"/>
      <c r="G105" s="48"/>
      <c r="H105" s="48"/>
      <c r="I105" s="48"/>
      <c r="J105" s="48"/>
      <c r="K105" s="48"/>
      <c r="L105" s="48"/>
      <c r="M105" s="48"/>
      <c r="N105" s="48"/>
      <c r="O105" s="48"/>
      <c r="P105" s="48"/>
      <c r="Q105" s="48"/>
      <c r="R105" s="48"/>
      <c r="S105" s="48"/>
      <c r="T105" s="48"/>
      <c r="U105" s="48"/>
      <c r="V105" s="48"/>
    </row>
    <row r="106" spans="1:22" ht="24.95" customHeight="1" x14ac:dyDescent="0.25">
      <c r="A106" s="26"/>
      <c r="B106" s="26"/>
      <c r="E106" s="48"/>
      <c r="F106" s="48"/>
      <c r="G106" s="48"/>
      <c r="H106" s="48"/>
      <c r="I106" s="48"/>
      <c r="J106" s="48"/>
      <c r="K106" s="48"/>
      <c r="L106" s="48"/>
      <c r="M106" s="48"/>
      <c r="N106" s="48"/>
      <c r="O106" s="48"/>
      <c r="P106" s="48"/>
      <c r="Q106" s="48"/>
      <c r="R106" s="48"/>
      <c r="S106" s="48"/>
      <c r="T106" s="48"/>
      <c r="U106" s="48"/>
      <c r="V106" s="48"/>
    </row>
    <row r="107" spans="1:22" ht="24.95" customHeight="1" x14ac:dyDescent="0.25">
      <c r="A107" s="26"/>
      <c r="B107" s="26"/>
      <c r="E107" s="48"/>
      <c r="F107" s="48"/>
      <c r="G107" s="48"/>
      <c r="H107" s="48"/>
      <c r="I107" s="48"/>
      <c r="J107" s="48"/>
      <c r="K107" s="48"/>
      <c r="L107" s="48"/>
      <c r="M107" s="48"/>
      <c r="N107" s="48"/>
      <c r="O107" s="48"/>
      <c r="P107" s="48"/>
      <c r="Q107" s="48"/>
      <c r="R107" s="48"/>
      <c r="S107" s="48"/>
      <c r="T107" s="48"/>
      <c r="U107" s="48"/>
      <c r="V107" s="48"/>
    </row>
    <row r="108" spans="1:22" ht="24.95" customHeight="1" x14ac:dyDescent="0.25">
      <c r="A108" s="26"/>
      <c r="B108" s="26"/>
      <c r="E108" s="48"/>
      <c r="F108" s="48"/>
      <c r="G108" s="48"/>
      <c r="H108" s="48"/>
      <c r="I108" s="48"/>
      <c r="J108" s="48"/>
      <c r="K108" s="48"/>
      <c r="L108" s="48"/>
      <c r="M108" s="48"/>
      <c r="N108" s="48"/>
      <c r="O108" s="48"/>
      <c r="P108" s="48"/>
      <c r="Q108" s="48"/>
      <c r="R108" s="48"/>
      <c r="S108" s="48"/>
      <c r="T108" s="48"/>
      <c r="U108" s="48"/>
      <c r="V108" s="48"/>
    </row>
    <row r="109" spans="1:22" ht="24.95" customHeight="1" x14ac:dyDescent="0.25">
      <c r="A109" s="26"/>
      <c r="B109" s="26"/>
      <c r="E109" s="48"/>
      <c r="F109" s="48"/>
      <c r="G109" s="48"/>
      <c r="H109" s="48"/>
      <c r="I109" s="48"/>
      <c r="J109" s="48"/>
      <c r="K109" s="48"/>
      <c r="L109" s="48"/>
      <c r="M109" s="48"/>
      <c r="N109" s="48"/>
      <c r="O109" s="48"/>
      <c r="P109" s="48"/>
      <c r="Q109" s="48"/>
      <c r="R109" s="48"/>
      <c r="S109" s="48"/>
      <c r="T109" s="48"/>
      <c r="U109" s="48"/>
      <c r="V109" s="48"/>
    </row>
    <row r="110" spans="1:22" ht="24.95" customHeight="1" x14ac:dyDescent="0.25">
      <c r="A110" s="26"/>
      <c r="B110" s="26"/>
      <c r="E110" s="48"/>
      <c r="F110" s="48"/>
      <c r="G110" s="48"/>
      <c r="H110" s="48"/>
      <c r="I110" s="48"/>
      <c r="J110" s="48"/>
      <c r="K110" s="48"/>
      <c r="L110" s="48"/>
      <c r="M110" s="48"/>
      <c r="N110" s="48"/>
      <c r="O110" s="48"/>
      <c r="P110" s="48"/>
      <c r="Q110" s="48"/>
      <c r="R110" s="48"/>
      <c r="S110" s="48"/>
      <c r="T110" s="48"/>
      <c r="U110" s="48"/>
      <c r="V110" s="48"/>
    </row>
    <row r="111" spans="1:22" ht="24.95" customHeight="1" x14ac:dyDescent="0.25">
      <c r="A111" s="26"/>
      <c r="B111" s="26"/>
      <c r="E111" s="48"/>
      <c r="F111" s="48"/>
      <c r="G111" s="48"/>
      <c r="H111" s="48"/>
      <c r="I111" s="48"/>
      <c r="J111" s="48"/>
      <c r="K111" s="48"/>
      <c r="L111" s="48"/>
      <c r="M111" s="48"/>
      <c r="N111" s="48"/>
      <c r="O111" s="48"/>
      <c r="P111" s="48"/>
      <c r="Q111" s="48"/>
      <c r="R111" s="48"/>
      <c r="S111" s="48"/>
      <c r="T111" s="48"/>
      <c r="U111" s="48"/>
      <c r="V111" s="48"/>
    </row>
    <row r="112" spans="1:22" ht="24.95" customHeight="1" x14ac:dyDescent="0.25">
      <c r="A112" s="26"/>
      <c r="B112" s="26"/>
      <c r="E112" s="48"/>
      <c r="F112" s="48"/>
      <c r="G112" s="48"/>
      <c r="H112" s="48"/>
      <c r="I112" s="48"/>
      <c r="J112" s="48"/>
      <c r="K112" s="48"/>
      <c r="L112" s="48"/>
      <c r="M112" s="48"/>
      <c r="N112" s="48"/>
      <c r="O112" s="48"/>
      <c r="P112" s="48"/>
      <c r="Q112" s="48"/>
      <c r="R112" s="48"/>
      <c r="S112" s="48"/>
      <c r="T112" s="48"/>
      <c r="U112" s="48"/>
      <c r="V112" s="48"/>
    </row>
    <row r="113" spans="1:22" ht="24.95" customHeight="1" x14ac:dyDescent="0.25">
      <c r="A113" s="26"/>
      <c r="B113" s="26"/>
      <c r="E113" s="48"/>
      <c r="F113" s="48"/>
      <c r="G113" s="48"/>
      <c r="H113" s="48"/>
      <c r="I113" s="48"/>
      <c r="J113" s="48"/>
      <c r="K113" s="48"/>
      <c r="L113" s="48"/>
      <c r="M113" s="48"/>
      <c r="N113" s="48"/>
      <c r="O113" s="48"/>
      <c r="P113" s="48"/>
      <c r="Q113" s="48"/>
      <c r="R113" s="48"/>
      <c r="S113" s="48"/>
      <c r="T113" s="48"/>
      <c r="U113" s="48"/>
      <c r="V113" s="48"/>
    </row>
    <row r="114" spans="1:22" ht="24.95" customHeight="1" x14ac:dyDescent="0.25">
      <c r="A114" s="26"/>
      <c r="B114" s="26"/>
      <c r="E114" s="48"/>
      <c r="F114" s="48"/>
      <c r="G114" s="48"/>
      <c r="H114" s="48"/>
      <c r="I114" s="48"/>
      <c r="J114" s="48"/>
      <c r="K114" s="48"/>
      <c r="L114" s="48"/>
      <c r="M114" s="48"/>
      <c r="N114" s="48"/>
      <c r="O114" s="48"/>
      <c r="P114" s="48"/>
      <c r="Q114" s="48"/>
      <c r="R114" s="48"/>
      <c r="S114" s="48"/>
      <c r="T114" s="48"/>
      <c r="U114" s="48"/>
      <c r="V114" s="48"/>
    </row>
    <row r="115" spans="1:22" ht="24.95" customHeight="1" x14ac:dyDescent="0.25">
      <c r="A115" s="26"/>
      <c r="B115" s="26"/>
      <c r="E115" s="48"/>
      <c r="F115" s="48"/>
      <c r="G115" s="48"/>
      <c r="H115" s="48"/>
      <c r="I115" s="48"/>
      <c r="J115" s="48"/>
      <c r="K115" s="48"/>
      <c r="L115" s="48"/>
      <c r="M115" s="48"/>
      <c r="N115" s="48"/>
      <c r="O115" s="48"/>
      <c r="P115" s="48"/>
      <c r="Q115" s="48"/>
      <c r="R115" s="48"/>
      <c r="S115" s="48"/>
      <c r="T115" s="48"/>
      <c r="U115" s="48"/>
      <c r="V115" s="48"/>
    </row>
    <row r="116" spans="1:22" ht="24.95" customHeight="1" x14ac:dyDescent="0.25">
      <c r="A116" s="26"/>
      <c r="B116" s="26"/>
      <c r="E116" s="48"/>
      <c r="F116" s="48"/>
      <c r="G116" s="48"/>
      <c r="H116" s="48"/>
      <c r="I116" s="48"/>
      <c r="J116" s="48"/>
      <c r="K116" s="48"/>
      <c r="L116" s="48"/>
      <c r="M116" s="48"/>
      <c r="N116" s="48"/>
      <c r="O116" s="48"/>
      <c r="P116" s="48"/>
      <c r="Q116" s="48"/>
      <c r="R116" s="48"/>
      <c r="S116" s="48"/>
      <c r="T116" s="48"/>
      <c r="U116" s="48"/>
      <c r="V116" s="48"/>
    </row>
    <row r="117" spans="1:22" ht="24.95" customHeight="1" x14ac:dyDescent="0.25">
      <c r="A117" s="26"/>
      <c r="B117" s="26"/>
      <c r="E117" s="48"/>
      <c r="F117" s="48"/>
      <c r="G117" s="48"/>
      <c r="H117" s="48"/>
      <c r="I117" s="48"/>
      <c r="J117" s="48"/>
      <c r="K117" s="48"/>
      <c r="L117" s="48"/>
      <c r="M117" s="48"/>
      <c r="N117" s="48"/>
      <c r="O117" s="48"/>
      <c r="P117" s="48"/>
      <c r="Q117" s="48"/>
      <c r="R117" s="48"/>
      <c r="S117" s="48"/>
      <c r="T117" s="48"/>
      <c r="U117" s="48"/>
      <c r="V117" s="48"/>
    </row>
    <row r="118" spans="1:22" ht="24.95" customHeight="1" x14ac:dyDescent="0.25">
      <c r="A118" s="26"/>
      <c r="B118" s="26"/>
      <c r="E118" s="48"/>
      <c r="F118" s="48"/>
      <c r="G118" s="48"/>
      <c r="H118" s="48"/>
      <c r="I118" s="48"/>
      <c r="J118" s="48"/>
      <c r="K118" s="48"/>
      <c r="L118" s="48"/>
      <c r="M118" s="48"/>
      <c r="N118" s="48"/>
      <c r="O118" s="48"/>
      <c r="P118" s="48"/>
      <c r="Q118" s="48"/>
      <c r="R118" s="48"/>
      <c r="S118" s="48"/>
      <c r="T118" s="48"/>
      <c r="U118" s="48"/>
      <c r="V118" s="48"/>
    </row>
    <row r="119" spans="1:22" ht="24.95" customHeight="1" x14ac:dyDescent="0.25">
      <c r="A119" s="26"/>
      <c r="B119" s="26"/>
      <c r="E119" s="48"/>
      <c r="F119" s="48"/>
      <c r="G119" s="48"/>
      <c r="H119" s="48"/>
      <c r="I119" s="48"/>
      <c r="J119" s="48"/>
      <c r="K119" s="48"/>
      <c r="L119" s="48"/>
      <c r="M119" s="48"/>
      <c r="N119" s="48"/>
      <c r="O119" s="48"/>
      <c r="P119" s="48"/>
      <c r="Q119" s="48"/>
      <c r="R119" s="48"/>
      <c r="S119" s="48"/>
      <c r="T119" s="48"/>
      <c r="U119" s="48"/>
      <c r="V119" s="48"/>
    </row>
    <row r="120" spans="1:22" ht="24.95" customHeight="1" x14ac:dyDescent="0.25">
      <c r="A120" s="26"/>
      <c r="B120" s="26"/>
      <c r="E120" s="48"/>
      <c r="F120" s="48"/>
      <c r="G120" s="48"/>
      <c r="H120" s="48"/>
      <c r="I120" s="48"/>
      <c r="J120" s="48"/>
      <c r="K120" s="48"/>
      <c r="L120" s="48"/>
      <c r="M120" s="48"/>
      <c r="N120" s="48"/>
      <c r="O120" s="48"/>
      <c r="P120" s="48"/>
      <c r="Q120" s="48"/>
      <c r="R120" s="48"/>
      <c r="S120" s="48"/>
      <c r="T120" s="48"/>
      <c r="U120" s="48"/>
      <c r="V120" s="48"/>
    </row>
    <row r="121" spans="1:22" ht="24.95" customHeight="1" x14ac:dyDescent="0.25">
      <c r="A121" s="26"/>
      <c r="B121" s="26"/>
      <c r="E121" s="48"/>
      <c r="F121" s="48"/>
      <c r="G121" s="48"/>
      <c r="H121" s="48"/>
      <c r="I121" s="48"/>
      <c r="J121" s="48"/>
      <c r="K121" s="48"/>
      <c r="L121" s="48"/>
      <c r="M121" s="48"/>
      <c r="N121" s="48"/>
      <c r="O121" s="48"/>
      <c r="P121" s="48"/>
      <c r="Q121" s="48"/>
      <c r="R121" s="48"/>
      <c r="S121" s="48"/>
      <c r="T121" s="48"/>
      <c r="U121" s="48"/>
      <c r="V121" s="48"/>
    </row>
    <row r="122" spans="1:22" ht="24.95" customHeight="1" x14ac:dyDescent="0.25">
      <c r="A122" s="26"/>
      <c r="B122" s="26"/>
      <c r="E122" s="48"/>
      <c r="F122" s="48"/>
      <c r="G122" s="48"/>
      <c r="H122" s="48"/>
      <c r="I122" s="48"/>
      <c r="J122" s="48"/>
      <c r="K122" s="48"/>
      <c r="L122" s="48"/>
      <c r="M122" s="48"/>
      <c r="N122" s="48"/>
      <c r="O122" s="48"/>
      <c r="P122" s="48"/>
      <c r="Q122" s="48"/>
      <c r="R122" s="48"/>
      <c r="S122" s="48"/>
      <c r="T122" s="48"/>
      <c r="U122" s="48"/>
      <c r="V122" s="48"/>
    </row>
    <row r="123" spans="1:22" ht="24.95" customHeight="1" x14ac:dyDescent="0.25">
      <c r="A123" s="26"/>
      <c r="B123" s="26"/>
      <c r="E123" s="48"/>
      <c r="F123" s="48"/>
      <c r="G123" s="48"/>
      <c r="H123" s="48"/>
      <c r="I123" s="48"/>
      <c r="J123" s="48"/>
      <c r="K123" s="48"/>
      <c r="L123" s="48"/>
      <c r="M123" s="48"/>
      <c r="N123" s="48"/>
      <c r="O123" s="48"/>
      <c r="P123" s="48"/>
      <c r="Q123" s="48"/>
      <c r="R123" s="48"/>
      <c r="S123" s="48"/>
      <c r="T123" s="48"/>
      <c r="U123" s="48"/>
      <c r="V123" s="48"/>
    </row>
    <row r="124" spans="1:22" ht="24.95" customHeight="1" x14ac:dyDescent="0.25">
      <c r="A124" s="26"/>
      <c r="B124" s="26"/>
      <c r="E124" s="48"/>
      <c r="F124" s="48"/>
      <c r="G124" s="48"/>
      <c r="H124" s="48"/>
      <c r="I124" s="48"/>
      <c r="J124" s="48"/>
      <c r="K124" s="48"/>
      <c r="L124" s="48"/>
      <c r="M124" s="48"/>
      <c r="N124" s="48"/>
      <c r="O124" s="48"/>
      <c r="P124" s="48"/>
      <c r="Q124" s="48"/>
      <c r="R124" s="48"/>
      <c r="S124" s="48"/>
      <c r="T124" s="48"/>
      <c r="U124" s="48"/>
      <c r="V124" s="48"/>
    </row>
    <row r="125" spans="1:22" ht="24.95" customHeight="1" x14ac:dyDescent="0.25">
      <c r="A125" s="26"/>
      <c r="B125" s="26"/>
      <c r="E125" s="48"/>
      <c r="F125" s="48"/>
      <c r="G125" s="48"/>
      <c r="H125" s="48"/>
      <c r="I125" s="48"/>
      <c r="J125" s="48"/>
      <c r="K125" s="48"/>
      <c r="L125" s="48"/>
      <c r="M125" s="48"/>
      <c r="N125" s="48"/>
      <c r="O125" s="48"/>
      <c r="P125" s="48"/>
      <c r="Q125" s="48"/>
      <c r="R125" s="48"/>
      <c r="S125" s="48"/>
      <c r="T125" s="48"/>
      <c r="U125" s="48"/>
      <c r="V125" s="48"/>
    </row>
    <row r="126" spans="1:22" ht="24.95" customHeight="1" x14ac:dyDescent="0.25">
      <c r="A126" s="26"/>
      <c r="B126" s="26"/>
      <c r="E126" s="48"/>
      <c r="F126" s="48"/>
      <c r="G126" s="48"/>
      <c r="H126" s="48"/>
      <c r="I126" s="48"/>
      <c r="J126" s="48"/>
      <c r="K126" s="48"/>
      <c r="L126" s="48"/>
      <c r="M126" s="48"/>
      <c r="N126" s="48"/>
      <c r="O126" s="48"/>
      <c r="P126" s="48"/>
      <c r="Q126" s="48"/>
      <c r="R126" s="48"/>
      <c r="S126" s="48"/>
      <c r="T126" s="48"/>
      <c r="U126" s="48"/>
      <c r="V126" s="48"/>
    </row>
    <row r="127" spans="1:22" ht="24.95" customHeight="1" x14ac:dyDescent="0.25">
      <c r="A127" s="26"/>
      <c r="B127" s="26"/>
      <c r="E127" s="48"/>
      <c r="F127" s="48"/>
      <c r="G127" s="48"/>
      <c r="H127" s="48"/>
      <c r="I127" s="48"/>
      <c r="J127" s="48"/>
      <c r="K127" s="48"/>
      <c r="L127" s="48"/>
      <c r="M127" s="48"/>
      <c r="N127" s="48"/>
      <c r="O127" s="48"/>
      <c r="P127" s="48"/>
      <c r="Q127" s="48"/>
      <c r="R127" s="48"/>
      <c r="S127" s="48"/>
      <c r="T127" s="48"/>
      <c r="U127" s="48"/>
      <c r="V127" s="48"/>
    </row>
    <row r="128" spans="1:22" ht="24.95" customHeight="1" x14ac:dyDescent="0.25">
      <c r="A128" s="26"/>
      <c r="B128" s="26"/>
      <c r="E128" s="48"/>
      <c r="F128" s="48"/>
      <c r="G128" s="48"/>
      <c r="H128" s="48"/>
      <c r="I128" s="48"/>
      <c r="J128" s="48"/>
      <c r="K128" s="48"/>
      <c r="L128" s="48"/>
      <c r="M128" s="48"/>
      <c r="N128" s="48"/>
      <c r="O128" s="48"/>
      <c r="P128" s="48"/>
      <c r="Q128" s="48"/>
      <c r="R128" s="48"/>
      <c r="S128" s="48"/>
      <c r="T128" s="48"/>
      <c r="U128" s="48"/>
      <c r="V128" s="48"/>
    </row>
    <row r="129" spans="1:22" ht="24.95" customHeight="1" x14ac:dyDescent="0.25">
      <c r="A129" s="26"/>
      <c r="B129" s="26"/>
      <c r="E129" s="48"/>
      <c r="F129" s="48"/>
      <c r="G129" s="48"/>
      <c r="H129" s="48"/>
      <c r="I129" s="48"/>
      <c r="J129" s="48"/>
      <c r="K129" s="48"/>
      <c r="L129" s="48"/>
      <c r="M129" s="48"/>
      <c r="N129" s="48"/>
      <c r="O129" s="48"/>
      <c r="P129" s="48"/>
      <c r="Q129" s="48"/>
      <c r="R129" s="48"/>
      <c r="S129" s="48"/>
      <c r="T129" s="48"/>
      <c r="U129" s="48"/>
      <c r="V129" s="48"/>
    </row>
    <row r="130" spans="1:22" ht="24.95" customHeight="1" x14ac:dyDescent="0.25">
      <c r="A130" s="26"/>
      <c r="B130" s="26"/>
      <c r="E130" s="48"/>
      <c r="F130" s="48"/>
      <c r="G130" s="48"/>
      <c r="H130" s="48"/>
      <c r="I130" s="48"/>
      <c r="J130" s="48"/>
      <c r="K130" s="48"/>
      <c r="L130" s="48"/>
      <c r="M130" s="48"/>
      <c r="N130" s="48"/>
      <c r="O130" s="48"/>
      <c r="P130" s="48"/>
      <c r="Q130" s="48"/>
      <c r="R130" s="48"/>
      <c r="S130" s="48"/>
      <c r="T130" s="48"/>
      <c r="U130" s="48"/>
      <c r="V130" s="48"/>
    </row>
    <row r="131" spans="1:22" ht="24.95" customHeight="1" x14ac:dyDescent="0.25">
      <c r="A131" s="26"/>
      <c r="B131" s="26"/>
      <c r="E131" s="48"/>
      <c r="F131" s="48"/>
      <c r="G131" s="48"/>
      <c r="H131" s="48"/>
      <c r="I131" s="48"/>
      <c r="J131" s="48"/>
      <c r="K131" s="48"/>
      <c r="L131" s="48"/>
      <c r="M131" s="48"/>
      <c r="N131" s="48"/>
      <c r="O131" s="48"/>
      <c r="P131" s="48"/>
      <c r="Q131" s="48"/>
      <c r="R131" s="48"/>
      <c r="S131" s="48"/>
      <c r="T131" s="48"/>
      <c r="U131" s="48"/>
      <c r="V131" s="48"/>
    </row>
    <row r="132" spans="1:22" ht="24.95" customHeight="1" x14ac:dyDescent="0.25">
      <c r="A132" s="26"/>
      <c r="B132" s="26"/>
      <c r="E132" s="48"/>
      <c r="F132" s="48"/>
      <c r="G132" s="48"/>
      <c r="H132" s="48"/>
      <c r="I132" s="48"/>
      <c r="J132" s="48"/>
      <c r="K132" s="48"/>
      <c r="L132" s="48"/>
      <c r="M132" s="48"/>
      <c r="N132" s="48"/>
      <c r="O132" s="48"/>
      <c r="P132" s="48"/>
      <c r="Q132" s="48"/>
      <c r="R132" s="48"/>
      <c r="S132" s="48"/>
      <c r="T132" s="48"/>
      <c r="U132" s="48"/>
      <c r="V132" s="48"/>
    </row>
    <row r="133" spans="1:22" ht="24.95" customHeight="1" x14ac:dyDescent="0.25">
      <c r="A133" s="26"/>
      <c r="B133" s="26"/>
      <c r="E133" s="48"/>
      <c r="F133" s="48"/>
      <c r="G133" s="48"/>
      <c r="H133" s="48"/>
      <c r="I133" s="48"/>
      <c r="J133" s="48"/>
      <c r="K133" s="48"/>
      <c r="L133" s="48"/>
      <c r="M133" s="48"/>
      <c r="N133" s="48"/>
      <c r="O133" s="48"/>
      <c r="P133" s="48"/>
      <c r="Q133" s="48"/>
      <c r="R133" s="48"/>
      <c r="S133" s="48"/>
      <c r="T133" s="48"/>
      <c r="U133" s="48"/>
      <c r="V133" s="48"/>
    </row>
    <row r="134" spans="1:22" ht="24.95" customHeight="1" x14ac:dyDescent="0.25">
      <c r="A134" s="26"/>
      <c r="B134" s="26"/>
      <c r="E134" s="48"/>
      <c r="F134" s="48"/>
      <c r="G134" s="48"/>
      <c r="H134" s="48"/>
      <c r="I134" s="48"/>
      <c r="J134" s="48"/>
      <c r="K134" s="48"/>
      <c r="L134" s="48"/>
      <c r="M134" s="48"/>
      <c r="N134" s="48"/>
      <c r="O134" s="48"/>
      <c r="P134" s="48"/>
      <c r="Q134" s="48"/>
      <c r="R134" s="48"/>
      <c r="S134" s="48"/>
      <c r="T134" s="48"/>
      <c r="U134" s="48"/>
      <c r="V134" s="48"/>
    </row>
    <row r="135" spans="1:22" ht="24.95" customHeight="1" x14ac:dyDescent="0.25">
      <c r="A135" s="26"/>
      <c r="B135" s="26"/>
      <c r="E135" s="48"/>
      <c r="F135" s="48"/>
      <c r="G135" s="48"/>
      <c r="H135" s="48"/>
      <c r="I135" s="48"/>
      <c r="J135" s="48"/>
      <c r="K135" s="48"/>
      <c r="L135" s="48"/>
      <c r="M135" s="48"/>
      <c r="N135" s="48"/>
      <c r="O135" s="48"/>
      <c r="P135" s="48"/>
      <c r="Q135" s="48"/>
      <c r="R135" s="48"/>
      <c r="S135" s="48"/>
      <c r="T135" s="48"/>
      <c r="U135" s="48"/>
      <c r="V135" s="48"/>
    </row>
    <row r="136" spans="1:22" ht="24.95" customHeight="1" x14ac:dyDescent="0.25">
      <c r="A136" s="26"/>
      <c r="B136" s="26"/>
      <c r="E136" s="48"/>
      <c r="F136" s="48"/>
      <c r="G136" s="48"/>
      <c r="H136" s="48"/>
      <c r="I136" s="48"/>
      <c r="J136" s="48"/>
      <c r="K136" s="48"/>
      <c r="L136" s="48"/>
      <c r="M136" s="48"/>
      <c r="N136" s="48"/>
      <c r="O136" s="48"/>
      <c r="P136" s="48"/>
      <c r="Q136" s="48"/>
      <c r="R136" s="48"/>
      <c r="S136" s="48"/>
      <c r="T136" s="48"/>
      <c r="U136" s="48"/>
      <c r="V136" s="48"/>
    </row>
    <row r="137" spans="1:22" ht="24.95" customHeight="1" x14ac:dyDescent="0.25">
      <c r="A137" s="26"/>
      <c r="B137" s="26"/>
      <c r="E137" s="48"/>
      <c r="F137" s="48"/>
      <c r="G137" s="48"/>
      <c r="H137" s="48"/>
      <c r="I137" s="48"/>
      <c r="J137" s="48"/>
      <c r="K137" s="48"/>
      <c r="L137" s="48"/>
      <c r="M137" s="48"/>
      <c r="N137" s="48"/>
      <c r="O137" s="48"/>
      <c r="P137" s="48"/>
      <c r="Q137" s="48"/>
      <c r="R137" s="48"/>
      <c r="S137" s="48"/>
      <c r="T137" s="48"/>
      <c r="U137" s="48"/>
      <c r="V137" s="48"/>
    </row>
    <row r="138" spans="1:22" ht="24.95" customHeight="1" x14ac:dyDescent="0.25">
      <c r="A138" s="26"/>
      <c r="B138" s="26"/>
      <c r="E138" s="48"/>
      <c r="F138" s="48"/>
      <c r="G138" s="48"/>
      <c r="H138" s="48"/>
      <c r="I138" s="48"/>
      <c r="J138" s="48"/>
      <c r="K138" s="48"/>
      <c r="L138" s="48"/>
      <c r="M138" s="48"/>
      <c r="N138" s="48"/>
      <c r="O138" s="48"/>
      <c r="P138" s="48"/>
      <c r="Q138" s="48"/>
      <c r="R138" s="48"/>
      <c r="S138" s="48"/>
      <c r="T138" s="48"/>
      <c r="U138" s="48"/>
      <c r="V138" s="48"/>
    </row>
    <row r="139" spans="1:22" ht="24.95" customHeight="1" x14ac:dyDescent="0.25">
      <c r="A139" s="26"/>
      <c r="B139" s="26"/>
      <c r="E139" s="48"/>
      <c r="F139" s="48"/>
      <c r="G139" s="48"/>
      <c r="H139" s="48"/>
      <c r="I139" s="48"/>
      <c r="J139" s="48"/>
      <c r="K139" s="48"/>
      <c r="L139" s="48"/>
      <c r="M139" s="48"/>
      <c r="N139" s="48"/>
      <c r="O139" s="48"/>
      <c r="P139" s="48"/>
      <c r="Q139" s="48"/>
      <c r="R139" s="48"/>
      <c r="S139" s="48"/>
      <c r="T139" s="48"/>
      <c r="U139" s="48"/>
      <c r="V139" s="48"/>
    </row>
    <row r="140" spans="1:22" ht="24.95" customHeight="1" x14ac:dyDescent="0.25">
      <c r="A140" s="26"/>
      <c r="B140" s="26"/>
      <c r="E140" s="48"/>
      <c r="F140" s="48"/>
      <c r="G140" s="48"/>
      <c r="H140" s="48"/>
      <c r="I140" s="48"/>
      <c r="J140" s="48"/>
      <c r="K140" s="48"/>
      <c r="L140" s="48"/>
      <c r="M140" s="48"/>
      <c r="N140" s="48"/>
      <c r="O140" s="48"/>
      <c r="P140" s="48"/>
      <c r="Q140" s="48"/>
      <c r="R140" s="48"/>
      <c r="S140" s="48"/>
      <c r="T140" s="48"/>
      <c r="U140" s="48"/>
      <c r="V140" s="48"/>
    </row>
    <row r="141" spans="1:22" ht="24.95" customHeight="1" x14ac:dyDescent="0.25">
      <c r="A141" s="26"/>
      <c r="B141" s="26"/>
      <c r="E141" s="48"/>
      <c r="F141" s="48"/>
      <c r="G141" s="48"/>
      <c r="H141" s="48"/>
      <c r="I141" s="48"/>
      <c r="J141" s="48"/>
      <c r="K141" s="48"/>
      <c r="L141" s="48"/>
      <c r="M141" s="48"/>
      <c r="N141" s="48"/>
      <c r="O141" s="48"/>
      <c r="P141" s="48"/>
      <c r="Q141" s="48"/>
      <c r="R141" s="48"/>
      <c r="S141" s="48"/>
      <c r="T141" s="48"/>
      <c r="U141" s="48"/>
      <c r="V141" s="48"/>
    </row>
    <row r="142" spans="1:22" ht="24.95" customHeight="1" x14ac:dyDescent="0.25">
      <c r="A142" s="26"/>
      <c r="B142" s="26"/>
      <c r="E142" s="48"/>
      <c r="F142" s="48"/>
      <c r="G142" s="48"/>
      <c r="H142" s="48"/>
      <c r="I142" s="48"/>
      <c r="J142" s="48"/>
      <c r="K142" s="48"/>
      <c r="L142" s="48"/>
      <c r="M142" s="48"/>
      <c r="N142" s="48"/>
      <c r="O142" s="48"/>
      <c r="P142" s="48"/>
      <c r="Q142" s="48"/>
      <c r="R142" s="48"/>
      <c r="S142" s="48"/>
      <c r="T142" s="48"/>
      <c r="U142" s="48"/>
      <c r="V142" s="48"/>
    </row>
    <row r="143" spans="1:22" ht="24.95" customHeight="1" x14ac:dyDescent="0.25">
      <c r="A143" s="26"/>
      <c r="B143" s="26"/>
      <c r="E143" s="48"/>
      <c r="F143" s="48"/>
      <c r="G143" s="48"/>
      <c r="H143" s="48"/>
      <c r="I143" s="48"/>
      <c r="J143" s="48"/>
      <c r="K143" s="48"/>
      <c r="L143" s="48"/>
      <c r="M143" s="48"/>
      <c r="N143" s="48"/>
      <c r="O143" s="48"/>
      <c r="P143" s="48"/>
      <c r="Q143" s="48"/>
      <c r="R143" s="48"/>
      <c r="S143" s="48"/>
      <c r="T143" s="48"/>
      <c r="U143" s="48"/>
      <c r="V143" s="48"/>
    </row>
    <row r="144" spans="1:22" ht="24.95" customHeight="1" x14ac:dyDescent="0.25">
      <c r="A144" s="26"/>
      <c r="B144" s="26"/>
      <c r="E144" s="48"/>
      <c r="F144" s="48"/>
      <c r="G144" s="48"/>
      <c r="H144" s="48"/>
      <c r="I144" s="48"/>
      <c r="J144" s="48"/>
      <c r="K144" s="48"/>
      <c r="L144" s="48"/>
      <c r="M144" s="48"/>
      <c r="N144" s="48"/>
      <c r="O144" s="48"/>
      <c r="P144" s="48"/>
      <c r="Q144" s="48"/>
      <c r="R144" s="48"/>
      <c r="S144" s="48"/>
      <c r="T144" s="48"/>
      <c r="U144" s="48"/>
      <c r="V144" s="48"/>
    </row>
    <row r="145" spans="1:22" ht="24.95" customHeight="1" x14ac:dyDescent="0.25">
      <c r="A145" s="26"/>
      <c r="B145" s="26"/>
      <c r="E145" s="48"/>
      <c r="F145" s="48"/>
      <c r="G145" s="48"/>
      <c r="H145" s="48"/>
      <c r="I145" s="48"/>
      <c r="J145" s="48"/>
      <c r="K145" s="48"/>
      <c r="L145" s="48"/>
      <c r="M145" s="48"/>
      <c r="N145" s="48"/>
      <c r="O145" s="48"/>
      <c r="P145" s="48"/>
      <c r="Q145" s="48"/>
      <c r="R145" s="48"/>
      <c r="S145" s="48"/>
      <c r="T145" s="48"/>
      <c r="U145" s="48"/>
      <c r="V145" s="48"/>
    </row>
    <row r="146" spans="1:22" ht="24.95" customHeight="1" x14ac:dyDescent="0.25">
      <c r="A146" s="26"/>
      <c r="B146" s="26"/>
      <c r="E146" s="48"/>
      <c r="F146" s="48"/>
      <c r="G146" s="48"/>
      <c r="H146" s="48"/>
      <c r="I146" s="48"/>
      <c r="J146" s="48"/>
      <c r="K146" s="48"/>
      <c r="L146" s="48"/>
      <c r="M146" s="48"/>
      <c r="N146" s="48"/>
      <c r="O146" s="48"/>
      <c r="P146" s="48"/>
      <c r="Q146" s="48"/>
      <c r="R146" s="48"/>
      <c r="S146" s="48"/>
      <c r="T146" s="48"/>
      <c r="U146" s="48"/>
      <c r="V146" s="48"/>
    </row>
    <row r="147" spans="1:22" ht="24.95" customHeight="1" x14ac:dyDescent="0.25">
      <c r="A147" s="26"/>
      <c r="B147" s="26"/>
      <c r="E147" s="48"/>
      <c r="F147" s="48"/>
      <c r="G147" s="48"/>
      <c r="H147" s="48"/>
      <c r="I147" s="48"/>
      <c r="J147" s="48"/>
      <c r="K147" s="48"/>
      <c r="L147" s="48"/>
      <c r="M147" s="48"/>
      <c r="N147" s="48"/>
      <c r="O147" s="48"/>
      <c r="P147" s="48"/>
      <c r="Q147" s="48"/>
      <c r="R147" s="48"/>
      <c r="S147" s="48"/>
      <c r="T147" s="48"/>
      <c r="U147" s="48"/>
      <c r="V147" s="48"/>
    </row>
    <row r="148" spans="1:22" ht="24.95" customHeight="1" x14ac:dyDescent="0.25">
      <c r="A148" s="26"/>
      <c r="B148" s="26"/>
      <c r="E148" s="48"/>
      <c r="F148" s="48"/>
      <c r="G148" s="48"/>
      <c r="H148" s="48"/>
      <c r="I148" s="48"/>
      <c r="J148" s="48"/>
      <c r="K148" s="48"/>
      <c r="L148" s="48"/>
      <c r="M148" s="48"/>
      <c r="N148" s="48"/>
      <c r="O148" s="48"/>
      <c r="P148" s="48"/>
      <c r="Q148" s="48"/>
      <c r="R148" s="48"/>
      <c r="S148" s="48"/>
      <c r="T148" s="48"/>
      <c r="U148" s="48"/>
      <c r="V148" s="48"/>
    </row>
    <row r="149" spans="1:22" ht="24.95" customHeight="1" x14ac:dyDescent="0.25">
      <c r="A149" s="26"/>
      <c r="B149" s="26"/>
      <c r="E149" s="48"/>
      <c r="F149" s="48"/>
      <c r="G149" s="48"/>
      <c r="H149" s="48"/>
      <c r="I149" s="48"/>
      <c r="J149" s="48"/>
      <c r="K149" s="48"/>
      <c r="L149" s="48"/>
      <c r="M149" s="48"/>
      <c r="N149" s="48"/>
      <c r="O149" s="48"/>
      <c r="P149" s="48"/>
      <c r="Q149" s="48"/>
      <c r="R149" s="48"/>
      <c r="S149" s="48"/>
      <c r="T149" s="48"/>
      <c r="U149" s="48"/>
      <c r="V149" s="48"/>
    </row>
    <row r="150" spans="1:22" ht="24.95" customHeight="1" x14ac:dyDescent="0.25">
      <c r="A150" s="26"/>
      <c r="B150" s="26"/>
      <c r="E150" s="48"/>
      <c r="F150" s="48"/>
      <c r="G150" s="48"/>
      <c r="H150" s="48"/>
      <c r="I150" s="48"/>
      <c r="J150" s="48"/>
      <c r="K150" s="48"/>
      <c r="L150" s="48"/>
      <c r="M150" s="48"/>
      <c r="N150" s="48"/>
      <c r="O150" s="48"/>
      <c r="P150" s="48"/>
      <c r="Q150" s="48"/>
      <c r="R150" s="48"/>
      <c r="S150" s="48"/>
      <c r="T150" s="48"/>
      <c r="U150" s="48"/>
      <c r="V150" s="48"/>
    </row>
    <row r="151" spans="1:22" ht="24.95" customHeight="1" x14ac:dyDescent="0.25">
      <c r="A151" s="26"/>
      <c r="B151" s="26"/>
      <c r="E151" s="48"/>
      <c r="F151" s="48"/>
      <c r="G151" s="48"/>
      <c r="H151" s="48"/>
      <c r="I151" s="48"/>
      <c r="J151" s="48"/>
      <c r="K151" s="48"/>
      <c r="L151" s="48"/>
      <c r="M151" s="48"/>
      <c r="N151" s="48"/>
      <c r="O151" s="48"/>
      <c r="P151" s="48"/>
      <c r="Q151" s="48"/>
      <c r="R151" s="48"/>
      <c r="S151" s="48"/>
      <c r="T151" s="48"/>
      <c r="U151" s="48"/>
      <c r="V151" s="48"/>
    </row>
    <row r="152" spans="1:22" ht="24.95" customHeight="1" x14ac:dyDescent="0.25">
      <c r="A152" s="26"/>
      <c r="B152" s="26"/>
      <c r="E152" s="48"/>
      <c r="F152" s="48"/>
      <c r="G152" s="48"/>
      <c r="H152" s="48"/>
      <c r="I152" s="48"/>
      <c r="J152" s="48"/>
      <c r="K152" s="48"/>
      <c r="L152" s="48"/>
      <c r="M152" s="48"/>
      <c r="N152" s="48"/>
      <c r="O152" s="48"/>
      <c r="P152" s="48"/>
      <c r="Q152" s="48"/>
      <c r="R152" s="48"/>
      <c r="S152" s="48"/>
      <c r="T152" s="48"/>
      <c r="U152" s="48"/>
      <c r="V152" s="48"/>
    </row>
    <row r="153" spans="1:22" ht="24.95" customHeight="1" x14ac:dyDescent="0.25">
      <c r="A153" s="26"/>
      <c r="B153" s="26"/>
      <c r="E153" s="48"/>
      <c r="F153" s="48"/>
      <c r="G153" s="48"/>
      <c r="H153" s="48"/>
      <c r="I153" s="48"/>
      <c r="J153" s="48"/>
      <c r="K153" s="48"/>
      <c r="L153" s="48"/>
      <c r="M153" s="48"/>
      <c r="N153" s="48"/>
      <c r="O153" s="48"/>
      <c r="P153" s="48"/>
      <c r="Q153" s="48"/>
      <c r="R153" s="48"/>
      <c r="S153" s="48"/>
      <c r="T153" s="48"/>
      <c r="U153" s="48"/>
      <c r="V153" s="48"/>
    </row>
    <row r="154" spans="1:22" ht="24.95" customHeight="1" x14ac:dyDescent="0.25">
      <c r="A154" s="26"/>
      <c r="B154" s="26"/>
      <c r="E154" s="48"/>
      <c r="F154" s="48"/>
      <c r="G154" s="48"/>
      <c r="H154" s="48"/>
      <c r="I154" s="48"/>
      <c r="J154" s="48"/>
      <c r="K154" s="48"/>
      <c r="L154" s="48"/>
      <c r="M154" s="48"/>
      <c r="N154" s="48"/>
      <c r="O154" s="48"/>
      <c r="P154" s="48"/>
      <c r="Q154" s="48"/>
      <c r="R154" s="48"/>
      <c r="S154" s="48"/>
      <c r="T154" s="48"/>
      <c r="U154" s="48"/>
      <c r="V154" s="48"/>
    </row>
    <row r="155" spans="1:22" ht="24.95" customHeight="1" x14ac:dyDescent="0.25">
      <c r="A155" s="26"/>
      <c r="B155" s="26"/>
      <c r="E155" s="48"/>
      <c r="F155" s="48"/>
      <c r="G155" s="48"/>
      <c r="H155" s="48"/>
      <c r="I155" s="48"/>
      <c r="J155" s="48"/>
      <c r="K155" s="48"/>
      <c r="L155" s="48"/>
      <c r="M155" s="48"/>
      <c r="N155" s="48"/>
      <c r="O155" s="48"/>
      <c r="P155" s="48"/>
      <c r="Q155" s="48"/>
      <c r="R155" s="48"/>
      <c r="S155" s="48"/>
      <c r="T155" s="48"/>
      <c r="U155" s="48"/>
      <c r="V155" s="48"/>
    </row>
    <row r="156" spans="1:22" ht="24.95" customHeight="1" x14ac:dyDescent="0.25">
      <c r="A156" s="26"/>
      <c r="B156" s="26"/>
      <c r="E156" s="48"/>
      <c r="F156" s="48"/>
      <c r="G156" s="48"/>
      <c r="H156" s="48"/>
      <c r="I156" s="48"/>
      <c r="J156" s="48"/>
      <c r="K156" s="48"/>
      <c r="L156" s="48"/>
      <c r="M156" s="48"/>
      <c r="N156" s="48"/>
      <c r="O156" s="48"/>
      <c r="P156" s="48"/>
      <c r="Q156" s="48"/>
      <c r="R156" s="48"/>
      <c r="S156" s="48"/>
      <c r="T156" s="48"/>
      <c r="U156" s="48"/>
      <c r="V156" s="48"/>
    </row>
    <row r="157" spans="1:22" ht="24.95" customHeight="1" x14ac:dyDescent="0.25">
      <c r="A157" s="26"/>
      <c r="B157" s="26"/>
      <c r="E157" s="48"/>
      <c r="F157" s="48"/>
      <c r="G157" s="48"/>
      <c r="H157" s="48"/>
      <c r="I157" s="48"/>
      <c r="J157" s="48"/>
      <c r="K157" s="48"/>
      <c r="L157" s="48"/>
      <c r="M157" s="48"/>
      <c r="N157" s="48"/>
      <c r="O157" s="48"/>
      <c r="P157" s="48"/>
      <c r="Q157" s="48"/>
      <c r="R157" s="48"/>
      <c r="S157" s="48"/>
      <c r="T157" s="48"/>
      <c r="U157" s="48"/>
      <c r="V157" s="48"/>
    </row>
    <row r="158" spans="1:22" ht="24.95" customHeight="1" x14ac:dyDescent="0.25">
      <c r="A158" s="26"/>
      <c r="B158" s="26"/>
      <c r="E158" s="48"/>
      <c r="F158" s="48"/>
      <c r="G158" s="48"/>
      <c r="H158" s="48"/>
      <c r="I158" s="48"/>
      <c r="J158" s="48"/>
      <c r="K158" s="48"/>
      <c r="L158" s="48"/>
      <c r="M158" s="48"/>
      <c r="N158" s="48"/>
      <c r="O158" s="48"/>
      <c r="P158" s="48"/>
      <c r="Q158" s="48"/>
      <c r="R158" s="48"/>
      <c r="S158" s="48"/>
      <c r="T158" s="48"/>
      <c r="U158" s="48"/>
      <c r="V158" s="48"/>
    </row>
    <row r="159" spans="1:22" ht="24.95" customHeight="1" x14ac:dyDescent="0.25">
      <c r="A159" s="26"/>
      <c r="B159" s="26"/>
      <c r="E159" s="48"/>
      <c r="F159" s="48"/>
      <c r="G159" s="48"/>
      <c r="H159" s="48"/>
      <c r="I159" s="48"/>
      <c r="J159" s="48"/>
      <c r="K159" s="48"/>
      <c r="L159" s="48"/>
      <c r="M159" s="48"/>
      <c r="N159" s="48"/>
      <c r="O159" s="48"/>
      <c r="P159" s="48"/>
      <c r="Q159" s="48"/>
      <c r="R159" s="48"/>
      <c r="S159" s="48"/>
      <c r="T159" s="48"/>
      <c r="U159" s="48"/>
      <c r="V159" s="48"/>
    </row>
    <row r="160" spans="1:22" ht="24.95" customHeight="1" x14ac:dyDescent="0.25">
      <c r="A160" s="26"/>
      <c r="B160" s="26"/>
      <c r="E160" s="48"/>
      <c r="F160" s="48"/>
      <c r="G160" s="48"/>
      <c r="H160" s="48"/>
      <c r="I160" s="48"/>
      <c r="J160" s="48"/>
      <c r="K160" s="48"/>
      <c r="L160" s="48"/>
      <c r="M160" s="48"/>
      <c r="N160" s="48"/>
      <c r="O160" s="48"/>
      <c r="P160" s="48"/>
      <c r="Q160" s="48"/>
      <c r="R160" s="48"/>
      <c r="S160" s="48"/>
      <c r="T160" s="48"/>
      <c r="U160" s="48"/>
      <c r="V160" s="48"/>
    </row>
    <row r="161" spans="1:22" ht="24.95" customHeight="1" x14ac:dyDescent="0.25">
      <c r="A161" s="26"/>
      <c r="B161" s="26"/>
      <c r="E161" s="48"/>
      <c r="F161" s="48"/>
      <c r="G161" s="48"/>
      <c r="H161" s="48"/>
      <c r="I161" s="48"/>
      <c r="J161" s="48"/>
      <c r="K161" s="48"/>
      <c r="L161" s="48"/>
      <c r="M161" s="48"/>
      <c r="N161" s="48"/>
      <c r="O161" s="48"/>
      <c r="P161" s="48"/>
      <c r="Q161" s="48"/>
      <c r="R161" s="48"/>
      <c r="S161" s="48"/>
      <c r="T161" s="48"/>
      <c r="U161" s="48"/>
      <c r="V161" s="48"/>
    </row>
    <row r="162" spans="1:22" ht="24.95" customHeight="1" x14ac:dyDescent="0.25">
      <c r="A162" s="26"/>
      <c r="B162" s="26"/>
      <c r="E162" s="48"/>
      <c r="F162" s="48"/>
      <c r="G162" s="48"/>
      <c r="H162" s="48"/>
      <c r="I162" s="48"/>
      <c r="J162" s="48"/>
      <c r="K162" s="48"/>
      <c r="L162" s="48"/>
      <c r="M162" s="48"/>
      <c r="N162" s="48"/>
      <c r="O162" s="48"/>
      <c r="P162" s="48"/>
      <c r="Q162" s="48"/>
      <c r="R162" s="48"/>
      <c r="S162" s="48"/>
      <c r="T162" s="48"/>
      <c r="U162" s="48"/>
      <c r="V162" s="48"/>
    </row>
    <row r="163" spans="1:22" ht="24.95" customHeight="1" x14ac:dyDescent="0.25">
      <c r="A163" s="26"/>
      <c r="B163" s="26"/>
      <c r="E163" s="48"/>
      <c r="F163" s="48"/>
      <c r="G163" s="48"/>
      <c r="H163" s="48"/>
      <c r="I163" s="48"/>
      <c r="J163" s="48"/>
      <c r="K163" s="48"/>
      <c r="L163" s="48"/>
      <c r="M163" s="48"/>
      <c r="N163" s="48"/>
      <c r="O163" s="48"/>
      <c r="P163" s="48"/>
      <c r="Q163" s="48"/>
      <c r="R163" s="48"/>
      <c r="S163" s="48"/>
      <c r="T163" s="48"/>
      <c r="U163" s="48"/>
      <c r="V163" s="48"/>
    </row>
    <row r="164" spans="1:22" ht="24.95" customHeight="1" x14ac:dyDescent="0.25">
      <c r="A164" s="26"/>
      <c r="B164" s="26"/>
      <c r="E164" s="48"/>
      <c r="F164" s="48"/>
      <c r="G164" s="48"/>
      <c r="H164" s="48"/>
      <c r="I164" s="48"/>
      <c r="J164" s="48"/>
      <c r="K164" s="48"/>
      <c r="L164" s="48"/>
      <c r="M164" s="48"/>
      <c r="N164" s="48"/>
      <c r="O164" s="48"/>
      <c r="P164" s="48"/>
      <c r="Q164" s="48"/>
      <c r="R164" s="48"/>
      <c r="S164" s="48"/>
      <c r="T164" s="48"/>
      <c r="U164" s="48"/>
      <c r="V164" s="48"/>
    </row>
    <row r="165" spans="1:22" ht="24.95" customHeight="1" x14ac:dyDescent="0.25">
      <c r="A165" s="26"/>
      <c r="B165" s="26"/>
      <c r="E165" s="48"/>
      <c r="F165" s="48"/>
      <c r="G165" s="48"/>
      <c r="H165" s="48"/>
      <c r="I165" s="48"/>
      <c r="J165" s="48"/>
      <c r="K165" s="48"/>
      <c r="L165" s="48"/>
      <c r="M165" s="48"/>
      <c r="N165" s="48"/>
      <c r="O165" s="48"/>
      <c r="P165" s="48"/>
      <c r="Q165" s="48"/>
      <c r="R165" s="48"/>
      <c r="S165" s="48"/>
      <c r="T165" s="48"/>
      <c r="U165" s="48"/>
      <c r="V165" s="48"/>
    </row>
    <row r="166" spans="1:22" ht="24.95" customHeight="1" x14ac:dyDescent="0.25">
      <c r="A166" s="26"/>
      <c r="B166" s="26"/>
      <c r="E166" s="48"/>
      <c r="F166" s="48"/>
      <c r="G166" s="48"/>
      <c r="H166" s="48"/>
      <c r="I166" s="48"/>
      <c r="J166" s="48"/>
      <c r="K166" s="48"/>
      <c r="L166" s="48"/>
      <c r="M166" s="48"/>
      <c r="N166" s="48"/>
      <c r="O166" s="48"/>
      <c r="P166" s="48"/>
      <c r="Q166" s="48"/>
      <c r="R166" s="48"/>
      <c r="S166" s="48"/>
      <c r="T166" s="48"/>
      <c r="U166" s="48"/>
      <c r="V166" s="48"/>
    </row>
    <row r="167" spans="1:22" ht="24.95" customHeight="1" x14ac:dyDescent="0.25">
      <c r="A167" s="26"/>
      <c r="B167" s="26"/>
      <c r="E167" s="48"/>
      <c r="F167" s="48"/>
      <c r="G167" s="48"/>
      <c r="H167" s="48"/>
      <c r="I167" s="48"/>
      <c r="J167" s="48"/>
      <c r="K167" s="48"/>
      <c r="L167" s="48"/>
      <c r="M167" s="48"/>
      <c r="N167" s="48"/>
      <c r="O167" s="48"/>
      <c r="P167" s="48"/>
      <c r="Q167" s="48"/>
      <c r="R167" s="48"/>
      <c r="S167" s="48"/>
      <c r="T167" s="48"/>
      <c r="U167" s="48"/>
      <c r="V167" s="48"/>
    </row>
    <row r="168" spans="1:22" ht="24.95" customHeight="1" x14ac:dyDescent="0.25">
      <c r="A168" s="26"/>
      <c r="B168" s="26"/>
      <c r="E168" s="48"/>
      <c r="F168" s="48"/>
      <c r="G168" s="48"/>
      <c r="H168" s="48"/>
      <c r="I168" s="48"/>
      <c r="J168" s="48"/>
      <c r="K168" s="48"/>
      <c r="L168" s="48"/>
      <c r="M168" s="48"/>
      <c r="N168" s="48"/>
      <c r="O168" s="48"/>
      <c r="P168" s="48"/>
      <c r="Q168" s="48"/>
      <c r="R168" s="48"/>
      <c r="S168" s="48"/>
      <c r="T168" s="48"/>
      <c r="U168" s="48"/>
      <c r="V168" s="48"/>
    </row>
    <row r="169" spans="1:22" ht="24.95" customHeight="1" x14ac:dyDescent="0.25">
      <c r="A169" s="26"/>
      <c r="B169" s="26"/>
      <c r="E169" s="48"/>
      <c r="F169" s="48"/>
      <c r="G169" s="48"/>
      <c r="H169" s="48"/>
      <c r="I169" s="48"/>
      <c r="J169" s="48"/>
      <c r="K169" s="48"/>
      <c r="L169" s="48"/>
      <c r="M169" s="48"/>
      <c r="N169" s="48"/>
      <c r="O169" s="48"/>
      <c r="P169" s="48"/>
      <c r="Q169" s="48"/>
      <c r="R169" s="48"/>
      <c r="S169" s="48"/>
      <c r="T169" s="48"/>
      <c r="U169" s="48"/>
      <c r="V169" s="48"/>
    </row>
    <row r="170" spans="1:22" ht="24.95" customHeight="1" x14ac:dyDescent="0.25">
      <c r="A170" s="26"/>
      <c r="B170" s="26"/>
      <c r="E170" s="48"/>
      <c r="F170" s="48"/>
      <c r="G170" s="48"/>
      <c r="H170" s="48"/>
      <c r="I170" s="48"/>
      <c r="J170" s="48"/>
      <c r="K170" s="48"/>
      <c r="L170" s="48"/>
      <c r="M170" s="48"/>
      <c r="N170" s="48"/>
      <c r="O170" s="48"/>
      <c r="P170" s="48"/>
      <c r="Q170" s="48"/>
      <c r="R170" s="48"/>
      <c r="S170" s="48"/>
      <c r="T170" s="48"/>
      <c r="U170" s="48"/>
      <c r="V170" s="48"/>
    </row>
    <row r="171" spans="1:22" ht="24.95" customHeight="1" x14ac:dyDescent="0.25">
      <c r="A171" s="26"/>
      <c r="B171" s="26"/>
      <c r="E171" s="48"/>
      <c r="F171" s="48"/>
      <c r="G171" s="48"/>
      <c r="H171" s="48"/>
      <c r="I171" s="48"/>
      <c r="J171" s="48"/>
      <c r="K171" s="48"/>
      <c r="L171" s="48"/>
      <c r="M171" s="48"/>
      <c r="N171" s="48"/>
      <c r="O171" s="48"/>
      <c r="P171" s="48"/>
      <c r="Q171" s="48"/>
      <c r="R171" s="48"/>
      <c r="S171" s="48"/>
      <c r="T171" s="48"/>
      <c r="U171" s="48"/>
      <c r="V171" s="48"/>
    </row>
    <row r="172" spans="1:22" ht="24.95" customHeight="1" x14ac:dyDescent="0.25">
      <c r="A172" s="26"/>
      <c r="B172" s="26"/>
      <c r="E172" s="48"/>
      <c r="F172" s="48"/>
      <c r="G172" s="48"/>
      <c r="H172" s="48"/>
      <c r="I172" s="48"/>
      <c r="J172" s="48"/>
      <c r="K172" s="48"/>
      <c r="L172" s="48"/>
      <c r="M172" s="48"/>
      <c r="N172" s="48"/>
      <c r="O172" s="48"/>
      <c r="P172" s="48"/>
      <c r="Q172" s="48"/>
      <c r="R172" s="48"/>
      <c r="S172" s="48"/>
      <c r="T172" s="48"/>
      <c r="U172" s="48"/>
      <c r="V172" s="48"/>
    </row>
    <row r="173" spans="1:22" ht="24.95" customHeight="1" x14ac:dyDescent="0.25">
      <c r="A173" s="26"/>
      <c r="B173" s="26"/>
      <c r="E173" s="48"/>
      <c r="F173" s="48"/>
      <c r="G173" s="48"/>
      <c r="H173" s="48"/>
      <c r="I173" s="48"/>
      <c r="J173" s="48"/>
      <c r="K173" s="48"/>
      <c r="L173" s="48"/>
      <c r="M173" s="48"/>
      <c r="N173" s="48"/>
      <c r="O173" s="48"/>
      <c r="P173" s="48"/>
      <c r="Q173" s="48"/>
      <c r="R173" s="48"/>
      <c r="S173" s="48"/>
      <c r="T173" s="48"/>
      <c r="U173" s="48"/>
      <c r="V173" s="48"/>
    </row>
    <row r="174" spans="1:22" ht="24.95" customHeight="1" x14ac:dyDescent="0.25">
      <c r="A174" s="26"/>
      <c r="B174" s="26"/>
      <c r="E174" s="48"/>
      <c r="F174" s="48"/>
      <c r="G174" s="48"/>
      <c r="H174" s="48"/>
      <c r="I174" s="48"/>
      <c r="J174" s="48"/>
      <c r="K174" s="48"/>
      <c r="L174" s="48"/>
      <c r="M174" s="48"/>
      <c r="N174" s="48"/>
      <c r="O174" s="48"/>
      <c r="P174" s="48"/>
      <c r="Q174" s="48"/>
      <c r="R174" s="48"/>
      <c r="S174" s="48"/>
      <c r="T174" s="48"/>
      <c r="U174" s="48"/>
      <c r="V174" s="48"/>
    </row>
    <row r="175" spans="1:22" ht="24.95" customHeight="1" x14ac:dyDescent="0.25">
      <c r="A175" s="26"/>
      <c r="B175" s="26"/>
      <c r="E175" s="48"/>
      <c r="F175" s="48"/>
      <c r="G175" s="48"/>
      <c r="H175" s="48"/>
      <c r="I175" s="48"/>
      <c r="J175" s="48"/>
      <c r="K175" s="48"/>
      <c r="L175" s="48"/>
      <c r="M175" s="48"/>
      <c r="N175" s="48"/>
      <c r="O175" s="48"/>
      <c r="P175" s="48"/>
      <c r="Q175" s="48"/>
      <c r="R175" s="48"/>
      <c r="S175" s="48"/>
      <c r="T175" s="48"/>
      <c r="U175" s="48"/>
      <c r="V175" s="48"/>
    </row>
    <row r="176" spans="1:22" ht="24.95" customHeight="1" x14ac:dyDescent="0.25">
      <c r="A176" s="26"/>
      <c r="B176" s="26"/>
      <c r="E176" s="48"/>
      <c r="F176" s="48"/>
      <c r="G176" s="48"/>
      <c r="H176" s="48"/>
      <c r="I176" s="48"/>
      <c r="J176" s="48"/>
      <c r="K176" s="48"/>
      <c r="L176" s="48"/>
      <c r="M176" s="48"/>
      <c r="N176" s="48"/>
      <c r="O176" s="48"/>
      <c r="P176" s="48"/>
      <c r="Q176" s="48"/>
      <c r="R176" s="48"/>
      <c r="S176" s="48"/>
      <c r="T176" s="48"/>
      <c r="U176" s="48"/>
      <c r="V176" s="48"/>
    </row>
    <row r="177" spans="1:22" ht="24.95" customHeight="1" x14ac:dyDescent="0.25">
      <c r="A177" s="26"/>
      <c r="B177" s="26"/>
      <c r="E177" s="48"/>
      <c r="F177" s="48"/>
      <c r="G177" s="48"/>
      <c r="H177" s="48"/>
      <c r="I177" s="48"/>
      <c r="J177" s="48"/>
      <c r="K177" s="48"/>
      <c r="L177" s="48"/>
      <c r="M177" s="48"/>
      <c r="N177" s="48"/>
      <c r="O177" s="48"/>
      <c r="P177" s="48"/>
      <c r="Q177" s="48"/>
      <c r="R177" s="48"/>
      <c r="S177" s="48"/>
      <c r="T177" s="48"/>
      <c r="U177" s="48"/>
      <c r="V177" s="48"/>
    </row>
    <row r="178" spans="1:22" ht="24.95" customHeight="1" x14ac:dyDescent="0.25">
      <c r="A178" s="26"/>
      <c r="B178" s="26"/>
      <c r="E178" s="48"/>
      <c r="F178" s="48"/>
      <c r="G178" s="48"/>
      <c r="H178" s="48"/>
      <c r="I178" s="48"/>
      <c r="J178" s="48"/>
      <c r="K178" s="48"/>
      <c r="L178" s="48"/>
      <c r="M178" s="48"/>
      <c r="N178" s="48"/>
      <c r="O178" s="48"/>
      <c r="P178" s="48"/>
      <c r="Q178" s="48"/>
      <c r="R178" s="48"/>
      <c r="S178" s="48"/>
      <c r="T178" s="48"/>
      <c r="U178" s="48"/>
      <c r="V178" s="48"/>
    </row>
    <row r="179" spans="1:22" ht="24.95" customHeight="1" x14ac:dyDescent="0.25">
      <c r="A179" s="26"/>
      <c r="B179" s="26"/>
      <c r="E179" s="48"/>
      <c r="F179" s="48"/>
      <c r="G179" s="48"/>
      <c r="H179" s="48"/>
      <c r="I179" s="48"/>
      <c r="J179" s="48"/>
      <c r="K179" s="48"/>
      <c r="L179" s="48"/>
      <c r="M179" s="48"/>
      <c r="N179" s="48"/>
      <c r="O179" s="48"/>
      <c r="P179" s="48"/>
      <c r="Q179" s="48"/>
      <c r="R179" s="48"/>
      <c r="S179" s="48"/>
      <c r="T179" s="48"/>
      <c r="U179" s="48"/>
      <c r="V179" s="48"/>
    </row>
    <row r="180" spans="1:22" ht="24.95" customHeight="1" x14ac:dyDescent="0.25">
      <c r="A180" s="26"/>
      <c r="B180" s="26"/>
      <c r="E180" s="48"/>
      <c r="F180" s="48"/>
      <c r="G180" s="48"/>
      <c r="H180" s="48"/>
      <c r="I180" s="48"/>
      <c r="J180" s="48"/>
      <c r="K180" s="48"/>
      <c r="L180" s="48"/>
      <c r="M180" s="48"/>
      <c r="N180" s="48"/>
      <c r="O180" s="48"/>
      <c r="P180" s="48"/>
      <c r="Q180" s="48"/>
      <c r="R180" s="48"/>
      <c r="S180" s="48"/>
      <c r="T180" s="48"/>
      <c r="U180" s="48"/>
      <c r="V180" s="48"/>
    </row>
    <row r="181" spans="1:22" ht="24.95" customHeight="1" x14ac:dyDescent="0.25">
      <c r="A181" s="26"/>
      <c r="B181" s="26"/>
      <c r="E181" s="48"/>
      <c r="F181" s="48"/>
      <c r="G181" s="48"/>
      <c r="H181" s="48"/>
      <c r="I181" s="48"/>
      <c r="J181" s="48"/>
      <c r="K181" s="48"/>
      <c r="L181" s="48"/>
      <c r="M181" s="48"/>
      <c r="N181" s="48"/>
      <c r="O181" s="48"/>
      <c r="P181" s="48"/>
      <c r="Q181" s="48"/>
      <c r="R181" s="48"/>
      <c r="S181" s="48"/>
      <c r="T181" s="48"/>
      <c r="U181" s="48"/>
      <c r="V181" s="48"/>
    </row>
    <row r="182" spans="1:22" ht="24.95" customHeight="1" x14ac:dyDescent="0.25">
      <c r="A182" s="26"/>
      <c r="B182" s="26"/>
      <c r="E182" s="48"/>
      <c r="F182" s="48"/>
      <c r="G182" s="48"/>
      <c r="H182" s="48"/>
      <c r="I182" s="48"/>
      <c r="J182" s="48"/>
      <c r="K182" s="48"/>
      <c r="L182" s="48"/>
      <c r="M182" s="48"/>
      <c r="N182" s="48"/>
      <c r="O182" s="48"/>
      <c r="P182" s="48"/>
      <c r="Q182" s="48"/>
      <c r="R182" s="48"/>
      <c r="S182" s="48"/>
      <c r="T182" s="48"/>
      <c r="U182" s="48"/>
      <c r="V182" s="48"/>
    </row>
    <row r="183" spans="1:22" ht="24.95" customHeight="1" x14ac:dyDescent="0.25">
      <c r="A183" s="26"/>
      <c r="B183" s="26"/>
      <c r="E183" s="48"/>
      <c r="F183" s="48"/>
      <c r="G183" s="48"/>
      <c r="H183" s="48"/>
      <c r="I183" s="48"/>
      <c r="J183" s="48"/>
      <c r="K183" s="48"/>
      <c r="L183" s="48"/>
      <c r="M183" s="48"/>
      <c r="N183" s="48"/>
      <c r="O183" s="48"/>
      <c r="P183" s="48"/>
      <c r="Q183" s="48"/>
      <c r="R183" s="48"/>
      <c r="S183" s="48"/>
      <c r="T183" s="48"/>
      <c r="U183" s="48"/>
      <c r="V183" s="48"/>
    </row>
    <row r="184" spans="1:22" ht="24.95" customHeight="1" x14ac:dyDescent="0.25">
      <c r="A184" s="26"/>
      <c r="B184" s="26"/>
      <c r="E184" s="48"/>
      <c r="F184" s="48"/>
      <c r="G184" s="48"/>
      <c r="H184" s="48"/>
      <c r="I184" s="48"/>
      <c r="J184" s="48"/>
      <c r="K184" s="48"/>
      <c r="L184" s="48"/>
      <c r="M184" s="48"/>
      <c r="N184" s="48"/>
      <c r="O184" s="48"/>
      <c r="P184" s="48"/>
      <c r="Q184" s="48"/>
      <c r="R184" s="48"/>
      <c r="S184" s="48"/>
      <c r="T184" s="48"/>
      <c r="U184" s="48"/>
      <c r="V184" s="48"/>
    </row>
    <row r="185" spans="1:22" ht="24.95" customHeight="1" x14ac:dyDescent="0.25">
      <c r="A185" s="26"/>
      <c r="B185" s="26"/>
      <c r="E185" s="48"/>
      <c r="F185" s="48"/>
      <c r="G185" s="48"/>
      <c r="H185" s="48"/>
      <c r="I185" s="48"/>
      <c r="J185" s="48"/>
      <c r="K185" s="48"/>
      <c r="L185" s="48"/>
      <c r="M185" s="48"/>
      <c r="N185" s="48"/>
      <c r="O185" s="48"/>
      <c r="P185" s="48"/>
      <c r="Q185" s="48"/>
      <c r="R185" s="48"/>
      <c r="S185" s="48"/>
      <c r="T185" s="48"/>
      <c r="U185" s="48"/>
      <c r="V185" s="48"/>
    </row>
    <row r="186" spans="1:22" ht="24.95" customHeight="1" x14ac:dyDescent="0.25">
      <c r="A186" s="26"/>
      <c r="B186" s="26"/>
      <c r="E186" s="48"/>
      <c r="F186" s="48"/>
      <c r="G186" s="48"/>
      <c r="H186" s="48"/>
      <c r="I186" s="48"/>
      <c r="J186" s="48"/>
      <c r="K186" s="48"/>
      <c r="L186" s="48"/>
      <c r="M186" s="48"/>
      <c r="N186" s="48"/>
      <c r="O186" s="48"/>
      <c r="P186" s="48"/>
      <c r="Q186" s="48"/>
      <c r="R186" s="48"/>
      <c r="S186" s="48"/>
      <c r="T186" s="48"/>
      <c r="U186" s="48"/>
      <c r="V186" s="48"/>
    </row>
    <row r="187" spans="1:22" ht="24.95" customHeight="1" x14ac:dyDescent="0.25">
      <c r="A187" s="26"/>
      <c r="B187" s="26"/>
      <c r="E187" s="48"/>
      <c r="F187" s="48"/>
      <c r="G187" s="48"/>
      <c r="H187" s="48"/>
      <c r="I187" s="48"/>
      <c r="J187" s="48"/>
      <c r="K187" s="48"/>
      <c r="L187" s="48"/>
      <c r="M187" s="48"/>
      <c r="N187" s="48"/>
      <c r="O187" s="48"/>
      <c r="P187" s="48"/>
      <c r="Q187" s="48"/>
      <c r="R187" s="48"/>
      <c r="S187" s="48"/>
      <c r="T187" s="48"/>
      <c r="U187" s="48"/>
      <c r="V187" s="48"/>
    </row>
    <row r="188" spans="1:22" ht="24.95" customHeight="1" x14ac:dyDescent="0.25">
      <c r="A188" s="26"/>
      <c r="B188" s="26"/>
      <c r="E188" s="48"/>
      <c r="F188" s="48"/>
      <c r="G188" s="48"/>
      <c r="H188" s="48"/>
      <c r="I188" s="48"/>
      <c r="J188" s="48"/>
      <c r="K188" s="48"/>
      <c r="L188" s="48"/>
      <c r="M188" s="48"/>
      <c r="N188" s="48"/>
      <c r="O188" s="48"/>
      <c r="P188" s="48"/>
      <c r="Q188" s="48"/>
      <c r="R188" s="48"/>
      <c r="S188" s="48"/>
      <c r="T188" s="48"/>
      <c r="U188" s="48"/>
      <c r="V188" s="48"/>
    </row>
    <row r="189" spans="1:22" ht="24.95" customHeight="1" x14ac:dyDescent="0.25">
      <c r="A189" s="26"/>
      <c r="B189" s="26"/>
      <c r="E189" s="48"/>
      <c r="F189" s="48"/>
      <c r="G189" s="48"/>
      <c r="H189" s="48"/>
      <c r="I189" s="48"/>
      <c r="J189" s="48"/>
      <c r="K189" s="48"/>
      <c r="L189" s="48"/>
      <c r="M189" s="48"/>
      <c r="N189" s="48"/>
      <c r="O189" s="48"/>
      <c r="P189" s="48"/>
      <c r="Q189" s="48"/>
      <c r="R189" s="48"/>
      <c r="S189" s="48"/>
      <c r="T189" s="48"/>
      <c r="U189" s="48"/>
      <c r="V189" s="48"/>
    </row>
    <row r="190" spans="1:22" ht="24.95" customHeight="1" x14ac:dyDescent="0.25">
      <c r="A190" s="26"/>
      <c r="B190" s="26"/>
      <c r="E190" s="48"/>
      <c r="F190" s="48"/>
      <c r="G190" s="48"/>
      <c r="H190" s="48"/>
      <c r="I190" s="48"/>
      <c r="J190" s="48"/>
      <c r="K190" s="48"/>
      <c r="L190" s="48"/>
      <c r="M190" s="48"/>
      <c r="N190" s="48"/>
      <c r="O190" s="48"/>
      <c r="P190" s="48"/>
      <c r="Q190" s="48"/>
      <c r="R190" s="48"/>
      <c r="S190" s="48"/>
      <c r="T190" s="48"/>
      <c r="U190" s="48"/>
      <c r="V190" s="48"/>
    </row>
    <row r="191" spans="1:22" ht="24.95" customHeight="1" x14ac:dyDescent="0.25">
      <c r="A191" s="26"/>
      <c r="B191" s="26"/>
      <c r="E191" s="48"/>
      <c r="F191" s="48"/>
      <c r="G191" s="48"/>
      <c r="H191" s="48"/>
      <c r="I191" s="48"/>
      <c r="J191" s="48"/>
      <c r="K191" s="48"/>
      <c r="L191" s="48"/>
      <c r="M191" s="48"/>
      <c r="N191" s="48"/>
      <c r="O191" s="48"/>
      <c r="P191" s="48"/>
      <c r="Q191" s="48"/>
      <c r="R191" s="48"/>
      <c r="S191" s="48"/>
      <c r="T191" s="48"/>
      <c r="U191" s="48"/>
      <c r="V191" s="48"/>
    </row>
    <row r="192" spans="1:22" ht="24.95" customHeight="1" x14ac:dyDescent="0.25">
      <c r="A192" s="26"/>
      <c r="B192" s="26"/>
      <c r="E192" s="48"/>
      <c r="F192" s="48"/>
      <c r="G192" s="48"/>
      <c r="H192" s="48"/>
      <c r="I192" s="48"/>
      <c r="J192" s="48"/>
      <c r="K192" s="48"/>
      <c r="L192" s="48"/>
      <c r="M192" s="48"/>
      <c r="N192" s="48"/>
      <c r="O192" s="48"/>
      <c r="P192" s="48"/>
      <c r="Q192" s="48"/>
      <c r="R192" s="48"/>
      <c r="S192" s="48"/>
      <c r="T192" s="48"/>
      <c r="U192" s="48"/>
      <c r="V192" s="48"/>
    </row>
    <row r="193" spans="1:22" ht="24.95" customHeight="1" x14ac:dyDescent="0.25">
      <c r="A193" s="26"/>
      <c r="B193" s="26"/>
      <c r="E193" s="48"/>
      <c r="F193" s="48"/>
      <c r="G193" s="48"/>
      <c r="H193" s="48"/>
      <c r="I193" s="48"/>
      <c r="J193" s="48"/>
      <c r="K193" s="48"/>
      <c r="L193" s="48"/>
      <c r="M193" s="48"/>
      <c r="N193" s="48"/>
      <c r="O193" s="48"/>
      <c r="P193" s="48"/>
      <c r="Q193" s="48"/>
      <c r="R193" s="48"/>
      <c r="S193" s="48"/>
      <c r="T193" s="48"/>
      <c r="U193" s="48"/>
      <c r="V193" s="48"/>
    </row>
    <row r="194" spans="1:22" ht="24.95" customHeight="1" x14ac:dyDescent="0.25">
      <c r="A194" s="26"/>
      <c r="B194" s="26"/>
      <c r="E194" s="48"/>
      <c r="F194" s="48"/>
      <c r="G194" s="48"/>
      <c r="H194" s="48"/>
      <c r="I194" s="48"/>
      <c r="J194" s="48"/>
      <c r="K194" s="48"/>
      <c r="L194" s="48"/>
      <c r="M194" s="48"/>
      <c r="N194" s="48"/>
      <c r="O194" s="48"/>
      <c r="P194" s="48"/>
      <c r="Q194" s="48"/>
      <c r="R194" s="48"/>
      <c r="S194" s="48"/>
      <c r="T194" s="48"/>
      <c r="U194" s="48"/>
      <c r="V194" s="48"/>
    </row>
    <row r="195" spans="1:22" ht="24.95" customHeight="1" x14ac:dyDescent="0.25">
      <c r="A195" s="26"/>
      <c r="B195" s="26"/>
      <c r="E195" s="48"/>
      <c r="F195" s="48"/>
      <c r="G195" s="48"/>
      <c r="H195" s="48"/>
      <c r="I195" s="48"/>
      <c r="J195" s="48"/>
      <c r="K195" s="48"/>
      <c r="L195" s="48"/>
      <c r="M195" s="48"/>
      <c r="N195" s="48"/>
      <c r="O195" s="48"/>
      <c r="P195" s="48"/>
      <c r="Q195" s="48"/>
      <c r="R195" s="48"/>
      <c r="S195" s="48"/>
      <c r="T195" s="48"/>
      <c r="U195" s="48"/>
      <c r="V195" s="48"/>
    </row>
    <row r="196" spans="1:22" ht="24.95" customHeight="1" x14ac:dyDescent="0.25">
      <c r="A196" s="26"/>
      <c r="B196" s="26"/>
      <c r="E196" s="48"/>
      <c r="F196" s="48"/>
      <c r="G196" s="48"/>
      <c r="H196" s="48"/>
      <c r="I196" s="48"/>
      <c r="J196" s="48"/>
      <c r="K196" s="48"/>
      <c r="L196" s="48"/>
      <c r="M196" s="48"/>
      <c r="N196" s="48"/>
      <c r="O196" s="48"/>
      <c r="P196" s="48"/>
      <c r="Q196" s="48"/>
      <c r="R196" s="48"/>
      <c r="S196" s="48"/>
      <c r="T196" s="48"/>
      <c r="U196" s="48"/>
      <c r="V196" s="48"/>
    </row>
    <row r="197" spans="1:22" ht="24.95" customHeight="1" x14ac:dyDescent="0.25">
      <c r="A197" s="26"/>
      <c r="B197" s="26"/>
      <c r="E197" s="48"/>
      <c r="F197" s="48"/>
      <c r="G197" s="48"/>
      <c r="H197" s="48"/>
      <c r="I197" s="48"/>
      <c r="J197" s="48"/>
      <c r="K197" s="48"/>
      <c r="L197" s="48"/>
      <c r="M197" s="48"/>
      <c r="N197" s="48"/>
      <c r="O197" s="48"/>
      <c r="P197" s="48"/>
      <c r="Q197" s="48"/>
      <c r="R197" s="48"/>
      <c r="S197" s="48"/>
      <c r="T197" s="48"/>
      <c r="U197" s="48"/>
      <c r="V197" s="48"/>
    </row>
    <row r="198" spans="1:22" ht="24.95" customHeight="1" x14ac:dyDescent="0.25">
      <c r="A198" s="26"/>
      <c r="B198" s="26"/>
      <c r="E198" s="48"/>
      <c r="F198" s="48"/>
      <c r="G198" s="48"/>
      <c r="H198" s="48"/>
      <c r="I198" s="48"/>
      <c r="J198" s="48"/>
      <c r="K198" s="48"/>
      <c r="L198" s="48"/>
      <c r="M198" s="48"/>
      <c r="N198" s="48"/>
      <c r="O198" s="48"/>
      <c r="P198" s="48"/>
      <c r="Q198" s="48"/>
      <c r="R198" s="48"/>
      <c r="S198" s="48"/>
      <c r="T198" s="48"/>
      <c r="U198" s="48"/>
      <c r="V198" s="48"/>
    </row>
    <row r="199" spans="1:22" ht="24.95" customHeight="1" x14ac:dyDescent="0.25">
      <c r="A199" s="26"/>
      <c r="B199" s="26"/>
      <c r="E199" s="48"/>
      <c r="F199" s="48"/>
      <c r="G199" s="48"/>
      <c r="H199" s="48"/>
      <c r="I199" s="48"/>
      <c r="J199" s="48"/>
      <c r="K199" s="48"/>
      <c r="L199" s="48"/>
      <c r="M199" s="48"/>
      <c r="N199" s="48"/>
      <c r="O199" s="48"/>
      <c r="P199" s="48"/>
      <c r="Q199" s="48"/>
      <c r="R199" s="48"/>
      <c r="S199" s="48"/>
      <c r="T199" s="48"/>
      <c r="U199" s="48"/>
      <c r="V199" s="48"/>
    </row>
    <row r="200" spans="1:22" ht="24.95" customHeight="1" x14ac:dyDescent="0.25">
      <c r="A200" s="26"/>
      <c r="B200" s="26"/>
      <c r="E200" s="48"/>
      <c r="F200" s="48"/>
      <c r="G200" s="48"/>
      <c r="H200" s="48"/>
      <c r="I200" s="48"/>
      <c r="J200" s="48"/>
      <c r="K200" s="48"/>
      <c r="L200" s="48"/>
      <c r="M200" s="48"/>
      <c r="N200" s="48"/>
      <c r="O200" s="48"/>
      <c r="P200" s="48"/>
      <c r="Q200" s="48"/>
      <c r="R200" s="48"/>
      <c r="S200" s="48"/>
      <c r="T200" s="48"/>
      <c r="U200" s="48"/>
      <c r="V200" s="48"/>
    </row>
    <row r="201" spans="1:22" ht="24.95" customHeight="1" x14ac:dyDescent="0.25">
      <c r="A201" s="26"/>
      <c r="B201" s="26"/>
      <c r="E201" s="48"/>
      <c r="F201" s="48"/>
      <c r="G201" s="48"/>
      <c r="H201" s="48"/>
      <c r="I201" s="48"/>
      <c r="J201" s="48"/>
      <c r="K201" s="48"/>
      <c r="L201" s="48"/>
      <c r="M201" s="48"/>
      <c r="N201" s="48"/>
      <c r="O201" s="48"/>
      <c r="P201" s="48"/>
      <c r="Q201" s="48"/>
      <c r="R201" s="48"/>
      <c r="S201" s="48"/>
      <c r="T201" s="48"/>
      <c r="U201" s="48"/>
      <c r="V201" s="48"/>
    </row>
    <row r="202" spans="1:22" x14ac:dyDescent="0.25">
      <c r="A202" s="26"/>
      <c r="B202" s="26"/>
      <c r="E202" s="48"/>
      <c r="F202" s="48"/>
      <c r="G202" s="48"/>
      <c r="H202" s="48"/>
      <c r="I202" s="48"/>
      <c r="J202" s="48"/>
      <c r="K202" s="48"/>
      <c r="L202" s="48"/>
      <c r="M202" s="48"/>
      <c r="N202" s="48"/>
      <c r="O202" s="48"/>
      <c r="P202" s="48"/>
      <c r="Q202" s="48"/>
      <c r="R202" s="48"/>
      <c r="S202" s="48"/>
      <c r="T202" s="48"/>
      <c r="U202" s="48"/>
      <c r="V202" s="48"/>
    </row>
    <row r="203" spans="1:22" x14ac:dyDescent="0.25">
      <c r="A203" s="26"/>
      <c r="B203" s="26"/>
      <c r="E203" s="48"/>
      <c r="F203" s="48"/>
      <c r="G203" s="48"/>
      <c r="H203" s="48"/>
      <c r="I203" s="48"/>
      <c r="J203" s="48"/>
      <c r="K203" s="48"/>
      <c r="L203" s="48"/>
      <c r="M203" s="48"/>
      <c r="N203" s="48"/>
      <c r="O203" s="48"/>
      <c r="P203" s="48"/>
      <c r="Q203" s="48"/>
      <c r="R203" s="48"/>
      <c r="S203" s="48"/>
      <c r="T203" s="48"/>
      <c r="U203" s="48"/>
      <c r="V203" s="48"/>
    </row>
    <row r="204" spans="1:22" x14ac:dyDescent="0.25">
      <c r="A204" s="26"/>
      <c r="B204" s="26"/>
      <c r="E204" s="48"/>
      <c r="F204" s="48"/>
      <c r="G204" s="48"/>
      <c r="H204" s="48"/>
      <c r="I204" s="48"/>
      <c r="J204" s="48"/>
      <c r="K204" s="48"/>
      <c r="L204" s="48"/>
      <c r="M204" s="48"/>
      <c r="N204" s="48"/>
      <c r="O204" s="48"/>
      <c r="P204" s="48"/>
      <c r="Q204" s="48"/>
      <c r="R204" s="48"/>
      <c r="S204" s="48"/>
      <c r="T204" s="48"/>
      <c r="U204" s="48"/>
      <c r="V204" s="48"/>
    </row>
    <row r="205" spans="1:22" x14ac:dyDescent="0.25">
      <c r="A205" s="26"/>
      <c r="B205" s="26"/>
      <c r="E205" s="48"/>
      <c r="F205" s="48"/>
      <c r="G205" s="48"/>
      <c r="H205" s="48"/>
      <c r="I205" s="48"/>
      <c r="J205" s="48"/>
      <c r="K205" s="48"/>
      <c r="L205" s="48"/>
      <c r="M205" s="48"/>
      <c r="N205" s="48"/>
      <c r="O205" s="48"/>
      <c r="P205" s="48"/>
      <c r="Q205" s="48"/>
      <c r="R205" s="48"/>
      <c r="S205" s="48"/>
      <c r="T205" s="48"/>
      <c r="U205" s="48"/>
      <c r="V205" s="48"/>
    </row>
    <row r="206" spans="1:22" x14ac:dyDescent="0.25">
      <c r="A206" s="26"/>
      <c r="B206" s="26"/>
      <c r="E206" s="48"/>
      <c r="F206" s="48"/>
      <c r="G206" s="48"/>
      <c r="H206" s="48"/>
      <c r="I206" s="48"/>
      <c r="J206" s="48"/>
      <c r="K206" s="48"/>
      <c r="L206" s="48"/>
      <c r="M206" s="48"/>
      <c r="N206" s="48"/>
      <c r="O206" s="48"/>
      <c r="P206" s="48"/>
      <c r="Q206" s="48"/>
      <c r="R206" s="48"/>
      <c r="S206" s="48"/>
      <c r="T206" s="48"/>
      <c r="U206" s="48"/>
      <c r="V206" s="48"/>
    </row>
    <row r="207" spans="1:22" x14ac:dyDescent="0.25">
      <c r="A207" s="26"/>
      <c r="B207" s="26"/>
      <c r="E207" s="48"/>
      <c r="F207" s="48"/>
      <c r="G207" s="48"/>
      <c r="H207" s="48"/>
      <c r="I207" s="48"/>
      <c r="J207" s="48"/>
      <c r="K207" s="48"/>
      <c r="L207" s="48"/>
      <c r="M207" s="48"/>
      <c r="N207" s="48"/>
      <c r="O207" s="48"/>
      <c r="P207" s="48"/>
      <c r="Q207" s="48"/>
      <c r="R207" s="48"/>
      <c r="S207" s="48"/>
      <c r="T207" s="48"/>
      <c r="U207" s="48"/>
      <c r="V207" s="48"/>
    </row>
    <row r="208" spans="1:22" x14ac:dyDescent="0.25">
      <c r="A208" s="26"/>
      <c r="B208" s="26"/>
      <c r="E208" s="48"/>
      <c r="F208" s="48"/>
      <c r="G208" s="48"/>
      <c r="H208" s="48"/>
      <c r="I208" s="48"/>
      <c r="J208" s="48"/>
      <c r="K208" s="48"/>
      <c r="L208" s="48"/>
      <c r="M208" s="48"/>
      <c r="N208" s="48"/>
      <c r="O208" s="48"/>
      <c r="P208" s="48"/>
      <c r="Q208" s="48"/>
      <c r="R208" s="48"/>
      <c r="S208" s="48"/>
      <c r="T208" s="48"/>
      <c r="U208" s="48"/>
      <c r="V208" s="48"/>
    </row>
    <row r="209" spans="1:22" x14ac:dyDescent="0.25">
      <c r="A209" s="26"/>
      <c r="B209" s="26"/>
      <c r="E209" s="48"/>
      <c r="F209" s="48"/>
      <c r="G209" s="48"/>
      <c r="H209" s="48"/>
      <c r="I209" s="48"/>
      <c r="J209" s="48"/>
      <c r="K209" s="48"/>
      <c r="L209" s="48"/>
      <c r="M209" s="48"/>
      <c r="N209" s="48"/>
      <c r="O209" s="48"/>
      <c r="P209" s="48"/>
      <c r="Q209" s="48"/>
      <c r="R209" s="48"/>
      <c r="S209" s="48"/>
      <c r="T209" s="48"/>
      <c r="U209" s="48"/>
      <c r="V209" s="48"/>
    </row>
    <row r="210" spans="1:22" x14ac:dyDescent="0.25">
      <c r="A210" s="26"/>
      <c r="B210" s="26"/>
      <c r="E210" s="48"/>
      <c r="F210" s="48"/>
      <c r="G210" s="48"/>
      <c r="H210" s="48"/>
      <c r="I210" s="48"/>
      <c r="J210" s="48"/>
      <c r="K210" s="48"/>
      <c r="L210" s="48"/>
      <c r="M210" s="48"/>
      <c r="N210" s="48"/>
      <c r="O210" s="48"/>
      <c r="P210" s="48"/>
      <c r="Q210" s="48"/>
      <c r="R210" s="48"/>
      <c r="S210" s="48"/>
      <c r="T210" s="48"/>
      <c r="U210" s="48"/>
      <c r="V210" s="48"/>
    </row>
    <row r="211" spans="1:22" x14ac:dyDescent="0.25">
      <c r="A211" s="26"/>
      <c r="B211" s="26"/>
      <c r="E211" s="48"/>
      <c r="F211" s="48"/>
      <c r="G211" s="48"/>
      <c r="H211" s="48"/>
      <c r="I211" s="48"/>
      <c r="J211" s="48"/>
      <c r="K211" s="48"/>
      <c r="L211" s="48"/>
      <c r="M211" s="48"/>
      <c r="N211" s="48"/>
      <c r="O211" s="48"/>
      <c r="P211" s="48"/>
      <c r="Q211" s="48"/>
      <c r="R211" s="48"/>
      <c r="S211" s="48"/>
      <c r="T211" s="48"/>
      <c r="U211" s="48"/>
      <c r="V211" s="48"/>
    </row>
    <row r="212" spans="1:22" x14ac:dyDescent="0.25">
      <c r="A212" s="26"/>
      <c r="B212" s="26"/>
      <c r="E212" s="48"/>
      <c r="F212" s="48"/>
      <c r="G212" s="48"/>
      <c r="H212" s="48"/>
      <c r="I212" s="48"/>
      <c r="J212" s="48"/>
      <c r="K212" s="48"/>
      <c r="L212" s="48"/>
      <c r="M212" s="48"/>
      <c r="N212" s="48"/>
      <c r="O212" s="48"/>
      <c r="P212" s="48"/>
      <c r="Q212" s="48"/>
      <c r="R212" s="48"/>
      <c r="S212" s="48"/>
      <c r="T212" s="48"/>
      <c r="U212" s="48"/>
      <c r="V212" s="48"/>
    </row>
    <row r="213" spans="1:22" x14ac:dyDescent="0.25">
      <c r="A213" s="26"/>
      <c r="B213" s="26"/>
      <c r="E213" s="48"/>
      <c r="F213" s="48"/>
      <c r="G213" s="48"/>
      <c r="H213" s="48"/>
      <c r="I213" s="48"/>
      <c r="J213" s="48"/>
      <c r="K213" s="48"/>
      <c r="L213" s="48"/>
      <c r="M213" s="48"/>
      <c r="N213" s="48"/>
      <c r="O213" s="48"/>
      <c r="P213" s="48"/>
      <c r="Q213" s="48"/>
      <c r="R213" s="48"/>
      <c r="S213" s="48"/>
      <c r="T213" s="48"/>
      <c r="U213" s="48"/>
      <c r="V213" s="48"/>
    </row>
    <row r="214" spans="1:22" x14ac:dyDescent="0.25">
      <c r="A214" s="26"/>
      <c r="B214" s="26"/>
      <c r="E214" s="48"/>
      <c r="F214" s="48"/>
      <c r="G214" s="48"/>
      <c r="H214" s="48"/>
      <c r="I214" s="48"/>
      <c r="J214" s="48"/>
      <c r="K214" s="48"/>
      <c r="L214" s="48"/>
      <c r="M214" s="48"/>
      <c r="N214" s="48"/>
      <c r="O214" s="48"/>
      <c r="P214" s="48"/>
      <c r="Q214" s="48"/>
      <c r="R214" s="48"/>
      <c r="S214" s="48"/>
      <c r="T214" s="48"/>
      <c r="U214" s="48"/>
      <c r="V214" s="48"/>
    </row>
    <row r="215" spans="1:22" x14ac:dyDescent="0.25">
      <c r="A215" s="26"/>
      <c r="B215" s="26"/>
      <c r="E215" s="48"/>
      <c r="F215" s="48"/>
      <c r="G215" s="48"/>
      <c r="H215" s="48"/>
      <c r="I215" s="48"/>
      <c r="J215" s="48"/>
      <c r="K215" s="48"/>
      <c r="L215" s="48"/>
      <c r="M215" s="48"/>
      <c r="N215" s="48"/>
      <c r="O215" s="48"/>
      <c r="P215" s="48"/>
      <c r="Q215" s="48"/>
      <c r="R215" s="48"/>
      <c r="S215" s="48"/>
      <c r="T215" s="48"/>
      <c r="U215" s="48"/>
      <c r="V215" s="48"/>
    </row>
    <row r="216" spans="1:22" x14ac:dyDescent="0.25">
      <c r="A216" s="26"/>
      <c r="B216" s="26"/>
      <c r="E216" s="48"/>
      <c r="F216" s="48"/>
      <c r="G216" s="48"/>
      <c r="H216" s="48"/>
      <c r="I216" s="48"/>
      <c r="J216" s="48"/>
      <c r="K216" s="48"/>
      <c r="L216" s="48"/>
      <c r="M216" s="48"/>
      <c r="N216" s="48"/>
      <c r="O216" s="48"/>
      <c r="P216" s="48"/>
      <c r="Q216" s="48"/>
      <c r="R216" s="48"/>
      <c r="S216" s="48"/>
      <c r="T216" s="48"/>
      <c r="U216" s="48"/>
      <c r="V216" s="48"/>
    </row>
    <row r="217" spans="1:22" x14ac:dyDescent="0.25">
      <c r="A217" s="26"/>
      <c r="B217" s="26"/>
      <c r="E217" s="48"/>
      <c r="F217" s="48"/>
      <c r="G217" s="48"/>
      <c r="H217" s="48"/>
      <c r="I217" s="48"/>
      <c r="J217" s="48"/>
      <c r="K217" s="48"/>
      <c r="L217" s="48"/>
      <c r="M217" s="48"/>
      <c r="N217" s="48"/>
      <c r="O217" s="48"/>
      <c r="P217" s="48"/>
      <c r="Q217" s="48"/>
      <c r="R217" s="48"/>
      <c r="S217" s="48"/>
      <c r="T217" s="48"/>
      <c r="U217" s="48"/>
      <c r="V217" s="48"/>
    </row>
    <row r="218" spans="1:22" x14ac:dyDescent="0.25">
      <c r="A218" s="26"/>
      <c r="B218" s="26"/>
      <c r="E218" s="48"/>
      <c r="F218" s="48"/>
      <c r="G218" s="48"/>
      <c r="H218" s="48"/>
      <c r="I218" s="48"/>
      <c r="J218" s="48"/>
      <c r="K218" s="48"/>
      <c r="L218" s="48"/>
      <c r="M218" s="48"/>
      <c r="N218" s="48"/>
      <c r="O218" s="48"/>
      <c r="P218" s="48"/>
      <c r="Q218" s="48"/>
      <c r="R218" s="48"/>
      <c r="S218" s="48"/>
      <c r="T218" s="48"/>
      <c r="U218" s="48"/>
      <c r="V218" s="48"/>
    </row>
    <row r="219" spans="1:22" x14ac:dyDescent="0.25">
      <c r="A219" s="26"/>
      <c r="B219" s="26"/>
      <c r="E219" s="48"/>
      <c r="F219" s="48"/>
      <c r="G219" s="48"/>
      <c r="H219" s="48"/>
      <c r="I219" s="48"/>
      <c r="J219" s="48"/>
      <c r="K219" s="48"/>
      <c r="L219" s="48"/>
      <c r="M219" s="48"/>
      <c r="N219" s="48"/>
      <c r="O219" s="48"/>
      <c r="P219" s="48"/>
      <c r="Q219" s="48"/>
      <c r="R219" s="48"/>
      <c r="S219" s="48"/>
      <c r="T219" s="48"/>
      <c r="U219" s="48"/>
      <c r="V219" s="48"/>
    </row>
    <row r="220" spans="1:22" x14ac:dyDescent="0.25">
      <c r="A220" s="26"/>
      <c r="B220" s="26"/>
      <c r="E220" s="48"/>
      <c r="F220" s="48"/>
      <c r="G220" s="48"/>
      <c r="H220" s="48"/>
      <c r="I220" s="48"/>
      <c r="J220" s="48"/>
      <c r="K220" s="48"/>
      <c r="L220" s="48"/>
      <c r="M220" s="48"/>
      <c r="N220" s="48"/>
      <c r="O220" s="48"/>
      <c r="P220" s="48"/>
      <c r="Q220" s="48"/>
      <c r="R220" s="48"/>
      <c r="S220" s="48"/>
      <c r="T220" s="48"/>
      <c r="U220" s="48"/>
      <c r="V220" s="48"/>
    </row>
    <row r="221" spans="1:22" x14ac:dyDescent="0.25">
      <c r="A221" s="26"/>
      <c r="B221" s="26"/>
      <c r="E221" s="48"/>
      <c r="F221" s="48"/>
      <c r="G221" s="48"/>
      <c r="H221" s="48"/>
      <c r="I221" s="48"/>
      <c r="J221" s="48"/>
      <c r="K221" s="48"/>
      <c r="L221" s="48"/>
      <c r="M221" s="48"/>
      <c r="N221" s="48"/>
      <c r="O221" s="48"/>
      <c r="P221" s="48"/>
      <c r="Q221" s="48"/>
      <c r="R221" s="48"/>
      <c r="S221" s="48"/>
      <c r="T221" s="48"/>
      <c r="U221" s="48"/>
      <c r="V221" s="48"/>
    </row>
    <row r="222" spans="1:22" x14ac:dyDescent="0.25">
      <c r="A222" s="26"/>
      <c r="B222" s="26"/>
      <c r="E222" s="48"/>
      <c r="F222" s="48"/>
      <c r="G222" s="48"/>
      <c r="H222" s="48"/>
      <c r="I222" s="48"/>
      <c r="J222" s="48"/>
      <c r="K222" s="48"/>
      <c r="L222" s="48"/>
      <c r="M222" s="48"/>
      <c r="N222" s="48"/>
      <c r="O222" s="48"/>
      <c r="P222" s="48"/>
      <c r="Q222" s="48"/>
      <c r="R222" s="48"/>
      <c r="S222" s="48"/>
      <c r="T222" s="48"/>
      <c r="U222" s="48"/>
      <c r="V222" s="48"/>
    </row>
    <row r="223" spans="1:22" x14ac:dyDescent="0.25">
      <c r="A223" s="26"/>
      <c r="B223" s="26"/>
      <c r="E223" s="48"/>
      <c r="F223" s="48"/>
      <c r="G223" s="48"/>
      <c r="H223" s="48"/>
      <c r="I223" s="48"/>
      <c r="J223" s="48"/>
      <c r="K223" s="48"/>
      <c r="L223" s="48"/>
      <c r="M223" s="48"/>
      <c r="N223" s="48"/>
      <c r="O223" s="48"/>
      <c r="P223" s="48"/>
      <c r="Q223" s="48"/>
      <c r="R223" s="48"/>
      <c r="S223" s="48"/>
      <c r="T223" s="48"/>
      <c r="U223" s="48"/>
      <c r="V223" s="48"/>
    </row>
    <row r="224" spans="1:22" x14ac:dyDescent="0.25">
      <c r="A224" s="26"/>
      <c r="B224" s="26"/>
      <c r="E224" s="48"/>
      <c r="F224" s="48"/>
      <c r="G224" s="48"/>
      <c r="H224" s="48"/>
      <c r="I224" s="48"/>
      <c r="J224" s="48"/>
      <c r="K224" s="48"/>
      <c r="L224" s="48"/>
      <c r="M224" s="48"/>
      <c r="N224" s="48"/>
      <c r="O224" s="48"/>
      <c r="P224" s="48"/>
      <c r="Q224" s="48"/>
      <c r="R224" s="48"/>
      <c r="S224" s="48"/>
      <c r="T224" s="48"/>
      <c r="U224" s="48"/>
      <c r="V224" s="48"/>
    </row>
    <row r="225" spans="1:22" x14ac:dyDescent="0.25">
      <c r="A225" s="26"/>
      <c r="B225" s="26"/>
      <c r="E225" s="48"/>
      <c r="F225" s="48"/>
      <c r="G225" s="48"/>
      <c r="H225" s="48"/>
      <c r="I225" s="48"/>
      <c r="J225" s="48"/>
      <c r="K225" s="48"/>
      <c r="L225" s="48"/>
      <c r="M225" s="48"/>
      <c r="N225" s="48"/>
      <c r="O225" s="48"/>
      <c r="P225" s="48"/>
      <c r="Q225" s="48"/>
      <c r="R225" s="48"/>
      <c r="S225" s="48"/>
      <c r="T225" s="48"/>
      <c r="U225" s="48"/>
      <c r="V225" s="48"/>
    </row>
    <row r="226" spans="1:22" x14ac:dyDescent="0.25">
      <c r="A226" s="26"/>
      <c r="B226" s="26"/>
      <c r="E226" s="48"/>
      <c r="F226" s="48"/>
      <c r="G226" s="48"/>
      <c r="H226" s="48"/>
      <c r="I226" s="48"/>
      <c r="J226" s="48"/>
      <c r="K226" s="48"/>
      <c r="L226" s="48"/>
      <c r="M226" s="48"/>
      <c r="N226" s="48"/>
      <c r="O226" s="48"/>
      <c r="P226" s="48"/>
      <c r="Q226" s="48"/>
      <c r="R226" s="48"/>
      <c r="S226" s="48"/>
      <c r="T226" s="48"/>
      <c r="U226" s="48"/>
      <c r="V226" s="48"/>
    </row>
    <row r="227" spans="1:22" x14ac:dyDescent="0.25">
      <c r="A227" s="26"/>
      <c r="B227" s="26"/>
      <c r="E227" s="48"/>
      <c r="F227" s="48"/>
      <c r="G227" s="48"/>
      <c r="H227" s="48"/>
      <c r="I227" s="48"/>
      <c r="J227" s="48"/>
      <c r="K227" s="48"/>
      <c r="L227" s="48"/>
      <c r="M227" s="48"/>
      <c r="N227" s="48"/>
      <c r="O227" s="48"/>
      <c r="P227" s="48"/>
      <c r="Q227" s="48"/>
      <c r="R227" s="48"/>
      <c r="S227" s="48"/>
      <c r="T227" s="48"/>
      <c r="U227" s="48"/>
      <c r="V227" s="48"/>
    </row>
    <row r="228" spans="1:22" x14ac:dyDescent="0.25">
      <c r="A228" s="26"/>
      <c r="B228" s="26"/>
      <c r="E228" s="48"/>
      <c r="F228" s="48"/>
      <c r="G228" s="48"/>
      <c r="H228" s="48"/>
      <c r="I228" s="48"/>
      <c r="J228" s="48"/>
      <c r="K228" s="48"/>
      <c r="L228" s="48"/>
      <c r="M228" s="48"/>
      <c r="N228" s="48"/>
      <c r="O228" s="48"/>
      <c r="P228" s="48"/>
      <c r="Q228" s="48"/>
      <c r="R228" s="48"/>
      <c r="S228" s="48"/>
      <c r="T228" s="48"/>
      <c r="U228" s="48"/>
      <c r="V228" s="48"/>
    </row>
    <row r="229" spans="1:22" x14ac:dyDescent="0.25">
      <c r="A229" s="26"/>
      <c r="B229" s="26"/>
      <c r="E229" s="48"/>
      <c r="F229" s="48"/>
      <c r="G229" s="48"/>
      <c r="H229" s="48"/>
      <c r="I229" s="48"/>
      <c r="J229" s="48"/>
      <c r="K229" s="48"/>
      <c r="L229" s="48"/>
      <c r="M229" s="48"/>
      <c r="N229" s="48"/>
      <c r="O229" s="48"/>
      <c r="P229" s="48"/>
      <c r="Q229" s="48"/>
      <c r="R229" s="48"/>
      <c r="S229" s="48"/>
      <c r="T229" s="48"/>
      <c r="U229" s="48"/>
      <c r="V229" s="48"/>
    </row>
    <row r="230" spans="1:22" x14ac:dyDescent="0.25">
      <c r="A230" s="26"/>
      <c r="B230" s="26"/>
      <c r="E230" s="48"/>
      <c r="F230" s="48"/>
      <c r="G230" s="48"/>
      <c r="H230" s="48"/>
      <c r="I230" s="48"/>
      <c r="J230" s="48"/>
      <c r="K230" s="48"/>
      <c r="L230" s="48"/>
      <c r="M230" s="48"/>
      <c r="N230" s="48"/>
      <c r="O230" s="48"/>
      <c r="P230" s="48"/>
      <c r="Q230" s="48"/>
      <c r="R230" s="48"/>
      <c r="S230" s="48"/>
      <c r="T230" s="48"/>
      <c r="U230" s="48"/>
      <c r="V230" s="48"/>
    </row>
    <row r="231" spans="1:22" x14ac:dyDescent="0.25">
      <c r="A231" s="26"/>
      <c r="B231" s="26"/>
      <c r="E231" s="48"/>
      <c r="F231" s="48"/>
      <c r="G231" s="48"/>
      <c r="H231" s="48"/>
      <c r="I231" s="48"/>
      <c r="J231" s="48"/>
      <c r="K231" s="48"/>
      <c r="L231" s="48"/>
      <c r="M231" s="48"/>
      <c r="N231" s="48"/>
      <c r="O231" s="48"/>
      <c r="P231" s="48"/>
      <c r="Q231" s="48"/>
      <c r="R231" s="48"/>
      <c r="S231" s="48"/>
      <c r="T231" s="48"/>
      <c r="U231" s="48"/>
      <c r="V231" s="48"/>
    </row>
    <row r="232" spans="1:22" x14ac:dyDescent="0.25">
      <c r="A232" s="26"/>
      <c r="B232" s="26"/>
      <c r="E232" s="48"/>
      <c r="F232" s="48"/>
      <c r="G232" s="48"/>
      <c r="H232" s="48"/>
      <c r="I232" s="48"/>
      <c r="J232" s="48"/>
      <c r="K232" s="48"/>
      <c r="L232" s="48"/>
      <c r="M232" s="48"/>
      <c r="N232" s="48"/>
      <c r="O232" s="48"/>
      <c r="P232" s="48"/>
      <c r="Q232" s="48"/>
      <c r="R232" s="48"/>
      <c r="S232" s="48"/>
      <c r="T232" s="48"/>
      <c r="U232" s="48"/>
      <c r="V232" s="48"/>
    </row>
    <row r="233" spans="1:22" x14ac:dyDescent="0.25">
      <c r="A233" s="26"/>
      <c r="B233" s="26"/>
      <c r="E233" s="48"/>
      <c r="F233" s="48"/>
      <c r="G233" s="48"/>
      <c r="H233" s="48"/>
      <c r="I233" s="48"/>
      <c r="J233" s="48"/>
      <c r="K233" s="48"/>
      <c r="L233" s="48"/>
      <c r="M233" s="48"/>
      <c r="N233" s="48"/>
      <c r="O233" s="48"/>
      <c r="P233" s="48"/>
      <c r="Q233" s="48"/>
      <c r="R233" s="48"/>
      <c r="S233" s="48"/>
      <c r="T233" s="48"/>
      <c r="U233" s="48"/>
      <c r="V233" s="48"/>
    </row>
    <row r="234" spans="1:22" x14ac:dyDescent="0.25">
      <c r="A234" s="26"/>
      <c r="B234" s="26"/>
      <c r="E234" s="48"/>
      <c r="F234" s="48"/>
      <c r="G234" s="48"/>
      <c r="H234" s="48"/>
      <c r="I234" s="48"/>
      <c r="J234" s="48"/>
      <c r="K234" s="48"/>
      <c r="L234" s="48"/>
      <c r="M234" s="48"/>
      <c r="N234" s="48"/>
      <c r="O234" s="48"/>
      <c r="P234" s="48"/>
      <c r="Q234" s="48"/>
      <c r="R234" s="48"/>
      <c r="S234" s="48"/>
      <c r="T234" s="48"/>
      <c r="U234" s="48"/>
      <c r="V234" s="48"/>
    </row>
    <row r="235" spans="1:22" x14ac:dyDescent="0.25">
      <c r="A235" s="26"/>
      <c r="B235" s="26"/>
      <c r="E235" s="48"/>
      <c r="F235" s="48"/>
      <c r="G235" s="48"/>
      <c r="H235" s="48"/>
      <c r="I235" s="48"/>
      <c r="J235" s="48"/>
      <c r="K235" s="48"/>
      <c r="L235" s="48"/>
      <c r="M235" s="48"/>
      <c r="N235" s="48"/>
      <c r="O235" s="48"/>
      <c r="P235" s="48"/>
      <c r="Q235" s="48"/>
      <c r="R235" s="48"/>
      <c r="S235" s="48"/>
      <c r="T235" s="48"/>
      <c r="U235" s="48"/>
      <c r="V235" s="48"/>
    </row>
    <row r="236" spans="1:22" x14ac:dyDescent="0.25">
      <c r="A236" s="26"/>
      <c r="B236" s="26"/>
      <c r="E236" s="48"/>
      <c r="F236" s="48"/>
      <c r="G236" s="48"/>
      <c r="H236" s="48"/>
      <c r="I236" s="48"/>
      <c r="J236" s="48"/>
      <c r="K236" s="48"/>
      <c r="L236" s="48"/>
      <c r="M236" s="48"/>
      <c r="N236" s="48"/>
      <c r="O236" s="48"/>
      <c r="P236" s="48"/>
      <c r="Q236" s="48"/>
      <c r="R236" s="48"/>
      <c r="S236" s="48"/>
      <c r="T236" s="48"/>
      <c r="U236" s="48"/>
      <c r="V236" s="48"/>
    </row>
    <row r="237" spans="1:22" x14ac:dyDescent="0.25">
      <c r="A237" s="26"/>
      <c r="B237" s="26"/>
      <c r="E237" s="48"/>
      <c r="F237" s="48"/>
      <c r="G237" s="48"/>
      <c r="H237" s="48"/>
      <c r="I237" s="48"/>
      <c r="J237" s="48"/>
      <c r="K237" s="48"/>
      <c r="L237" s="48"/>
      <c r="M237" s="48"/>
      <c r="N237" s="48"/>
      <c r="O237" s="48"/>
      <c r="P237" s="48"/>
      <c r="Q237" s="48"/>
      <c r="R237" s="48"/>
      <c r="S237" s="48"/>
      <c r="T237" s="48"/>
      <c r="U237" s="48"/>
      <c r="V237" s="48"/>
    </row>
    <row r="238" spans="1:22" x14ac:dyDescent="0.25">
      <c r="A238" s="26"/>
      <c r="B238" s="26"/>
      <c r="E238" s="48"/>
      <c r="F238" s="48"/>
      <c r="G238" s="48"/>
      <c r="H238" s="48"/>
      <c r="I238" s="48"/>
      <c r="J238" s="48"/>
      <c r="K238" s="48"/>
      <c r="L238" s="48"/>
      <c r="M238" s="48"/>
      <c r="N238" s="48"/>
      <c r="O238" s="48"/>
      <c r="P238" s="48"/>
      <c r="Q238" s="48"/>
      <c r="R238" s="48"/>
      <c r="S238" s="48"/>
      <c r="T238" s="48"/>
      <c r="U238" s="48"/>
      <c r="V238" s="48"/>
    </row>
    <row r="239" spans="1:22" x14ac:dyDescent="0.25">
      <c r="A239" s="26"/>
      <c r="B239" s="26"/>
      <c r="E239" s="48"/>
      <c r="F239" s="48"/>
      <c r="G239" s="48"/>
      <c r="H239" s="48"/>
      <c r="I239" s="48"/>
      <c r="J239" s="48"/>
      <c r="K239" s="48"/>
      <c r="L239" s="48"/>
      <c r="M239" s="48"/>
      <c r="N239" s="48"/>
      <c r="O239" s="48"/>
      <c r="P239" s="48"/>
      <c r="Q239" s="48"/>
      <c r="R239" s="48"/>
      <c r="S239" s="48"/>
      <c r="T239" s="48"/>
      <c r="U239" s="48"/>
      <c r="V239" s="48"/>
    </row>
    <row r="240" spans="1:22" x14ac:dyDescent="0.25">
      <c r="A240" s="26"/>
      <c r="B240" s="26"/>
      <c r="E240" s="48"/>
      <c r="F240" s="48"/>
      <c r="G240" s="48"/>
      <c r="H240" s="48"/>
      <c r="I240" s="48"/>
      <c r="J240" s="48"/>
      <c r="K240" s="48"/>
      <c r="L240" s="48"/>
      <c r="M240" s="48"/>
      <c r="N240" s="48"/>
      <c r="O240" s="48"/>
      <c r="P240" s="48"/>
      <c r="Q240" s="48"/>
      <c r="R240" s="48"/>
      <c r="S240" s="48"/>
      <c r="T240" s="48"/>
      <c r="U240" s="48"/>
      <c r="V240" s="48"/>
    </row>
    <row r="241" spans="1:22" x14ac:dyDescent="0.25">
      <c r="A241" s="26"/>
      <c r="B241" s="26"/>
      <c r="E241" s="48"/>
      <c r="F241" s="48"/>
      <c r="G241" s="48"/>
      <c r="H241" s="48"/>
      <c r="I241" s="48"/>
      <c r="J241" s="48"/>
      <c r="K241" s="48"/>
      <c r="L241" s="48"/>
      <c r="M241" s="48"/>
      <c r="N241" s="48"/>
      <c r="O241" s="48"/>
      <c r="P241" s="48"/>
      <c r="Q241" s="48"/>
      <c r="R241" s="48"/>
      <c r="S241" s="48"/>
      <c r="T241" s="48"/>
      <c r="U241" s="48"/>
      <c r="V241" s="48"/>
    </row>
    <row r="242" spans="1:22" x14ac:dyDescent="0.25">
      <c r="A242" s="26"/>
      <c r="B242" s="26"/>
      <c r="E242" s="48"/>
      <c r="F242" s="48"/>
      <c r="G242" s="48"/>
      <c r="H242" s="48"/>
      <c r="I242" s="48"/>
      <c r="J242" s="48"/>
      <c r="K242" s="48"/>
      <c r="L242" s="48"/>
      <c r="M242" s="48"/>
      <c r="N242" s="48"/>
      <c r="O242" s="48"/>
      <c r="P242" s="48"/>
      <c r="Q242" s="48"/>
      <c r="R242" s="48"/>
      <c r="S242" s="48"/>
      <c r="T242" s="48"/>
      <c r="U242" s="48"/>
      <c r="V242" s="48"/>
    </row>
    <row r="243" spans="1:22" x14ac:dyDescent="0.25">
      <c r="A243" s="26"/>
      <c r="B243" s="26"/>
      <c r="E243" s="48"/>
      <c r="F243" s="48"/>
      <c r="G243" s="48"/>
      <c r="H243" s="48"/>
      <c r="I243" s="48"/>
      <c r="J243" s="48"/>
      <c r="K243" s="48"/>
      <c r="L243" s="48"/>
      <c r="M243" s="48"/>
      <c r="N243" s="48"/>
      <c r="O243" s="48"/>
      <c r="P243" s="48"/>
      <c r="Q243" s="48"/>
      <c r="R243" s="48"/>
      <c r="S243" s="48"/>
      <c r="T243" s="48"/>
      <c r="U243" s="48"/>
      <c r="V243" s="48"/>
    </row>
    <row r="244" spans="1:22" x14ac:dyDescent="0.25">
      <c r="A244" s="26"/>
      <c r="B244" s="26"/>
      <c r="E244" s="48"/>
      <c r="F244" s="48"/>
      <c r="G244" s="48"/>
      <c r="H244" s="48"/>
      <c r="I244" s="48"/>
      <c r="J244" s="48"/>
      <c r="K244" s="48"/>
      <c r="L244" s="48"/>
      <c r="M244" s="48"/>
      <c r="N244" s="48"/>
      <c r="O244" s="48"/>
      <c r="P244" s="48"/>
      <c r="Q244" s="48"/>
      <c r="R244" s="48"/>
      <c r="S244" s="48"/>
      <c r="T244" s="48"/>
      <c r="U244" s="48"/>
      <c r="V244" s="48"/>
    </row>
    <row r="245" spans="1:22" x14ac:dyDescent="0.25">
      <c r="A245" s="26"/>
      <c r="B245" s="26"/>
      <c r="E245" s="48"/>
      <c r="F245" s="48"/>
      <c r="G245" s="48"/>
      <c r="H245" s="48"/>
      <c r="I245" s="48"/>
      <c r="J245" s="48"/>
      <c r="K245" s="48"/>
      <c r="L245" s="48"/>
      <c r="M245" s="48"/>
      <c r="N245" s="48"/>
      <c r="O245" s="48"/>
      <c r="P245" s="48"/>
      <c r="Q245" s="48"/>
      <c r="R245" s="48"/>
      <c r="S245" s="48"/>
      <c r="T245" s="48"/>
      <c r="U245" s="48"/>
      <c r="V245" s="48"/>
    </row>
    <row r="246" spans="1:22" x14ac:dyDescent="0.25">
      <c r="A246" s="26"/>
      <c r="B246" s="26"/>
      <c r="E246" s="48"/>
      <c r="F246" s="48"/>
      <c r="G246" s="48"/>
      <c r="H246" s="48"/>
      <c r="I246" s="48"/>
      <c r="J246" s="48"/>
      <c r="K246" s="48"/>
      <c r="L246" s="48"/>
      <c r="M246" s="48"/>
      <c r="N246" s="48"/>
      <c r="O246" s="48"/>
      <c r="P246" s="48"/>
      <c r="Q246" s="48"/>
      <c r="R246" s="48"/>
      <c r="S246" s="48"/>
      <c r="T246" s="48"/>
      <c r="U246" s="48"/>
      <c r="V246" s="48"/>
    </row>
    <row r="247" spans="1:22" x14ac:dyDescent="0.25">
      <c r="A247" s="26"/>
      <c r="B247" s="26"/>
      <c r="E247" s="48"/>
      <c r="F247" s="48"/>
      <c r="G247" s="48"/>
      <c r="H247" s="48"/>
      <c r="I247" s="48"/>
      <c r="J247" s="48"/>
      <c r="K247" s="48"/>
      <c r="L247" s="48"/>
      <c r="M247" s="48"/>
      <c r="N247" s="48"/>
      <c r="O247" s="48"/>
      <c r="P247" s="48"/>
      <c r="Q247" s="48"/>
      <c r="R247" s="48"/>
      <c r="S247" s="48"/>
      <c r="T247" s="48"/>
      <c r="U247" s="48"/>
      <c r="V247" s="48"/>
    </row>
    <row r="248" spans="1:22" x14ac:dyDescent="0.25">
      <c r="A248" s="26"/>
      <c r="B248" s="26"/>
      <c r="E248" s="48"/>
      <c r="F248" s="48"/>
      <c r="G248" s="48"/>
      <c r="H248" s="48"/>
      <c r="I248" s="48"/>
      <c r="J248" s="48"/>
      <c r="K248" s="48"/>
      <c r="L248" s="48"/>
      <c r="M248" s="48"/>
      <c r="N248" s="48"/>
      <c r="O248" s="48"/>
      <c r="P248" s="48"/>
      <c r="Q248" s="48"/>
      <c r="R248" s="48"/>
      <c r="S248" s="48"/>
      <c r="T248" s="48"/>
      <c r="U248" s="48"/>
      <c r="V248" s="48"/>
    </row>
    <row r="249" spans="1:22" x14ac:dyDescent="0.25">
      <c r="A249" s="26"/>
      <c r="B249" s="26"/>
      <c r="E249" s="48"/>
      <c r="F249" s="48"/>
      <c r="G249" s="48"/>
      <c r="H249" s="48"/>
      <c r="I249" s="48"/>
      <c r="J249" s="48"/>
      <c r="K249" s="48"/>
      <c r="L249" s="48"/>
      <c r="M249" s="48"/>
      <c r="N249" s="48"/>
      <c r="O249" s="48"/>
      <c r="P249" s="48"/>
      <c r="Q249" s="48"/>
      <c r="R249" s="48"/>
      <c r="S249" s="48"/>
      <c r="T249" s="48"/>
      <c r="U249" s="48"/>
      <c r="V249" s="48"/>
    </row>
    <row r="250" spans="1:22" x14ac:dyDescent="0.25">
      <c r="A250" s="26"/>
      <c r="B250" s="26"/>
      <c r="E250" s="48"/>
      <c r="F250" s="48"/>
      <c r="G250" s="48"/>
      <c r="H250" s="48"/>
      <c r="I250" s="48"/>
      <c r="J250" s="48"/>
      <c r="K250" s="48"/>
      <c r="L250" s="48"/>
      <c r="M250" s="48"/>
      <c r="N250" s="48"/>
      <c r="O250" s="48"/>
      <c r="P250" s="48"/>
      <c r="Q250" s="48"/>
      <c r="R250" s="48"/>
      <c r="S250" s="48"/>
      <c r="T250" s="48"/>
      <c r="U250" s="48"/>
      <c r="V250" s="48"/>
    </row>
    <row r="251" spans="1:22" x14ac:dyDescent="0.25">
      <c r="A251" s="26"/>
      <c r="B251" s="26"/>
      <c r="E251" s="48"/>
      <c r="F251" s="48"/>
      <c r="G251" s="48"/>
      <c r="H251" s="48"/>
      <c r="I251" s="48"/>
      <c r="J251" s="48"/>
      <c r="K251" s="48"/>
      <c r="L251" s="48"/>
      <c r="M251" s="48"/>
      <c r="N251" s="48"/>
      <c r="O251" s="48"/>
      <c r="P251" s="48"/>
      <c r="Q251" s="48"/>
      <c r="R251" s="48"/>
      <c r="S251" s="48"/>
      <c r="T251" s="48"/>
      <c r="U251" s="48"/>
      <c r="V251" s="48"/>
    </row>
    <row r="252" spans="1:22" x14ac:dyDescent="0.25">
      <c r="A252" s="26"/>
      <c r="B252" s="26"/>
      <c r="E252" s="48"/>
      <c r="F252" s="48"/>
      <c r="G252" s="48"/>
      <c r="H252" s="48"/>
      <c r="I252" s="48"/>
      <c r="J252" s="48"/>
      <c r="K252" s="48"/>
      <c r="L252" s="48"/>
      <c r="M252" s="48"/>
      <c r="N252" s="48"/>
      <c r="O252" s="48"/>
      <c r="P252" s="48"/>
      <c r="Q252" s="48"/>
      <c r="R252" s="48"/>
      <c r="S252" s="48"/>
      <c r="T252" s="48"/>
      <c r="U252" s="48"/>
      <c r="V252" s="48"/>
    </row>
    <row r="253" spans="1:22" x14ac:dyDescent="0.25">
      <c r="A253" s="26"/>
      <c r="B253" s="26"/>
      <c r="E253" s="48"/>
      <c r="F253" s="48"/>
      <c r="G253" s="48"/>
      <c r="H253" s="48"/>
      <c r="I253" s="48"/>
      <c r="J253" s="48"/>
      <c r="K253" s="48"/>
      <c r="L253" s="48"/>
      <c r="M253" s="48"/>
      <c r="N253" s="48"/>
      <c r="O253" s="48"/>
      <c r="P253" s="48"/>
      <c r="Q253" s="48"/>
      <c r="R253" s="48"/>
      <c r="S253" s="48"/>
      <c r="T253" s="48"/>
      <c r="U253" s="48"/>
      <c r="V253" s="48"/>
    </row>
    <row r="254" spans="1:22" x14ac:dyDescent="0.25">
      <c r="A254" s="26"/>
      <c r="B254" s="26"/>
      <c r="E254" s="48"/>
      <c r="F254" s="48"/>
      <c r="G254" s="48"/>
      <c r="H254" s="48"/>
      <c r="I254" s="48"/>
      <c r="J254" s="48"/>
      <c r="K254" s="48"/>
      <c r="L254" s="48"/>
      <c r="M254" s="48"/>
      <c r="N254" s="48"/>
      <c r="O254" s="48"/>
      <c r="P254" s="48"/>
      <c r="Q254" s="48"/>
      <c r="R254" s="48"/>
      <c r="S254" s="48"/>
      <c r="T254" s="48"/>
      <c r="U254" s="48"/>
      <c r="V254" s="48"/>
    </row>
    <row r="255" spans="1:22" x14ac:dyDescent="0.25">
      <c r="A255" s="26"/>
      <c r="B255" s="26"/>
      <c r="E255" s="48"/>
      <c r="F255" s="48"/>
      <c r="G255" s="48"/>
      <c r="H255" s="48"/>
      <c r="I255" s="48"/>
      <c r="J255" s="48"/>
      <c r="K255" s="48"/>
      <c r="L255" s="48"/>
      <c r="M255" s="48"/>
      <c r="N255" s="48"/>
      <c r="O255" s="48"/>
      <c r="P255" s="48"/>
      <c r="Q255" s="48"/>
      <c r="R255" s="48"/>
      <c r="S255" s="48"/>
      <c r="T255" s="48"/>
      <c r="U255" s="48"/>
      <c r="V255" s="48"/>
    </row>
    <row r="256" spans="1:22" x14ac:dyDescent="0.25">
      <c r="A256" s="26"/>
      <c r="B256" s="26"/>
      <c r="E256" s="48"/>
      <c r="F256" s="48"/>
      <c r="G256" s="48"/>
      <c r="H256" s="48"/>
      <c r="I256" s="48"/>
      <c r="J256" s="48"/>
      <c r="K256" s="48"/>
      <c r="L256" s="48"/>
      <c r="M256" s="48"/>
      <c r="N256" s="48"/>
      <c r="O256" s="48"/>
      <c r="P256" s="48"/>
      <c r="Q256" s="48"/>
      <c r="R256" s="48"/>
      <c r="S256" s="48"/>
      <c r="T256" s="48"/>
      <c r="U256" s="48"/>
      <c r="V256" s="48"/>
    </row>
    <row r="257" spans="1:22" x14ac:dyDescent="0.25">
      <c r="A257" s="26"/>
      <c r="B257" s="26"/>
      <c r="E257" s="48"/>
      <c r="F257" s="48"/>
      <c r="G257" s="48"/>
      <c r="H257" s="48"/>
      <c r="I257" s="48"/>
      <c r="J257" s="48"/>
      <c r="K257" s="48"/>
      <c r="L257" s="48"/>
      <c r="M257" s="48"/>
      <c r="N257" s="48"/>
      <c r="O257" s="48"/>
      <c r="P257" s="48"/>
      <c r="Q257" s="48"/>
      <c r="R257" s="48"/>
      <c r="S257" s="48"/>
      <c r="T257" s="48"/>
      <c r="U257" s="48"/>
      <c r="V257" s="48"/>
    </row>
    <row r="258" spans="1:22" x14ac:dyDescent="0.25">
      <c r="A258" s="26"/>
      <c r="B258" s="26"/>
      <c r="E258" s="48"/>
      <c r="F258" s="48"/>
      <c r="G258" s="48"/>
      <c r="H258" s="48"/>
      <c r="I258" s="48"/>
      <c r="J258" s="48"/>
      <c r="K258" s="48"/>
      <c r="L258" s="48"/>
      <c r="M258" s="48"/>
      <c r="N258" s="48"/>
      <c r="O258" s="48"/>
      <c r="P258" s="48"/>
      <c r="Q258" s="48"/>
      <c r="R258" s="48"/>
      <c r="S258" s="48"/>
      <c r="T258" s="48"/>
      <c r="U258" s="48"/>
      <c r="V258" s="48"/>
    </row>
    <row r="259" spans="1:22" x14ac:dyDescent="0.25">
      <c r="A259" s="26"/>
      <c r="B259" s="26"/>
      <c r="E259" s="48"/>
      <c r="F259" s="48"/>
      <c r="G259" s="48"/>
      <c r="H259" s="48"/>
      <c r="I259" s="48"/>
      <c r="J259" s="48"/>
      <c r="K259" s="48"/>
      <c r="L259" s="48"/>
      <c r="M259" s="48"/>
      <c r="N259" s="48"/>
      <c r="O259" s="48"/>
      <c r="P259" s="48"/>
      <c r="Q259" s="48"/>
      <c r="R259" s="48"/>
      <c r="S259" s="48"/>
      <c r="T259" s="48"/>
      <c r="U259" s="48"/>
      <c r="V259" s="48"/>
    </row>
    <row r="260" spans="1:22" x14ac:dyDescent="0.25">
      <c r="A260" s="26"/>
      <c r="B260" s="26"/>
      <c r="E260" s="48"/>
      <c r="F260" s="48"/>
      <c r="G260" s="48"/>
      <c r="H260" s="48"/>
      <c r="I260" s="48"/>
      <c r="J260" s="48"/>
      <c r="K260" s="48"/>
      <c r="L260" s="48"/>
      <c r="M260" s="48"/>
      <c r="N260" s="48"/>
      <c r="O260" s="48"/>
      <c r="P260" s="48"/>
      <c r="Q260" s="48"/>
      <c r="R260" s="48"/>
      <c r="S260" s="48"/>
      <c r="T260" s="48"/>
      <c r="U260" s="48"/>
      <c r="V260" s="48"/>
    </row>
    <row r="261" spans="1:22" x14ac:dyDescent="0.25">
      <c r="A261" s="26"/>
      <c r="B261" s="26"/>
      <c r="E261" s="48"/>
      <c r="F261" s="48"/>
      <c r="G261" s="48"/>
      <c r="H261" s="48"/>
      <c r="I261" s="48"/>
      <c r="J261" s="48"/>
      <c r="K261" s="48"/>
      <c r="L261" s="48"/>
      <c r="M261" s="48"/>
      <c r="N261" s="48"/>
      <c r="O261" s="48"/>
      <c r="P261" s="48"/>
      <c r="Q261" s="48"/>
      <c r="R261" s="48"/>
      <c r="S261" s="48"/>
      <c r="T261" s="48"/>
      <c r="U261" s="48"/>
      <c r="V261" s="48"/>
    </row>
    <row r="262" spans="1:22" x14ac:dyDescent="0.25">
      <c r="A262" s="26"/>
      <c r="B262" s="26"/>
      <c r="E262" s="48"/>
      <c r="F262" s="48"/>
      <c r="G262" s="48"/>
      <c r="H262" s="48"/>
      <c r="I262" s="48"/>
      <c r="J262" s="48"/>
      <c r="K262" s="48"/>
      <c r="L262" s="48"/>
      <c r="M262" s="48"/>
      <c r="N262" s="48"/>
      <c r="O262" s="48"/>
      <c r="P262" s="48"/>
      <c r="Q262" s="48"/>
      <c r="R262" s="48"/>
      <c r="S262" s="48"/>
      <c r="T262" s="48"/>
      <c r="U262" s="48"/>
      <c r="V262" s="48"/>
    </row>
    <row r="263" spans="1:22" x14ac:dyDescent="0.25">
      <c r="A263" s="26"/>
      <c r="B263" s="26"/>
      <c r="E263" s="48"/>
      <c r="F263" s="48"/>
      <c r="G263" s="48"/>
      <c r="H263" s="48"/>
      <c r="I263" s="48"/>
      <c r="J263" s="48"/>
      <c r="K263" s="48"/>
      <c r="L263" s="48"/>
      <c r="M263" s="48"/>
      <c r="N263" s="48"/>
      <c r="O263" s="48"/>
      <c r="P263" s="48"/>
      <c r="Q263" s="48"/>
      <c r="R263" s="48"/>
      <c r="S263" s="48"/>
      <c r="T263" s="48"/>
      <c r="U263" s="48"/>
      <c r="V263" s="48"/>
    </row>
    <row r="264" spans="1:22" x14ac:dyDescent="0.25">
      <c r="A264" s="26"/>
      <c r="B264" s="26"/>
      <c r="E264" s="48"/>
      <c r="F264" s="48"/>
      <c r="G264" s="48"/>
      <c r="H264" s="48"/>
      <c r="I264" s="48"/>
      <c r="J264" s="48"/>
      <c r="K264" s="48"/>
      <c r="L264" s="48"/>
      <c r="M264" s="48"/>
      <c r="N264" s="48"/>
      <c r="O264" s="48"/>
      <c r="P264" s="48"/>
      <c r="Q264" s="48"/>
      <c r="R264" s="48"/>
      <c r="S264" s="48"/>
      <c r="T264" s="48"/>
      <c r="U264" s="48"/>
      <c r="V264" s="48"/>
    </row>
    <row r="265" spans="1:22" x14ac:dyDescent="0.25">
      <c r="A265" s="26"/>
      <c r="B265" s="26"/>
      <c r="E265" s="48"/>
      <c r="F265" s="48"/>
      <c r="G265" s="48"/>
      <c r="H265" s="48"/>
      <c r="I265" s="48"/>
      <c r="J265" s="48"/>
      <c r="K265" s="48"/>
      <c r="L265" s="48"/>
      <c r="M265" s="48"/>
      <c r="N265" s="48"/>
      <c r="O265" s="48"/>
      <c r="P265" s="48"/>
      <c r="Q265" s="48"/>
      <c r="R265" s="48"/>
      <c r="S265" s="48"/>
      <c r="T265" s="48"/>
      <c r="U265" s="48"/>
      <c r="V265" s="48"/>
    </row>
    <row r="266" spans="1:22" x14ac:dyDescent="0.25">
      <c r="A266" s="26"/>
      <c r="B266" s="26"/>
      <c r="E266" s="48"/>
      <c r="F266" s="48"/>
      <c r="G266" s="48"/>
      <c r="H266" s="48"/>
      <c r="I266" s="48"/>
      <c r="J266" s="48"/>
      <c r="K266" s="48"/>
      <c r="L266" s="48"/>
      <c r="M266" s="48"/>
      <c r="N266" s="48"/>
      <c r="O266" s="48"/>
      <c r="P266" s="48"/>
      <c r="Q266" s="48"/>
      <c r="R266" s="48"/>
      <c r="S266" s="48"/>
      <c r="T266" s="48"/>
      <c r="U266" s="48"/>
      <c r="V266" s="48"/>
    </row>
    <row r="267" spans="1:22" x14ac:dyDescent="0.25">
      <c r="A267" s="26"/>
      <c r="B267" s="26"/>
      <c r="E267" s="48"/>
      <c r="F267" s="48"/>
      <c r="G267" s="48"/>
      <c r="H267" s="48"/>
      <c r="I267" s="48"/>
      <c r="J267" s="48"/>
      <c r="K267" s="48"/>
      <c r="L267" s="48"/>
      <c r="M267" s="48"/>
      <c r="N267" s="48"/>
      <c r="O267" s="48"/>
      <c r="P267" s="48"/>
      <c r="Q267" s="48"/>
      <c r="R267" s="48"/>
      <c r="S267" s="48"/>
      <c r="T267" s="48"/>
      <c r="U267" s="48"/>
      <c r="V267" s="48"/>
    </row>
    <row r="268" spans="1:22" x14ac:dyDescent="0.25">
      <c r="A268" s="26"/>
      <c r="B268" s="26"/>
      <c r="E268" s="48"/>
      <c r="F268" s="48"/>
      <c r="G268" s="48"/>
      <c r="H268" s="48"/>
      <c r="I268" s="48"/>
      <c r="J268" s="48"/>
      <c r="K268" s="48"/>
      <c r="L268" s="48"/>
      <c r="M268" s="48"/>
      <c r="N268" s="48"/>
      <c r="O268" s="48"/>
      <c r="P268" s="48"/>
      <c r="Q268" s="48"/>
      <c r="R268" s="48"/>
      <c r="S268" s="48"/>
      <c r="T268" s="48"/>
      <c r="U268" s="48"/>
      <c r="V268" s="48"/>
    </row>
    <row r="269" spans="1:22" x14ac:dyDescent="0.25">
      <c r="A269" s="26"/>
      <c r="B269" s="26"/>
      <c r="E269" s="48"/>
      <c r="F269" s="48"/>
      <c r="G269" s="48"/>
      <c r="H269" s="48"/>
      <c r="I269" s="48"/>
      <c r="J269" s="48"/>
      <c r="K269" s="48"/>
      <c r="L269" s="48"/>
      <c r="M269" s="48"/>
      <c r="N269" s="48"/>
      <c r="O269" s="48"/>
      <c r="P269" s="48"/>
      <c r="Q269" s="48"/>
      <c r="R269" s="48"/>
      <c r="S269" s="48"/>
      <c r="T269" s="48"/>
      <c r="U269" s="48"/>
      <c r="V269" s="48"/>
    </row>
    <row r="270" spans="1:22" x14ac:dyDescent="0.25">
      <c r="A270" s="26"/>
      <c r="B270" s="26"/>
      <c r="E270" s="48"/>
      <c r="F270" s="48"/>
      <c r="G270" s="48"/>
      <c r="H270" s="48"/>
      <c r="I270" s="48"/>
      <c r="J270" s="48"/>
      <c r="K270" s="48"/>
      <c r="L270" s="48"/>
      <c r="M270" s="48"/>
      <c r="N270" s="48"/>
      <c r="O270" s="48"/>
      <c r="P270" s="48"/>
      <c r="Q270" s="48"/>
      <c r="R270" s="48"/>
      <c r="S270" s="48"/>
      <c r="T270" s="48"/>
      <c r="U270" s="48"/>
      <c r="V270" s="48"/>
    </row>
    <row r="271" spans="1:22" x14ac:dyDescent="0.25">
      <c r="A271" s="26"/>
      <c r="B271" s="26"/>
      <c r="E271" s="48"/>
      <c r="F271" s="48"/>
      <c r="G271" s="48"/>
      <c r="H271" s="48"/>
      <c r="I271" s="48"/>
      <c r="J271" s="48"/>
      <c r="K271" s="48"/>
      <c r="L271" s="48"/>
      <c r="M271" s="48"/>
      <c r="N271" s="48"/>
      <c r="O271" s="48"/>
      <c r="P271" s="48"/>
      <c r="Q271" s="48"/>
      <c r="R271" s="48"/>
      <c r="S271" s="48"/>
      <c r="T271" s="48"/>
      <c r="U271" s="48"/>
      <c r="V271" s="48"/>
    </row>
    <row r="272" spans="1:22" x14ac:dyDescent="0.25">
      <c r="A272" s="26"/>
      <c r="B272" s="26"/>
      <c r="E272" s="48"/>
      <c r="F272" s="48"/>
      <c r="G272" s="48"/>
      <c r="H272" s="48"/>
      <c r="I272" s="48"/>
      <c r="J272" s="48"/>
      <c r="K272" s="48"/>
      <c r="L272" s="48"/>
      <c r="M272" s="48"/>
      <c r="N272" s="48"/>
      <c r="O272" s="48"/>
      <c r="P272" s="48"/>
      <c r="Q272" s="48"/>
      <c r="R272" s="48"/>
      <c r="S272" s="48"/>
      <c r="T272" s="48"/>
      <c r="U272" s="48"/>
      <c r="V272" s="48"/>
    </row>
    <row r="273" spans="1:22" x14ac:dyDescent="0.25">
      <c r="A273" s="26"/>
      <c r="B273" s="26"/>
      <c r="E273" s="48"/>
      <c r="F273" s="48"/>
      <c r="G273" s="48"/>
      <c r="H273" s="48"/>
      <c r="I273" s="48"/>
      <c r="J273" s="48"/>
      <c r="K273" s="48"/>
      <c r="L273" s="48"/>
      <c r="M273" s="48"/>
      <c r="N273" s="48"/>
      <c r="O273" s="48"/>
      <c r="P273" s="48"/>
      <c r="Q273" s="48"/>
      <c r="R273" s="48"/>
      <c r="S273" s="48"/>
      <c r="T273" s="48"/>
      <c r="U273" s="48"/>
      <c r="V273" s="48"/>
    </row>
    <row r="274" spans="1:22" x14ac:dyDescent="0.25">
      <c r="A274" s="26"/>
      <c r="B274" s="26"/>
      <c r="E274" s="48"/>
      <c r="F274" s="48"/>
      <c r="G274" s="48"/>
      <c r="H274" s="48"/>
      <c r="I274" s="48"/>
      <c r="J274" s="48"/>
      <c r="K274" s="48"/>
      <c r="L274" s="48"/>
      <c r="M274" s="48"/>
      <c r="N274" s="48"/>
      <c r="O274" s="48"/>
      <c r="P274" s="48"/>
      <c r="Q274" s="48"/>
      <c r="R274" s="48"/>
      <c r="S274" s="48"/>
      <c r="T274" s="48"/>
      <c r="U274" s="48"/>
      <c r="V274" s="48"/>
    </row>
    <row r="275" spans="1:22" x14ac:dyDescent="0.25">
      <c r="A275" s="26"/>
      <c r="B275" s="26"/>
      <c r="E275" s="48"/>
      <c r="F275" s="48"/>
      <c r="G275" s="48"/>
      <c r="H275" s="48"/>
      <c r="I275" s="48"/>
      <c r="J275" s="48"/>
      <c r="K275" s="48"/>
      <c r="L275" s="48"/>
      <c r="M275" s="48"/>
      <c r="N275" s="48"/>
      <c r="O275" s="48"/>
      <c r="P275" s="48"/>
      <c r="Q275" s="48"/>
      <c r="R275" s="48"/>
      <c r="S275" s="48"/>
      <c r="T275" s="48"/>
      <c r="U275" s="48"/>
      <c r="V275" s="48"/>
    </row>
    <row r="276" spans="1:22" x14ac:dyDescent="0.25">
      <c r="A276" s="26"/>
      <c r="B276" s="26"/>
      <c r="E276" s="48"/>
      <c r="F276" s="48"/>
      <c r="G276" s="48"/>
      <c r="H276" s="48"/>
      <c r="I276" s="48"/>
      <c r="J276" s="48"/>
      <c r="K276" s="48"/>
      <c r="L276" s="48"/>
      <c r="M276" s="48"/>
      <c r="N276" s="48"/>
      <c r="O276" s="48"/>
      <c r="P276" s="48"/>
      <c r="Q276" s="48"/>
      <c r="R276" s="48"/>
      <c r="S276" s="48"/>
      <c r="T276" s="48"/>
      <c r="U276" s="48"/>
      <c r="V276" s="48"/>
    </row>
    <row r="277" spans="1:22" x14ac:dyDescent="0.25">
      <c r="A277" s="26"/>
      <c r="B277" s="26"/>
      <c r="E277" s="48"/>
      <c r="F277" s="48"/>
      <c r="G277" s="48"/>
      <c r="H277" s="48"/>
      <c r="I277" s="48"/>
      <c r="J277" s="48"/>
      <c r="K277" s="48"/>
      <c r="L277" s="48"/>
      <c r="M277" s="48"/>
      <c r="N277" s="48"/>
      <c r="O277" s="48"/>
      <c r="P277" s="48"/>
      <c r="Q277" s="48"/>
      <c r="R277" s="48"/>
      <c r="S277" s="48"/>
      <c r="T277" s="48"/>
      <c r="U277" s="48"/>
      <c r="V277" s="48"/>
    </row>
    <row r="278" spans="1:22" x14ac:dyDescent="0.25">
      <c r="A278" s="26"/>
      <c r="B278" s="26"/>
      <c r="E278" s="48"/>
      <c r="F278" s="48"/>
      <c r="G278" s="48"/>
      <c r="H278" s="48"/>
      <c r="I278" s="48"/>
      <c r="J278" s="48"/>
      <c r="K278" s="48"/>
      <c r="L278" s="48"/>
      <c r="M278" s="48"/>
      <c r="N278" s="48"/>
      <c r="O278" s="48"/>
      <c r="P278" s="48"/>
      <c r="Q278" s="48"/>
      <c r="R278" s="48"/>
      <c r="S278" s="48"/>
      <c r="T278" s="48"/>
      <c r="U278" s="48"/>
      <c r="V278" s="48"/>
    </row>
    <row r="279" spans="1:22" x14ac:dyDescent="0.25">
      <c r="A279" s="26"/>
      <c r="B279" s="26"/>
      <c r="E279" s="48"/>
      <c r="F279" s="48"/>
      <c r="G279" s="48"/>
      <c r="H279" s="48"/>
      <c r="I279" s="48"/>
      <c r="J279" s="48"/>
      <c r="K279" s="48"/>
      <c r="L279" s="48"/>
      <c r="M279" s="48"/>
      <c r="N279" s="48"/>
      <c r="O279" s="48"/>
      <c r="P279" s="48"/>
      <c r="Q279" s="48"/>
      <c r="R279" s="48"/>
      <c r="S279" s="48"/>
      <c r="T279" s="48"/>
      <c r="U279" s="48"/>
      <c r="V279" s="48"/>
    </row>
    <row r="280" spans="1:22" x14ac:dyDescent="0.25">
      <c r="A280" s="26"/>
      <c r="B280" s="26"/>
      <c r="E280" s="48"/>
      <c r="F280" s="48"/>
      <c r="G280" s="48"/>
      <c r="H280" s="48"/>
      <c r="I280" s="48"/>
      <c r="J280" s="48"/>
      <c r="K280" s="48"/>
      <c r="L280" s="48"/>
      <c r="M280" s="48"/>
      <c r="N280" s="48"/>
      <c r="O280" s="48"/>
      <c r="P280" s="48"/>
      <c r="Q280" s="48"/>
      <c r="R280" s="48"/>
      <c r="S280" s="48"/>
      <c r="T280" s="48"/>
      <c r="U280" s="48"/>
      <c r="V280" s="48"/>
    </row>
    <row r="281" spans="1:22" x14ac:dyDescent="0.25">
      <c r="A281" s="26"/>
      <c r="B281" s="26"/>
      <c r="E281" s="48"/>
      <c r="F281" s="48"/>
      <c r="G281" s="48"/>
      <c r="H281" s="48"/>
      <c r="I281" s="48"/>
      <c r="J281" s="48"/>
      <c r="K281" s="48"/>
      <c r="L281" s="48"/>
      <c r="M281" s="48"/>
      <c r="N281" s="48"/>
      <c r="O281" s="48"/>
      <c r="P281" s="48"/>
      <c r="Q281" s="48"/>
      <c r="R281" s="48"/>
      <c r="S281" s="48"/>
      <c r="T281" s="48"/>
      <c r="U281" s="48"/>
      <c r="V281" s="48"/>
    </row>
    <row r="282" spans="1:22" x14ac:dyDescent="0.25">
      <c r="A282" s="26"/>
      <c r="B282" s="26"/>
      <c r="E282" s="48"/>
      <c r="F282" s="48"/>
      <c r="G282" s="48"/>
      <c r="H282" s="48"/>
      <c r="I282" s="48"/>
      <c r="J282" s="48"/>
      <c r="K282" s="48"/>
      <c r="L282" s="48"/>
      <c r="M282" s="48"/>
      <c r="N282" s="48"/>
      <c r="O282" s="48"/>
      <c r="P282" s="48"/>
      <c r="Q282" s="48"/>
      <c r="R282" s="48"/>
      <c r="S282" s="48"/>
      <c r="T282" s="48"/>
      <c r="U282" s="48"/>
      <c r="V282" s="48"/>
    </row>
    <row r="283" spans="1:22" x14ac:dyDescent="0.25">
      <c r="A283" s="26"/>
      <c r="B283" s="26"/>
      <c r="E283" s="48"/>
      <c r="F283" s="48"/>
      <c r="G283" s="48"/>
      <c r="H283" s="48"/>
      <c r="I283" s="48"/>
      <c r="J283" s="48"/>
      <c r="K283" s="48"/>
      <c r="L283" s="48"/>
      <c r="M283" s="48"/>
      <c r="N283" s="48"/>
      <c r="O283" s="48"/>
      <c r="P283" s="48"/>
      <c r="Q283" s="48"/>
      <c r="R283" s="48"/>
      <c r="S283" s="48"/>
      <c r="T283" s="48"/>
      <c r="U283" s="48"/>
      <c r="V283" s="48"/>
    </row>
    <row r="284" spans="1:22" x14ac:dyDescent="0.25">
      <c r="A284" s="26"/>
      <c r="B284" s="26"/>
      <c r="E284" s="48"/>
      <c r="F284" s="48"/>
      <c r="G284" s="48"/>
      <c r="H284" s="48"/>
      <c r="I284" s="48"/>
      <c r="J284" s="48"/>
      <c r="K284" s="48"/>
      <c r="L284" s="48"/>
      <c r="M284" s="48"/>
      <c r="N284" s="48"/>
      <c r="O284" s="48"/>
      <c r="P284" s="48"/>
      <c r="Q284" s="48"/>
      <c r="R284" s="48"/>
      <c r="S284" s="48"/>
      <c r="T284" s="48"/>
      <c r="U284" s="48"/>
      <c r="V284" s="48"/>
    </row>
    <row r="285" spans="1:22" x14ac:dyDescent="0.25">
      <c r="A285" s="26"/>
      <c r="B285" s="26"/>
      <c r="E285" s="48"/>
      <c r="F285" s="48"/>
      <c r="G285" s="48"/>
      <c r="H285" s="48"/>
      <c r="I285" s="48"/>
      <c r="J285" s="48"/>
      <c r="K285" s="48"/>
      <c r="L285" s="48"/>
      <c r="M285" s="48"/>
      <c r="N285" s="48"/>
      <c r="O285" s="48"/>
      <c r="P285" s="48"/>
      <c r="Q285" s="48"/>
      <c r="R285" s="48"/>
      <c r="S285" s="48"/>
      <c r="T285" s="48"/>
      <c r="U285" s="48"/>
      <c r="V285" s="48"/>
    </row>
    <row r="286" spans="1:22" x14ac:dyDescent="0.25">
      <c r="A286" s="26"/>
      <c r="B286" s="26"/>
      <c r="E286" s="48"/>
      <c r="F286" s="48"/>
      <c r="G286" s="48"/>
      <c r="H286" s="48"/>
      <c r="I286" s="48"/>
      <c r="J286" s="48"/>
      <c r="K286" s="48"/>
      <c r="L286" s="48"/>
      <c r="M286" s="48"/>
      <c r="N286" s="48"/>
      <c r="O286" s="48"/>
      <c r="P286" s="48"/>
      <c r="Q286" s="48"/>
      <c r="R286" s="48"/>
      <c r="S286" s="48"/>
      <c r="T286" s="48"/>
      <c r="U286" s="48"/>
      <c r="V286" s="48"/>
    </row>
    <row r="287" spans="1:22" x14ac:dyDescent="0.25">
      <c r="A287" s="26"/>
      <c r="B287" s="26"/>
      <c r="E287" s="48"/>
      <c r="F287" s="48"/>
      <c r="G287" s="48"/>
      <c r="H287" s="48"/>
      <c r="I287" s="48"/>
      <c r="J287" s="48"/>
      <c r="K287" s="48"/>
      <c r="L287" s="48"/>
      <c r="M287" s="48"/>
      <c r="N287" s="48"/>
      <c r="O287" s="48"/>
      <c r="P287" s="48"/>
      <c r="Q287" s="48"/>
      <c r="R287" s="48"/>
      <c r="S287" s="48"/>
      <c r="T287" s="48"/>
      <c r="U287" s="48"/>
      <c r="V287" s="48"/>
    </row>
    <row r="288" spans="1:22" x14ac:dyDescent="0.25">
      <c r="A288" s="26"/>
      <c r="B288" s="26"/>
      <c r="E288" s="48"/>
      <c r="F288" s="48"/>
      <c r="G288" s="48"/>
      <c r="H288" s="48"/>
      <c r="I288" s="48"/>
      <c r="J288" s="48"/>
      <c r="K288" s="48"/>
      <c r="L288" s="48"/>
      <c r="M288" s="48"/>
      <c r="N288" s="48"/>
      <c r="O288" s="48"/>
      <c r="P288" s="48"/>
      <c r="Q288" s="48"/>
      <c r="R288" s="48"/>
      <c r="S288" s="48"/>
      <c r="T288" s="48"/>
      <c r="U288" s="48"/>
      <c r="V288" s="48"/>
    </row>
    <row r="289" spans="1:22" x14ac:dyDescent="0.25">
      <c r="A289" s="26"/>
      <c r="B289" s="26"/>
      <c r="E289" s="48"/>
      <c r="F289" s="48"/>
      <c r="G289" s="48"/>
      <c r="H289" s="48"/>
      <c r="I289" s="48"/>
      <c r="J289" s="48"/>
      <c r="K289" s="48"/>
      <c r="L289" s="48"/>
      <c r="M289" s="48"/>
      <c r="N289" s="48"/>
      <c r="O289" s="48"/>
      <c r="P289" s="48"/>
      <c r="Q289" s="48"/>
      <c r="R289" s="48"/>
      <c r="S289" s="48"/>
      <c r="T289" s="48"/>
      <c r="U289" s="48"/>
      <c r="V289" s="48"/>
    </row>
    <row r="290" spans="1:22" x14ac:dyDescent="0.25">
      <c r="A290" s="26"/>
      <c r="B290" s="26"/>
      <c r="E290" s="48"/>
      <c r="F290" s="48"/>
      <c r="G290" s="48"/>
      <c r="H290" s="48"/>
      <c r="I290" s="48"/>
      <c r="J290" s="48"/>
      <c r="K290" s="48"/>
      <c r="L290" s="48"/>
      <c r="M290" s="48"/>
      <c r="N290" s="48"/>
      <c r="O290" s="48"/>
      <c r="P290" s="48"/>
      <c r="Q290" s="48"/>
      <c r="R290" s="48"/>
      <c r="S290" s="48"/>
      <c r="T290" s="48"/>
      <c r="U290" s="48"/>
      <c r="V290" s="48"/>
    </row>
    <row r="291" spans="1:22" x14ac:dyDescent="0.25">
      <c r="A291" s="26"/>
      <c r="B291" s="26"/>
      <c r="E291" s="48"/>
      <c r="F291" s="48"/>
      <c r="G291" s="48"/>
      <c r="H291" s="48"/>
      <c r="I291" s="48"/>
      <c r="J291" s="48"/>
      <c r="K291" s="48"/>
      <c r="L291" s="48"/>
      <c r="M291" s="48"/>
      <c r="N291" s="48"/>
      <c r="O291" s="48"/>
      <c r="P291" s="48"/>
      <c r="Q291" s="48"/>
      <c r="R291" s="48"/>
      <c r="S291" s="48"/>
      <c r="T291" s="48"/>
      <c r="U291" s="48"/>
      <c r="V291" s="48"/>
    </row>
    <row r="292" spans="1:22" x14ac:dyDescent="0.25">
      <c r="A292" s="26"/>
      <c r="B292" s="26"/>
      <c r="E292" s="48"/>
      <c r="F292" s="48"/>
      <c r="G292" s="48"/>
      <c r="H292" s="48"/>
      <c r="I292" s="48"/>
      <c r="J292" s="48"/>
      <c r="K292" s="48"/>
      <c r="L292" s="48"/>
      <c r="M292" s="48"/>
      <c r="N292" s="48"/>
      <c r="O292" s="48"/>
      <c r="P292" s="48"/>
      <c r="Q292" s="48"/>
      <c r="R292" s="48"/>
      <c r="S292" s="48"/>
      <c r="T292" s="48"/>
      <c r="U292" s="48"/>
      <c r="V292" s="48"/>
    </row>
    <row r="293" spans="1:22" x14ac:dyDescent="0.25">
      <c r="A293" s="26"/>
      <c r="B293" s="26"/>
      <c r="E293" s="48"/>
      <c r="F293" s="48"/>
      <c r="G293" s="48"/>
      <c r="H293" s="48"/>
      <c r="I293" s="48"/>
      <c r="J293" s="48"/>
      <c r="K293" s="48"/>
      <c r="L293" s="48"/>
      <c r="M293" s="48"/>
      <c r="N293" s="48"/>
      <c r="O293" s="48"/>
      <c r="P293" s="48"/>
      <c r="Q293" s="48"/>
      <c r="R293" s="48"/>
      <c r="S293" s="48"/>
      <c r="T293" s="48"/>
      <c r="U293" s="48"/>
      <c r="V293" s="48"/>
    </row>
    <row r="294" spans="1:22" x14ac:dyDescent="0.25">
      <c r="A294" s="26"/>
      <c r="B294" s="26"/>
      <c r="E294" s="48"/>
      <c r="F294" s="48"/>
      <c r="G294" s="48"/>
      <c r="H294" s="48"/>
      <c r="I294" s="48"/>
      <c r="J294" s="48"/>
      <c r="K294" s="48"/>
      <c r="L294" s="48"/>
      <c r="M294" s="48"/>
      <c r="N294" s="48"/>
      <c r="O294" s="48"/>
      <c r="P294" s="48"/>
      <c r="Q294" s="48"/>
      <c r="R294" s="48"/>
      <c r="S294" s="48"/>
      <c r="T294" s="48"/>
      <c r="U294" s="48"/>
      <c r="V294" s="48"/>
    </row>
    <row r="295" spans="1:22" x14ac:dyDescent="0.25">
      <c r="A295" s="26"/>
      <c r="B295" s="26"/>
      <c r="E295" s="48"/>
      <c r="F295" s="48"/>
      <c r="G295" s="48"/>
      <c r="H295" s="48"/>
      <c r="I295" s="48"/>
      <c r="J295" s="48"/>
      <c r="K295" s="48"/>
      <c r="L295" s="48"/>
      <c r="M295" s="48"/>
      <c r="N295" s="48"/>
      <c r="O295" s="48"/>
      <c r="P295" s="48"/>
      <c r="Q295" s="48"/>
      <c r="R295" s="48"/>
      <c r="S295" s="48"/>
      <c r="T295" s="48"/>
      <c r="U295" s="48"/>
      <c r="V295" s="48"/>
    </row>
    <row r="296" spans="1:22" x14ac:dyDescent="0.25">
      <c r="A296" s="26"/>
      <c r="B296" s="26"/>
      <c r="E296" s="48"/>
      <c r="F296" s="48"/>
      <c r="G296" s="48"/>
      <c r="H296" s="48"/>
      <c r="I296" s="48"/>
      <c r="J296" s="48"/>
      <c r="K296" s="48"/>
      <c r="L296" s="48"/>
      <c r="M296" s="48"/>
      <c r="N296" s="48"/>
      <c r="O296" s="48"/>
      <c r="P296" s="48"/>
      <c r="Q296" s="48"/>
      <c r="R296" s="48"/>
      <c r="S296" s="48"/>
      <c r="T296" s="48"/>
      <c r="U296" s="48"/>
      <c r="V296" s="48"/>
    </row>
    <row r="297" spans="1:22" x14ac:dyDescent="0.25">
      <c r="A297" s="26"/>
      <c r="B297" s="26"/>
      <c r="E297" s="48"/>
      <c r="F297" s="48"/>
      <c r="G297" s="48"/>
      <c r="H297" s="48"/>
      <c r="I297" s="48"/>
      <c r="J297" s="48"/>
      <c r="K297" s="48"/>
      <c r="L297" s="48"/>
      <c r="M297" s="48"/>
      <c r="N297" s="48"/>
      <c r="O297" s="48"/>
      <c r="P297" s="48"/>
      <c r="Q297" s="48"/>
      <c r="R297" s="48"/>
      <c r="S297" s="48"/>
      <c r="T297" s="48"/>
      <c r="U297" s="48"/>
      <c r="V297" s="48"/>
    </row>
    <row r="298" spans="1:22" x14ac:dyDescent="0.25">
      <c r="A298" s="26"/>
      <c r="B298" s="26"/>
      <c r="E298" s="48"/>
      <c r="F298" s="48"/>
      <c r="G298" s="48"/>
      <c r="H298" s="48"/>
      <c r="I298" s="48"/>
      <c r="J298" s="48"/>
      <c r="K298" s="48"/>
      <c r="L298" s="48"/>
      <c r="M298" s="48"/>
      <c r="N298" s="48"/>
      <c r="O298" s="48"/>
      <c r="P298" s="48"/>
      <c r="Q298" s="48"/>
      <c r="R298" s="48"/>
      <c r="S298" s="48"/>
      <c r="T298" s="48"/>
      <c r="U298" s="48"/>
      <c r="V298" s="48"/>
    </row>
    <row r="299" spans="1:22" x14ac:dyDescent="0.25">
      <c r="A299" s="26"/>
      <c r="B299" s="26"/>
      <c r="E299" s="48"/>
      <c r="F299" s="48"/>
      <c r="G299" s="48"/>
      <c r="H299" s="48"/>
      <c r="I299" s="48"/>
      <c r="J299" s="48"/>
      <c r="K299" s="48"/>
      <c r="L299" s="48"/>
      <c r="M299" s="48"/>
      <c r="N299" s="48"/>
      <c r="O299" s="48"/>
      <c r="P299" s="48"/>
      <c r="Q299" s="48"/>
      <c r="R299" s="48"/>
      <c r="S299" s="48"/>
      <c r="T299" s="48"/>
      <c r="U299" s="48"/>
      <c r="V299" s="48"/>
    </row>
    <row r="300" spans="1:22" x14ac:dyDescent="0.25">
      <c r="A300" s="26"/>
      <c r="B300" s="26"/>
      <c r="E300" s="48"/>
      <c r="F300" s="48"/>
      <c r="G300" s="48"/>
      <c r="H300" s="48"/>
      <c r="I300" s="48"/>
      <c r="J300" s="48"/>
      <c r="K300" s="48"/>
      <c r="L300" s="48"/>
      <c r="M300" s="48"/>
      <c r="N300" s="48"/>
      <c r="O300" s="48"/>
      <c r="P300" s="48"/>
      <c r="Q300" s="48"/>
      <c r="R300" s="48"/>
      <c r="S300" s="48"/>
      <c r="T300" s="48"/>
      <c r="U300" s="48"/>
      <c r="V300" s="48"/>
    </row>
    <row r="301" spans="1:22" x14ac:dyDescent="0.25">
      <c r="A301" s="26"/>
      <c r="B301" s="26"/>
      <c r="E301" s="48"/>
      <c r="F301" s="48"/>
      <c r="G301" s="48"/>
      <c r="H301" s="48"/>
      <c r="I301" s="48"/>
      <c r="J301" s="48"/>
      <c r="K301" s="48"/>
      <c r="L301" s="48"/>
      <c r="M301" s="48"/>
      <c r="N301" s="48"/>
      <c r="O301" s="48"/>
      <c r="P301" s="48"/>
      <c r="Q301" s="48"/>
      <c r="R301" s="48"/>
      <c r="S301" s="48"/>
      <c r="T301" s="48"/>
      <c r="U301" s="48"/>
      <c r="V301" s="48"/>
    </row>
  </sheetData>
  <dataValidations count="1">
    <dataValidation type="list" allowBlank="1" showInputMessage="1" showErrorMessage="1" sqref="E2:V301">
      <formula1>RESPUESTA</formula1>
    </dataValidation>
  </dataValidations>
  <hyperlinks>
    <hyperlink ref="O1" location="'Analisis Pregunta (11)'!A1" display="11"/>
    <hyperlink ref="E1" location="'Analisis Pregunta (1)'!A1" display="1"/>
    <hyperlink ref="F1" location="'Analisis Pregunta (2)'!A1" display="2"/>
    <hyperlink ref="G1" location="'Analisis Pregunta (3)'!A1" display="3"/>
    <hyperlink ref="H1" location="'Analisis Pregunta (4)'!A1" display="4"/>
    <hyperlink ref="I1" location="'Analisis Pregunta (5)'!A1" display="5"/>
    <hyperlink ref="J1" location="'Analisis Pregunta (6)'!A1" display="6"/>
    <hyperlink ref="K1" location="'Analisis Pregunta (7)'!A1" display="7"/>
    <hyperlink ref="L1" location="'Analisis Pregunta (8)'!A1" display="8"/>
    <hyperlink ref="M1" location="'Analisis Pregunta (9)'!A1" display="9"/>
    <hyperlink ref="N1" location="'Analisis Pregunta (10)'!A1" display="10"/>
    <hyperlink ref="P1" location="'Analisis Pregunta (12)'!A1" display="12"/>
    <hyperlink ref="Q1" location="'Analisis Pregunta (13)'!A1" display="13"/>
    <hyperlink ref="R1" location="'Analisis Pregunta (14)'!A1" display="14"/>
    <hyperlink ref="S1" location="'Analisis Pregunta (15)'!A1" display="15"/>
    <hyperlink ref="T1" location="'Analisis Pregunta (16)'!A1" display="16"/>
    <hyperlink ref="U1" location="'Analisis Pregunta (17)'!A1" display="17"/>
    <hyperlink ref="V1" location="'Analisis Pregunta (18)'!A1" display="18"/>
  </hyperlinks>
  <pageMargins left="0.7" right="0.7" top="0.75" bottom="0.75" header="0.3" footer="0.3"/>
  <tableParts count="1">
    <tablePart r:id="rId1"/>
  </tablePart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1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79</v>
      </c>
      <c r="C1" s="46" t="s">
        <v>36</v>
      </c>
    </row>
    <row r="2" spans="1:3" ht="25.5" customHeight="1" x14ac:dyDescent="0.25">
      <c r="A2" s="35" t="s">
        <v>1</v>
      </c>
      <c r="B2" s="20">
        <f>COUNTIF('Analisis Respuestas'!$AY$2:$AY$201,"A")</f>
        <v>1</v>
      </c>
      <c r="C2" s="37">
        <f>$B$2*$C$7/$B$7</f>
        <v>0.25</v>
      </c>
    </row>
    <row r="3" spans="1:3" ht="25.5" customHeight="1" x14ac:dyDescent="0.25">
      <c r="A3" s="21" t="s">
        <v>2</v>
      </c>
      <c r="B3" s="21">
        <f>COUNTIF('Analisis Respuestas'!$AY$2:$AY$201,"B")</f>
        <v>2</v>
      </c>
      <c r="C3" s="38">
        <f>$B$3*$C$7/$B$7</f>
        <v>0.5</v>
      </c>
    </row>
    <row r="4" spans="1:3" ht="25.5" customHeight="1" x14ac:dyDescent="0.25">
      <c r="A4" s="47" t="s">
        <v>3</v>
      </c>
      <c r="B4" s="20">
        <f>COUNTIF('Analisis Respuestas'!$AY$2:$AY$201,"C")</f>
        <v>1</v>
      </c>
      <c r="C4" s="37">
        <f>$B$4*$C$7/$B$7</f>
        <v>0.25</v>
      </c>
    </row>
    <row r="5" spans="1:3" ht="25.5" customHeight="1" x14ac:dyDescent="0.25">
      <c r="A5" s="21" t="s">
        <v>4</v>
      </c>
      <c r="B5" s="21">
        <f>COUNTIF('Analisis Respuestas'!$AY$2:$AY$201,"D")</f>
        <v>0</v>
      </c>
      <c r="C5" s="38">
        <f>$B$5*$C$7/$B$7</f>
        <v>0</v>
      </c>
    </row>
    <row r="6" spans="1:3" ht="25.5" customHeight="1" x14ac:dyDescent="0.25">
      <c r="A6" s="41" t="s">
        <v>61</v>
      </c>
      <c r="B6" s="42">
        <f>COUNTIF('Analisis Respuestas'!$AY$2:$AY$201,"E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ht="1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{EACABD94-7624-4F56-AC93-B8846B7EA0C1}</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ACABD94-7624-4F56-AC93-B8846B7EA0C1}">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80</v>
      </c>
      <c r="C1" s="46" t="s">
        <v>36</v>
      </c>
    </row>
    <row r="2" spans="1:3" ht="25.5" customHeight="1" x14ac:dyDescent="0.25">
      <c r="A2" s="35" t="s">
        <v>1</v>
      </c>
      <c r="B2" s="20">
        <f>COUNTIF('Analisis Respuestas'!$BB$2:$BB$201,"A")</f>
        <v>2</v>
      </c>
      <c r="C2" s="37">
        <f>$B$2*$C$7/$B$7</f>
        <v>0.66666666666666663</v>
      </c>
    </row>
    <row r="3" spans="1:3" ht="25.5" customHeight="1" x14ac:dyDescent="0.25">
      <c r="A3" s="21" t="s">
        <v>2</v>
      </c>
      <c r="B3" s="21">
        <f>COUNTIF('Analisis Respuestas'!$BB$2:$BB$201,"B")</f>
        <v>0</v>
      </c>
      <c r="C3" s="38">
        <f>$B$3*$C$7/$B$7</f>
        <v>0</v>
      </c>
    </row>
    <row r="4" spans="1:3" ht="25.5" customHeight="1" x14ac:dyDescent="0.25">
      <c r="A4" s="24" t="s">
        <v>3</v>
      </c>
      <c r="B4" s="20">
        <f>COUNTIF('Analisis Respuestas'!$BB$2:$BB$201,"C")</f>
        <v>1</v>
      </c>
      <c r="C4" s="37">
        <f>$B$4*$C$7/$B$7</f>
        <v>0.33333333333333331</v>
      </c>
    </row>
    <row r="5" spans="1:3" ht="25.5" customHeight="1" x14ac:dyDescent="0.25">
      <c r="A5" s="21" t="s">
        <v>4</v>
      </c>
      <c r="B5" s="21">
        <f>COUNTIF('Analisis Respuestas'!$BB$2:$BB$201,"D")</f>
        <v>0</v>
      </c>
      <c r="C5" s="38">
        <f>$B$5*$C$7/$B$7</f>
        <v>0</v>
      </c>
    </row>
    <row r="6" spans="1:3" ht="25.5" customHeight="1" x14ac:dyDescent="0.25">
      <c r="A6" s="41" t="s">
        <v>61</v>
      </c>
      <c r="B6" s="42">
        <f>COUNTIF('Analisis Respuestas'!$BB$2:$BB$201,"E (RESPUESTA ANULADA)")</f>
        <v>0</v>
      </c>
      <c r="C6" s="43">
        <f>$B$6*$C$7/$B$7</f>
        <v>0</v>
      </c>
    </row>
    <row r="7" spans="1:3" x14ac:dyDescent="0.25">
      <c r="A7" s="35" t="s">
        <v>16</v>
      </c>
      <c r="B7" s="20">
        <f>SUM(B2:B6)</f>
        <v>3</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{D0246DCA-F1E6-45C4-A3C5-BB7E3490B944}</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D0246DCA-F1E6-45C4-A3C5-BB7E3490B944}">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01"/>
  <sheetViews>
    <sheetView showGridLines="0" topLeftCell="BD1" workbookViewId="0">
      <selection activeCell="K31" sqref="K31"/>
    </sheetView>
  </sheetViews>
  <sheetFormatPr baseColWidth="10" defaultColWidth="11.42578125" defaultRowHeight="15" x14ac:dyDescent="0.25"/>
  <cols>
    <col min="1" max="1" width="8.28515625" style="1" bestFit="1" customWidth="1"/>
    <col min="2" max="2" width="11.28515625" style="1" bestFit="1" customWidth="1"/>
    <col min="3" max="3" width="13.7109375" style="1" bestFit="1" customWidth="1"/>
    <col min="4" max="4" width="18.140625" style="1" customWidth="1"/>
    <col min="5" max="5" width="15" style="1" bestFit="1" customWidth="1"/>
    <col min="6" max="6" width="13.7109375" style="1" bestFit="1" customWidth="1"/>
    <col min="7" max="7" width="20.28515625" style="1" customWidth="1"/>
    <col min="8" max="8" width="29.7109375" style="1" customWidth="1"/>
    <col min="9" max="9" width="13.7109375" style="1" bestFit="1" customWidth="1"/>
    <col min="10" max="11" width="11.42578125" style="1"/>
    <col min="12" max="12" width="13.7109375" style="1" bestFit="1" customWidth="1"/>
    <col min="13" max="14" width="11.42578125" style="1"/>
    <col min="15" max="15" width="13.7109375" style="1" bestFit="1" customWidth="1"/>
    <col min="16" max="17" width="11.42578125" style="1"/>
    <col min="18" max="18" width="13.7109375" style="1" bestFit="1" customWidth="1"/>
    <col min="19" max="20" width="11.42578125" style="1"/>
    <col min="21" max="21" width="13.7109375" style="1" bestFit="1" customWidth="1"/>
    <col min="22" max="23" width="11.42578125" style="1"/>
    <col min="24" max="24" width="13.7109375" style="1" bestFit="1" customWidth="1"/>
    <col min="25" max="26" width="11.42578125" style="1"/>
    <col min="27" max="27" width="13.7109375" style="1" bestFit="1" customWidth="1"/>
    <col min="28" max="29" width="11.42578125" style="1"/>
    <col min="30" max="30" width="13.7109375" style="1" bestFit="1" customWidth="1"/>
    <col min="31" max="32" width="11.42578125" style="1"/>
    <col min="33" max="33" width="14.7109375" style="1" bestFit="1" customWidth="1"/>
    <col min="34" max="35" width="11.42578125" style="1"/>
    <col min="36" max="36" width="14.7109375" style="1" bestFit="1" customWidth="1"/>
    <col min="37" max="38" width="11.42578125" style="1"/>
    <col min="39" max="39" width="14.7109375" style="1" bestFit="1" customWidth="1"/>
    <col min="40" max="41" width="11.42578125" style="1"/>
    <col min="42" max="42" width="14.7109375" style="1" bestFit="1" customWidth="1"/>
    <col min="43" max="44" width="11.42578125" style="1"/>
    <col min="45" max="45" width="14.7109375" style="1" bestFit="1" customWidth="1"/>
    <col min="46" max="47" width="11.42578125" style="1"/>
    <col min="48" max="48" width="14.7109375" style="1" bestFit="1" customWidth="1"/>
    <col min="49" max="50" width="11.42578125" style="1"/>
    <col min="51" max="51" width="14.7109375" style="1" bestFit="1" customWidth="1"/>
    <col min="52" max="53" width="11.42578125" style="1"/>
    <col min="54" max="54" width="14.7109375" style="1" bestFit="1" customWidth="1"/>
    <col min="55" max="57" width="11.42578125" style="1"/>
    <col min="58" max="58" width="31.42578125" style="1" customWidth="1"/>
    <col min="59" max="16384" width="11.42578125" style="1"/>
  </cols>
  <sheetData>
    <row r="1" spans="1:65" s="7" customFormat="1" x14ac:dyDescent="0.25">
      <c r="A1" s="7" t="s">
        <v>10</v>
      </c>
      <c r="B1" s="7" t="s">
        <v>11</v>
      </c>
      <c r="C1" s="66">
        <v>1</v>
      </c>
      <c r="D1" s="66"/>
      <c r="E1" s="66"/>
      <c r="F1" s="66">
        <v>2</v>
      </c>
      <c r="G1" s="66"/>
      <c r="H1" s="66"/>
      <c r="I1" s="66">
        <v>3</v>
      </c>
      <c r="J1" s="66"/>
      <c r="K1" s="66"/>
      <c r="L1" s="66">
        <v>4</v>
      </c>
      <c r="M1" s="66"/>
      <c r="N1" s="66"/>
      <c r="O1" s="66">
        <v>5</v>
      </c>
      <c r="P1" s="66"/>
      <c r="Q1" s="66"/>
      <c r="R1" s="66">
        <v>6</v>
      </c>
      <c r="S1" s="66"/>
      <c r="T1" s="66"/>
      <c r="U1" s="66">
        <v>7</v>
      </c>
      <c r="V1" s="66"/>
      <c r="W1" s="66"/>
      <c r="X1" s="66">
        <v>8</v>
      </c>
      <c r="Y1" s="66"/>
      <c r="Z1" s="66"/>
      <c r="AA1" s="66">
        <v>9</v>
      </c>
      <c r="AB1" s="66"/>
      <c r="AC1" s="66"/>
      <c r="AD1" s="66">
        <v>10</v>
      </c>
      <c r="AE1" s="66"/>
      <c r="AF1" s="66"/>
      <c r="AG1" s="66">
        <v>11</v>
      </c>
      <c r="AH1" s="66"/>
      <c r="AI1" s="66"/>
      <c r="AJ1" s="66">
        <v>12</v>
      </c>
      <c r="AK1" s="66"/>
      <c r="AL1" s="66"/>
      <c r="AM1" s="66">
        <v>13</v>
      </c>
      <c r="AN1" s="66"/>
      <c r="AO1" s="66"/>
      <c r="AP1" s="66">
        <v>14</v>
      </c>
      <c r="AQ1" s="66"/>
      <c r="AR1" s="66"/>
      <c r="AS1" s="66">
        <v>15</v>
      </c>
      <c r="AT1" s="66"/>
      <c r="AU1" s="66"/>
      <c r="AV1" s="66">
        <v>16</v>
      </c>
      <c r="AW1" s="66"/>
      <c r="AX1" s="66"/>
      <c r="AY1" s="66">
        <v>17</v>
      </c>
      <c r="AZ1" s="66"/>
      <c r="BA1" s="66"/>
      <c r="BB1" s="66">
        <v>18</v>
      </c>
      <c r="BC1" s="66"/>
      <c r="BD1" s="66"/>
    </row>
    <row r="2" spans="1:65" s="8" customFormat="1" x14ac:dyDescent="0.25">
      <c r="A2" s="7" t="s">
        <v>10</v>
      </c>
      <c r="B2" s="7" t="s">
        <v>11</v>
      </c>
      <c r="C2" s="9" t="s">
        <v>18</v>
      </c>
      <c r="D2" s="9" t="s">
        <v>12</v>
      </c>
      <c r="E2" s="9" t="s">
        <v>14</v>
      </c>
      <c r="F2" s="9" t="s">
        <v>19</v>
      </c>
      <c r="G2" s="9" t="s">
        <v>12</v>
      </c>
      <c r="H2" s="9" t="s">
        <v>13</v>
      </c>
      <c r="I2" s="9" t="s">
        <v>17</v>
      </c>
      <c r="J2" s="9" t="s">
        <v>12</v>
      </c>
      <c r="K2" s="9" t="s">
        <v>13</v>
      </c>
      <c r="L2" s="9" t="s">
        <v>20</v>
      </c>
      <c r="M2" s="9" t="s">
        <v>12</v>
      </c>
      <c r="N2" s="9" t="s">
        <v>13</v>
      </c>
      <c r="O2" s="9" t="s">
        <v>21</v>
      </c>
      <c r="P2" s="9" t="s">
        <v>12</v>
      </c>
      <c r="Q2" s="9" t="s">
        <v>13</v>
      </c>
      <c r="R2" s="9" t="s">
        <v>23</v>
      </c>
      <c r="S2" s="9" t="s">
        <v>12</v>
      </c>
      <c r="T2" s="9" t="s">
        <v>13</v>
      </c>
      <c r="U2" s="9" t="s">
        <v>22</v>
      </c>
      <c r="V2" s="9" t="s">
        <v>12</v>
      </c>
      <c r="W2" s="9" t="s">
        <v>13</v>
      </c>
      <c r="X2" s="9" t="s">
        <v>24</v>
      </c>
      <c r="Y2" s="9" t="s">
        <v>12</v>
      </c>
      <c r="Z2" s="9" t="s">
        <v>13</v>
      </c>
      <c r="AA2" s="9" t="s">
        <v>25</v>
      </c>
      <c r="AB2" s="9" t="s">
        <v>12</v>
      </c>
      <c r="AC2" s="9" t="s">
        <v>13</v>
      </c>
      <c r="AD2" s="9" t="s">
        <v>26</v>
      </c>
      <c r="AE2" s="9" t="s">
        <v>12</v>
      </c>
      <c r="AF2" s="9" t="s">
        <v>13</v>
      </c>
      <c r="AG2" s="9" t="s">
        <v>27</v>
      </c>
      <c r="AH2" s="9" t="s">
        <v>12</v>
      </c>
      <c r="AI2" s="9" t="s">
        <v>13</v>
      </c>
      <c r="AJ2" s="9" t="s">
        <v>28</v>
      </c>
      <c r="AK2" s="9" t="s">
        <v>12</v>
      </c>
      <c r="AL2" s="9" t="s">
        <v>13</v>
      </c>
      <c r="AM2" s="9" t="s">
        <v>29</v>
      </c>
      <c r="AN2" s="9" t="s">
        <v>12</v>
      </c>
      <c r="AO2" s="9" t="s">
        <v>13</v>
      </c>
      <c r="AP2" s="9" t="s">
        <v>30</v>
      </c>
      <c r="AQ2" s="9" t="s">
        <v>12</v>
      </c>
      <c r="AR2" s="9" t="s">
        <v>13</v>
      </c>
      <c r="AS2" s="9" t="s">
        <v>31</v>
      </c>
      <c r="AT2" s="9" t="s">
        <v>12</v>
      </c>
      <c r="AU2" s="9" t="s">
        <v>13</v>
      </c>
      <c r="AV2" s="9" t="s">
        <v>32</v>
      </c>
      <c r="AW2" s="9" t="s">
        <v>12</v>
      </c>
      <c r="AX2" s="9" t="s">
        <v>13</v>
      </c>
      <c r="AY2" s="9" t="s">
        <v>33</v>
      </c>
      <c r="AZ2" s="9" t="s">
        <v>12</v>
      </c>
      <c r="BA2" s="9" t="s">
        <v>13</v>
      </c>
      <c r="BB2" s="9" t="s">
        <v>34</v>
      </c>
      <c r="BC2" s="9" t="s">
        <v>12</v>
      </c>
      <c r="BD2" s="9" t="s">
        <v>13</v>
      </c>
      <c r="BE2" s="8">
        <v>1</v>
      </c>
      <c r="BF2" s="8" t="s">
        <v>15</v>
      </c>
      <c r="BH2" s="8" t="s">
        <v>37</v>
      </c>
      <c r="BI2" s="8" t="s">
        <v>81</v>
      </c>
      <c r="BJ2" s="8" t="s">
        <v>82</v>
      </c>
      <c r="BK2" s="8" t="s">
        <v>83</v>
      </c>
      <c r="BL2" s="8" t="s">
        <v>84</v>
      </c>
      <c r="BM2" s="8" t="s">
        <v>85</v>
      </c>
    </row>
    <row r="3" spans="1:65" x14ac:dyDescent="0.25">
      <c r="A3" s="1" t="str">
        <f>'Formulario de Respuestas'!C2</f>
        <v>CARLOS ANDRES CASTILLO</v>
      </c>
      <c r="B3" s="1">
        <f>'Formulario de Respuestas'!D2</f>
        <v>0</v>
      </c>
      <c r="C3" s="26" t="str">
        <f>IF($B3='Formulario de Respuestas'!$D2,'Formulario de Respuestas'!$E2,"ES DIFERENTE")</f>
        <v>B</v>
      </c>
      <c r="D3" s="18" t="str">
        <f>IFERROR(VLOOKUP(CONCATENATE(C$1,C3),'Formulario de Preguntas'!$C$2:$FN$73,3,FALSE),"")</f>
        <v>Teléfono</v>
      </c>
      <c r="E3" s="1" t="str">
        <f>IFERROR(VLOOKUP(CONCATENATE(C$1,C3),'Formulario de Preguntas'!$C$2:$FN$73,4,FALSE),"")</f>
        <v>RESPUESTA CORRECTA</v>
      </c>
      <c r="F3" s="26" t="str">
        <f>IF($B3='Formulario de Respuestas'!$D2,'Formulario de Respuestas'!$F2,"ES DIFERENTE")</f>
        <v>D</v>
      </c>
      <c r="G3" s="18" t="str">
        <f>IFERROR(VLOOKUP(CONCATENATE(F$1,F3),'Formulario de Preguntas'!$C$2:$FN$73,3,FALSE),"")</f>
        <v>9. - 2</v>
      </c>
      <c r="H3" s="1" t="str">
        <f>IFERROR(VLOOKUP(CONCATENATE(F$1,F3),'Formulario de Preguntas'!$C$2:$FN$73,4,FALSE),"")</f>
        <v>RESPUESTA CORRECTA</v>
      </c>
      <c r="I3" s="26" t="str">
        <f>IF($B3='Formulario de Respuestas'!$D2,'Formulario de Respuestas'!$G2,"ES DIFERENTE")</f>
        <v>C</v>
      </c>
      <c r="J3" s="18" t="str">
        <f>IFERROR(VLOOKUP(CONCATENATE(I$1,I3),'Formulario de Preguntas'!$C$2:$FN$73,3,FALSE),"")</f>
        <v xml:space="preserve">Identifica con precisión detalles de las acciones que realiza el protagonista, teniendo en cuenta algunas descripciones proporcionadas por el cuento. 
Recomendación: En la cartilla Nivelemos Grado 2, Guía del estudiante, página 39 (Vamos a entender los cuentos), se encontrará información y actividades  para analizar aspectos de fondo y forma en las narraciones. 
</v>
      </c>
      <c r="K3" s="1" t="str">
        <f>IFERROR(VLOOKUP(CONCATENATE(I$1,I3),'Formulario de Preguntas'!$C$2:$FN$73,4,FALSE),"")</f>
        <v>RESPUESTA CORRECTA</v>
      </c>
      <c r="L3" s="26" t="str">
        <f>IF($B3='Formulario de Respuestas'!$D2,'Formulario de Respuestas'!$H2,"ES DIFERENTE")</f>
        <v>D</v>
      </c>
      <c r="M3" s="18" t="str">
        <f>IFERROR(VLOOKUP(CONCATENATE(L$1,L3),'Formulario de Preguntas'!$C$2:$FN$73,3,FALSE),"")</f>
        <v xml:space="preserve">Reconoce las características del mito y la intención que guarda en su contenido, encontrando la diferencia con relación a otros tipos de textos  y sus implicaciones en la pregunta. 
Recomendación:
Compartir con los estudiantes algunos mitos que sean conocidos en la región o el lugar donde se encuentre, o acudir a la página de Colombia aprende en el cual encontrarán una selección de mitos de todo el país. http://www.colombiaaprende.edu.co/html/familia/1597/propertyvalue-33413.html 
</v>
      </c>
      <c r="N3" s="1" t="str">
        <f>IFERROR(VLOOKUP(CONCATENATE(L$1,L3),'Formulario de Preguntas'!$C$2:$FN$73,4,FALSE),"")</f>
        <v>RESPUESTA CORRECTA</v>
      </c>
      <c r="O3" s="26" t="str">
        <f>IF($B3='Formulario de Respuestas'!$D2,'Formulario de Respuestas'!$I2,"ES DIFERENTE")</f>
        <v>A</v>
      </c>
      <c r="P3" s="18" t="str">
        <f>IFERROR(VLOOKUP(CONCATENATE(O$1,O3),'Formulario de Preguntas'!$C$2:$FN$73,3,FALSE),"")</f>
        <v xml:space="preserve">Identifica elementos que generan significado en la imagen, como el estado de ánimo del personaje, relacionándolo con el clima (el enojo de Fernando y los rayos)  relaciona estos elementos y  establece un significado global de la imagen.
Este estudiante reconstruye  la imagen por medio de palabras a partir de la descripción y emplea estrategias  para organizar  la información sobre cada uno de los elementos de la imagen.  Posiblemente usa cuadros de descripción de los personajes y los objetos o  de relación entre personajes y acciones. Igualmente, ha interactuado con diversos textos mixtos o compuestos por imágenes.
Recomendación: En el texto Competencias Comunicativas Páginas 80-82 se presenta un ejercicio de lectura, el grupo puede describir en forma oral el Ecosistema marino y posteriormente elaborar móviles con siluetas de los animales, para adornar el salón y ampliar el vocabulario a través de la escritura de los nombres de los animales, de acuerdo con una indagación documental posterior.
En la Cartilla 2 de Escuela Nueva (pág. 22) se presenta una actividad de ronda para incentivar la descripción de eventos, esta labor implica la expresión oral y permite evaluar la habilidad para exponer ideas y escuchar los argumentos ajenos.
En el cuaderno de actividades Competencias Comunicativas (página 60-65) pueden encontrarse ejercicios para promover la lectura de imágenes.
</v>
      </c>
      <c r="Q3" s="1" t="str">
        <f>IFERROR(VLOOKUP(CONCATENATE(O$1,O3),'Formulario de Preguntas'!$C$2:$FN$73,4,FALSE),"")</f>
        <v>RESPUESTA CORRECTA</v>
      </c>
      <c r="R3" s="26" t="str">
        <f>IF($B3='Formulario de Respuestas'!$D2,'Formulario de Respuestas'!$J2,"ES DIFERENTE")</f>
        <v>D</v>
      </c>
      <c r="S3" s="18" t="str">
        <f>IFERROR(VLOOKUP(CONCATENATE(R$1,R3),'Formulario de Preguntas'!$C$2:$FN$73,3,FALSE),"")</f>
        <v xml:space="preserve">Realiza inferencias sobre el texto, haciendo uso de los indicios del mismo, tales como  la imagen y la frase nominal que sirve como título (que indica que se trata de la portada de un cuento). El conocimiento de otras portadas de cuentos le ha permitido analizar la información que brinda el texto escrito, la imagen y  la relación existente entre los dos (si se complementan, si refuerzan lo dicho, si son contradictorios, etc.).
Es indispensable fomentar actividades que propicien la lectura del mundo a partir de señales utilizadas en textos como cuentos y las ilustraciones que las respaldan.
</v>
      </c>
      <c r="T3" s="1" t="str">
        <f>IFERROR(VLOOKUP(CONCATENATE(R$1,R3),'Formulario de Preguntas'!$C$2:$FN$73,4,FALSE),"")</f>
        <v>RESPUESTA CORRECTA</v>
      </c>
      <c r="U3" s="26" t="str">
        <f>IF($B3='Formulario de Respuestas'!$D2,'Formulario de Respuestas'!$K2,"ES DIFERENTE")</f>
        <v>A</v>
      </c>
      <c r="V3" s="18" t="str">
        <f>IFERROR(VLOOKUP(CONCATENATE(U$1,U3),'Formulario de Preguntas'!$C$2:$FN$73,3,FALSE),"")</f>
        <v>Determina un rasgo que es poco preciso  y no exclusivo de la poesía</v>
      </c>
      <c r="W3" s="1" t="str">
        <f>IFERROR(VLOOKUP(CONCATENATE(U$1,U3),'Formulario de Preguntas'!$C$2:$FN$73,4,FALSE),"")</f>
        <v>Las actividades del  texto Competencias Comunicativas. Unidad 3, página 78 - 80 le permitirán reconocer los elementos textuales y estéticos en una poesía y los poemas, diferenciando de otros tipos de textos que tengan pocas palabras como microrelatos.</v>
      </c>
      <c r="X3" s="26" t="str">
        <f>IF($B3='Formulario de Respuestas'!$D2,'Formulario de Respuestas'!$L2,"ES DIFERENTE")</f>
        <v>D</v>
      </c>
      <c r="Y3" s="18" t="str">
        <f>IFERROR(VLOOKUP(CONCATENATE(X$1,X3),'Formulario de Preguntas'!$C$2:$FN$73,3,FALSE),"")</f>
        <v>Reconoce una acción que ocurre en el poema pero que correspondería, más que a la primera estrofa, al final del poema.</v>
      </c>
      <c r="Z3" s="1" t="str">
        <f>IFERROR(VLOOKUP(CONCATENATE(X$1,X3),'Formulario de Preguntas'!$C$2:$FN$73,4,FALSE),"")</f>
        <v>Volver sobre las estrofas contenidas en el poema, para establecer  la secuencia de los hechos y el desarrollo de las situaciones. Problematizar dicha secuencia  a través de afirmaciones incorrectas para que los estudiantes encuentren los errores.</v>
      </c>
      <c r="AA3" s="26" t="str">
        <f>IF($B3='Formulario de Respuestas'!$D2,'Formulario de Respuestas'!$M2,"ES DIFERENTE")</f>
        <v>B</v>
      </c>
      <c r="AB3" s="18" t="str">
        <f>IFERROR(VLOOKUP(CONCATENATE(AA$1,AA3),'Formulario de Preguntas'!$C$2:$FN$73,3,FALSE),"")</f>
        <v>Establece  una relación léxica que no genera una relación de sinonimia sino de antonimia.</v>
      </c>
      <c r="AC3" s="1" t="str">
        <f>IFERROR(VLOOKUP(CONCATENATE(AA$1,AA3),'Formulario de Preguntas'!$C$2:$FN$73,4,FALSE),"")</f>
        <v xml:space="preserve">Proponer ejercicios en los cuales se trabajen sinónimos y antónimos, por ejemplo el texto Los opuestoros de  Sebastián García Schnetzer, del cual algunas imágenes se pueden hallar en internet. 
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De otro lado, evidenciar a través de preguntas las imprecisiones, en los casos donde se alejen de la intención comunicativa de cada uno de las estrofas o los versos.
</v>
      </c>
      <c r="AD3" s="26" t="str">
        <f>IF($B3='Formulario de Respuestas'!$D2,'Formulario de Respuestas'!$N2,"ES DIFERENTE")</f>
        <v>D</v>
      </c>
      <c r="AE3" s="18" t="str">
        <f>IFERROR(VLOOKUP(CONCATENATE(AD$1,AD3),'Formulario de Preguntas'!$C$2:$FN$73,3,FALSE),"")</f>
        <v>Infiere una conclusión, de acuerdo con la lectura del mundo, sin tener en cuenta los indicios presentados previamente en la secuencia de la caricatura.</v>
      </c>
      <c r="AF3" s="1" t="str">
        <f>IFERROR(VLOOKUP(CONCATENATE(AD$1,AD3),'Formulario de Preguntas'!$C$2:$FN$73,4,FALSE),"")</f>
        <v>Abrir espacios para reconstruir la imagen por medio de palabras.  Invitar a que de manera oral se explique cada una de las situaciones presentes en las imágenes y a encontrar, por medio de preguntas la relación lógica entre ellas.</v>
      </c>
      <c r="AG3" s="26" t="str">
        <f>IF($B3='Formulario de Respuestas'!$D2,'Formulario de Respuestas'!$O2,"ES DIFERENTE")</f>
        <v>D</v>
      </c>
      <c r="AH3" s="18" t="str">
        <f>IFERROR(VLOOKUP(CONCATENATE(AG$1,AG3),'Formulario de Preguntas'!$C$2:$FN$73,3,FALSE),"")</f>
        <v xml:space="preserve">Identifica la información del texto  a partir de las imágenes y  los títulos resaltados para establecer el tipo de texto. Posiblemente el estudiante ha realizado prácticas de lectura y comprensión de textos en las cuales se hace énfasis en cada una de las partes del mismo. En ellas ha reconocido la función de títulos y subtítulos y ha reflexionado sobre su función en la estructura.
Recomendación: En el texto Competencias Comunicativas 2 Página 98-99 se presenta una serie de instrucciones para hacer un truco, el maestro puede seguir la secuencia y mostrar al grupo cómo puede lograrse la expectativa de los espectadores y el logro de un objetivo de comunicación. 
La Cartilla 2 de Escuela Nueva (pág.32-38) presenta un texto instructivo a partir del cual pueden planearse ejercicios para seguir una secuencia lógica y conseguir el objetivo de aprendizaje.
Competencias Comunicativas Unidad 3 (Página 71-74) Presenta ejercicios con textos instructivos.
Competencias comunicativas grado 2º (Página 119) Texto instructivo para reconocer secuencias lógicas.
</v>
      </c>
      <c r="AI3" s="1" t="str">
        <f>IFERROR(VLOOKUP(CONCATENATE(AG$1,AG3),'Formulario de Preguntas'!$C$2:$FN$73,4,FALSE),"")</f>
        <v>RESPUESTA CORRECTA</v>
      </c>
      <c r="AJ3" s="26" t="str">
        <f>IF($B3='Formulario de Respuestas'!$D2,'Formulario de Respuestas'!$P2,"ES DIFERENTE")</f>
        <v>D</v>
      </c>
      <c r="AK3" s="18" t="str">
        <f>IFERROR(VLOOKUP(CONCATENATE(AJ$1,AJ3),'Formulario de Preguntas'!$C$2:$FN$73,3,FALSE),"")</f>
        <v xml:space="preserve">Identifica al personaje principal y la situación principal de la historia. Posiblemente el estudiante ha reelaborado narraciones empleando sus propias palabras sin alterar el sentido literal de la historia y empleando estrategias que le permiten resumir la información. 
Recomendación: En el texto “Competencias Comunicativas 2” Página 19 se presenta una breve explicación de la anécdota, con el fin de precisar algunas características propias de estas narraciones, con el fin de comprender cuál es la intención comunicativa, luego puede llevarse a cabo una lectura del texto “Tengo Miedo “Página 16 -18 y a continuación generar un espacio de intercambio oral, para compartir experiencias anecdóticas, con referencia al dibujo que aparece al final de la página o al texto leído. Competencias comunicativas Unidad 1 (Página 22-23) 
</v>
      </c>
      <c r="AL3" s="1" t="str">
        <f>IFERROR(VLOOKUP(CONCATENATE(AJ$1,AJ3),'Formulario de Preguntas'!$C$2:$FN$73,4,FALSE),"")</f>
        <v>RESPUESTA CORRECTA</v>
      </c>
      <c r="AM3" s="26" t="str">
        <f>IF($B3='Formulario de Respuestas'!$D2,'Formulario de Respuestas'!$Q2,"ES DIFERENTE")</f>
        <v>C</v>
      </c>
      <c r="AN3" s="18" t="str">
        <f>IFERROR(VLOOKUP(CONCATENATE(AM$1,AM3),'Formulario de Preguntas'!$C$2:$FN$73,3,FALSE),"")</f>
        <v>Reconoce una situación posible en el texto, pero confunde las relaciones de sentido entre la palabra subrayada y la propuesta en la opción de respuesta.</v>
      </c>
      <c r="AO3" s="1" t="str">
        <f>IFERROR(VLOOKUP(CONCATENATE(AM$1,AM3),'Formulario de Preguntas'!$C$2:$FN$73,4,FALSE),"")</f>
        <v>Promover ejercicios de comprensión para establecer el uso de los términos en diversos contextos.</v>
      </c>
      <c r="AP3" s="26" t="str">
        <f>IF($B3='Formulario de Respuestas'!$D2,'Formulario de Respuestas'!$R2,"ES DIFERENTE")</f>
        <v>C</v>
      </c>
      <c r="AQ3" s="18" t="str">
        <f>IFERROR(VLOOKUP(CONCATENATE(AP$1,AP3),'Formulario de Preguntas'!$C$2:$FN$73,3,FALSE),"")</f>
        <v xml:space="preserve">Realiza asociaciones entre los elementos constitutivos del texto,  escogiendo la preposición adecuada para el verso. Tiene en cuenta elementos de la imagen para reforzar su hipótesis de interpretación del texto.
Es probable que el estudiante haya realizado producciones escritas con un buen nivel léxico proporcionado por la lectura o el reconocimiento de palabras de enlace.
Recomendación: En el texto Competencias Comunicativas 2 Página 121 se encuentra la conceptualización y práctica en torno al tema de las preposiciones, las cuales le permitirán reconocerlas y usarlas de manera correcta, tanto en la lectura como en la escritura. 
</v>
      </c>
      <c r="AR3" s="1" t="str">
        <f>IFERROR(VLOOKUP(CONCATENATE(AP$1,AP3),'Formulario de Preguntas'!$C$2:$FN$73,4,FALSE),"")</f>
        <v>RESPUESTA CORRECTA</v>
      </c>
      <c r="AS3" s="26" t="str">
        <f>IF($B3='Formulario de Respuestas'!$D2,'Formulario de Respuestas'!$S2,"ES DIFERENTE")</f>
        <v>A</v>
      </c>
      <c r="AT3" s="18" t="str">
        <f>IFERROR(VLOOKUP(CONCATENATE(AS$1,AS3),'Formulario de Preguntas'!$C$2:$FN$73,3,FALSE),"")</f>
        <v>Confunde las expresiones correctas con las erradas, posiblemente por episodios de distracción frente a lo solicitado en el enunciado o por dificultades en el seguimiento de instrucciones.</v>
      </c>
      <c r="AU3" s="1" t="str">
        <f>IFERROR(VLOOKUP(CONCATENATE(AS$1,AS3),'Formulario de Preguntas'!$C$2:$FN$73,4,FALSE),"")</f>
        <v xml:space="preserve">Preparar en el salón una pequeña exposición con un museo de afiches o letreros, unos, bien escritos y otros con errores en la relación género y número, propiciando un espacio de observación y autocorrección entre los estudiantes. </v>
      </c>
      <c r="AV3" s="26" t="str">
        <f>IF($B3='Formulario de Respuestas'!$D2,'Formulario de Respuestas'!$T2,"ES DIFERENTE")</f>
        <v>C</v>
      </c>
      <c r="AW3" s="18" t="str">
        <f>IFERROR(VLOOKUP(CONCATENATE(AV$1,AV3),'Formulario de Preguntas'!$C$2:$FN$73,3,FALSE),"")</f>
        <v xml:space="preserve">Realiza inferencias sobre el texto, reconociendo el tema y el público. </v>
      </c>
      <c r="AX3" s="1" t="str">
        <f>IFERROR(VLOOKUP(CONCATENATE(AV$1,AV3),'Formulario de Preguntas'!$C$2:$FN$73,4,FALSE),"")</f>
        <v xml:space="preserve">Proponer la planeación de una actividad e invitar al grupo para pensar   las condiciones necesarias para desarrollarla: quiénes pueden participar, para qué es, en qué tiempos, qué información debe ir en el texto que la va a promocionar, dónde se va a ubicar este texto, quiénes la van a leer.  Problematizar la situación incluyendo preguntas como: si no fuéramos a hacer un concurso sino un torneo, qué cosas cambiaríamos.
</v>
      </c>
      <c r="AY3" s="26" t="str">
        <f>IF($B3='Formulario de Respuestas'!$D2,'Formulario de Respuestas'!$U2,"ES DIFERENTE")</f>
        <v>A</v>
      </c>
      <c r="AZ3" s="18" t="str">
        <f>IFERROR(VLOOKUP(CONCATENATE(AY$1,AY3),'Formulario de Preguntas'!$C$2:$FN$73,3,FALSE),"")</f>
        <v xml:space="preserve"> No establece relaciones entre el espacio de producción y la invitación, no tiene en cuenta la estructura del texto, ni sus imágenes.</v>
      </c>
      <c r="BA3" s="1" t="str">
        <f>IFERROR(VLOOKUP(CONCATENATE(AY$1,AY3),'Formulario de Preguntas'!$C$2:$FN$73,4,FALSE),"")</f>
        <v>Proponer situaciones comunicativas diversas en las cuales se analice la función de las escritura. En este caso reflexionar, por medio de preguntas sobre quiénes leerían el mensaje,  a quién interesaría, quién asistiría a la feria artesanal, etc.</v>
      </c>
      <c r="BB3" s="26" t="str">
        <f>IF($B3='Formulario de Respuestas'!$D2,'Formulario de Respuestas'!$V2,"ES DIFERENTE")</f>
        <v>A</v>
      </c>
      <c r="BC3" s="18" t="str">
        <f>IFERROR(VLOOKUP(CONCATENATE(BB$1,BB3),'Formulario de Preguntas'!$C$2:$FN$73,3,FALSE),"")</f>
        <v>Establece una relación entre la imagen y su conocimiento enciclopédico, sin tener en cuenta las características de los personajes. En este caso, las expresiones de las caras de los personajes y sus gestos corporales.</v>
      </c>
      <c r="BD3" s="1" t="str">
        <f>IFERROR(VLOOKUP(CONCATENATE(BB$1,BB3),'Formulario de Preguntas'!$C$2:$FN$73,4,FALSE),"")</f>
        <v xml:space="preserve">Plantear propuestas de reconstrucción y reelaboración de secuencias narrativas a partir de imágenes. Abrir espacios para reconstruir la imagen por medio de palabras. </v>
      </c>
      <c r="BF3" s="1">
        <f t="shared" ref="BF3:BF66" si="0">COUNTIF(D3:BD3,"RESPUESTA CORRECTA")</f>
        <v>9</v>
      </c>
      <c r="BG3" s="1">
        <f>5/20</f>
        <v>0.25</v>
      </c>
      <c r="BH3" s="1">
        <f>BF3*BG3</f>
        <v>2.25</v>
      </c>
      <c r="BI3" s="1">
        <f>COUNTIF('Formulario de Respuestas'!$E2:$V2,"A")</f>
        <v>5</v>
      </c>
      <c r="BJ3" s="1">
        <f>COUNTIF('Formulario de Respuestas'!$E2:$V2,"B")</f>
        <v>2</v>
      </c>
      <c r="BK3" s="1">
        <f>COUNTIF('Formulario de Respuestas'!$E2:$V2,"C")</f>
        <v>4</v>
      </c>
      <c r="BL3" s="1">
        <f>COUNTIF('Formulario de Respuestas'!$E2:$V2,"D")</f>
        <v>7</v>
      </c>
      <c r="BM3" s="1">
        <f>COUNTIF('Formulario de Respuestas'!$E2:$V2,"E (RESPUESTA ANULADA)")</f>
        <v>0</v>
      </c>
    </row>
    <row r="4" spans="1:65" x14ac:dyDescent="0.25">
      <c r="A4" s="1" t="str">
        <f>'Formulario de Respuestas'!C3</f>
        <v>LEONOR RAMIREZ ACELAS</v>
      </c>
      <c r="B4" s="1">
        <f>'Formulario de Respuestas'!D3</f>
        <v>1095919254</v>
      </c>
      <c r="C4" s="26" t="str">
        <f>IF($B4='Formulario de Respuestas'!$D3,'Formulario de Respuestas'!$E3,"ES DIFERENTE")</f>
        <v>B</v>
      </c>
      <c r="D4" s="18" t="str">
        <f>IFERROR(VLOOKUP(CONCATENATE(C$1,C4),'Formulario de Preguntas'!$C$2:$FN$73,3,FALSE),"")</f>
        <v>Teléfono</v>
      </c>
      <c r="E4" s="1" t="str">
        <f>IFERROR(VLOOKUP(CONCATENATE(C$1,C4),'Formulario de Preguntas'!$C$2:$FN$73,4,FALSE),"")</f>
        <v>RESPUESTA CORRECTA</v>
      </c>
      <c r="F4" s="26" t="str">
        <f>IF($B4='Formulario de Respuestas'!$D3,'Formulario de Respuestas'!$F3,"ES DIFERENTE")</f>
        <v>D</v>
      </c>
      <c r="G4" s="18" t="str">
        <f>IFERROR(VLOOKUP(CONCATENATE(F$1,F4),'Formulario de Preguntas'!$C$2:$FN$73,3,FALSE),"")</f>
        <v>9. - 2</v>
      </c>
      <c r="H4" s="1" t="str">
        <f>IFERROR(VLOOKUP(CONCATENATE(F$1,F4),'Formulario de Preguntas'!$C$2:$FN$73,4,FALSE),"")</f>
        <v>RESPUESTA CORRECTA</v>
      </c>
      <c r="I4" s="26" t="str">
        <f>IF($B4='Formulario de Respuestas'!$D3,'Formulario de Respuestas'!$G3,"ES DIFERENTE")</f>
        <v>B</v>
      </c>
      <c r="J4" s="18" t="str">
        <f>IFERROR(VLOOKUP(CONCATENATE(I$1,I4),'Formulario de Preguntas'!$C$2:$FN$73,3,FALSE),"")</f>
        <v xml:space="preserve"> Confunde elementos descriptivos del texto, y no identifica el rol que cumple el protagonista de la narración.</v>
      </c>
      <c r="K4" s="1" t="str">
        <f>IFERROR(VLOOKUP(CONCATENATE(I$1,I4),'Formulario de Preguntas'!$C$2:$FN$73,4,FALSE),"")</f>
        <v xml:space="preserve"> Realizar juegos de roles en los procesos de escritura, que permitan entender la función que cumplen los personajes en los textos narrativos.
Recomendación:
En la cartilla Nueva Escuela 2, Cartilla 1, página 70, se hace referencia a la importancia de los roles en la guía 9 A, llamada También hay palabras para nombrar lo que hacemos.
</v>
      </c>
      <c r="L4" s="26" t="str">
        <f>IF($B4='Formulario de Respuestas'!$D3,'Formulario de Respuestas'!$H3,"ES DIFERENTE")</f>
        <v>B</v>
      </c>
      <c r="M4" s="18" t="str">
        <f>IFERROR(VLOOKUP(CONCATENATE(L$1,L4),'Formulario de Preguntas'!$C$2:$FN$73,3,FALSE),"")</f>
        <v>Relaciona parcialmente la información leída con el sentido profundo del texto.</v>
      </c>
      <c r="N4" s="1" t="str">
        <f>IFERROR(VLOOKUP(CONCATENATE(L$1,L4),'Formulario de Preguntas'!$C$2:$FN$73,4,FALSE),"")</f>
        <v xml:space="preserve">Realizar prácticas de lectura de mitos para establecer relaciones de sentido que permitan focalizar el aspecto del cual se cuenta su origen.
Recomendación:
La Tercera Cartilla del Modelo Escuela Nueva (Página 11 guía 19A) se halla un ejercicio que permitirá localizar detalles claves al interior de los párrafos.
</v>
      </c>
      <c r="O4" s="26" t="str">
        <f>IF($B4='Formulario de Respuestas'!$D3,'Formulario de Respuestas'!$I3,"ES DIFERENTE")</f>
        <v>B</v>
      </c>
      <c r="P4" s="18" t="str">
        <f>IFERROR(VLOOKUP(CONCATENATE(O$1,O4),'Formulario de Preguntas'!$C$2:$FN$73,3,FALSE),"")</f>
        <v xml:space="preserve"> No hace uso de  todos los elementos de significación y  realiza interpretaciones contrarias a lo que la  imagen presenta.</v>
      </c>
      <c r="Q4" s="1" t="str">
        <f>IFERROR(VLOOKUP(CONCATENATE(O$1,O4),'Formulario de Preguntas'!$C$2:$FN$73,4,FALSE),"")</f>
        <v xml:space="preserve">Recomendación:
En el Texto Escuela Nueva para Grado Segundo, Cartilla 3 (Página 36-Guía 23A) se encuentra la actividad Sigamos interpretando mensajes sin palabras con la cual se podrán desarrollar preguntas de orden inferencial a partir de las expresiones.
En el Cuaderno de Actividades del Competencias Comunicativas (Página 70-71-72) la lectura de imágenes puede ser una oportunidad para comprender elementos de significación dentro del contexto local.
Alentar la observación como práctica cotidiana en el aula,  como paso anterior a la interpretación. Así,  es importante, al igual que  se hace con los textos escritos, partir de la lectura literal (descripción de la imagen), para continuar con la inferencial, es decir, la reflexión sobre lo que no está explícito en el texto.  
</v>
      </c>
      <c r="R4" s="26" t="str">
        <f>IF($B4='Formulario de Respuestas'!$D3,'Formulario de Respuestas'!$J3,"ES DIFERENTE")</f>
        <v>A</v>
      </c>
      <c r="S4" s="18" t="str">
        <f>IFERROR(VLOOKUP(CONCATENATE(R$1,R4),'Formulario de Preguntas'!$C$2:$FN$73,3,FALSE),"")</f>
        <v>Al realizar inferencias sobre el texto, no lee con atención los indicios presentados en la imagen para determinar que no es un afiche.</v>
      </c>
      <c r="T4" s="1" t="str">
        <f>IFERROR(VLOOKUP(CONCATENATE(R$1,R4),'Formulario de Preguntas'!$C$2:$FN$73,4,FALSE),"")</f>
        <v>Centrar los ejercicios de observación en la descripción de los detalles de las imágenes. Proponer prácticas de escritura que tengan en cuenta situaciones reales de producción de textos que incluyan la imagen y la escritura. Inventar portadas a partir de títulos de cuentos y luego  realizar una exposición en el salón de clase.</v>
      </c>
      <c r="U4" s="26" t="str">
        <f>IF($B4='Formulario de Respuestas'!$D3,'Formulario de Respuestas'!$K3,"ES DIFERENTE")</f>
        <v>C</v>
      </c>
      <c r="V4" s="18" t="str">
        <f>IFERROR(VLOOKUP(CONCATENATE(U$1,U4),'Formulario de Preguntas'!$C$2:$FN$73,3,FALSE),"")</f>
        <v>Generaliza una característica que puede ser propia de cualquier tipo de texto.</v>
      </c>
      <c r="W4" s="1" t="str">
        <f>IFERROR(VLOOKUP(CONCATENATE(U$1,U4),'Formulario de Preguntas'!$C$2:$FN$73,4,FALSE),"")</f>
        <v>Proponer ejercicios de escritura que aborden las dos siluetas textuales; por ejemplo, escribir poemas de situaciones cotidianas o inusuales, como lo hiciera Neruda componiendo una Oda a las papas fritas, por ejemplo.</v>
      </c>
      <c r="X4" s="26" t="str">
        <f>IF($B4='Formulario de Respuestas'!$D3,'Formulario de Respuestas'!$L3,"ES DIFERENTE")</f>
        <v>B</v>
      </c>
      <c r="Y4" s="18" t="str">
        <f>IFERROR(VLOOKUP(CONCATENATE(X$1,X4),'Formulario de Preguntas'!$C$2:$FN$73,3,FALSE),"")</f>
        <v xml:space="preserve">Identifica el elemento rítmico similar a los que componen la secuencia de la primera estrofa (una lágrima de mar y una flor de azahar). Es posible que el estudiante  al realizar relecturas de los textos poéticos reconstruya el sentido de los mismos e identifica una estructura que organiza su contenido, lo cual le facilita pensar en variaciones con relación al texto original.
Recomendación: En el texto Escuela Nueva 2, Cartilla 1, páginas 10-11 se propone una actividad para recitar poemas; al hacer el ejercicio de declamar pequeños versos, aplicando entonación y matices en la voz, será posible trabajar en el estudiante la improvisación, dejándole entrever la posibilidad que hay de hacer variaciones de textos conocidos.
</v>
      </c>
      <c r="Z4" s="1" t="str">
        <f>IFERROR(VLOOKUP(CONCATENATE(X$1,X4),'Formulario de Preguntas'!$C$2:$FN$73,4,FALSE),"")</f>
        <v>RESPUESTA CORRECTA</v>
      </c>
      <c r="AA4" s="26" t="str">
        <f>IF($B4='Formulario de Respuestas'!$D3,'Formulario de Respuestas'!$M3,"ES DIFERENTE")</f>
        <v>A</v>
      </c>
      <c r="AB4" s="18" t="str">
        <f>IFERROR(VLOOKUP(CONCATENATE(AA$1,AA4),'Formulario de Preguntas'!$C$2:$FN$73,3,FALSE),"")</f>
        <v>No identifica las relaciones de sentido entre palabras utilizadas dentro del poema, dejándose guiar por una similitud sonora.</v>
      </c>
      <c r="AC4" s="1" t="str">
        <f>IFERROR(VLOOKUP(CONCATENATE(AA$1,AA4),'Formulario de Preguntas'!$C$2:$FN$73,4,FALSE),"")</f>
        <v xml:space="preserve">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Trabajar en el texto “comadreja y la familia del armadillo” de Competencias comunicativas con palabras claves para sinónimos. (Páginas 43-44)
</v>
      </c>
      <c r="AD4" s="26" t="str">
        <f>IF($B4='Formulario de Respuestas'!$D3,'Formulario de Respuestas'!$N3,"ES DIFERENTE")</f>
        <v>D</v>
      </c>
      <c r="AE4" s="18" t="str">
        <f>IFERROR(VLOOKUP(CONCATENATE(AD$1,AD4),'Formulario de Preguntas'!$C$2:$FN$73,3,FALSE),"")</f>
        <v>Infiere una conclusión, de acuerdo con la lectura del mundo, sin tener en cuenta los indicios presentados previamente en la secuencia de la caricatura.</v>
      </c>
      <c r="AF4" s="1" t="str">
        <f>IFERROR(VLOOKUP(CONCATENATE(AD$1,AD4),'Formulario de Preguntas'!$C$2:$FN$73,4,FALSE),"")</f>
        <v>Abrir espacios para reconstruir la imagen por medio de palabras.  Invitar a que de manera oral se explique cada una de las situaciones presentes en las imágenes y a encontrar, por medio de preguntas la relación lógica entre ellas.</v>
      </c>
      <c r="AG4" s="26" t="str">
        <f>IF($B4='Formulario de Respuestas'!$D3,'Formulario de Respuestas'!$O3,"ES DIFERENTE")</f>
        <v>C</v>
      </c>
      <c r="AH4" s="18" t="str">
        <f>IFERROR(VLOOKUP(CONCATENATE(AG$1,AG4),'Formulario de Preguntas'!$C$2:$FN$73,3,FALSE),"")</f>
        <v xml:space="preserve"> Infiere información que no aparece en el texto.</v>
      </c>
      <c r="AI4" s="1" t="str">
        <f>IFERROR(VLOOKUP(CONCATENATE(AG$1,AG4),'Formulario de Preguntas'!$C$2:$FN$73,4,FALSE),"")</f>
        <v>Realizar prácticas de lectura con textos reales, pedir que lleven los volantes que se reciben en la casa y compararlos con  ejemplos de instrucciones.  En el texto Competencias Comunicativas 2, Unidad 3, página 73, a través de actividades propuestas, identificará a la receta como texto instructivo.</v>
      </c>
      <c r="AJ4" s="26" t="str">
        <f>IF($B4='Formulario de Respuestas'!$D3,'Formulario de Respuestas'!$P3,"ES DIFERENTE")</f>
        <v>D</v>
      </c>
      <c r="AK4" s="18" t="str">
        <f>IFERROR(VLOOKUP(CONCATENATE(AJ$1,AJ4),'Formulario de Preguntas'!$C$2:$FN$73,3,FALSE),"")</f>
        <v xml:space="preserve">Identifica al personaje principal y la situación principal de la historia. Posiblemente el estudiante ha reelaborado narraciones empleando sus propias palabras sin alterar el sentido literal de la historia y empleando estrategias que le permiten resumir la información. 
Recomendación: En el texto “Competencias Comunicativas 2” Página 19 se presenta una breve explicación de la anécdota, con el fin de precisar algunas características propias de estas narraciones, con el fin de comprender cuál es la intención comunicativa, luego puede llevarse a cabo una lectura del texto “Tengo Miedo “Página 16 -18 y a continuación generar un espacio de intercambio oral, para compartir experiencias anecdóticas, con referencia al dibujo que aparece al final de la página o al texto leído. Competencias comunicativas Unidad 1 (Página 22-23) 
</v>
      </c>
      <c r="AL4" s="1" t="str">
        <f>IFERROR(VLOOKUP(CONCATENATE(AJ$1,AJ4),'Formulario de Preguntas'!$C$2:$FN$73,4,FALSE),"")</f>
        <v>RESPUESTA CORRECTA</v>
      </c>
      <c r="AM4" s="26" t="str">
        <f>IF($B4='Formulario de Respuestas'!$D3,'Formulario de Respuestas'!$Q3,"ES DIFERENTE")</f>
        <v>A</v>
      </c>
      <c r="AN4" s="18" t="str">
        <f>IFERROR(VLOOKUP(CONCATENATE(AM$1,AM4),'Formulario de Preguntas'!$C$2:$FN$73,3,FALSE),"")</f>
        <v xml:space="preserve">Establece relaciones de significación entre palabras, esto implica dominio de vocabulario y competencia comunicativa. Posiblemente el estudiante maneja el diccionario o las clases brindan un espacio para aclarar el sentido de los términos utilizados por maestros y estudiantes durante las interacciones de aula.
Recomendación: En el texto Competencias Comunicativas 2, Unidad 2, Página 44 se presenta un texto y un ejercicio para relacionar palabras con sinónimos, esta actividad puede acompañarse con la elaboración de pequeños carteles donde se explique el sentido de las palabras utilizadas con respecto al significado que aparece en el diccionario. 
En la Cartilla 1 de Escuela Nueva (pág.64 - 67) se proponen un ejercicios con sinónimos y antónimos, desde la comprensión del sentido de los términos pueden organizarse varias actividades relacionadas con situaciones reales de comunicación que impliquen la comprensión del uso de las palabras en un contexto determinado.
</v>
      </c>
      <c r="AO4" s="1" t="str">
        <f>IFERROR(VLOOKUP(CONCATENATE(AM$1,AM4),'Formulario de Preguntas'!$C$2:$FN$73,4,FALSE),"")</f>
        <v>RESPUESTA CORRECTA</v>
      </c>
      <c r="AP4" s="26" t="str">
        <f>IF($B4='Formulario de Respuestas'!$D3,'Formulario de Respuestas'!$R3,"ES DIFERENTE")</f>
        <v>B</v>
      </c>
      <c r="AQ4" s="18" t="str">
        <f>IFERROR(VLOOKUP(CONCATENATE(AP$1,AP4),'Formulario de Preguntas'!$C$2:$FN$73,3,FALSE),"")</f>
        <v>Es probable que conozca la preposición, pero no la ubica dentro del contexto de la canción.</v>
      </c>
      <c r="AR4" s="1" t="str">
        <f>IFERROR(VLOOKUP(CONCATENATE(AP$1,AP4),'Formulario de Preguntas'!$C$2:$FN$73,4,FALSE),"")</f>
        <v>Realizar ejercicios de creación con recortes de palabras o frases sacadas de periódicos o revistas, con el fin de fortalecer en el estudiante la producción y comprensión textual guardando la cohesión y la coherencia.</v>
      </c>
      <c r="AS4" s="26" t="str">
        <f>IF($B4='Formulario de Respuestas'!$D3,'Formulario de Respuestas'!$S3,"ES DIFERENTE")</f>
        <v>A</v>
      </c>
      <c r="AT4" s="18" t="str">
        <f>IFERROR(VLOOKUP(CONCATENATE(AS$1,AS4),'Formulario de Preguntas'!$C$2:$FN$73,3,FALSE),"")</f>
        <v>Confunde las expresiones correctas con las erradas, posiblemente por episodios de distracción frente a lo solicitado en el enunciado o por dificultades en el seguimiento de instrucciones.</v>
      </c>
      <c r="AU4" s="1" t="str">
        <f>IFERROR(VLOOKUP(CONCATENATE(AS$1,AS4),'Formulario de Preguntas'!$C$2:$FN$73,4,FALSE),"")</f>
        <v xml:space="preserve">Preparar en el salón una pequeña exposición con un museo de afiches o letreros, unos, bien escritos y otros con errores en la relación género y número, propiciando un espacio de observación y autocorrección entre los estudiantes. </v>
      </c>
      <c r="AV4" s="26" t="str">
        <f>IF($B4='Formulario de Respuestas'!$D3,'Formulario de Respuestas'!$T3,"ES DIFERENTE")</f>
        <v>A</v>
      </c>
      <c r="AW4" s="18" t="str">
        <f>IFERROR(VLOOKUP(CONCATENATE(AV$1,AV4),'Formulario de Preguntas'!$C$2:$FN$73,3,FALSE),"")</f>
        <v>Realiza inferencias sobre el texto. Sin embargo, no lee con atención los indicios presentados en la imagen.</v>
      </c>
      <c r="AX4" s="1" t="str">
        <f>IFERROR(VLOOKUP(CONCATENATE(AV$1,AV4),'Formulario de Preguntas'!$C$2:$FN$73,4,FALSE),"")</f>
        <v xml:space="preserve"> Proponer la organización de la información que brinda la imagen y el texto escrito, puede ser a través de cuadros o algún otro esquema. Centrar los ejercicios de observación en la descripción de los detalles de las imágenes. Proponer prácticas de escritura que tengan en cuenta situaciones reales de producción de textos que incluyan la imagen y la escritura: invitar a una exposición al salón a los padres de familia, hacer una tarjeta, promocionar un producto o actividad.</v>
      </c>
      <c r="AY4" s="26" t="str">
        <f>IF($B4='Formulario de Respuestas'!$D3,'Formulario de Respuestas'!$U3,"ES DIFERENTE")</f>
        <v>C</v>
      </c>
      <c r="AZ4" s="18" t="str">
        <f>IFERROR(VLOOKUP(CONCATENATE(AY$1,AY4),'Formulario de Preguntas'!$C$2:$FN$73,3,FALSE),"")</f>
        <v xml:space="preserve">Reconoce el posible contexto de producción del afiche, la intención comunicativa y el receptor de la misma.
El estudiante ha participado de prácticas de producción de textos en los cuales ha pensado en elementos como: a quién va dirigido y cuál es la intención del texto, es decir qué queremos comunicar. Este tipo de prácticas le ha permitido pensar la escritura dentro de contextos reales de producción. 
Recomendación:
Competencias Comunicativas 2, unidad 2, para analizar diversos tipos de textos y sus contextos de producción. (Página 53-55 y 120)
Escuela Nueva  Cartilla 2 “Aprender Haciendo” Unidad 5 Página 39-52)
</v>
      </c>
      <c r="BA4" s="1" t="str">
        <f>IFERROR(VLOOKUP(CONCATENATE(AY$1,AY4),'Formulario de Preguntas'!$C$2:$FN$73,4,FALSE),"")</f>
        <v>RESPUESTA CORRECTA</v>
      </c>
      <c r="BB4" s="26">
        <f>IF($B4='Formulario de Respuestas'!$D3,'Formulario de Respuestas'!$V3,"ES DIFERENTE")</f>
        <v>0</v>
      </c>
      <c r="BC4" s="18" t="str">
        <f>IFERROR(VLOOKUP(CONCATENATE(BB$1,BB4),'Formulario de Preguntas'!$C$2:$FN$73,3,FALSE),"")</f>
        <v/>
      </c>
      <c r="BD4" s="1" t="str">
        <f>IFERROR(VLOOKUP(CONCATENATE(BB$1,BB4),'Formulario de Preguntas'!$C$2:$FN$73,4,FALSE),"")</f>
        <v/>
      </c>
      <c r="BF4" s="1">
        <f t="shared" si="0"/>
        <v>6</v>
      </c>
      <c r="BG4" s="1">
        <f t="shared" ref="BG4:BG67" si="1">5/20</f>
        <v>0.25</v>
      </c>
      <c r="BH4" s="1">
        <f t="shared" ref="BH4:BH29" si="2">BF4*BG4</f>
        <v>1.5</v>
      </c>
      <c r="BI4" s="1">
        <f>COUNTIF('Formulario de Respuestas'!$E3:$V3,"A")</f>
        <v>5</v>
      </c>
      <c r="BJ4" s="1">
        <f>COUNTIF('Formulario de Respuestas'!$E3:$V3,"B")</f>
        <v>6</v>
      </c>
      <c r="BK4" s="1">
        <f>COUNTIF('Formulario de Respuestas'!$E3:$V3,"C")</f>
        <v>3</v>
      </c>
      <c r="BL4" s="1">
        <f>COUNTIF('Formulario de Respuestas'!$E3:$V3,"D")</f>
        <v>3</v>
      </c>
      <c r="BM4" s="1">
        <f>COUNTIF('Formulario de Respuestas'!$E3:$V3,"E (RESPUESTA ANULADA)")</f>
        <v>0</v>
      </c>
    </row>
    <row r="5" spans="1:65" x14ac:dyDescent="0.25">
      <c r="A5" s="1" t="str">
        <f>'Formulario de Respuestas'!C4</f>
        <v>KATERIN YULIETH RAMIREZ DIAZ</v>
      </c>
      <c r="B5" s="1" t="str">
        <f>'Formulario de Respuestas'!D4</f>
        <v>109592O771</v>
      </c>
      <c r="C5" s="26" t="str">
        <f>IF($B5='Formulario de Respuestas'!$D4,'Formulario de Respuestas'!$E4,"ES DIFERENTE")</f>
        <v>B</v>
      </c>
      <c r="D5" s="18" t="str">
        <f>IFERROR(VLOOKUP(CONCATENATE(C$1,C5),'Formulario de Preguntas'!$C$2:$FN$73,3,FALSE),"")</f>
        <v>Teléfono</v>
      </c>
      <c r="E5" s="1" t="str">
        <f>IFERROR(VLOOKUP(CONCATENATE(C$1,C5),'Formulario de Preguntas'!$C$2:$FN$73,4,FALSE),"")</f>
        <v>RESPUESTA CORRECTA</v>
      </c>
      <c r="F5" s="26" t="str">
        <f>IF($B5='Formulario de Respuestas'!$D4,'Formulario de Respuestas'!$F4,"ES DIFERENTE")</f>
        <v>D</v>
      </c>
      <c r="G5" s="18" t="str">
        <f>IFERROR(VLOOKUP(CONCATENATE(F$1,F5),'Formulario de Preguntas'!$C$2:$FN$73,3,FALSE),"")</f>
        <v>9. - 2</v>
      </c>
      <c r="H5" s="1" t="str">
        <f>IFERROR(VLOOKUP(CONCATENATE(F$1,F5),'Formulario de Preguntas'!$C$2:$FN$73,4,FALSE),"")</f>
        <v>RESPUESTA CORRECTA</v>
      </c>
      <c r="I5" s="26" t="str">
        <f>IF($B5='Formulario de Respuestas'!$D4,'Formulario de Respuestas'!$G4,"ES DIFERENTE")</f>
        <v>C</v>
      </c>
      <c r="J5" s="18" t="str">
        <f>IFERROR(VLOOKUP(CONCATENATE(I$1,I5),'Formulario de Preguntas'!$C$2:$FN$73,3,FALSE),"")</f>
        <v xml:space="preserve">Identifica con precisión detalles de las acciones que realiza el protagonista, teniendo en cuenta algunas descripciones proporcionadas por el cuento. 
Recomendación: En la cartilla Nivelemos Grado 2, Guía del estudiante, página 39 (Vamos a entender los cuentos), se encontrará información y actividades  para analizar aspectos de fondo y forma en las narraciones. 
</v>
      </c>
      <c r="K5" s="1" t="str">
        <f>IFERROR(VLOOKUP(CONCATENATE(I$1,I5),'Formulario de Preguntas'!$C$2:$FN$73,4,FALSE),"")</f>
        <v>RESPUESTA CORRECTA</v>
      </c>
      <c r="L5" s="26" t="str">
        <f>IF($B5='Formulario de Respuestas'!$D4,'Formulario de Respuestas'!$H4,"ES DIFERENTE")</f>
        <v>B</v>
      </c>
      <c r="M5" s="18" t="str">
        <f>IFERROR(VLOOKUP(CONCATENATE(L$1,L5),'Formulario de Preguntas'!$C$2:$FN$73,3,FALSE),"")</f>
        <v>Relaciona parcialmente la información leída con el sentido profundo del texto.</v>
      </c>
      <c r="N5" s="1" t="str">
        <f>IFERROR(VLOOKUP(CONCATENATE(L$1,L5),'Formulario de Preguntas'!$C$2:$FN$73,4,FALSE),"")</f>
        <v xml:space="preserve">Realizar prácticas de lectura de mitos para establecer relaciones de sentido que permitan focalizar el aspecto del cual se cuenta su origen.
Recomendación:
La Tercera Cartilla del Modelo Escuela Nueva (Página 11 guía 19A) se halla un ejercicio que permitirá localizar detalles claves al interior de los párrafos.
</v>
      </c>
      <c r="O5" s="26" t="str">
        <f>IF($B5='Formulario de Respuestas'!$D4,'Formulario de Respuestas'!$I4,"ES DIFERENTE")</f>
        <v>B</v>
      </c>
      <c r="P5" s="18" t="str">
        <f>IFERROR(VLOOKUP(CONCATENATE(O$1,O5),'Formulario de Preguntas'!$C$2:$FN$73,3,FALSE),"")</f>
        <v xml:space="preserve"> No hace uso de  todos los elementos de significación y  realiza interpretaciones contrarias a lo que la  imagen presenta.</v>
      </c>
      <c r="Q5" s="1" t="str">
        <f>IFERROR(VLOOKUP(CONCATENATE(O$1,O5),'Formulario de Preguntas'!$C$2:$FN$73,4,FALSE),"")</f>
        <v xml:space="preserve">Recomendación:
En el Texto Escuela Nueva para Grado Segundo, Cartilla 3 (Página 36-Guía 23A) se encuentra la actividad Sigamos interpretando mensajes sin palabras con la cual se podrán desarrollar preguntas de orden inferencial a partir de las expresiones.
En el Cuaderno de Actividades del Competencias Comunicativas (Página 70-71-72) la lectura de imágenes puede ser una oportunidad para comprender elementos de significación dentro del contexto local.
Alentar la observación como práctica cotidiana en el aula,  como paso anterior a la interpretación. Así,  es importante, al igual que  se hace con los textos escritos, partir de la lectura literal (descripción de la imagen), para continuar con la inferencial, es decir, la reflexión sobre lo que no está explícito en el texto.  
</v>
      </c>
      <c r="R5" s="26" t="str">
        <f>IF($B5='Formulario de Respuestas'!$D4,'Formulario de Respuestas'!$J4,"ES DIFERENTE")</f>
        <v>C</v>
      </c>
      <c r="S5" s="18" t="str">
        <f>IFERROR(VLOOKUP(CONCATENATE(R$1,R5),'Formulario de Preguntas'!$C$2:$FN$73,3,FALSE),"")</f>
        <v>Orienta la inferencia para relacionar la imagen y el título con una carta, detalles que no ofrecen ninguna relación con este tipo de texto.</v>
      </c>
      <c r="T5" s="1" t="str">
        <f>IFERROR(VLOOKUP(CONCATENATE(R$1,R5),'Formulario de Preguntas'!$C$2:$FN$73,4,FALSE),"")</f>
        <v xml:space="preserve">Recomendación:
Proponer actividades  alrededor de diversas siluetas textuales, identificando las características similares o sus diferencias. 
Competencias Comunicativas Unidad 2 “Analizo información (Página 46-49) se presenta una serie de actividades para comprender la estructura del cuento y la fábula.
La Segunda Cartilla del Modelo Escuela Nueva (Página 63-70) propone varios ejercicios para comprender los cuentos como material de lectura y el disfrute de la literatura.
Unidad 1 Competencias Comunicativas (página 12-14) propone ejercicios para leer cuentos y comprender sus partes.
</v>
      </c>
      <c r="U5" s="26" t="str">
        <f>IF($B5='Formulario de Respuestas'!$D4,'Formulario de Respuestas'!$K4,"ES DIFERENTE")</f>
        <v>D</v>
      </c>
      <c r="V5" s="18" t="str">
        <f>IFERROR(VLOOKUP(CONCATENATE(U$1,U5),'Formulario de Preguntas'!$C$2:$FN$73,3,FALSE),"")</f>
        <v>Elegir esta opción devela desatención frente al contenido del poema pues, con el pretexto poético, se presenta una instrucción para hacer una mezcla mágica que no necesariamente determina un tipo de final.</v>
      </c>
      <c r="W5" s="1" t="str">
        <f>IFERROR(VLOOKUP(CONCATENATE(U$1,U5),'Formulario de Preguntas'!$C$2:$FN$73,4,FALSE),"")</f>
        <v xml:space="preserve">Compartir en voz alta diversos textos poéticos, por ejemplo de Jairo Aníbal Niño, que muestran sentimientos claros de nostalgia o júbilo frente a lo que cuentan.
</v>
      </c>
      <c r="X5" s="26" t="str">
        <f>IF($B5='Formulario de Respuestas'!$D4,'Formulario de Respuestas'!$L4,"ES DIFERENTE")</f>
        <v>A</v>
      </c>
      <c r="Y5" s="18" t="str">
        <f>IFERROR(VLOOKUP(CONCATENATE(X$1,X5),'Formulario de Preguntas'!$C$2:$FN$73,3,FALSE),"")</f>
        <v>Reconoce una acción que ocurre en el cuento, pero no en el inicio,  por lo cual no sigue la secuencia lógica de los eventos.</v>
      </c>
      <c r="Z5" s="1" t="str">
        <f>IFERROR(VLOOKUP(CONCATENATE(X$1,X5),'Formulario de Preguntas'!$C$2:$FN$73,4,FALSE),"")</f>
        <v xml:space="preserve"> Proponer  la reconstrucción de la secuencia lógica de las acciones de las narraciones, a partir de la reelaboración de los textos. Construir inicios de historias en las cuales se plantee la presentación de uno o varios personajes y el inicio de una situación que se va a desarrollar.</v>
      </c>
      <c r="AA5" s="26" t="str">
        <f>IF($B5='Formulario de Respuestas'!$D4,'Formulario de Respuestas'!$M4,"ES DIFERENTE")</f>
        <v>B</v>
      </c>
      <c r="AB5" s="18" t="str">
        <f>IFERROR(VLOOKUP(CONCATENATE(AA$1,AA5),'Formulario de Preguntas'!$C$2:$FN$73,3,FALSE),"")</f>
        <v>Establece  una relación léxica que no genera una relación de sinonimia sino de antonimia.</v>
      </c>
      <c r="AC5" s="1" t="str">
        <f>IFERROR(VLOOKUP(CONCATENATE(AA$1,AA5),'Formulario de Preguntas'!$C$2:$FN$73,4,FALSE),"")</f>
        <v xml:space="preserve">Proponer ejercicios en los cuales se trabajen sinónimos y antónimos, por ejemplo el texto Los opuestoros de  Sebastián García Schnetzer, del cual algunas imágenes se pueden hallar en internet. 
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De otro lado, evidenciar a través de preguntas las imprecisiones, en los casos donde se alejen de la intención comunicativa de cada uno de las estrofas o los versos.
</v>
      </c>
      <c r="AD5" s="26" t="str">
        <f>IF($B5='Formulario de Respuestas'!$D4,'Formulario de Respuestas'!$N4,"ES DIFERENTE")</f>
        <v>C</v>
      </c>
      <c r="AE5" s="18" t="str">
        <f>IFERROR(VLOOKUP(CONCATENATE(AD$1,AD5),'Formulario de Preguntas'!$C$2:$FN$73,3,FALSE),"")</f>
        <v>Hace una lectura parcial de la caricatura, no identifica la sucesión presentada, ni los indicios.</v>
      </c>
      <c r="AF5" s="1" t="str">
        <f>IFERROR(VLOOKUP(CONCATENATE(AD$1,AD5),'Formulario de Preguntas'!$C$2:$FN$73,4,FALSE),"")</f>
        <v>Proponer una exploración del lenguaje gestual y corporal a partir  de la expresión corporal. Plantear prácticas comunicativas en  las cuales los gestos y el cuerpo sean el medio para expresarse.</v>
      </c>
      <c r="AG5" s="26" t="str">
        <f>IF($B5='Formulario de Respuestas'!$D4,'Formulario de Respuestas'!$O4,"ES DIFERENTE")</f>
        <v>C</v>
      </c>
      <c r="AH5" s="18" t="str">
        <f>IFERROR(VLOOKUP(CONCATENATE(AG$1,AG5),'Formulario de Preguntas'!$C$2:$FN$73,3,FALSE),"")</f>
        <v xml:space="preserve"> Infiere información que no aparece en el texto.</v>
      </c>
      <c r="AI5" s="1" t="str">
        <f>IFERROR(VLOOKUP(CONCATENATE(AG$1,AG5),'Formulario de Preguntas'!$C$2:$FN$73,4,FALSE),"")</f>
        <v>Realizar prácticas de lectura con textos reales, pedir que lleven los volantes que se reciben en la casa y compararlos con  ejemplos de instrucciones.  En el texto Competencias Comunicativas 2, Unidad 3, página 73, a través de actividades propuestas, identificará a la receta como texto instructivo.</v>
      </c>
      <c r="AJ5" s="26" t="str">
        <f>IF($B5='Formulario de Respuestas'!$D4,'Formulario de Respuestas'!$P4,"ES DIFERENTE")</f>
        <v>C</v>
      </c>
      <c r="AK5" s="18" t="str">
        <f>IFERROR(VLOOKUP(CONCATENATE(AJ$1,AJ5),'Formulario de Preguntas'!$C$2:$FN$73,3,FALSE),"")</f>
        <v>Identifica una situación posible de la anécdota, pero confunde el tema central del texto.</v>
      </c>
      <c r="AL5" s="1" t="str">
        <f>IFERROR(VLOOKUP(CONCATENATE(AJ$1,AJ5),'Formulario de Preguntas'!$C$2:$FN$73,4,FALSE),"")</f>
        <v xml:space="preserve"> Crear espacios de expresión para compartir anécdotas y establecer quién es el narrador del hecho, quién el protagonista de la historia y quién narra el suceso.</v>
      </c>
      <c r="AM5" s="26" t="str">
        <f>IF($B5='Formulario de Respuestas'!$D4,'Formulario de Respuestas'!$Q4,"ES DIFERENTE")</f>
        <v>D</v>
      </c>
      <c r="AN5" s="18" t="str">
        <f>IFERROR(VLOOKUP(CONCATENATE(AM$1,AM5),'Formulario de Preguntas'!$C$2:$FN$73,3,FALSE),"")</f>
        <v>Es posible que conozca el término pero no se detiene en los detalles de la narración, optando por una respuesta que se aleja del sentido real de la expresión.</v>
      </c>
      <c r="AO5" s="1" t="str">
        <f>IFERROR(VLOOKUP(CONCATENATE(AM$1,AM5),'Formulario de Preguntas'!$C$2:$FN$73,4,FALSE),"")</f>
        <v>Promover ejercicios de comprensión para establecer el uso de los términos en diversos contextos.</v>
      </c>
      <c r="AP5" s="26" t="str">
        <f>IF($B5='Formulario de Respuestas'!$D4,'Formulario de Respuestas'!$R4,"ES DIFERENTE")</f>
        <v>B</v>
      </c>
      <c r="AQ5" s="18" t="str">
        <f>IFERROR(VLOOKUP(CONCATENATE(AP$1,AP5),'Formulario de Preguntas'!$C$2:$FN$73,3,FALSE),"")</f>
        <v>Es probable que conozca la preposición, pero no la ubica dentro del contexto de la canción.</v>
      </c>
      <c r="AR5" s="1" t="str">
        <f>IFERROR(VLOOKUP(CONCATENATE(AP$1,AP5),'Formulario de Preguntas'!$C$2:$FN$73,4,FALSE),"")</f>
        <v>Realizar ejercicios de creación con recortes de palabras o frases sacadas de periódicos o revistas, con el fin de fortalecer en el estudiante la producción y comprensión textual guardando la cohesión y la coherencia.</v>
      </c>
      <c r="AS5" s="26" t="str">
        <f>IF($B5='Formulario de Respuestas'!$D4,'Formulario de Respuestas'!$S4,"ES DIFERENTE")</f>
        <v>D</v>
      </c>
      <c r="AT5" s="18" t="str">
        <f>IFERROR(VLOOKUP(CONCATENATE(AS$1,AS5),'Formulario de Preguntas'!$C$2:$FN$73,3,FALSE),"")</f>
        <v>Confunde las expresiones correctas con las erradas, posiblemente por episodios de distracción frente a lo solicitado en el enunciado o por dificultades en el seguimiento de instrucciones.</v>
      </c>
      <c r="AU5" s="1" t="str">
        <f>IFERROR(VLOOKUP(CONCATENATE(AS$1,AS5),'Formulario de Preguntas'!$C$2:$FN$73,4,FALSE),"")</f>
        <v xml:space="preserve"> Proponer relecturas constantes para identificar la omisión de algunas letras. Referir constantemente a la pronunciación y escritura de las palabras que el niño realiza por medio de preguntas e indicaciones: lee de nuevo y despacio, ¿estás seguro que dice eso?, revisa de nuevo, si mantequilla empieza así, como debería empezar manzana, etc.</v>
      </c>
      <c r="AV5" s="26" t="str">
        <f>IF($B5='Formulario de Respuestas'!$D4,'Formulario de Respuestas'!$T4,"ES DIFERENTE")</f>
        <v>C</v>
      </c>
      <c r="AW5" s="18" t="str">
        <f>IFERROR(VLOOKUP(CONCATENATE(AV$1,AV5),'Formulario de Preguntas'!$C$2:$FN$73,3,FALSE),"")</f>
        <v xml:space="preserve">Realiza inferencias sobre el texto, reconociendo el tema y el público. </v>
      </c>
      <c r="AX5" s="1" t="str">
        <f>IFERROR(VLOOKUP(CONCATENATE(AV$1,AV5),'Formulario de Preguntas'!$C$2:$FN$73,4,FALSE),"")</f>
        <v xml:space="preserve">Proponer la planeación de una actividad e invitar al grupo para pensar   las condiciones necesarias para desarrollarla: quiénes pueden participar, para qué es, en qué tiempos, qué información debe ir en el texto que la va a promocionar, dónde se va a ubicar este texto, quiénes la van a leer.  Problematizar la situación incluyendo preguntas como: si no fuéramos a hacer un concurso sino un torneo, qué cosas cambiaríamos.
</v>
      </c>
      <c r="AY5" s="26" t="str">
        <f>IF($B5='Formulario de Respuestas'!$D4,'Formulario de Respuestas'!$U4,"ES DIFERENTE")</f>
        <v>B</v>
      </c>
      <c r="AZ5" s="18" t="str">
        <f>IFERROR(VLOOKUP(CONCATENATE(AY$1,AY5),'Formulario de Preguntas'!$C$2:$FN$73,3,FALSE),"")</f>
        <v>Identifica parte de la información presente en el afiche -  invitación,  pero no tiene en cuenta la relación entre esta con el contexto.</v>
      </c>
      <c r="BA5" s="1" t="str">
        <f>IFERROR(VLOOKUP(CONCATENATE(AY$1,AY5),'Formulario de Preguntas'!$C$2:$FN$73,4,FALSE),"")</f>
        <v xml:space="preserve"> Proponer prácticas de lectura en las cuales se vuelva sobre el contenido del texto para reconstruir su sentido. </v>
      </c>
      <c r="BB5" s="26" t="str">
        <f>IF($B5='Formulario de Respuestas'!$D4,'Formulario de Respuestas'!$V4,"ES DIFERENTE")</f>
        <v>C</v>
      </c>
      <c r="BC5" s="18" t="str">
        <f>IFERROR(VLOOKUP(CONCATENATE(BB$1,BB5),'Formulario de Preguntas'!$C$2:$FN$73,3,FALSE),"")</f>
        <v xml:space="preserve">Identifica y relaciona las imágenes con el aspecto conceptual de la imagen.
Recomendación: En el texto Competencias Comunicativas2. Página 24 se presentan la información de pictogramas y jeroglíficos, con sus respectivos ejercicios, los cuales permitirán al estudiante visualizar la importancia de las imágenes y las señales como sistemas simbólicos de información. 
La Tercera Cartilla de Escuela Nueva (Página 30-34) se presenta varios ejercicios para leer imágenes y comprender otras formas de comunicación.
Competencias comunicativas grado 2º (Página 87) Propone el análisis de diversas imágenes y símbolos utilizados en medios de comunicación.
Competencias Comunicativas (Página 105-106) Expreso mis sentimientos, puede ser una herramienta para el trabajo con imágenes.
</v>
      </c>
      <c r="BD5" s="1" t="str">
        <f>IFERROR(VLOOKUP(CONCATENATE(BB$1,BB5),'Formulario de Preguntas'!$C$2:$FN$73,4,FALSE),"")</f>
        <v>RESPUESTA CORRECTA</v>
      </c>
      <c r="BF5" s="1">
        <f t="shared" si="0"/>
        <v>4</v>
      </c>
      <c r="BG5" s="1">
        <f t="shared" si="1"/>
        <v>0.25</v>
      </c>
      <c r="BH5" s="1">
        <f t="shared" si="2"/>
        <v>1</v>
      </c>
      <c r="BI5" s="1">
        <f>COUNTIF('Formulario de Respuestas'!$E4:$V4,"A")</f>
        <v>1</v>
      </c>
      <c r="BJ5" s="1">
        <f>COUNTIF('Formulario de Respuestas'!$E4:$V4,"B")</f>
        <v>6</v>
      </c>
      <c r="BK5" s="1">
        <f>COUNTIF('Formulario de Respuestas'!$E4:$V4,"C")</f>
        <v>7</v>
      </c>
      <c r="BL5" s="1">
        <f>COUNTIF('Formulario de Respuestas'!$E4:$V4,"D")</f>
        <v>4</v>
      </c>
      <c r="BM5" s="1">
        <f>COUNTIF('Formulario de Respuestas'!$E4:$V4,"E (RESPUESTA ANULADA)")</f>
        <v>0</v>
      </c>
    </row>
    <row r="6" spans="1:65" x14ac:dyDescent="0.25">
      <c r="A6" s="1" t="str">
        <f>'Formulario de Respuestas'!C5</f>
        <v>ELIANA LEON HURTADO</v>
      </c>
      <c r="B6" s="1">
        <f>'Formulario de Respuestas'!D5</f>
        <v>1096539993</v>
      </c>
      <c r="C6" s="26" t="str">
        <f>IF($B6='Formulario de Respuestas'!$D5,'Formulario de Respuestas'!$E5,"ES DIFERENTE")</f>
        <v>B</v>
      </c>
      <c r="D6" s="18" t="str">
        <f>IFERROR(VLOOKUP(CONCATENATE(C$1,C6),'Formulario de Preguntas'!$C$2:$FN$73,3,FALSE),"")</f>
        <v>Teléfono</v>
      </c>
      <c r="E6" s="1" t="str">
        <f>IFERROR(VLOOKUP(CONCATENATE(C$1,C6),'Formulario de Preguntas'!$C$2:$FN$73,4,FALSE),"")</f>
        <v>RESPUESTA CORRECTA</v>
      </c>
      <c r="F6" s="26" t="str">
        <f>IF($B6='Formulario de Respuestas'!$D5,'Formulario de Respuestas'!$F5,"ES DIFERENTE")</f>
        <v>D</v>
      </c>
      <c r="G6" s="18" t="str">
        <f>IFERROR(VLOOKUP(CONCATENATE(F$1,F6),'Formulario de Preguntas'!$C$2:$FN$73,3,FALSE),"")</f>
        <v>9. - 2</v>
      </c>
      <c r="H6" s="1" t="str">
        <f>IFERROR(VLOOKUP(CONCATENATE(F$1,F6),'Formulario de Preguntas'!$C$2:$FN$73,4,FALSE),"")</f>
        <v>RESPUESTA CORRECTA</v>
      </c>
      <c r="I6" s="26" t="str">
        <f>IF($B6='Formulario de Respuestas'!$D5,'Formulario de Respuestas'!$G5,"ES DIFERENTE")</f>
        <v>C</v>
      </c>
      <c r="J6" s="18" t="str">
        <f>IFERROR(VLOOKUP(CONCATENATE(I$1,I6),'Formulario de Preguntas'!$C$2:$FN$73,3,FALSE),"")</f>
        <v xml:space="preserve">Identifica con precisión detalles de las acciones que realiza el protagonista, teniendo en cuenta algunas descripciones proporcionadas por el cuento. 
Recomendación: En la cartilla Nivelemos Grado 2, Guía del estudiante, página 39 (Vamos a entender los cuentos), se encontrará información y actividades  para analizar aspectos de fondo y forma en las narraciones. 
</v>
      </c>
      <c r="K6" s="1" t="str">
        <f>IFERROR(VLOOKUP(CONCATENATE(I$1,I6),'Formulario de Preguntas'!$C$2:$FN$73,4,FALSE),"")</f>
        <v>RESPUESTA CORRECTA</v>
      </c>
      <c r="L6" s="26" t="str">
        <f>IF($B6='Formulario de Respuestas'!$D5,'Formulario de Respuestas'!$H5,"ES DIFERENTE")</f>
        <v>A</v>
      </c>
      <c r="M6" s="18" t="str">
        <f>IFERROR(VLOOKUP(CONCATENATE(L$1,L6),'Formulario de Preguntas'!$C$2:$FN$73,3,FALSE),"")</f>
        <v xml:space="preserve"> Se dificulta reconocer situaciones que determinan el sentido temático del mito.</v>
      </c>
      <c r="N6" s="1" t="str">
        <f>IFERROR(VLOOKUP(CONCATENATE(L$1,L6),'Formulario de Preguntas'!$C$2:$FN$73,4,FALSE),"")</f>
        <v xml:space="preserve">Abordar diferentes tipos de textos narrativos para reconocer la intención temática de acuerdo con su contenido.
Recomendación:
En el Cuaderno de actividades del texto: Competencias Comunicativas para Segundo Grado (Página 52 -54) se encontrarán algunas actividades que permitirán ejercitar la comprensión lectora y la identificación de la estructura temática del texto.
</v>
      </c>
      <c r="O6" s="26" t="str">
        <f>IF($B6='Formulario de Respuestas'!$D5,'Formulario de Respuestas'!$I5,"ES DIFERENTE")</f>
        <v>B</v>
      </c>
      <c r="P6" s="18" t="str">
        <f>IFERROR(VLOOKUP(CONCATENATE(O$1,O6),'Formulario de Preguntas'!$C$2:$FN$73,3,FALSE),"")</f>
        <v xml:space="preserve"> No hace uso de  todos los elementos de significación y  realiza interpretaciones contrarias a lo que la  imagen presenta.</v>
      </c>
      <c r="Q6" s="1" t="str">
        <f>IFERROR(VLOOKUP(CONCATENATE(O$1,O6),'Formulario de Preguntas'!$C$2:$FN$73,4,FALSE),"")</f>
        <v xml:space="preserve">Recomendación:
En el Texto Escuela Nueva para Grado Segundo, Cartilla 3 (Página 36-Guía 23A) se encuentra la actividad Sigamos interpretando mensajes sin palabras con la cual se podrán desarrollar preguntas de orden inferencial a partir de las expresiones.
En el Cuaderno de Actividades del Competencias Comunicativas (Página 70-71-72) la lectura de imágenes puede ser una oportunidad para comprender elementos de significación dentro del contexto local.
Alentar la observación como práctica cotidiana en el aula,  como paso anterior a la interpretación. Así,  es importante, al igual que  se hace con los textos escritos, partir de la lectura literal (descripción de la imagen), para continuar con la inferencial, es decir, la reflexión sobre lo que no está explícito en el texto.  
</v>
      </c>
      <c r="R6" s="26" t="str">
        <f>IF($B6='Formulario de Respuestas'!$D5,'Formulario de Respuestas'!$J5,"ES DIFERENTE")</f>
        <v>A</v>
      </c>
      <c r="S6" s="18" t="str">
        <f>IFERROR(VLOOKUP(CONCATENATE(R$1,R6),'Formulario de Preguntas'!$C$2:$FN$73,3,FALSE),"")</f>
        <v>Al realizar inferencias sobre el texto, no lee con atención los indicios presentados en la imagen para determinar que no es un afiche.</v>
      </c>
      <c r="T6" s="1" t="str">
        <f>IFERROR(VLOOKUP(CONCATENATE(R$1,R6),'Formulario de Preguntas'!$C$2:$FN$73,4,FALSE),"")</f>
        <v>Centrar los ejercicios de observación en la descripción de los detalles de las imágenes. Proponer prácticas de escritura que tengan en cuenta situaciones reales de producción de textos que incluyan la imagen y la escritura. Inventar portadas a partir de títulos de cuentos y luego  realizar una exposición en el salón de clase.</v>
      </c>
      <c r="U6" s="26" t="str">
        <f>IF($B6='Formulario de Respuestas'!$D5,'Formulario de Respuestas'!$K5,"ES DIFERENTE")</f>
        <v>A</v>
      </c>
      <c r="V6" s="18" t="str">
        <f>IFERROR(VLOOKUP(CONCATENATE(U$1,U6),'Formulario de Preguntas'!$C$2:$FN$73,3,FALSE),"")</f>
        <v>Determina un rasgo que es poco preciso  y no exclusivo de la poesía</v>
      </c>
      <c r="W6" s="1" t="str">
        <f>IFERROR(VLOOKUP(CONCATENATE(U$1,U6),'Formulario de Preguntas'!$C$2:$FN$73,4,FALSE),"")</f>
        <v>Las actividades del  texto Competencias Comunicativas. Unidad 3, página 78 - 80 le permitirán reconocer los elementos textuales y estéticos en una poesía y los poemas, diferenciando de otros tipos de textos que tengan pocas palabras como microrelatos.</v>
      </c>
      <c r="X6" s="26" t="str">
        <f>IF($B6='Formulario de Respuestas'!$D5,'Formulario de Respuestas'!$L5,"ES DIFERENTE")</f>
        <v>D</v>
      </c>
      <c r="Y6" s="18" t="str">
        <f>IFERROR(VLOOKUP(CONCATENATE(X$1,X6),'Formulario de Preguntas'!$C$2:$FN$73,3,FALSE),"")</f>
        <v>Reconoce una acción que ocurre en el poema pero que correspondería, más que a la primera estrofa, al final del poema.</v>
      </c>
      <c r="Z6" s="1" t="str">
        <f>IFERROR(VLOOKUP(CONCATENATE(X$1,X6),'Formulario de Preguntas'!$C$2:$FN$73,4,FALSE),"")</f>
        <v>Volver sobre las estrofas contenidas en el poema, para establecer  la secuencia de los hechos y el desarrollo de las situaciones. Problematizar dicha secuencia  a través de afirmaciones incorrectas para que los estudiantes encuentren los errores.</v>
      </c>
      <c r="AA6" s="26" t="str">
        <f>IF($B6='Formulario de Respuestas'!$D5,'Formulario de Respuestas'!$M5,"ES DIFERENTE")</f>
        <v>B</v>
      </c>
      <c r="AB6" s="18" t="str">
        <f>IFERROR(VLOOKUP(CONCATENATE(AA$1,AA6),'Formulario de Preguntas'!$C$2:$FN$73,3,FALSE),"")</f>
        <v>Establece  una relación léxica que no genera una relación de sinonimia sino de antonimia.</v>
      </c>
      <c r="AC6" s="1" t="str">
        <f>IFERROR(VLOOKUP(CONCATENATE(AA$1,AA6),'Formulario de Preguntas'!$C$2:$FN$73,4,FALSE),"")</f>
        <v xml:space="preserve">Proponer ejercicios en los cuales se trabajen sinónimos y antónimos, por ejemplo el texto Los opuestoros de  Sebastián García Schnetzer, del cual algunas imágenes se pueden hallar en internet. 
En la Cartilla 1 de Escuela Nueva (pág.64-67) se propone un ejercicio con sinónimos y antónimos, desde la comprensión del sentido de los términos pueden organizarse varias actividades relacionadas con situaciones reales de comunicación que impliquen la comprensión del uso de las palabras en un contexto determinado.
De otro lado, evidenciar a través de preguntas las imprecisiones, en los casos donde se alejen de la intención comunicativa de cada uno de las estrofas o los versos.
</v>
      </c>
      <c r="AD6" s="26" t="str">
        <f>IF($B6='Formulario de Respuestas'!$D5,'Formulario de Respuestas'!$N5,"ES DIFERENTE")</f>
        <v>A</v>
      </c>
      <c r="AE6" s="18" t="str">
        <f>IFERROR(VLOOKUP(CONCATENATE(AD$1,AD6),'Formulario de Preguntas'!$C$2:$FN$73,3,FALSE),"")</f>
        <v>Establece una relación entre la imagen y su conocimiento enciclopédico, sin tener en cuenta las características de los personajes. En este caso, las expresiones de las caras de los personajes, la aparición y desaparición de elementos y los cambios acontecidos a los personajes.</v>
      </c>
      <c r="AF6" s="1" t="str">
        <f>IFERROR(VLOOKUP(CONCATENATE(AD$1,AD6),'Formulario de Preguntas'!$C$2:$FN$73,4,FALSE),"")</f>
        <v xml:space="preserve">Plantear propuestas de reconstrucción y reelaboración de secuencias narrativas a partir de imágenes. Abrir espacios para reconstruir la imagen por medio de palabras. </v>
      </c>
      <c r="AG6" s="26" t="str">
        <f>IF($B6='Formulario de Respuestas'!$D5,'Formulario de Respuestas'!$O5,"ES DIFERENTE")</f>
        <v>A</v>
      </c>
      <c r="AH6" s="18" t="str">
        <f>IFERROR(VLOOKUP(CONCATENATE(AG$1,AG6),'Formulario de Preguntas'!$C$2:$FN$73,3,FALSE),"")</f>
        <v xml:space="preserve">Infiere  información  que no aparece en el texto.  </v>
      </c>
      <c r="AI6" s="1" t="str">
        <f>IFERROR(VLOOKUP(CONCATENATE(AG$1,AG6),'Formulario de Preguntas'!$C$2:$FN$73,4,FALSE),"")</f>
        <v xml:space="preserve">Plantear la pregunta sobre cuáles son los textos más adecuados para determinadas situaciones: preguntar en casa cómo se hace el arroz; explicarle a alguien un juego; decir cómo es una planta o un animal; narrar lo que hecho el fin de semana. A partir de estas reflexiones abordar semejanzas y diferenticas entre los textos trabajados.  </v>
      </c>
      <c r="AJ6" s="26" t="str">
        <f>IF($B6='Formulario de Respuestas'!$D5,'Formulario de Respuestas'!$P5,"ES DIFERENTE")</f>
        <v>C</v>
      </c>
      <c r="AK6" s="18" t="str">
        <f>IFERROR(VLOOKUP(CONCATENATE(AJ$1,AJ6),'Formulario de Preguntas'!$C$2:$FN$73,3,FALSE),"")</f>
        <v>Identifica una situación posible de la anécdota, pero confunde el tema central del texto.</v>
      </c>
      <c r="AL6" s="1" t="str">
        <f>IFERROR(VLOOKUP(CONCATENATE(AJ$1,AJ6),'Formulario de Preguntas'!$C$2:$FN$73,4,FALSE),"")</f>
        <v xml:space="preserve"> Crear espacios de expresión para compartir anécdotas y establecer quién es el narrador del hecho, quién el protagonista de la historia y quién narra el suceso.</v>
      </c>
      <c r="AM6" s="26" t="str">
        <f>IF($B6='Formulario de Respuestas'!$D5,'Formulario de Respuestas'!$Q5,"ES DIFERENTE")</f>
        <v>B</v>
      </c>
      <c r="AN6" s="18" t="str">
        <f>IFERROR(VLOOKUP(CONCATENATE(AM$1,AM6),'Formulario de Preguntas'!$C$2:$FN$73,3,FALSE),"")</f>
        <v>Es probable que conozca el significado del término, pero no lo ubica dentro del contexto de la anécdota.</v>
      </c>
      <c r="AO6" s="1" t="str">
        <f>IFERROR(VLOOKUP(CONCATENATE(AM$1,AM6),'Formulario de Preguntas'!$C$2:$FN$73,4,FALSE),"")</f>
        <v>Promover ejercicios de comprensión para establecer el uso de los términos en diversos contextos.</v>
      </c>
      <c r="AP6" s="26" t="str">
        <f>IF($B6='Formulario de Respuestas'!$D5,'Formulario de Respuestas'!$R5,"ES DIFERENTE")</f>
        <v>C</v>
      </c>
      <c r="AQ6" s="18" t="str">
        <f>IFERROR(VLOOKUP(CONCATENATE(AP$1,AP6),'Formulario de Preguntas'!$C$2:$FN$73,3,FALSE),"")</f>
        <v xml:space="preserve">Realiza asociaciones entre los elementos constitutivos del texto,  escogiendo la preposición adecuada para el verso. Tiene en cuenta elementos de la imagen para reforzar su hipótesis de interpretación del texto.
Es probable que el estudiante haya realizado producciones escritas con un buen nivel léxico proporcionado por la lectura o el reconocimiento de palabras de enlace.
Recomendación: En el texto Competencias Comunicativas 2 Página 121 se encuentra la conceptualización y práctica en torno al tema de las preposiciones, las cuales le permitirán reconocerlas y usarlas de manera correcta, tanto en la lectura como en la escritura. 
</v>
      </c>
      <c r="AR6" s="1" t="str">
        <f>IFERROR(VLOOKUP(CONCATENATE(AP$1,AP6),'Formulario de Preguntas'!$C$2:$FN$73,4,FALSE),"")</f>
        <v>RESPUESTA CORRECTA</v>
      </c>
      <c r="AS6" s="26" t="str">
        <f>IF($B6='Formulario de Respuestas'!$D5,'Formulario de Respuestas'!$S5,"ES DIFERENTE")</f>
        <v>D</v>
      </c>
      <c r="AT6" s="18" t="str">
        <f>IFERROR(VLOOKUP(CONCATENATE(AS$1,AS6),'Formulario de Preguntas'!$C$2:$FN$73,3,FALSE),"")</f>
        <v>Confunde las expresiones correctas con las erradas, posiblemente por episodios de distracción frente a lo solicitado en el enunciado o por dificultades en el seguimiento de instrucciones.</v>
      </c>
      <c r="AU6" s="1" t="str">
        <f>IFERROR(VLOOKUP(CONCATENATE(AS$1,AS6),'Formulario de Preguntas'!$C$2:$FN$73,4,FALSE),"")</f>
        <v xml:space="preserve"> Proponer relecturas constantes para identificar la omisión de algunas letras. Referir constantemente a la pronunciación y escritura de las palabras que el niño realiza por medio de preguntas e indicaciones: lee de nuevo y despacio, ¿estás seguro que dice eso?, revisa de nuevo, si mantequilla empieza así, como debería empezar manzana, etc.</v>
      </c>
      <c r="AV6" s="26" t="str">
        <f>IF($B6='Formulario de Respuestas'!$D5,'Formulario de Respuestas'!$T5,"ES DIFERENTE")</f>
        <v>B</v>
      </c>
      <c r="AW6" s="18" t="str">
        <f>IFERROR(VLOOKUP(CONCATENATE(AV$1,AV6),'Formulario de Preguntas'!$C$2:$FN$73,3,FALSE),"")</f>
        <v xml:space="preserve">Realiza inferencias sobre el texto, haciendo uso de los indicios del mismo, tales como  las imágenes, textos escritos, fechas (que indica que se trata de un concurso y la fecha de premiación),  los cursos  participantes. 
Posiblemente este estudiante ha participado de prácticas de lectura de  diversos tipos  textuales que incluyen  lenguaje verbal y no verbal: avisos publicitarios, cuentos ilustrados, tiras cómicas, entre otros. Estas prácticas le han permitido analizar la información que brinda el texto escrito y la imagen y  la relación existente entre los dos (si se complementan, si refuerzan lo dicho, si son contradictorios, etc.).
Recomendación: 
En el texto Competencias Comunicativas, Unidad 2, página 53, se encuentra información y actividades alrededor del tema del Afiche, con las cuales podrá interpretar la información de algunos previamente elaborados, encontrando su finalidad, y, de igual manera, crearlos para hacer más profunda la comprensión de este tipo de texto.  
En la Cartilla 3 de Escuela Nueva (pág.32) se relacionan los signos y las señales como alternativas para la promoción de otras lecturas, se complementa esta actividad con la exploración del medio: observación de señales propias del ecosistema, diferencia de la temperatura ambiente según la hora, cambios en el cuerpo producidos por la modificación de las condiciones…la intención es propiciar la lectura del mundo a partir de señales utilizadas en el texto.
</v>
      </c>
      <c r="AX6" s="1" t="str">
        <f>IFERROR(VLOOKUP(CONCATENATE(AV$1,AV6),'Formulario de Preguntas'!$C$2:$FN$73,4,FALSE),"")</f>
        <v>RESPUESTA CORRECTA</v>
      </c>
      <c r="AY6" s="26" t="str">
        <f>IF($B6='Formulario de Respuestas'!$D5,'Formulario de Respuestas'!$U5,"ES DIFERENTE")</f>
        <v>B</v>
      </c>
      <c r="AZ6" s="18" t="str">
        <f>IFERROR(VLOOKUP(CONCATENATE(AY$1,AY6),'Formulario de Preguntas'!$C$2:$FN$73,3,FALSE),"")</f>
        <v>Identifica parte de la información presente en el afiche -  invitación,  pero no tiene en cuenta la relación entre esta con el contexto.</v>
      </c>
      <c r="BA6" s="1" t="str">
        <f>IFERROR(VLOOKUP(CONCATENATE(AY$1,AY6),'Formulario de Preguntas'!$C$2:$FN$73,4,FALSE),"")</f>
        <v xml:space="preserve"> Proponer prácticas de lectura en las cuales se vuelva sobre el contenido del texto para reconstruir su sentido. </v>
      </c>
      <c r="BB6" s="26" t="str">
        <f>IF($B6='Formulario de Respuestas'!$D5,'Formulario de Respuestas'!$V5,"ES DIFERENTE")</f>
        <v>A</v>
      </c>
      <c r="BC6" s="18" t="str">
        <f>IFERROR(VLOOKUP(CONCATENATE(BB$1,BB6),'Formulario de Preguntas'!$C$2:$FN$73,3,FALSE),"")</f>
        <v>Establece una relación entre la imagen y su conocimiento enciclopédico, sin tener en cuenta las características de los personajes. En este caso, las expresiones de las caras de los personajes y sus gestos corporales.</v>
      </c>
      <c r="BD6" s="1" t="str">
        <f>IFERROR(VLOOKUP(CONCATENATE(BB$1,BB6),'Formulario de Preguntas'!$C$2:$FN$73,4,FALSE),"")</f>
        <v xml:space="preserve">Plantear propuestas de reconstrucción y reelaboración de secuencias narrativas a partir de imágenes. Abrir espacios para reconstruir la imagen por medio de palabras. </v>
      </c>
      <c r="BF6" s="1">
        <f t="shared" si="0"/>
        <v>5</v>
      </c>
      <c r="BG6" s="1">
        <f t="shared" si="1"/>
        <v>0.25</v>
      </c>
      <c r="BH6" s="1">
        <f t="shared" si="2"/>
        <v>1.25</v>
      </c>
      <c r="BI6" s="1">
        <f>COUNTIF('Formulario de Respuestas'!$E5:$V5,"A")</f>
        <v>6</v>
      </c>
      <c r="BJ6" s="1">
        <f>COUNTIF('Formulario de Respuestas'!$E5:$V5,"B")</f>
        <v>6</v>
      </c>
      <c r="BK6" s="1">
        <f>COUNTIF('Formulario de Respuestas'!$E5:$V5,"C")</f>
        <v>3</v>
      </c>
      <c r="BL6" s="1">
        <f>COUNTIF('Formulario de Respuestas'!$E5:$V5,"D")</f>
        <v>3</v>
      </c>
      <c r="BM6" s="1">
        <f>COUNTIF('Formulario de Respuestas'!$E5:$V5,"E (RESPUESTA ANULADA)")</f>
        <v>0</v>
      </c>
    </row>
    <row r="7" spans="1:65" x14ac:dyDescent="0.25">
      <c r="A7" s="1">
        <f>'Formulario de Respuestas'!C6</f>
        <v>0</v>
      </c>
      <c r="B7" s="1">
        <f>'Formulario de Respuestas'!D6</f>
        <v>0</v>
      </c>
      <c r="C7" s="26">
        <f>IF($B7='Formulario de Respuestas'!$D6,'Formulario de Respuestas'!$E6,"ES DIFERENTE")</f>
        <v>0</v>
      </c>
      <c r="D7" s="18" t="str">
        <f>IFERROR(VLOOKUP(CONCATENATE(C$1,C7),'Formulario de Preguntas'!$C$2:$FN$73,3,FALSE),"")</f>
        <v/>
      </c>
      <c r="E7" s="1" t="str">
        <f>IFERROR(VLOOKUP(CONCATENATE(C$1,C7),'Formulario de Preguntas'!$C$2:$FN$73,4,FALSE),"")</f>
        <v/>
      </c>
      <c r="F7" s="26">
        <f>IF($B7='Formulario de Respuestas'!$D6,'Formulario de Respuestas'!$F6,"ES DIFERENTE")</f>
        <v>0</v>
      </c>
      <c r="G7" s="18" t="str">
        <f>IFERROR(VLOOKUP(CONCATENATE(F$1,F7),'Formulario de Preguntas'!$C$2:$FN$73,3,FALSE),"")</f>
        <v/>
      </c>
      <c r="H7" s="1" t="str">
        <f>IFERROR(VLOOKUP(CONCATENATE(F$1,F7),'Formulario de Preguntas'!$C$2:$FN$73,4,FALSE),"")</f>
        <v/>
      </c>
      <c r="I7" s="26">
        <f>IF($B7='Formulario de Respuestas'!$D6,'Formulario de Respuestas'!$G6,"ES DIFERENTE")</f>
        <v>0</v>
      </c>
      <c r="J7" s="18" t="str">
        <f>IFERROR(VLOOKUP(CONCATENATE(I$1,I7),'Formulario de Preguntas'!$C$2:$FN$73,3,FALSE),"")</f>
        <v/>
      </c>
      <c r="K7" s="1" t="str">
        <f>IFERROR(VLOOKUP(CONCATENATE(I$1,I7),'Formulario de Preguntas'!$C$2:$FN$73,4,FALSE),"")</f>
        <v/>
      </c>
      <c r="L7" s="26">
        <f>IF($B7='Formulario de Respuestas'!$D6,'Formulario de Respuestas'!$H6,"ES DIFERENTE")</f>
        <v>0</v>
      </c>
      <c r="M7" s="18" t="str">
        <f>IFERROR(VLOOKUP(CONCATENATE(L$1,L7),'Formulario de Preguntas'!$C$2:$FN$73,3,FALSE),"")</f>
        <v/>
      </c>
      <c r="N7" s="1" t="str">
        <f>IFERROR(VLOOKUP(CONCATENATE(L$1,L7),'Formulario de Preguntas'!$C$2:$FN$73,4,FALSE),"")</f>
        <v/>
      </c>
      <c r="O7" s="26">
        <f>IF($B7='Formulario de Respuestas'!$D6,'Formulario de Respuestas'!$I6,"ES DIFERENTE")</f>
        <v>0</v>
      </c>
      <c r="P7" s="18" t="str">
        <f>IFERROR(VLOOKUP(CONCATENATE(O$1,O7),'Formulario de Preguntas'!$C$2:$FN$73,3,FALSE),"")</f>
        <v/>
      </c>
      <c r="Q7" s="1" t="str">
        <f>IFERROR(VLOOKUP(CONCATENATE(O$1,O7),'Formulario de Preguntas'!$C$2:$FN$73,4,FALSE),"")</f>
        <v/>
      </c>
      <c r="R7" s="26">
        <f>IF($B7='Formulario de Respuestas'!$D6,'Formulario de Respuestas'!$J6,"ES DIFERENTE")</f>
        <v>0</v>
      </c>
      <c r="S7" s="18" t="str">
        <f>IFERROR(VLOOKUP(CONCATENATE(R$1,R7),'Formulario de Preguntas'!$C$2:$FN$73,3,FALSE),"")</f>
        <v/>
      </c>
      <c r="T7" s="1" t="str">
        <f>IFERROR(VLOOKUP(CONCATENATE(R$1,R7),'Formulario de Preguntas'!$C$2:$FN$73,4,FALSE),"")</f>
        <v/>
      </c>
      <c r="U7" s="26">
        <f>IF($B7='Formulario de Respuestas'!$D6,'Formulario de Respuestas'!$K6,"ES DIFERENTE")</f>
        <v>0</v>
      </c>
      <c r="V7" s="18" t="str">
        <f>IFERROR(VLOOKUP(CONCATENATE(U$1,U7),'Formulario de Preguntas'!$C$2:$FN$73,3,FALSE),"")</f>
        <v/>
      </c>
      <c r="W7" s="1" t="str">
        <f>IFERROR(VLOOKUP(CONCATENATE(U$1,U7),'Formulario de Preguntas'!$C$2:$FN$73,4,FALSE),"")</f>
        <v/>
      </c>
      <c r="X7" s="26">
        <f>IF($B7='Formulario de Respuestas'!$D6,'Formulario de Respuestas'!$L6,"ES DIFERENTE")</f>
        <v>0</v>
      </c>
      <c r="Y7" s="18" t="str">
        <f>IFERROR(VLOOKUP(CONCATENATE(X$1,X7),'Formulario de Preguntas'!$C$2:$FN$73,3,FALSE),"")</f>
        <v/>
      </c>
      <c r="Z7" s="1" t="str">
        <f>IFERROR(VLOOKUP(CONCATENATE(X$1,X7),'Formulario de Preguntas'!$C$2:$FN$73,4,FALSE),"")</f>
        <v/>
      </c>
      <c r="AA7" s="26">
        <f>IF($B7='Formulario de Respuestas'!$D6,'Formulario de Respuestas'!$M6,"ES DIFERENTE")</f>
        <v>0</v>
      </c>
      <c r="AB7" s="18" t="str">
        <f>IFERROR(VLOOKUP(CONCATENATE(AA$1,AA7),'Formulario de Preguntas'!$C$2:$FN$73,3,FALSE),"")</f>
        <v/>
      </c>
      <c r="AC7" s="1" t="str">
        <f>IFERROR(VLOOKUP(CONCATENATE(AA$1,AA7),'Formulario de Preguntas'!$C$2:$FN$73,4,FALSE),"")</f>
        <v/>
      </c>
      <c r="AD7" s="26">
        <f>IF($B7='Formulario de Respuestas'!$D6,'Formulario de Respuestas'!$N6,"ES DIFERENTE")</f>
        <v>0</v>
      </c>
      <c r="AE7" s="18" t="str">
        <f>IFERROR(VLOOKUP(CONCATENATE(AD$1,AD7),'Formulario de Preguntas'!$C$2:$FN$73,3,FALSE),"")</f>
        <v/>
      </c>
      <c r="AF7" s="1" t="str">
        <f>IFERROR(VLOOKUP(CONCATENATE(AD$1,AD7),'Formulario de Preguntas'!$C$2:$FN$73,4,FALSE),"")</f>
        <v/>
      </c>
      <c r="AG7" s="26">
        <f>IF($B7='Formulario de Respuestas'!$D6,'Formulario de Respuestas'!$O6,"ES DIFERENTE")</f>
        <v>0</v>
      </c>
      <c r="AH7" s="18" t="str">
        <f>IFERROR(VLOOKUP(CONCATENATE(AG$1,AG7),'Formulario de Preguntas'!$C$2:$FN$73,3,FALSE),"")</f>
        <v/>
      </c>
      <c r="AI7" s="1" t="str">
        <f>IFERROR(VLOOKUP(CONCATENATE(AG$1,AG7),'Formulario de Preguntas'!$C$2:$FN$73,4,FALSE),"")</f>
        <v/>
      </c>
      <c r="AJ7" s="26">
        <f>IF($B7='Formulario de Respuestas'!$D6,'Formulario de Respuestas'!$P6,"ES DIFERENTE")</f>
        <v>0</v>
      </c>
      <c r="AK7" s="18" t="str">
        <f>IFERROR(VLOOKUP(CONCATENATE(AJ$1,AJ7),'Formulario de Preguntas'!$C$2:$FN$73,3,FALSE),"")</f>
        <v/>
      </c>
      <c r="AL7" s="1" t="str">
        <f>IFERROR(VLOOKUP(CONCATENATE(AJ$1,AJ7),'Formulario de Preguntas'!$C$2:$FN$73,4,FALSE),"")</f>
        <v/>
      </c>
      <c r="AM7" s="26">
        <f>IF($B7='Formulario de Respuestas'!$D6,'Formulario de Respuestas'!$Q6,"ES DIFERENTE")</f>
        <v>0</v>
      </c>
      <c r="AN7" s="18" t="str">
        <f>IFERROR(VLOOKUP(CONCATENATE(AM$1,AM7),'Formulario de Preguntas'!$C$2:$FN$73,3,FALSE),"")</f>
        <v/>
      </c>
      <c r="AO7" s="1" t="str">
        <f>IFERROR(VLOOKUP(CONCATENATE(AM$1,AM7),'Formulario de Preguntas'!$C$2:$FN$73,4,FALSE),"")</f>
        <v/>
      </c>
      <c r="AP7" s="26">
        <f>IF($B7='Formulario de Respuestas'!$D6,'Formulario de Respuestas'!$R6,"ES DIFERENTE")</f>
        <v>0</v>
      </c>
      <c r="AQ7" s="18" t="str">
        <f>IFERROR(VLOOKUP(CONCATENATE(AP$1,AP7),'Formulario de Preguntas'!$C$2:$FN$73,3,FALSE),"")</f>
        <v/>
      </c>
      <c r="AR7" s="1" t="str">
        <f>IFERROR(VLOOKUP(CONCATENATE(AP$1,AP7),'Formulario de Preguntas'!$C$2:$FN$73,4,FALSE),"")</f>
        <v/>
      </c>
      <c r="AS7" s="26">
        <f>IF($B7='Formulario de Respuestas'!$D6,'Formulario de Respuestas'!$S6,"ES DIFERENTE")</f>
        <v>0</v>
      </c>
      <c r="AT7" s="18" t="str">
        <f>IFERROR(VLOOKUP(CONCATENATE(AS$1,AS7),'Formulario de Preguntas'!$C$2:$FN$73,3,FALSE),"")</f>
        <v/>
      </c>
      <c r="AU7" s="1" t="str">
        <f>IFERROR(VLOOKUP(CONCATENATE(AS$1,AS7),'Formulario de Preguntas'!$C$2:$FN$73,4,FALSE),"")</f>
        <v/>
      </c>
      <c r="AV7" s="26">
        <f>IF($B7='Formulario de Respuestas'!$D6,'Formulario de Respuestas'!$T6,"ES DIFERENTE")</f>
        <v>0</v>
      </c>
      <c r="AW7" s="18" t="str">
        <f>IFERROR(VLOOKUP(CONCATENATE(AV$1,AV7),'Formulario de Preguntas'!$C$2:$FN$73,3,FALSE),"")</f>
        <v/>
      </c>
      <c r="AX7" s="1" t="str">
        <f>IFERROR(VLOOKUP(CONCATENATE(AV$1,AV7),'Formulario de Preguntas'!$C$2:$FN$73,4,FALSE),"")</f>
        <v/>
      </c>
      <c r="AY7" s="26">
        <f>IF($B7='Formulario de Respuestas'!$D6,'Formulario de Respuestas'!$U6,"ES DIFERENTE")</f>
        <v>0</v>
      </c>
      <c r="AZ7" s="18" t="str">
        <f>IFERROR(VLOOKUP(CONCATENATE(AY$1,AY7),'Formulario de Preguntas'!$C$2:$FN$73,3,FALSE),"")</f>
        <v/>
      </c>
      <c r="BA7" s="1" t="str">
        <f>IFERROR(VLOOKUP(CONCATENATE(AY$1,AY7),'Formulario de Preguntas'!$C$2:$FN$73,4,FALSE),"")</f>
        <v/>
      </c>
      <c r="BB7" s="26">
        <f>IF($B7='Formulario de Respuestas'!$D6,'Formulario de Respuestas'!$V6,"ES DIFERENTE")</f>
        <v>0</v>
      </c>
      <c r="BC7" s="18" t="str">
        <f>IFERROR(VLOOKUP(CONCATENATE(BB$1,BB7),'Formulario de Preguntas'!$C$2:$FN$73,3,FALSE),"")</f>
        <v/>
      </c>
      <c r="BD7" s="1" t="str">
        <f>IFERROR(VLOOKUP(CONCATENATE(BB$1,BB7),'Formulario de Preguntas'!$C$2:$FN$73,4,FALSE),"")</f>
        <v/>
      </c>
      <c r="BF7" s="1">
        <f t="shared" si="0"/>
        <v>0</v>
      </c>
      <c r="BG7" s="1">
        <f t="shared" si="1"/>
        <v>0.25</v>
      </c>
      <c r="BH7" s="1">
        <f t="shared" si="2"/>
        <v>0</v>
      </c>
      <c r="BI7" s="1">
        <f>COUNTIF('Formulario de Respuestas'!$E6:$V6,"A")</f>
        <v>0</v>
      </c>
      <c r="BJ7" s="1">
        <f>COUNTIF('Formulario de Respuestas'!$E6:$V6,"B")</f>
        <v>0</v>
      </c>
      <c r="BK7" s="1">
        <f>COUNTIF('Formulario de Respuestas'!$E6:$V6,"C")</f>
        <v>0</v>
      </c>
      <c r="BL7" s="1">
        <f>COUNTIF('Formulario de Respuestas'!$E6:$V6,"D")</f>
        <v>0</v>
      </c>
      <c r="BM7" s="1">
        <f>COUNTIF('Formulario de Respuestas'!$E6:$V6,"E (RESPUESTA ANULADA)")</f>
        <v>0</v>
      </c>
    </row>
    <row r="8" spans="1:65" x14ac:dyDescent="0.25">
      <c r="A8" s="1">
        <f>'Formulario de Respuestas'!C7</f>
        <v>0</v>
      </c>
      <c r="B8" s="1">
        <f>'Formulario de Respuestas'!D7</f>
        <v>0</v>
      </c>
      <c r="C8" s="26">
        <f>IF($B8='Formulario de Respuestas'!$D7,'Formulario de Respuestas'!$E7,"ES DIFERENTE")</f>
        <v>0</v>
      </c>
      <c r="D8" s="18" t="str">
        <f>IFERROR(VLOOKUP(CONCATENATE(C$1,C8),'Formulario de Preguntas'!$C$2:$FN$73,3,FALSE),"")</f>
        <v/>
      </c>
      <c r="E8" s="1" t="str">
        <f>IFERROR(VLOOKUP(CONCATENATE(C$1,C8),'Formulario de Preguntas'!$C$2:$FN$73,4,FALSE),"")</f>
        <v/>
      </c>
      <c r="F8" s="26">
        <f>IF($B8='Formulario de Respuestas'!$D7,'Formulario de Respuestas'!$F7,"ES DIFERENTE")</f>
        <v>0</v>
      </c>
      <c r="G8" s="18" t="str">
        <f>IFERROR(VLOOKUP(CONCATENATE(F$1,F8),'Formulario de Preguntas'!$C$2:$FN$73,3,FALSE),"")</f>
        <v/>
      </c>
      <c r="H8" s="1" t="str">
        <f>IFERROR(VLOOKUP(CONCATENATE(F$1,F8),'Formulario de Preguntas'!$C$2:$FN$73,4,FALSE),"")</f>
        <v/>
      </c>
      <c r="I8" s="26">
        <f>IF($B8='Formulario de Respuestas'!$D7,'Formulario de Respuestas'!$G7,"ES DIFERENTE")</f>
        <v>0</v>
      </c>
      <c r="J8" s="18" t="str">
        <f>IFERROR(VLOOKUP(CONCATENATE(I$1,I8),'Formulario de Preguntas'!$C$2:$FN$73,3,FALSE),"")</f>
        <v/>
      </c>
      <c r="K8" s="1" t="str">
        <f>IFERROR(VLOOKUP(CONCATENATE(I$1,I8),'Formulario de Preguntas'!$C$2:$FN$73,4,FALSE),"")</f>
        <v/>
      </c>
      <c r="L8" s="26">
        <f>IF($B8='Formulario de Respuestas'!$D7,'Formulario de Respuestas'!$H7,"ES DIFERENTE")</f>
        <v>0</v>
      </c>
      <c r="M8" s="18" t="str">
        <f>IFERROR(VLOOKUP(CONCATENATE(L$1,L8),'Formulario de Preguntas'!$C$2:$FN$73,3,FALSE),"")</f>
        <v/>
      </c>
      <c r="N8" s="1" t="str">
        <f>IFERROR(VLOOKUP(CONCATENATE(L$1,L8),'Formulario de Preguntas'!$C$2:$FN$73,4,FALSE),"")</f>
        <v/>
      </c>
      <c r="O8" s="26">
        <f>IF($B8='Formulario de Respuestas'!$D7,'Formulario de Respuestas'!$I7,"ES DIFERENTE")</f>
        <v>0</v>
      </c>
      <c r="P8" s="18" t="str">
        <f>IFERROR(VLOOKUP(CONCATENATE(O$1,O8),'Formulario de Preguntas'!$C$2:$FN$73,3,FALSE),"")</f>
        <v/>
      </c>
      <c r="Q8" s="1" t="str">
        <f>IFERROR(VLOOKUP(CONCATENATE(O$1,O8),'Formulario de Preguntas'!$C$2:$FN$73,4,FALSE),"")</f>
        <v/>
      </c>
      <c r="R8" s="26">
        <f>IF($B8='Formulario de Respuestas'!$D7,'Formulario de Respuestas'!$J7,"ES DIFERENTE")</f>
        <v>0</v>
      </c>
      <c r="S8" s="18" t="str">
        <f>IFERROR(VLOOKUP(CONCATENATE(R$1,R8),'Formulario de Preguntas'!$C$2:$FN$73,3,FALSE),"")</f>
        <v/>
      </c>
      <c r="T8" s="1" t="str">
        <f>IFERROR(VLOOKUP(CONCATENATE(R$1,R8),'Formulario de Preguntas'!$C$2:$FN$73,4,FALSE),"")</f>
        <v/>
      </c>
      <c r="U8" s="26">
        <f>IF($B8='Formulario de Respuestas'!$D7,'Formulario de Respuestas'!$K7,"ES DIFERENTE")</f>
        <v>0</v>
      </c>
      <c r="V8" s="18" t="str">
        <f>IFERROR(VLOOKUP(CONCATENATE(U$1,U8),'Formulario de Preguntas'!$C$2:$FN$73,3,FALSE),"")</f>
        <v/>
      </c>
      <c r="W8" s="1" t="str">
        <f>IFERROR(VLOOKUP(CONCATENATE(U$1,U8),'Formulario de Preguntas'!$C$2:$FN$73,4,FALSE),"")</f>
        <v/>
      </c>
      <c r="X8" s="26">
        <f>IF($B8='Formulario de Respuestas'!$D7,'Formulario de Respuestas'!$L7,"ES DIFERENTE")</f>
        <v>0</v>
      </c>
      <c r="Y8" s="18" t="str">
        <f>IFERROR(VLOOKUP(CONCATENATE(X$1,X8),'Formulario de Preguntas'!$C$2:$FN$73,3,FALSE),"")</f>
        <v/>
      </c>
      <c r="Z8" s="1" t="str">
        <f>IFERROR(VLOOKUP(CONCATENATE(X$1,X8),'Formulario de Preguntas'!$C$2:$FN$73,4,FALSE),"")</f>
        <v/>
      </c>
      <c r="AA8" s="26">
        <f>IF($B8='Formulario de Respuestas'!$D7,'Formulario de Respuestas'!$M7,"ES DIFERENTE")</f>
        <v>0</v>
      </c>
      <c r="AB8" s="18" t="str">
        <f>IFERROR(VLOOKUP(CONCATENATE(AA$1,AA8),'Formulario de Preguntas'!$C$2:$FN$73,3,FALSE),"")</f>
        <v/>
      </c>
      <c r="AC8" s="1" t="str">
        <f>IFERROR(VLOOKUP(CONCATENATE(AA$1,AA8),'Formulario de Preguntas'!$C$2:$FN$73,4,FALSE),"")</f>
        <v/>
      </c>
      <c r="AD8" s="26">
        <f>IF($B8='Formulario de Respuestas'!$D7,'Formulario de Respuestas'!$N7,"ES DIFERENTE")</f>
        <v>0</v>
      </c>
      <c r="AE8" s="18" t="str">
        <f>IFERROR(VLOOKUP(CONCATENATE(AD$1,AD8),'Formulario de Preguntas'!$C$2:$FN$73,3,FALSE),"")</f>
        <v/>
      </c>
      <c r="AF8" s="1" t="str">
        <f>IFERROR(VLOOKUP(CONCATENATE(AD$1,AD8),'Formulario de Preguntas'!$C$2:$FN$73,4,FALSE),"")</f>
        <v/>
      </c>
      <c r="AG8" s="26">
        <f>IF($B8='Formulario de Respuestas'!$D7,'Formulario de Respuestas'!$O7,"ES DIFERENTE")</f>
        <v>0</v>
      </c>
      <c r="AH8" s="18" t="str">
        <f>IFERROR(VLOOKUP(CONCATENATE(AG$1,AG8),'Formulario de Preguntas'!$C$2:$FN$73,3,FALSE),"")</f>
        <v/>
      </c>
      <c r="AI8" s="1" t="str">
        <f>IFERROR(VLOOKUP(CONCATENATE(AG$1,AG8),'Formulario de Preguntas'!$C$2:$FN$73,4,FALSE),"")</f>
        <v/>
      </c>
      <c r="AJ8" s="26">
        <f>IF($B8='Formulario de Respuestas'!$D7,'Formulario de Respuestas'!$P7,"ES DIFERENTE")</f>
        <v>0</v>
      </c>
      <c r="AK8" s="18" t="str">
        <f>IFERROR(VLOOKUP(CONCATENATE(AJ$1,AJ8),'Formulario de Preguntas'!$C$2:$FN$73,3,FALSE),"")</f>
        <v/>
      </c>
      <c r="AL8" s="1" t="str">
        <f>IFERROR(VLOOKUP(CONCATENATE(AJ$1,AJ8),'Formulario de Preguntas'!$C$2:$FN$73,4,FALSE),"")</f>
        <v/>
      </c>
      <c r="AM8" s="26">
        <f>IF($B8='Formulario de Respuestas'!$D7,'Formulario de Respuestas'!$Q7,"ES DIFERENTE")</f>
        <v>0</v>
      </c>
      <c r="AN8" s="18" t="str">
        <f>IFERROR(VLOOKUP(CONCATENATE(AM$1,AM8),'Formulario de Preguntas'!$C$2:$FN$73,3,FALSE),"")</f>
        <v/>
      </c>
      <c r="AO8" s="1" t="str">
        <f>IFERROR(VLOOKUP(CONCATENATE(AM$1,AM8),'Formulario de Preguntas'!$C$2:$FN$73,4,FALSE),"")</f>
        <v/>
      </c>
      <c r="AP8" s="26">
        <f>IF($B8='Formulario de Respuestas'!$D7,'Formulario de Respuestas'!$R7,"ES DIFERENTE")</f>
        <v>0</v>
      </c>
      <c r="AQ8" s="18" t="str">
        <f>IFERROR(VLOOKUP(CONCATENATE(AP$1,AP8),'Formulario de Preguntas'!$C$2:$FN$73,3,FALSE),"")</f>
        <v/>
      </c>
      <c r="AR8" s="1" t="str">
        <f>IFERROR(VLOOKUP(CONCATENATE(AP$1,AP8),'Formulario de Preguntas'!$C$2:$FN$73,4,FALSE),"")</f>
        <v/>
      </c>
      <c r="AS8" s="26">
        <f>IF($B8='Formulario de Respuestas'!$D7,'Formulario de Respuestas'!$S7,"ES DIFERENTE")</f>
        <v>0</v>
      </c>
      <c r="AT8" s="18" t="str">
        <f>IFERROR(VLOOKUP(CONCATENATE(AS$1,AS8),'Formulario de Preguntas'!$C$2:$FN$73,3,FALSE),"")</f>
        <v/>
      </c>
      <c r="AU8" s="1" t="str">
        <f>IFERROR(VLOOKUP(CONCATENATE(AS$1,AS8),'Formulario de Preguntas'!$C$2:$FN$73,4,FALSE),"")</f>
        <v/>
      </c>
      <c r="AV8" s="26">
        <f>IF($B8='Formulario de Respuestas'!$D7,'Formulario de Respuestas'!$T7,"ES DIFERENTE")</f>
        <v>0</v>
      </c>
      <c r="AW8" s="18" t="str">
        <f>IFERROR(VLOOKUP(CONCATENATE(AV$1,AV8),'Formulario de Preguntas'!$C$2:$FN$73,3,FALSE),"")</f>
        <v/>
      </c>
      <c r="AX8" s="1" t="str">
        <f>IFERROR(VLOOKUP(CONCATENATE(AV$1,AV8),'Formulario de Preguntas'!$C$2:$FN$73,4,FALSE),"")</f>
        <v/>
      </c>
      <c r="AY8" s="26">
        <f>IF($B8='Formulario de Respuestas'!$D7,'Formulario de Respuestas'!$U7,"ES DIFERENTE")</f>
        <v>0</v>
      </c>
      <c r="AZ8" s="18" t="str">
        <f>IFERROR(VLOOKUP(CONCATENATE(AY$1,AY8),'Formulario de Preguntas'!$C$2:$FN$73,3,FALSE),"")</f>
        <v/>
      </c>
      <c r="BA8" s="1" t="str">
        <f>IFERROR(VLOOKUP(CONCATENATE(AY$1,AY8),'Formulario de Preguntas'!$C$2:$FN$73,4,FALSE),"")</f>
        <v/>
      </c>
      <c r="BB8" s="26">
        <f>IF($B8='Formulario de Respuestas'!$D7,'Formulario de Respuestas'!$V7,"ES DIFERENTE")</f>
        <v>0</v>
      </c>
      <c r="BC8" s="18" t="str">
        <f>IFERROR(VLOOKUP(CONCATENATE(BB$1,BB8),'Formulario de Preguntas'!$C$2:$FN$73,3,FALSE),"")</f>
        <v/>
      </c>
      <c r="BD8" s="1" t="str">
        <f>IFERROR(VLOOKUP(CONCATENATE(BB$1,BB8),'Formulario de Preguntas'!$C$2:$FN$73,4,FALSE),"")</f>
        <v/>
      </c>
      <c r="BF8" s="1">
        <f t="shared" si="0"/>
        <v>0</v>
      </c>
      <c r="BG8" s="1">
        <f t="shared" si="1"/>
        <v>0.25</v>
      </c>
      <c r="BH8" s="1">
        <f t="shared" si="2"/>
        <v>0</v>
      </c>
      <c r="BI8" s="1">
        <f>COUNTIF('Formulario de Respuestas'!$E7:$V7,"A")</f>
        <v>0</v>
      </c>
      <c r="BJ8" s="1">
        <f>COUNTIF('Formulario de Respuestas'!$E7:$V7,"B")</f>
        <v>0</v>
      </c>
      <c r="BK8" s="1">
        <f>COUNTIF('Formulario de Respuestas'!$E7:$V7,"C")</f>
        <v>0</v>
      </c>
      <c r="BL8" s="1">
        <f>COUNTIF('Formulario de Respuestas'!$E7:$V7,"D")</f>
        <v>0</v>
      </c>
      <c r="BM8" s="1">
        <f>COUNTIF('Formulario de Respuestas'!$E7:$V7,"E (RESPUESTA ANULADA)")</f>
        <v>0</v>
      </c>
    </row>
    <row r="9" spans="1:65" x14ac:dyDescent="0.25">
      <c r="A9" s="1">
        <f>'Formulario de Respuestas'!C8</f>
        <v>0</v>
      </c>
      <c r="B9" s="1">
        <f>'Formulario de Respuestas'!D8</f>
        <v>0</v>
      </c>
      <c r="C9" s="26">
        <f>IF($B9='Formulario de Respuestas'!$D8,'Formulario de Respuestas'!$E8,"ES DIFERENTE")</f>
        <v>0</v>
      </c>
      <c r="D9" s="18" t="str">
        <f>IFERROR(VLOOKUP(CONCATENATE(C$1,C9),'Formulario de Preguntas'!$C$2:$FN$73,3,FALSE),"")</f>
        <v/>
      </c>
      <c r="E9" s="1" t="str">
        <f>IFERROR(VLOOKUP(CONCATENATE(C$1,C9),'Formulario de Preguntas'!$C$2:$FN$73,4,FALSE),"")</f>
        <v/>
      </c>
      <c r="F9" s="26">
        <f>IF($B9='Formulario de Respuestas'!$D8,'Formulario de Respuestas'!$F8,"ES DIFERENTE")</f>
        <v>0</v>
      </c>
      <c r="G9" s="18" t="str">
        <f>IFERROR(VLOOKUP(CONCATENATE(F$1,F9),'Formulario de Preguntas'!$C$2:$FN$73,3,FALSE),"")</f>
        <v/>
      </c>
      <c r="H9" s="1" t="str">
        <f>IFERROR(VLOOKUP(CONCATENATE(F$1,F9),'Formulario de Preguntas'!$C$2:$FN$73,4,FALSE),"")</f>
        <v/>
      </c>
      <c r="I9" s="26">
        <f>IF($B9='Formulario de Respuestas'!$D8,'Formulario de Respuestas'!$G8,"ES DIFERENTE")</f>
        <v>0</v>
      </c>
      <c r="J9" s="18" t="str">
        <f>IFERROR(VLOOKUP(CONCATENATE(I$1,I9),'Formulario de Preguntas'!$C$2:$FN$73,3,FALSE),"")</f>
        <v/>
      </c>
      <c r="K9" s="1" t="str">
        <f>IFERROR(VLOOKUP(CONCATENATE(I$1,I9),'Formulario de Preguntas'!$C$2:$FN$73,4,FALSE),"")</f>
        <v/>
      </c>
      <c r="L9" s="26">
        <f>IF($B9='Formulario de Respuestas'!$D8,'Formulario de Respuestas'!$H8,"ES DIFERENTE")</f>
        <v>0</v>
      </c>
      <c r="M9" s="18" t="str">
        <f>IFERROR(VLOOKUP(CONCATENATE(L$1,L9),'Formulario de Preguntas'!$C$2:$FN$73,3,FALSE),"")</f>
        <v/>
      </c>
      <c r="N9" s="1" t="str">
        <f>IFERROR(VLOOKUP(CONCATENATE(L$1,L9),'Formulario de Preguntas'!$C$2:$FN$73,4,FALSE),"")</f>
        <v/>
      </c>
      <c r="O9" s="26">
        <f>IF($B9='Formulario de Respuestas'!$D8,'Formulario de Respuestas'!$I8,"ES DIFERENTE")</f>
        <v>0</v>
      </c>
      <c r="P9" s="18" t="str">
        <f>IFERROR(VLOOKUP(CONCATENATE(O$1,O9),'Formulario de Preguntas'!$C$2:$FN$73,3,FALSE),"")</f>
        <v/>
      </c>
      <c r="Q9" s="1" t="str">
        <f>IFERROR(VLOOKUP(CONCATENATE(O$1,O9),'Formulario de Preguntas'!$C$2:$FN$73,4,FALSE),"")</f>
        <v/>
      </c>
      <c r="R9" s="26">
        <f>IF($B9='Formulario de Respuestas'!$D8,'Formulario de Respuestas'!$J8,"ES DIFERENTE")</f>
        <v>0</v>
      </c>
      <c r="S9" s="18" t="str">
        <f>IFERROR(VLOOKUP(CONCATENATE(R$1,R9),'Formulario de Preguntas'!$C$2:$FN$73,3,FALSE),"")</f>
        <v/>
      </c>
      <c r="T9" s="1" t="str">
        <f>IFERROR(VLOOKUP(CONCATENATE(R$1,R9),'Formulario de Preguntas'!$C$2:$FN$73,4,FALSE),"")</f>
        <v/>
      </c>
      <c r="U9" s="26">
        <f>IF($B9='Formulario de Respuestas'!$D8,'Formulario de Respuestas'!$K8,"ES DIFERENTE")</f>
        <v>0</v>
      </c>
      <c r="V9" s="18" t="str">
        <f>IFERROR(VLOOKUP(CONCATENATE(U$1,U9),'Formulario de Preguntas'!$C$2:$FN$73,3,FALSE),"")</f>
        <v/>
      </c>
      <c r="W9" s="1" t="str">
        <f>IFERROR(VLOOKUP(CONCATENATE(U$1,U9),'Formulario de Preguntas'!$C$2:$FN$73,4,FALSE),"")</f>
        <v/>
      </c>
      <c r="X9" s="26">
        <f>IF($B9='Formulario de Respuestas'!$D8,'Formulario de Respuestas'!$L8,"ES DIFERENTE")</f>
        <v>0</v>
      </c>
      <c r="Y9" s="18" t="str">
        <f>IFERROR(VLOOKUP(CONCATENATE(X$1,X9),'Formulario de Preguntas'!$C$2:$FN$73,3,FALSE),"")</f>
        <v/>
      </c>
      <c r="Z9" s="1" t="str">
        <f>IFERROR(VLOOKUP(CONCATENATE(X$1,X9),'Formulario de Preguntas'!$C$2:$FN$73,4,FALSE),"")</f>
        <v/>
      </c>
      <c r="AA9" s="26">
        <f>IF($B9='Formulario de Respuestas'!$D8,'Formulario de Respuestas'!$M8,"ES DIFERENTE")</f>
        <v>0</v>
      </c>
      <c r="AB9" s="18" t="str">
        <f>IFERROR(VLOOKUP(CONCATENATE(AA$1,AA9),'Formulario de Preguntas'!$C$2:$FN$73,3,FALSE),"")</f>
        <v/>
      </c>
      <c r="AC9" s="1" t="str">
        <f>IFERROR(VLOOKUP(CONCATENATE(AA$1,AA9),'Formulario de Preguntas'!$C$2:$FN$73,4,FALSE),"")</f>
        <v/>
      </c>
      <c r="AD9" s="26">
        <f>IF($B9='Formulario de Respuestas'!$D8,'Formulario de Respuestas'!$N8,"ES DIFERENTE")</f>
        <v>0</v>
      </c>
      <c r="AE9" s="18" t="str">
        <f>IFERROR(VLOOKUP(CONCATENATE(AD$1,AD9),'Formulario de Preguntas'!$C$2:$FN$73,3,FALSE),"")</f>
        <v/>
      </c>
      <c r="AF9" s="1" t="str">
        <f>IFERROR(VLOOKUP(CONCATENATE(AD$1,AD9),'Formulario de Preguntas'!$C$2:$FN$73,4,FALSE),"")</f>
        <v/>
      </c>
      <c r="AG9" s="26">
        <f>IF($B9='Formulario de Respuestas'!$D8,'Formulario de Respuestas'!$O8,"ES DIFERENTE")</f>
        <v>0</v>
      </c>
      <c r="AH9" s="18" t="str">
        <f>IFERROR(VLOOKUP(CONCATENATE(AG$1,AG9),'Formulario de Preguntas'!$C$2:$FN$73,3,FALSE),"")</f>
        <v/>
      </c>
      <c r="AI9" s="1" t="str">
        <f>IFERROR(VLOOKUP(CONCATENATE(AG$1,AG9),'Formulario de Preguntas'!$C$2:$FN$73,4,FALSE),"")</f>
        <v/>
      </c>
      <c r="AJ9" s="26">
        <f>IF($B9='Formulario de Respuestas'!$D8,'Formulario de Respuestas'!$P8,"ES DIFERENTE")</f>
        <v>0</v>
      </c>
      <c r="AK9" s="18" t="str">
        <f>IFERROR(VLOOKUP(CONCATENATE(AJ$1,AJ9),'Formulario de Preguntas'!$C$2:$FN$73,3,FALSE),"")</f>
        <v/>
      </c>
      <c r="AL9" s="1" t="str">
        <f>IFERROR(VLOOKUP(CONCATENATE(AJ$1,AJ9),'Formulario de Preguntas'!$C$2:$FN$73,4,FALSE),"")</f>
        <v/>
      </c>
      <c r="AM9" s="26">
        <f>IF($B9='Formulario de Respuestas'!$D8,'Formulario de Respuestas'!$Q8,"ES DIFERENTE")</f>
        <v>0</v>
      </c>
      <c r="AN9" s="18" t="str">
        <f>IFERROR(VLOOKUP(CONCATENATE(AM$1,AM9),'Formulario de Preguntas'!$C$2:$FN$73,3,FALSE),"")</f>
        <v/>
      </c>
      <c r="AO9" s="1" t="str">
        <f>IFERROR(VLOOKUP(CONCATENATE(AM$1,AM9),'Formulario de Preguntas'!$C$2:$FN$73,4,FALSE),"")</f>
        <v/>
      </c>
      <c r="AP9" s="26">
        <f>IF($B9='Formulario de Respuestas'!$D8,'Formulario de Respuestas'!$R8,"ES DIFERENTE")</f>
        <v>0</v>
      </c>
      <c r="AQ9" s="18" t="str">
        <f>IFERROR(VLOOKUP(CONCATENATE(AP$1,AP9),'Formulario de Preguntas'!$C$2:$FN$73,3,FALSE),"")</f>
        <v/>
      </c>
      <c r="AR9" s="1" t="str">
        <f>IFERROR(VLOOKUP(CONCATENATE(AP$1,AP9),'Formulario de Preguntas'!$C$2:$FN$73,4,FALSE),"")</f>
        <v/>
      </c>
      <c r="AS9" s="26">
        <f>IF($B9='Formulario de Respuestas'!$D8,'Formulario de Respuestas'!$S8,"ES DIFERENTE")</f>
        <v>0</v>
      </c>
      <c r="AT9" s="18" t="str">
        <f>IFERROR(VLOOKUP(CONCATENATE(AS$1,AS9),'Formulario de Preguntas'!$C$2:$FN$73,3,FALSE),"")</f>
        <v/>
      </c>
      <c r="AU9" s="1" t="str">
        <f>IFERROR(VLOOKUP(CONCATENATE(AS$1,AS9),'Formulario de Preguntas'!$C$2:$FN$73,4,FALSE),"")</f>
        <v/>
      </c>
      <c r="AV9" s="26">
        <f>IF($B9='Formulario de Respuestas'!$D8,'Formulario de Respuestas'!$T8,"ES DIFERENTE")</f>
        <v>0</v>
      </c>
      <c r="AW9" s="18" t="str">
        <f>IFERROR(VLOOKUP(CONCATENATE(AV$1,AV9),'Formulario de Preguntas'!$C$2:$FN$73,3,FALSE),"")</f>
        <v/>
      </c>
      <c r="AX9" s="1" t="str">
        <f>IFERROR(VLOOKUP(CONCATENATE(AV$1,AV9),'Formulario de Preguntas'!$C$2:$FN$73,4,FALSE),"")</f>
        <v/>
      </c>
      <c r="AY9" s="26">
        <f>IF($B9='Formulario de Respuestas'!$D8,'Formulario de Respuestas'!$U8,"ES DIFERENTE")</f>
        <v>0</v>
      </c>
      <c r="AZ9" s="18" t="str">
        <f>IFERROR(VLOOKUP(CONCATENATE(AY$1,AY9),'Formulario de Preguntas'!$C$2:$FN$73,3,FALSE),"")</f>
        <v/>
      </c>
      <c r="BA9" s="1" t="str">
        <f>IFERROR(VLOOKUP(CONCATENATE(AY$1,AY9),'Formulario de Preguntas'!$C$2:$FN$73,4,FALSE),"")</f>
        <v/>
      </c>
      <c r="BB9" s="26">
        <f>IF($B9='Formulario de Respuestas'!$D8,'Formulario de Respuestas'!$V8,"ES DIFERENTE")</f>
        <v>0</v>
      </c>
      <c r="BC9" s="18" t="str">
        <f>IFERROR(VLOOKUP(CONCATENATE(BB$1,BB9),'Formulario de Preguntas'!$C$2:$FN$73,3,FALSE),"")</f>
        <v/>
      </c>
      <c r="BD9" s="1" t="str">
        <f>IFERROR(VLOOKUP(CONCATENATE(BB$1,BB9),'Formulario de Preguntas'!$C$2:$FN$73,4,FALSE),"")</f>
        <v/>
      </c>
      <c r="BF9" s="1">
        <f t="shared" si="0"/>
        <v>0</v>
      </c>
      <c r="BG9" s="1">
        <f t="shared" si="1"/>
        <v>0.25</v>
      </c>
      <c r="BH9" s="1">
        <f t="shared" si="2"/>
        <v>0</v>
      </c>
      <c r="BI9" s="1">
        <f>COUNTIF('Formulario de Respuestas'!$E8:$V8,"A")</f>
        <v>0</v>
      </c>
      <c r="BJ9" s="1">
        <f>COUNTIF('Formulario de Respuestas'!$E8:$V8,"B")</f>
        <v>0</v>
      </c>
      <c r="BK9" s="1">
        <f>COUNTIF('Formulario de Respuestas'!$E8:$V8,"C")</f>
        <v>0</v>
      </c>
      <c r="BL9" s="1">
        <f>COUNTIF('Formulario de Respuestas'!$E8:$V8,"D")</f>
        <v>0</v>
      </c>
      <c r="BM9" s="1">
        <f>COUNTIF('Formulario de Respuestas'!$E8:$V8,"E (RESPUESTA ANULADA)")</f>
        <v>0</v>
      </c>
    </row>
    <row r="10" spans="1:65" x14ac:dyDescent="0.25">
      <c r="A10" s="1">
        <f>'Formulario de Respuestas'!C9</f>
        <v>0</v>
      </c>
      <c r="B10" s="1">
        <f>'Formulario de Respuestas'!D9</f>
        <v>0</v>
      </c>
      <c r="C10" s="26">
        <f>IF($B10='Formulario de Respuestas'!$D9,'Formulario de Respuestas'!$E9,"ES DIFERENTE")</f>
        <v>0</v>
      </c>
      <c r="D10" s="18" t="str">
        <f>IFERROR(VLOOKUP(CONCATENATE(C$1,C10),'Formulario de Preguntas'!$C$2:$FN$73,3,FALSE),"")</f>
        <v/>
      </c>
      <c r="E10" s="1" t="str">
        <f>IFERROR(VLOOKUP(CONCATENATE(C$1,C10),'Formulario de Preguntas'!$C$2:$FN$73,4,FALSE),"")</f>
        <v/>
      </c>
      <c r="F10" s="26">
        <f>IF($B10='Formulario de Respuestas'!$D9,'Formulario de Respuestas'!$F9,"ES DIFERENTE")</f>
        <v>0</v>
      </c>
      <c r="G10" s="18" t="str">
        <f>IFERROR(VLOOKUP(CONCATENATE(F$1,F10),'Formulario de Preguntas'!$C$2:$FN$73,3,FALSE),"")</f>
        <v/>
      </c>
      <c r="H10" s="1" t="str">
        <f>IFERROR(VLOOKUP(CONCATENATE(F$1,F10),'Formulario de Preguntas'!$C$2:$FN$73,4,FALSE),"")</f>
        <v/>
      </c>
      <c r="I10" s="26">
        <f>IF($B10='Formulario de Respuestas'!$D9,'Formulario de Respuestas'!$G9,"ES DIFERENTE")</f>
        <v>0</v>
      </c>
      <c r="J10" s="18" t="str">
        <f>IFERROR(VLOOKUP(CONCATENATE(I$1,I10),'Formulario de Preguntas'!$C$2:$FN$73,3,FALSE),"")</f>
        <v/>
      </c>
      <c r="K10" s="1" t="str">
        <f>IFERROR(VLOOKUP(CONCATENATE(I$1,I10),'Formulario de Preguntas'!$C$2:$FN$73,4,FALSE),"")</f>
        <v/>
      </c>
      <c r="L10" s="26">
        <f>IF($B10='Formulario de Respuestas'!$D9,'Formulario de Respuestas'!$H9,"ES DIFERENTE")</f>
        <v>0</v>
      </c>
      <c r="M10" s="18" t="str">
        <f>IFERROR(VLOOKUP(CONCATENATE(L$1,L10),'Formulario de Preguntas'!$C$2:$FN$73,3,FALSE),"")</f>
        <v/>
      </c>
      <c r="N10" s="1" t="str">
        <f>IFERROR(VLOOKUP(CONCATENATE(L$1,L10),'Formulario de Preguntas'!$C$2:$FN$73,4,FALSE),"")</f>
        <v/>
      </c>
      <c r="O10" s="26">
        <f>IF($B10='Formulario de Respuestas'!$D9,'Formulario de Respuestas'!$I9,"ES DIFERENTE")</f>
        <v>0</v>
      </c>
      <c r="P10" s="18" t="str">
        <f>IFERROR(VLOOKUP(CONCATENATE(O$1,O10),'Formulario de Preguntas'!$C$2:$FN$73,3,FALSE),"")</f>
        <v/>
      </c>
      <c r="Q10" s="1" t="str">
        <f>IFERROR(VLOOKUP(CONCATENATE(O$1,O10),'Formulario de Preguntas'!$C$2:$FN$73,4,FALSE),"")</f>
        <v/>
      </c>
      <c r="R10" s="26">
        <f>IF($B10='Formulario de Respuestas'!$D9,'Formulario de Respuestas'!$J9,"ES DIFERENTE")</f>
        <v>0</v>
      </c>
      <c r="S10" s="18" t="str">
        <f>IFERROR(VLOOKUP(CONCATENATE(R$1,R10),'Formulario de Preguntas'!$C$2:$FN$73,3,FALSE),"")</f>
        <v/>
      </c>
      <c r="T10" s="1" t="str">
        <f>IFERROR(VLOOKUP(CONCATENATE(R$1,R10),'Formulario de Preguntas'!$C$2:$FN$73,4,FALSE),"")</f>
        <v/>
      </c>
      <c r="U10" s="26">
        <f>IF($B10='Formulario de Respuestas'!$D9,'Formulario de Respuestas'!$K9,"ES DIFERENTE")</f>
        <v>0</v>
      </c>
      <c r="V10" s="18" t="str">
        <f>IFERROR(VLOOKUP(CONCATENATE(U$1,U10),'Formulario de Preguntas'!$C$2:$FN$73,3,FALSE),"")</f>
        <v/>
      </c>
      <c r="W10" s="1" t="str">
        <f>IFERROR(VLOOKUP(CONCATENATE(U$1,U10),'Formulario de Preguntas'!$C$2:$FN$73,4,FALSE),"")</f>
        <v/>
      </c>
      <c r="X10" s="26">
        <f>IF($B10='Formulario de Respuestas'!$D9,'Formulario de Respuestas'!$L9,"ES DIFERENTE")</f>
        <v>0</v>
      </c>
      <c r="Y10" s="18" t="str">
        <f>IFERROR(VLOOKUP(CONCATENATE(X$1,X10),'Formulario de Preguntas'!$C$2:$FN$73,3,FALSE),"")</f>
        <v/>
      </c>
      <c r="Z10" s="1" t="str">
        <f>IFERROR(VLOOKUP(CONCATENATE(X$1,X10),'Formulario de Preguntas'!$C$2:$FN$73,4,FALSE),"")</f>
        <v/>
      </c>
      <c r="AA10" s="26">
        <f>IF($B10='Formulario de Respuestas'!$D9,'Formulario de Respuestas'!$M9,"ES DIFERENTE")</f>
        <v>0</v>
      </c>
      <c r="AB10" s="18" t="str">
        <f>IFERROR(VLOOKUP(CONCATENATE(AA$1,AA10),'Formulario de Preguntas'!$C$2:$FN$73,3,FALSE),"")</f>
        <v/>
      </c>
      <c r="AC10" s="1" t="str">
        <f>IFERROR(VLOOKUP(CONCATENATE(AA$1,AA10),'Formulario de Preguntas'!$C$2:$FN$73,4,FALSE),"")</f>
        <v/>
      </c>
      <c r="AD10" s="26">
        <f>IF($B10='Formulario de Respuestas'!$D9,'Formulario de Respuestas'!$N9,"ES DIFERENTE")</f>
        <v>0</v>
      </c>
      <c r="AE10" s="18" t="str">
        <f>IFERROR(VLOOKUP(CONCATENATE(AD$1,AD10),'Formulario de Preguntas'!$C$2:$FN$73,3,FALSE),"")</f>
        <v/>
      </c>
      <c r="AF10" s="1" t="str">
        <f>IFERROR(VLOOKUP(CONCATENATE(AD$1,AD10),'Formulario de Preguntas'!$C$2:$FN$73,4,FALSE),"")</f>
        <v/>
      </c>
      <c r="AG10" s="26">
        <f>IF($B10='Formulario de Respuestas'!$D9,'Formulario de Respuestas'!$O9,"ES DIFERENTE")</f>
        <v>0</v>
      </c>
      <c r="AH10" s="18" t="str">
        <f>IFERROR(VLOOKUP(CONCATENATE(AG$1,AG10),'Formulario de Preguntas'!$C$2:$FN$73,3,FALSE),"")</f>
        <v/>
      </c>
      <c r="AI10" s="1" t="str">
        <f>IFERROR(VLOOKUP(CONCATENATE(AG$1,AG10),'Formulario de Preguntas'!$C$2:$FN$73,4,FALSE),"")</f>
        <v/>
      </c>
      <c r="AJ10" s="26">
        <f>IF($B10='Formulario de Respuestas'!$D9,'Formulario de Respuestas'!$P9,"ES DIFERENTE")</f>
        <v>0</v>
      </c>
      <c r="AK10" s="18" t="str">
        <f>IFERROR(VLOOKUP(CONCATENATE(AJ$1,AJ10),'Formulario de Preguntas'!$C$2:$FN$73,3,FALSE),"")</f>
        <v/>
      </c>
      <c r="AL10" s="1" t="str">
        <f>IFERROR(VLOOKUP(CONCATENATE(AJ$1,AJ10),'Formulario de Preguntas'!$C$2:$FN$73,4,FALSE),"")</f>
        <v/>
      </c>
      <c r="AM10" s="26">
        <f>IF($B10='Formulario de Respuestas'!$D9,'Formulario de Respuestas'!$Q9,"ES DIFERENTE")</f>
        <v>0</v>
      </c>
      <c r="AN10" s="18" t="str">
        <f>IFERROR(VLOOKUP(CONCATENATE(AM$1,AM10),'Formulario de Preguntas'!$C$2:$FN$73,3,FALSE),"")</f>
        <v/>
      </c>
      <c r="AO10" s="1" t="str">
        <f>IFERROR(VLOOKUP(CONCATENATE(AM$1,AM10),'Formulario de Preguntas'!$C$2:$FN$73,4,FALSE),"")</f>
        <v/>
      </c>
      <c r="AP10" s="26">
        <f>IF($B10='Formulario de Respuestas'!$D9,'Formulario de Respuestas'!$R9,"ES DIFERENTE")</f>
        <v>0</v>
      </c>
      <c r="AQ10" s="18" t="str">
        <f>IFERROR(VLOOKUP(CONCATENATE(AP$1,AP10),'Formulario de Preguntas'!$C$2:$FN$73,3,FALSE),"")</f>
        <v/>
      </c>
      <c r="AR10" s="1" t="str">
        <f>IFERROR(VLOOKUP(CONCATENATE(AP$1,AP10),'Formulario de Preguntas'!$C$2:$FN$73,4,FALSE),"")</f>
        <v/>
      </c>
      <c r="AS10" s="26">
        <f>IF($B10='Formulario de Respuestas'!$D9,'Formulario de Respuestas'!$S9,"ES DIFERENTE")</f>
        <v>0</v>
      </c>
      <c r="AT10" s="18" t="str">
        <f>IFERROR(VLOOKUP(CONCATENATE(AS$1,AS10),'Formulario de Preguntas'!$C$2:$FN$73,3,FALSE),"")</f>
        <v/>
      </c>
      <c r="AU10" s="1" t="str">
        <f>IFERROR(VLOOKUP(CONCATENATE(AS$1,AS10),'Formulario de Preguntas'!$C$2:$FN$73,4,FALSE),"")</f>
        <v/>
      </c>
      <c r="AV10" s="26">
        <f>IF($B10='Formulario de Respuestas'!$D9,'Formulario de Respuestas'!$T9,"ES DIFERENTE")</f>
        <v>0</v>
      </c>
      <c r="AW10" s="18" t="str">
        <f>IFERROR(VLOOKUP(CONCATENATE(AV$1,AV10),'Formulario de Preguntas'!$C$2:$FN$73,3,FALSE),"")</f>
        <v/>
      </c>
      <c r="AX10" s="1" t="str">
        <f>IFERROR(VLOOKUP(CONCATENATE(AV$1,AV10),'Formulario de Preguntas'!$C$2:$FN$73,4,FALSE),"")</f>
        <v/>
      </c>
      <c r="AY10" s="26">
        <f>IF($B10='Formulario de Respuestas'!$D9,'Formulario de Respuestas'!$U9,"ES DIFERENTE")</f>
        <v>0</v>
      </c>
      <c r="AZ10" s="18" t="str">
        <f>IFERROR(VLOOKUP(CONCATENATE(AY$1,AY10),'Formulario de Preguntas'!$C$2:$FN$73,3,FALSE),"")</f>
        <v/>
      </c>
      <c r="BA10" s="1" t="str">
        <f>IFERROR(VLOOKUP(CONCATENATE(AY$1,AY10),'Formulario de Preguntas'!$C$2:$FN$73,4,FALSE),"")</f>
        <v/>
      </c>
      <c r="BB10" s="26">
        <f>IF($B10='Formulario de Respuestas'!$D9,'Formulario de Respuestas'!$V9,"ES DIFERENTE")</f>
        <v>0</v>
      </c>
      <c r="BC10" s="18" t="str">
        <f>IFERROR(VLOOKUP(CONCATENATE(BB$1,BB10),'Formulario de Preguntas'!$C$2:$FN$73,3,FALSE),"")</f>
        <v/>
      </c>
      <c r="BD10" s="1" t="str">
        <f>IFERROR(VLOOKUP(CONCATENATE(BB$1,BB10),'Formulario de Preguntas'!$C$2:$FN$73,4,FALSE),"")</f>
        <v/>
      </c>
      <c r="BF10" s="1">
        <f t="shared" si="0"/>
        <v>0</v>
      </c>
      <c r="BG10" s="1">
        <f t="shared" si="1"/>
        <v>0.25</v>
      </c>
      <c r="BH10" s="1">
        <f t="shared" si="2"/>
        <v>0</v>
      </c>
      <c r="BI10" s="1">
        <f>COUNTIF('Formulario de Respuestas'!$E9:$V9,"A")</f>
        <v>0</v>
      </c>
      <c r="BJ10" s="1">
        <f>COUNTIF('Formulario de Respuestas'!$E9:$V9,"B")</f>
        <v>0</v>
      </c>
      <c r="BK10" s="1">
        <f>COUNTIF('Formulario de Respuestas'!$E9:$V9,"C")</f>
        <v>0</v>
      </c>
      <c r="BL10" s="1">
        <f>COUNTIF('Formulario de Respuestas'!$E9:$V9,"D")</f>
        <v>0</v>
      </c>
      <c r="BM10" s="1">
        <f>COUNTIF('Formulario de Respuestas'!$E9:$V9,"E (RESPUESTA ANULADA)")</f>
        <v>0</v>
      </c>
    </row>
    <row r="11" spans="1:65" x14ac:dyDescent="0.25">
      <c r="A11" s="1">
        <f>'Formulario de Respuestas'!C10</f>
        <v>0</v>
      </c>
      <c r="B11" s="1">
        <f>'Formulario de Respuestas'!D10</f>
        <v>0</v>
      </c>
      <c r="C11" s="26">
        <f>IF($B11='Formulario de Respuestas'!$D10,'Formulario de Respuestas'!$E10,"ES DIFERENTE")</f>
        <v>0</v>
      </c>
      <c r="D11" s="18" t="str">
        <f>IFERROR(VLOOKUP(CONCATENATE(C$1,C11),'Formulario de Preguntas'!$C$2:$FN$73,3,FALSE),"")</f>
        <v/>
      </c>
      <c r="E11" s="1" t="str">
        <f>IFERROR(VLOOKUP(CONCATENATE(C$1,C11),'Formulario de Preguntas'!$C$2:$FN$73,4,FALSE),"")</f>
        <v/>
      </c>
      <c r="F11" s="26">
        <f>IF($B11='Formulario de Respuestas'!$D10,'Formulario de Respuestas'!$F10,"ES DIFERENTE")</f>
        <v>0</v>
      </c>
      <c r="G11" s="18" t="str">
        <f>IFERROR(VLOOKUP(CONCATENATE(F$1,F11),'Formulario de Preguntas'!$C$2:$FN$73,3,FALSE),"")</f>
        <v/>
      </c>
      <c r="H11" s="1" t="str">
        <f>IFERROR(VLOOKUP(CONCATENATE(F$1,F11),'Formulario de Preguntas'!$C$2:$FN$73,4,FALSE),"")</f>
        <v/>
      </c>
      <c r="I11" s="26">
        <f>IF($B11='Formulario de Respuestas'!$D10,'Formulario de Respuestas'!$G10,"ES DIFERENTE")</f>
        <v>0</v>
      </c>
      <c r="J11" s="18" t="str">
        <f>IFERROR(VLOOKUP(CONCATENATE(I$1,I11),'Formulario de Preguntas'!$C$2:$FN$73,3,FALSE),"")</f>
        <v/>
      </c>
      <c r="K11" s="1" t="str">
        <f>IFERROR(VLOOKUP(CONCATENATE(I$1,I11),'Formulario de Preguntas'!$C$2:$FN$73,4,FALSE),"")</f>
        <v/>
      </c>
      <c r="L11" s="26">
        <f>IF($B11='Formulario de Respuestas'!$D10,'Formulario de Respuestas'!$H10,"ES DIFERENTE")</f>
        <v>0</v>
      </c>
      <c r="M11" s="18" t="str">
        <f>IFERROR(VLOOKUP(CONCATENATE(L$1,L11),'Formulario de Preguntas'!$C$2:$FN$73,3,FALSE),"")</f>
        <v/>
      </c>
      <c r="N11" s="1" t="str">
        <f>IFERROR(VLOOKUP(CONCATENATE(L$1,L11),'Formulario de Preguntas'!$C$2:$FN$73,4,FALSE),"")</f>
        <v/>
      </c>
      <c r="O11" s="26">
        <f>IF($B11='Formulario de Respuestas'!$D10,'Formulario de Respuestas'!$I10,"ES DIFERENTE")</f>
        <v>0</v>
      </c>
      <c r="P11" s="18" t="str">
        <f>IFERROR(VLOOKUP(CONCATENATE(O$1,O11),'Formulario de Preguntas'!$C$2:$FN$73,3,FALSE),"")</f>
        <v/>
      </c>
      <c r="Q11" s="1" t="str">
        <f>IFERROR(VLOOKUP(CONCATENATE(O$1,O11),'Formulario de Preguntas'!$C$2:$FN$73,4,FALSE),"")</f>
        <v/>
      </c>
      <c r="R11" s="26">
        <f>IF($B11='Formulario de Respuestas'!$D10,'Formulario de Respuestas'!$J10,"ES DIFERENTE")</f>
        <v>0</v>
      </c>
      <c r="S11" s="18" t="str">
        <f>IFERROR(VLOOKUP(CONCATENATE(R$1,R11),'Formulario de Preguntas'!$C$2:$FN$73,3,FALSE),"")</f>
        <v/>
      </c>
      <c r="T11" s="1" t="str">
        <f>IFERROR(VLOOKUP(CONCATENATE(R$1,R11),'Formulario de Preguntas'!$C$2:$FN$73,4,FALSE),"")</f>
        <v/>
      </c>
      <c r="U11" s="26">
        <f>IF($B11='Formulario de Respuestas'!$D10,'Formulario de Respuestas'!$K10,"ES DIFERENTE")</f>
        <v>0</v>
      </c>
      <c r="V11" s="18" t="str">
        <f>IFERROR(VLOOKUP(CONCATENATE(U$1,U11),'Formulario de Preguntas'!$C$2:$FN$73,3,FALSE),"")</f>
        <v/>
      </c>
      <c r="W11" s="1" t="str">
        <f>IFERROR(VLOOKUP(CONCATENATE(U$1,U11),'Formulario de Preguntas'!$C$2:$FN$73,4,FALSE),"")</f>
        <v/>
      </c>
      <c r="X11" s="26">
        <f>IF($B11='Formulario de Respuestas'!$D10,'Formulario de Respuestas'!$L10,"ES DIFERENTE")</f>
        <v>0</v>
      </c>
      <c r="Y11" s="18" t="str">
        <f>IFERROR(VLOOKUP(CONCATENATE(X$1,X11),'Formulario de Preguntas'!$C$2:$FN$73,3,FALSE),"")</f>
        <v/>
      </c>
      <c r="Z11" s="1" t="str">
        <f>IFERROR(VLOOKUP(CONCATENATE(X$1,X11),'Formulario de Preguntas'!$C$2:$FN$73,4,FALSE),"")</f>
        <v/>
      </c>
      <c r="AA11" s="26">
        <f>IF($B11='Formulario de Respuestas'!$D10,'Formulario de Respuestas'!$M10,"ES DIFERENTE")</f>
        <v>0</v>
      </c>
      <c r="AB11" s="18" t="str">
        <f>IFERROR(VLOOKUP(CONCATENATE(AA$1,AA11),'Formulario de Preguntas'!$C$2:$FN$73,3,FALSE),"")</f>
        <v/>
      </c>
      <c r="AC11" s="1" t="str">
        <f>IFERROR(VLOOKUP(CONCATENATE(AA$1,AA11),'Formulario de Preguntas'!$C$2:$FN$73,4,FALSE),"")</f>
        <v/>
      </c>
      <c r="AD11" s="26">
        <f>IF($B11='Formulario de Respuestas'!$D10,'Formulario de Respuestas'!$N10,"ES DIFERENTE")</f>
        <v>0</v>
      </c>
      <c r="AE11" s="18" t="str">
        <f>IFERROR(VLOOKUP(CONCATENATE(AD$1,AD11),'Formulario de Preguntas'!$C$2:$FN$73,3,FALSE),"")</f>
        <v/>
      </c>
      <c r="AF11" s="1" t="str">
        <f>IFERROR(VLOOKUP(CONCATENATE(AD$1,AD11),'Formulario de Preguntas'!$C$2:$FN$73,4,FALSE),"")</f>
        <v/>
      </c>
      <c r="AG11" s="26">
        <f>IF($B11='Formulario de Respuestas'!$D10,'Formulario de Respuestas'!$O10,"ES DIFERENTE")</f>
        <v>0</v>
      </c>
      <c r="AH11" s="18" t="str">
        <f>IFERROR(VLOOKUP(CONCATENATE(AG$1,AG11),'Formulario de Preguntas'!$C$2:$FN$73,3,FALSE),"")</f>
        <v/>
      </c>
      <c r="AI11" s="1" t="str">
        <f>IFERROR(VLOOKUP(CONCATENATE(AG$1,AG11),'Formulario de Preguntas'!$C$2:$FN$73,4,FALSE),"")</f>
        <v/>
      </c>
      <c r="AJ11" s="26">
        <f>IF($B11='Formulario de Respuestas'!$D10,'Formulario de Respuestas'!$P10,"ES DIFERENTE")</f>
        <v>0</v>
      </c>
      <c r="AK11" s="18" t="str">
        <f>IFERROR(VLOOKUP(CONCATENATE(AJ$1,AJ11),'Formulario de Preguntas'!$C$2:$FN$73,3,FALSE),"")</f>
        <v/>
      </c>
      <c r="AL11" s="1" t="str">
        <f>IFERROR(VLOOKUP(CONCATENATE(AJ$1,AJ11),'Formulario de Preguntas'!$C$2:$FN$73,4,FALSE),"")</f>
        <v/>
      </c>
      <c r="AM11" s="26">
        <f>IF($B11='Formulario de Respuestas'!$D10,'Formulario de Respuestas'!$Q10,"ES DIFERENTE")</f>
        <v>0</v>
      </c>
      <c r="AN11" s="18" t="str">
        <f>IFERROR(VLOOKUP(CONCATENATE(AM$1,AM11),'Formulario de Preguntas'!$C$2:$FN$73,3,FALSE),"")</f>
        <v/>
      </c>
      <c r="AO11" s="1" t="str">
        <f>IFERROR(VLOOKUP(CONCATENATE(AM$1,AM11),'Formulario de Preguntas'!$C$2:$FN$73,4,FALSE),"")</f>
        <v/>
      </c>
      <c r="AP11" s="26">
        <f>IF($B11='Formulario de Respuestas'!$D10,'Formulario de Respuestas'!$R10,"ES DIFERENTE")</f>
        <v>0</v>
      </c>
      <c r="AQ11" s="18" t="str">
        <f>IFERROR(VLOOKUP(CONCATENATE(AP$1,AP11),'Formulario de Preguntas'!$C$2:$FN$73,3,FALSE),"")</f>
        <v/>
      </c>
      <c r="AR11" s="1" t="str">
        <f>IFERROR(VLOOKUP(CONCATENATE(AP$1,AP11),'Formulario de Preguntas'!$C$2:$FN$73,4,FALSE),"")</f>
        <v/>
      </c>
      <c r="AS11" s="26">
        <f>IF($B11='Formulario de Respuestas'!$D10,'Formulario de Respuestas'!$S10,"ES DIFERENTE")</f>
        <v>0</v>
      </c>
      <c r="AT11" s="18" t="str">
        <f>IFERROR(VLOOKUP(CONCATENATE(AS$1,AS11),'Formulario de Preguntas'!$C$2:$FN$73,3,FALSE),"")</f>
        <v/>
      </c>
      <c r="AU11" s="1" t="str">
        <f>IFERROR(VLOOKUP(CONCATENATE(AS$1,AS11),'Formulario de Preguntas'!$C$2:$FN$73,4,FALSE),"")</f>
        <v/>
      </c>
      <c r="AV11" s="26">
        <f>IF($B11='Formulario de Respuestas'!$D10,'Formulario de Respuestas'!$T10,"ES DIFERENTE")</f>
        <v>0</v>
      </c>
      <c r="AW11" s="18" t="str">
        <f>IFERROR(VLOOKUP(CONCATENATE(AV$1,AV11),'Formulario de Preguntas'!$C$2:$FN$73,3,FALSE),"")</f>
        <v/>
      </c>
      <c r="AX11" s="1" t="str">
        <f>IFERROR(VLOOKUP(CONCATENATE(AV$1,AV11),'Formulario de Preguntas'!$C$2:$FN$73,4,FALSE),"")</f>
        <v/>
      </c>
      <c r="AY11" s="26">
        <f>IF($B11='Formulario de Respuestas'!$D10,'Formulario de Respuestas'!$U10,"ES DIFERENTE")</f>
        <v>0</v>
      </c>
      <c r="AZ11" s="18" t="str">
        <f>IFERROR(VLOOKUP(CONCATENATE(AY$1,AY11),'Formulario de Preguntas'!$C$2:$FN$73,3,FALSE),"")</f>
        <v/>
      </c>
      <c r="BA11" s="1" t="str">
        <f>IFERROR(VLOOKUP(CONCATENATE(AY$1,AY11),'Formulario de Preguntas'!$C$2:$FN$73,4,FALSE),"")</f>
        <v/>
      </c>
      <c r="BB11" s="26">
        <f>IF($B11='Formulario de Respuestas'!$D10,'Formulario de Respuestas'!$V10,"ES DIFERENTE")</f>
        <v>0</v>
      </c>
      <c r="BC11" s="18" t="str">
        <f>IFERROR(VLOOKUP(CONCATENATE(BB$1,BB11),'Formulario de Preguntas'!$C$2:$FN$73,3,FALSE),"")</f>
        <v/>
      </c>
      <c r="BD11" s="1" t="str">
        <f>IFERROR(VLOOKUP(CONCATENATE(BB$1,BB11),'Formulario de Preguntas'!$C$2:$FN$73,4,FALSE),"")</f>
        <v/>
      </c>
      <c r="BF11" s="1">
        <f t="shared" si="0"/>
        <v>0</v>
      </c>
      <c r="BG11" s="1">
        <f t="shared" si="1"/>
        <v>0.25</v>
      </c>
      <c r="BH11" s="1">
        <f t="shared" si="2"/>
        <v>0</v>
      </c>
      <c r="BI11" s="1">
        <f>COUNTIF('Formulario de Respuestas'!$E10:$V10,"A")</f>
        <v>0</v>
      </c>
      <c r="BJ11" s="1">
        <f>COUNTIF('Formulario de Respuestas'!$E10:$V10,"B")</f>
        <v>0</v>
      </c>
      <c r="BK11" s="1">
        <f>COUNTIF('Formulario de Respuestas'!$E10:$V10,"C")</f>
        <v>0</v>
      </c>
      <c r="BL11" s="1">
        <f>COUNTIF('Formulario de Respuestas'!$E10:$V10,"D")</f>
        <v>0</v>
      </c>
      <c r="BM11" s="1">
        <f>COUNTIF('Formulario de Respuestas'!$E10:$V10,"E (RESPUESTA ANULADA)")</f>
        <v>0</v>
      </c>
    </row>
    <row r="12" spans="1:65" x14ac:dyDescent="0.25">
      <c r="A12" s="1">
        <f>'Formulario de Respuestas'!C11</f>
        <v>0</v>
      </c>
      <c r="B12" s="1">
        <f>'Formulario de Respuestas'!D11</f>
        <v>0</v>
      </c>
      <c r="C12" s="26">
        <f>IF($B12='Formulario de Respuestas'!$D11,'Formulario de Respuestas'!$E11,"ES DIFERENTE")</f>
        <v>0</v>
      </c>
      <c r="D12" s="18" t="str">
        <f>IFERROR(VLOOKUP(CONCATENATE(C$1,C12),'Formulario de Preguntas'!$C$2:$FN$73,3,FALSE),"")</f>
        <v/>
      </c>
      <c r="E12" s="1" t="str">
        <f>IFERROR(VLOOKUP(CONCATENATE(C$1,C12),'Formulario de Preguntas'!$C$2:$FN$73,4,FALSE),"")</f>
        <v/>
      </c>
      <c r="F12" s="26">
        <f>IF($B12='Formulario de Respuestas'!$D11,'Formulario de Respuestas'!$F11,"ES DIFERENTE")</f>
        <v>0</v>
      </c>
      <c r="G12" s="18" t="str">
        <f>IFERROR(VLOOKUP(CONCATENATE(F$1,F12),'Formulario de Preguntas'!$C$2:$FN$73,3,FALSE),"")</f>
        <v/>
      </c>
      <c r="H12" s="1" t="str">
        <f>IFERROR(VLOOKUP(CONCATENATE(F$1,F12),'Formulario de Preguntas'!$C$2:$FN$73,4,FALSE),"")</f>
        <v/>
      </c>
      <c r="I12" s="26">
        <f>IF($B12='Formulario de Respuestas'!$D11,'Formulario de Respuestas'!$G11,"ES DIFERENTE")</f>
        <v>0</v>
      </c>
      <c r="J12" s="18" t="str">
        <f>IFERROR(VLOOKUP(CONCATENATE(I$1,I12),'Formulario de Preguntas'!$C$2:$FN$73,3,FALSE),"")</f>
        <v/>
      </c>
      <c r="K12" s="1" t="str">
        <f>IFERROR(VLOOKUP(CONCATENATE(I$1,I12),'Formulario de Preguntas'!$C$2:$FN$73,4,FALSE),"")</f>
        <v/>
      </c>
      <c r="L12" s="26">
        <f>IF($B12='Formulario de Respuestas'!$D11,'Formulario de Respuestas'!$H11,"ES DIFERENTE")</f>
        <v>0</v>
      </c>
      <c r="M12" s="18" t="str">
        <f>IFERROR(VLOOKUP(CONCATENATE(L$1,L12),'Formulario de Preguntas'!$C$2:$FN$73,3,FALSE),"")</f>
        <v/>
      </c>
      <c r="N12" s="1" t="str">
        <f>IFERROR(VLOOKUP(CONCATENATE(L$1,L12),'Formulario de Preguntas'!$C$2:$FN$73,4,FALSE),"")</f>
        <v/>
      </c>
      <c r="O12" s="26">
        <f>IF($B12='Formulario de Respuestas'!$D11,'Formulario de Respuestas'!$I11,"ES DIFERENTE")</f>
        <v>0</v>
      </c>
      <c r="P12" s="18" t="str">
        <f>IFERROR(VLOOKUP(CONCATENATE(O$1,O12),'Formulario de Preguntas'!$C$2:$FN$73,3,FALSE),"")</f>
        <v/>
      </c>
      <c r="Q12" s="1" t="str">
        <f>IFERROR(VLOOKUP(CONCATENATE(O$1,O12),'Formulario de Preguntas'!$C$2:$FN$73,4,FALSE),"")</f>
        <v/>
      </c>
      <c r="R12" s="26">
        <f>IF($B12='Formulario de Respuestas'!$D11,'Formulario de Respuestas'!$J11,"ES DIFERENTE")</f>
        <v>0</v>
      </c>
      <c r="S12" s="18" t="str">
        <f>IFERROR(VLOOKUP(CONCATENATE(R$1,R12),'Formulario de Preguntas'!$C$2:$FN$73,3,FALSE),"")</f>
        <v/>
      </c>
      <c r="T12" s="1" t="str">
        <f>IFERROR(VLOOKUP(CONCATENATE(R$1,R12),'Formulario de Preguntas'!$C$2:$FN$73,4,FALSE),"")</f>
        <v/>
      </c>
      <c r="U12" s="26">
        <f>IF($B12='Formulario de Respuestas'!$D11,'Formulario de Respuestas'!$K11,"ES DIFERENTE")</f>
        <v>0</v>
      </c>
      <c r="V12" s="18" t="str">
        <f>IFERROR(VLOOKUP(CONCATENATE(U$1,U12),'Formulario de Preguntas'!$C$2:$FN$73,3,FALSE),"")</f>
        <v/>
      </c>
      <c r="W12" s="1" t="str">
        <f>IFERROR(VLOOKUP(CONCATENATE(U$1,U12),'Formulario de Preguntas'!$C$2:$FN$73,4,FALSE),"")</f>
        <v/>
      </c>
      <c r="X12" s="26">
        <f>IF($B12='Formulario de Respuestas'!$D11,'Formulario de Respuestas'!$L11,"ES DIFERENTE")</f>
        <v>0</v>
      </c>
      <c r="Y12" s="18" t="str">
        <f>IFERROR(VLOOKUP(CONCATENATE(X$1,X12),'Formulario de Preguntas'!$C$2:$FN$73,3,FALSE),"")</f>
        <v/>
      </c>
      <c r="Z12" s="1" t="str">
        <f>IFERROR(VLOOKUP(CONCATENATE(X$1,X12),'Formulario de Preguntas'!$C$2:$FN$73,4,FALSE),"")</f>
        <v/>
      </c>
      <c r="AA12" s="26">
        <f>IF($B12='Formulario de Respuestas'!$D11,'Formulario de Respuestas'!$M11,"ES DIFERENTE")</f>
        <v>0</v>
      </c>
      <c r="AB12" s="18" t="str">
        <f>IFERROR(VLOOKUP(CONCATENATE(AA$1,AA12),'Formulario de Preguntas'!$C$2:$FN$73,3,FALSE),"")</f>
        <v/>
      </c>
      <c r="AC12" s="1" t="str">
        <f>IFERROR(VLOOKUP(CONCATENATE(AA$1,AA12),'Formulario de Preguntas'!$C$2:$FN$73,4,FALSE),"")</f>
        <v/>
      </c>
      <c r="AD12" s="26">
        <f>IF($B12='Formulario de Respuestas'!$D11,'Formulario de Respuestas'!$N11,"ES DIFERENTE")</f>
        <v>0</v>
      </c>
      <c r="AE12" s="18" t="str">
        <f>IFERROR(VLOOKUP(CONCATENATE(AD$1,AD12),'Formulario de Preguntas'!$C$2:$FN$73,3,FALSE),"")</f>
        <v/>
      </c>
      <c r="AF12" s="1" t="str">
        <f>IFERROR(VLOOKUP(CONCATENATE(AD$1,AD12),'Formulario de Preguntas'!$C$2:$FN$73,4,FALSE),"")</f>
        <v/>
      </c>
      <c r="AG12" s="26">
        <f>IF($B12='Formulario de Respuestas'!$D11,'Formulario de Respuestas'!$O11,"ES DIFERENTE")</f>
        <v>0</v>
      </c>
      <c r="AH12" s="18" t="str">
        <f>IFERROR(VLOOKUP(CONCATENATE(AG$1,AG12),'Formulario de Preguntas'!$C$2:$FN$73,3,FALSE),"")</f>
        <v/>
      </c>
      <c r="AI12" s="1" t="str">
        <f>IFERROR(VLOOKUP(CONCATENATE(AG$1,AG12),'Formulario de Preguntas'!$C$2:$FN$73,4,FALSE),"")</f>
        <v/>
      </c>
      <c r="AJ12" s="26">
        <f>IF($B12='Formulario de Respuestas'!$D11,'Formulario de Respuestas'!$P11,"ES DIFERENTE")</f>
        <v>0</v>
      </c>
      <c r="AK12" s="18" t="str">
        <f>IFERROR(VLOOKUP(CONCATENATE(AJ$1,AJ12),'Formulario de Preguntas'!$C$2:$FN$73,3,FALSE),"")</f>
        <v/>
      </c>
      <c r="AL12" s="1" t="str">
        <f>IFERROR(VLOOKUP(CONCATENATE(AJ$1,AJ12),'Formulario de Preguntas'!$C$2:$FN$73,4,FALSE),"")</f>
        <v/>
      </c>
      <c r="AM12" s="26">
        <f>IF($B12='Formulario de Respuestas'!$D11,'Formulario de Respuestas'!$Q11,"ES DIFERENTE")</f>
        <v>0</v>
      </c>
      <c r="AN12" s="18" t="str">
        <f>IFERROR(VLOOKUP(CONCATENATE(AM$1,AM12),'Formulario de Preguntas'!$C$2:$FN$73,3,FALSE),"")</f>
        <v/>
      </c>
      <c r="AO12" s="1" t="str">
        <f>IFERROR(VLOOKUP(CONCATENATE(AM$1,AM12),'Formulario de Preguntas'!$C$2:$FN$73,4,FALSE),"")</f>
        <v/>
      </c>
      <c r="AP12" s="26">
        <f>IF($B12='Formulario de Respuestas'!$D11,'Formulario de Respuestas'!$R11,"ES DIFERENTE")</f>
        <v>0</v>
      </c>
      <c r="AQ12" s="18" t="str">
        <f>IFERROR(VLOOKUP(CONCATENATE(AP$1,AP12),'Formulario de Preguntas'!$C$2:$FN$73,3,FALSE),"")</f>
        <v/>
      </c>
      <c r="AR12" s="1" t="str">
        <f>IFERROR(VLOOKUP(CONCATENATE(AP$1,AP12),'Formulario de Preguntas'!$C$2:$FN$73,4,FALSE),"")</f>
        <v/>
      </c>
      <c r="AS12" s="26">
        <f>IF($B12='Formulario de Respuestas'!$D11,'Formulario de Respuestas'!$S11,"ES DIFERENTE")</f>
        <v>0</v>
      </c>
      <c r="AT12" s="18" t="str">
        <f>IFERROR(VLOOKUP(CONCATENATE(AS$1,AS12),'Formulario de Preguntas'!$C$2:$FN$73,3,FALSE),"")</f>
        <v/>
      </c>
      <c r="AU12" s="1" t="str">
        <f>IFERROR(VLOOKUP(CONCATENATE(AS$1,AS12),'Formulario de Preguntas'!$C$2:$FN$73,4,FALSE),"")</f>
        <v/>
      </c>
      <c r="AV12" s="26">
        <f>IF($B12='Formulario de Respuestas'!$D11,'Formulario de Respuestas'!$T11,"ES DIFERENTE")</f>
        <v>0</v>
      </c>
      <c r="AW12" s="18" t="str">
        <f>IFERROR(VLOOKUP(CONCATENATE(AV$1,AV12),'Formulario de Preguntas'!$C$2:$FN$73,3,FALSE),"")</f>
        <v/>
      </c>
      <c r="AX12" s="1" t="str">
        <f>IFERROR(VLOOKUP(CONCATENATE(AV$1,AV12),'Formulario de Preguntas'!$C$2:$FN$73,4,FALSE),"")</f>
        <v/>
      </c>
      <c r="AY12" s="26">
        <f>IF($B12='Formulario de Respuestas'!$D11,'Formulario de Respuestas'!$U11,"ES DIFERENTE")</f>
        <v>0</v>
      </c>
      <c r="AZ12" s="18" t="str">
        <f>IFERROR(VLOOKUP(CONCATENATE(AY$1,AY12),'Formulario de Preguntas'!$C$2:$FN$73,3,FALSE),"")</f>
        <v/>
      </c>
      <c r="BA12" s="1" t="str">
        <f>IFERROR(VLOOKUP(CONCATENATE(AY$1,AY12),'Formulario de Preguntas'!$C$2:$FN$73,4,FALSE),"")</f>
        <v/>
      </c>
      <c r="BB12" s="26">
        <f>IF($B12='Formulario de Respuestas'!$D11,'Formulario de Respuestas'!$V11,"ES DIFERENTE")</f>
        <v>0</v>
      </c>
      <c r="BC12" s="18" t="str">
        <f>IFERROR(VLOOKUP(CONCATENATE(BB$1,BB12),'Formulario de Preguntas'!$C$2:$FN$73,3,FALSE),"")</f>
        <v/>
      </c>
      <c r="BD12" s="1" t="str">
        <f>IFERROR(VLOOKUP(CONCATENATE(BB$1,BB12),'Formulario de Preguntas'!$C$2:$FN$73,4,FALSE),"")</f>
        <v/>
      </c>
      <c r="BF12" s="1">
        <f t="shared" si="0"/>
        <v>0</v>
      </c>
      <c r="BG12" s="1">
        <f t="shared" si="1"/>
        <v>0.25</v>
      </c>
      <c r="BH12" s="1">
        <f t="shared" si="2"/>
        <v>0</v>
      </c>
      <c r="BI12" s="1">
        <f>COUNTIF('Formulario de Respuestas'!$E11:$V11,"A")</f>
        <v>0</v>
      </c>
      <c r="BJ12" s="1">
        <f>COUNTIF('Formulario de Respuestas'!$E11:$V11,"B")</f>
        <v>0</v>
      </c>
      <c r="BK12" s="1">
        <f>COUNTIF('Formulario de Respuestas'!$E11:$V11,"C")</f>
        <v>0</v>
      </c>
      <c r="BL12" s="1">
        <f>COUNTIF('Formulario de Respuestas'!$E11:$V11,"D")</f>
        <v>0</v>
      </c>
      <c r="BM12" s="1">
        <f>COUNTIF('Formulario de Respuestas'!$E11:$V11,"E (RESPUESTA ANULADA)")</f>
        <v>0</v>
      </c>
    </row>
    <row r="13" spans="1:65" x14ac:dyDescent="0.25">
      <c r="A13" s="1">
        <f>'Formulario de Respuestas'!C12</f>
        <v>0</v>
      </c>
      <c r="B13" s="1">
        <f>'Formulario de Respuestas'!D12</f>
        <v>0</v>
      </c>
      <c r="C13" s="26">
        <f>IF($B13='Formulario de Respuestas'!$D12,'Formulario de Respuestas'!$E12,"ES DIFERENTE")</f>
        <v>0</v>
      </c>
      <c r="D13" s="18" t="str">
        <f>IFERROR(VLOOKUP(CONCATENATE(C$1,C13),'Formulario de Preguntas'!$C$2:$FN$73,3,FALSE),"")</f>
        <v/>
      </c>
      <c r="E13" s="1" t="str">
        <f>IFERROR(VLOOKUP(CONCATENATE(C$1,C13),'Formulario de Preguntas'!$C$2:$FN$73,4,FALSE),"")</f>
        <v/>
      </c>
      <c r="F13" s="26">
        <f>IF($B13='Formulario de Respuestas'!$D12,'Formulario de Respuestas'!$F12,"ES DIFERENTE")</f>
        <v>0</v>
      </c>
      <c r="G13" s="18" t="str">
        <f>IFERROR(VLOOKUP(CONCATENATE(F$1,F13),'Formulario de Preguntas'!$C$2:$FN$73,3,FALSE),"")</f>
        <v/>
      </c>
      <c r="H13" s="1" t="str">
        <f>IFERROR(VLOOKUP(CONCATENATE(F$1,F13),'Formulario de Preguntas'!$C$2:$FN$73,4,FALSE),"")</f>
        <v/>
      </c>
      <c r="I13" s="26">
        <f>IF($B13='Formulario de Respuestas'!$D12,'Formulario de Respuestas'!$G12,"ES DIFERENTE")</f>
        <v>0</v>
      </c>
      <c r="J13" s="18" t="str">
        <f>IFERROR(VLOOKUP(CONCATENATE(I$1,I13),'Formulario de Preguntas'!$C$2:$FN$73,3,FALSE),"")</f>
        <v/>
      </c>
      <c r="K13" s="1" t="str">
        <f>IFERROR(VLOOKUP(CONCATENATE(I$1,I13),'Formulario de Preguntas'!$C$2:$FN$73,4,FALSE),"")</f>
        <v/>
      </c>
      <c r="L13" s="26">
        <f>IF($B13='Formulario de Respuestas'!$D12,'Formulario de Respuestas'!$H12,"ES DIFERENTE")</f>
        <v>0</v>
      </c>
      <c r="M13" s="18" t="str">
        <f>IFERROR(VLOOKUP(CONCATENATE(L$1,L13),'Formulario de Preguntas'!$C$2:$FN$73,3,FALSE),"")</f>
        <v/>
      </c>
      <c r="N13" s="1" t="str">
        <f>IFERROR(VLOOKUP(CONCATENATE(L$1,L13),'Formulario de Preguntas'!$C$2:$FN$73,4,FALSE),"")</f>
        <v/>
      </c>
      <c r="O13" s="26">
        <f>IF($B13='Formulario de Respuestas'!$D12,'Formulario de Respuestas'!$I12,"ES DIFERENTE")</f>
        <v>0</v>
      </c>
      <c r="P13" s="18" t="str">
        <f>IFERROR(VLOOKUP(CONCATENATE(O$1,O13),'Formulario de Preguntas'!$C$2:$FN$73,3,FALSE),"")</f>
        <v/>
      </c>
      <c r="Q13" s="1" t="str">
        <f>IFERROR(VLOOKUP(CONCATENATE(O$1,O13),'Formulario de Preguntas'!$C$2:$FN$73,4,FALSE),"")</f>
        <v/>
      </c>
      <c r="R13" s="26">
        <f>IF($B13='Formulario de Respuestas'!$D12,'Formulario de Respuestas'!$J12,"ES DIFERENTE")</f>
        <v>0</v>
      </c>
      <c r="S13" s="18" t="str">
        <f>IFERROR(VLOOKUP(CONCATENATE(R$1,R13),'Formulario de Preguntas'!$C$2:$FN$73,3,FALSE),"")</f>
        <v/>
      </c>
      <c r="T13" s="1" t="str">
        <f>IFERROR(VLOOKUP(CONCATENATE(R$1,R13),'Formulario de Preguntas'!$C$2:$FN$73,4,FALSE),"")</f>
        <v/>
      </c>
      <c r="U13" s="26">
        <f>IF($B13='Formulario de Respuestas'!$D12,'Formulario de Respuestas'!$K12,"ES DIFERENTE")</f>
        <v>0</v>
      </c>
      <c r="V13" s="18" t="str">
        <f>IFERROR(VLOOKUP(CONCATENATE(U$1,U13),'Formulario de Preguntas'!$C$2:$FN$73,3,FALSE),"")</f>
        <v/>
      </c>
      <c r="W13" s="1" t="str">
        <f>IFERROR(VLOOKUP(CONCATENATE(U$1,U13),'Formulario de Preguntas'!$C$2:$FN$73,4,FALSE),"")</f>
        <v/>
      </c>
      <c r="X13" s="26">
        <f>IF($B13='Formulario de Respuestas'!$D12,'Formulario de Respuestas'!$L12,"ES DIFERENTE")</f>
        <v>0</v>
      </c>
      <c r="Y13" s="18" t="str">
        <f>IFERROR(VLOOKUP(CONCATENATE(X$1,X13),'Formulario de Preguntas'!$C$2:$FN$73,3,FALSE),"")</f>
        <v/>
      </c>
      <c r="Z13" s="1" t="str">
        <f>IFERROR(VLOOKUP(CONCATENATE(X$1,X13),'Formulario de Preguntas'!$C$2:$FN$73,4,FALSE),"")</f>
        <v/>
      </c>
      <c r="AA13" s="26">
        <f>IF($B13='Formulario de Respuestas'!$D12,'Formulario de Respuestas'!$M12,"ES DIFERENTE")</f>
        <v>0</v>
      </c>
      <c r="AB13" s="18" t="str">
        <f>IFERROR(VLOOKUP(CONCATENATE(AA$1,AA13),'Formulario de Preguntas'!$C$2:$FN$73,3,FALSE),"")</f>
        <v/>
      </c>
      <c r="AC13" s="1" t="str">
        <f>IFERROR(VLOOKUP(CONCATENATE(AA$1,AA13),'Formulario de Preguntas'!$C$2:$FN$73,4,FALSE),"")</f>
        <v/>
      </c>
      <c r="AD13" s="26">
        <f>IF($B13='Formulario de Respuestas'!$D12,'Formulario de Respuestas'!$N12,"ES DIFERENTE")</f>
        <v>0</v>
      </c>
      <c r="AE13" s="18" t="str">
        <f>IFERROR(VLOOKUP(CONCATENATE(AD$1,AD13),'Formulario de Preguntas'!$C$2:$FN$73,3,FALSE),"")</f>
        <v/>
      </c>
      <c r="AF13" s="1" t="str">
        <f>IFERROR(VLOOKUP(CONCATENATE(AD$1,AD13),'Formulario de Preguntas'!$C$2:$FN$73,4,FALSE),"")</f>
        <v/>
      </c>
      <c r="AG13" s="26">
        <f>IF($B13='Formulario de Respuestas'!$D12,'Formulario de Respuestas'!$O12,"ES DIFERENTE")</f>
        <v>0</v>
      </c>
      <c r="AH13" s="18" t="str">
        <f>IFERROR(VLOOKUP(CONCATENATE(AG$1,AG13),'Formulario de Preguntas'!$C$2:$FN$73,3,FALSE),"")</f>
        <v/>
      </c>
      <c r="AI13" s="1" t="str">
        <f>IFERROR(VLOOKUP(CONCATENATE(AG$1,AG13),'Formulario de Preguntas'!$C$2:$FN$73,4,FALSE),"")</f>
        <v/>
      </c>
      <c r="AJ13" s="26">
        <f>IF($B13='Formulario de Respuestas'!$D12,'Formulario de Respuestas'!$P12,"ES DIFERENTE")</f>
        <v>0</v>
      </c>
      <c r="AK13" s="18" t="str">
        <f>IFERROR(VLOOKUP(CONCATENATE(AJ$1,AJ13),'Formulario de Preguntas'!$C$2:$FN$73,3,FALSE),"")</f>
        <v/>
      </c>
      <c r="AL13" s="1" t="str">
        <f>IFERROR(VLOOKUP(CONCATENATE(AJ$1,AJ13),'Formulario de Preguntas'!$C$2:$FN$73,4,FALSE),"")</f>
        <v/>
      </c>
      <c r="AM13" s="26">
        <f>IF($B13='Formulario de Respuestas'!$D12,'Formulario de Respuestas'!$Q12,"ES DIFERENTE")</f>
        <v>0</v>
      </c>
      <c r="AN13" s="18" t="str">
        <f>IFERROR(VLOOKUP(CONCATENATE(AM$1,AM13),'Formulario de Preguntas'!$C$2:$FN$73,3,FALSE),"")</f>
        <v/>
      </c>
      <c r="AO13" s="1" t="str">
        <f>IFERROR(VLOOKUP(CONCATENATE(AM$1,AM13),'Formulario de Preguntas'!$C$2:$FN$73,4,FALSE),"")</f>
        <v/>
      </c>
      <c r="AP13" s="26">
        <f>IF($B13='Formulario de Respuestas'!$D12,'Formulario de Respuestas'!$R12,"ES DIFERENTE")</f>
        <v>0</v>
      </c>
      <c r="AQ13" s="18" t="str">
        <f>IFERROR(VLOOKUP(CONCATENATE(AP$1,AP13),'Formulario de Preguntas'!$C$2:$FN$73,3,FALSE),"")</f>
        <v/>
      </c>
      <c r="AR13" s="1" t="str">
        <f>IFERROR(VLOOKUP(CONCATENATE(AP$1,AP13),'Formulario de Preguntas'!$C$2:$FN$73,4,FALSE),"")</f>
        <v/>
      </c>
      <c r="AS13" s="26">
        <f>IF($B13='Formulario de Respuestas'!$D12,'Formulario de Respuestas'!$S12,"ES DIFERENTE")</f>
        <v>0</v>
      </c>
      <c r="AT13" s="18" t="str">
        <f>IFERROR(VLOOKUP(CONCATENATE(AS$1,AS13),'Formulario de Preguntas'!$C$2:$FN$73,3,FALSE),"")</f>
        <v/>
      </c>
      <c r="AU13" s="1" t="str">
        <f>IFERROR(VLOOKUP(CONCATENATE(AS$1,AS13),'Formulario de Preguntas'!$C$2:$FN$73,4,FALSE),"")</f>
        <v/>
      </c>
      <c r="AV13" s="26">
        <f>IF($B13='Formulario de Respuestas'!$D12,'Formulario de Respuestas'!$T12,"ES DIFERENTE")</f>
        <v>0</v>
      </c>
      <c r="AW13" s="18" t="str">
        <f>IFERROR(VLOOKUP(CONCATENATE(AV$1,AV13),'Formulario de Preguntas'!$C$2:$FN$73,3,FALSE),"")</f>
        <v/>
      </c>
      <c r="AX13" s="1" t="str">
        <f>IFERROR(VLOOKUP(CONCATENATE(AV$1,AV13),'Formulario de Preguntas'!$C$2:$FN$73,4,FALSE),"")</f>
        <v/>
      </c>
      <c r="AY13" s="26">
        <f>IF($B13='Formulario de Respuestas'!$D12,'Formulario de Respuestas'!$U12,"ES DIFERENTE")</f>
        <v>0</v>
      </c>
      <c r="AZ13" s="18" t="str">
        <f>IFERROR(VLOOKUP(CONCATENATE(AY$1,AY13),'Formulario de Preguntas'!$C$2:$FN$73,3,FALSE),"")</f>
        <v/>
      </c>
      <c r="BA13" s="1" t="str">
        <f>IFERROR(VLOOKUP(CONCATENATE(AY$1,AY13),'Formulario de Preguntas'!$C$2:$FN$73,4,FALSE),"")</f>
        <v/>
      </c>
      <c r="BB13" s="26">
        <f>IF($B13='Formulario de Respuestas'!$D12,'Formulario de Respuestas'!$V12,"ES DIFERENTE")</f>
        <v>0</v>
      </c>
      <c r="BC13" s="18" t="str">
        <f>IFERROR(VLOOKUP(CONCATENATE(BB$1,BB13),'Formulario de Preguntas'!$C$2:$FN$73,3,FALSE),"")</f>
        <v/>
      </c>
      <c r="BD13" s="1" t="str">
        <f>IFERROR(VLOOKUP(CONCATENATE(BB$1,BB13),'Formulario de Preguntas'!$C$2:$FN$73,4,FALSE),"")</f>
        <v/>
      </c>
      <c r="BF13" s="1">
        <f t="shared" si="0"/>
        <v>0</v>
      </c>
      <c r="BG13" s="1">
        <f t="shared" si="1"/>
        <v>0.25</v>
      </c>
      <c r="BH13" s="1">
        <f t="shared" si="2"/>
        <v>0</v>
      </c>
      <c r="BI13" s="1">
        <f>COUNTIF('Formulario de Respuestas'!$E12:$V12,"A")</f>
        <v>0</v>
      </c>
      <c r="BJ13" s="1">
        <f>COUNTIF('Formulario de Respuestas'!$E12:$V12,"B")</f>
        <v>0</v>
      </c>
      <c r="BK13" s="1">
        <f>COUNTIF('Formulario de Respuestas'!$E12:$V12,"C")</f>
        <v>0</v>
      </c>
      <c r="BL13" s="1">
        <f>COUNTIF('Formulario de Respuestas'!$E12:$V12,"D")</f>
        <v>0</v>
      </c>
      <c r="BM13" s="1">
        <f>COUNTIF('Formulario de Respuestas'!$E12:$V12,"E (RESPUESTA ANULADA)")</f>
        <v>0</v>
      </c>
    </row>
    <row r="14" spans="1:65" x14ac:dyDescent="0.25">
      <c r="A14" s="1">
        <f>'Formulario de Respuestas'!C13</f>
        <v>0</v>
      </c>
      <c r="B14" s="1">
        <f>'Formulario de Respuestas'!D13</f>
        <v>0</v>
      </c>
      <c r="C14" s="26">
        <f>IF($B14='Formulario de Respuestas'!$D13,'Formulario de Respuestas'!$E13,"ES DIFERENTE")</f>
        <v>0</v>
      </c>
      <c r="D14" s="18" t="str">
        <f>IFERROR(VLOOKUP(CONCATENATE(C$1,C14),'Formulario de Preguntas'!$C$2:$FN$73,3,FALSE),"")</f>
        <v/>
      </c>
      <c r="E14" s="1" t="str">
        <f>IFERROR(VLOOKUP(CONCATENATE(C$1,C14),'Formulario de Preguntas'!$C$2:$FN$73,4,FALSE),"")</f>
        <v/>
      </c>
      <c r="F14" s="26">
        <f>IF($B14='Formulario de Respuestas'!$D13,'Formulario de Respuestas'!$F13,"ES DIFERENTE")</f>
        <v>0</v>
      </c>
      <c r="G14" s="18" t="str">
        <f>IFERROR(VLOOKUP(CONCATENATE(F$1,F14),'Formulario de Preguntas'!$C$2:$FN$73,3,FALSE),"")</f>
        <v/>
      </c>
      <c r="H14" s="1" t="str">
        <f>IFERROR(VLOOKUP(CONCATENATE(F$1,F14),'Formulario de Preguntas'!$C$2:$FN$73,4,FALSE),"")</f>
        <v/>
      </c>
      <c r="I14" s="26">
        <f>IF($B14='Formulario de Respuestas'!$D13,'Formulario de Respuestas'!$G13,"ES DIFERENTE")</f>
        <v>0</v>
      </c>
      <c r="J14" s="18" t="str">
        <f>IFERROR(VLOOKUP(CONCATENATE(I$1,I14),'Formulario de Preguntas'!$C$2:$FN$73,3,FALSE),"")</f>
        <v/>
      </c>
      <c r="K14" s="1" t="str">
        <f>IFERROR(VLOOKUP(CONCATENATE(I$1,I14),'Formulario de Preguntas'!$C$2:$FN$73,4,FALSE),"")</f>
        <v/>
      </c>
      <c r="L14" s="26">
        <f>IF($B14='Formulario de Respuestas'!$D13,'Formulario de Respuestas'!$H13,"ES DIFERENTE")</f>
        <v>0</v>
      </c>
      <c r="M14" s="18" t="str">
        <f>IFERROR(VLOOKUP(CONCATENATE(L$1,L14),'Formulario de Preguntas'!$C$2:$FN$73,3,FALSE),"")</f>
        <v/>
      </c>
      <c r="N14" s="1" t="str">
        <f>IFERROR(VLOOKUP(CONCATENATE(L$1,L14),'Formulario de Preguntas'!$C$2:$FN$73,4,FALSE),"")</f>
        <v/>
      </c>
      <c r="O14" s="26">
        <f>IF($B14='Formulario de Respuestas'!$D13,'Formulario de Respuestas'!$I13,"ES DIFERENTE")</f>
        <v>0</v>
      </c>
      <c r="P14" s="18" t="str">
        <f>IFERROR(VLOOKUP(CONCATENATE(O$1,O14),'Formulario de Preguntas'!$C$2:$FN$73,3,FALSE),"")</f>
        <v/>
      </c>
      <c r="Q14" s="1" t="str">
        <f>IFERROR(VLOOKUP(CONCATENATE(O$1,O14),'Formulario de Preguntas'!$C$2:$FN$73,4,FALSE),"")</f>
        <v/>
      </c>
      <c r="R14" s="26">
        <f>IF($B14='Formulario de Respuestas'!$D13,'Formulario de Respuestas'!$J13,"ES DIFERENTE")</f>
        <v>0</v>
      </c>
      <c r="S14" s="18" t="str">
        <f>IFERROR(VLOOKUP(CONCATENATE(R$1,R14),'Formulario de Preguntas'!$C$2:$FN$73,3,FALSE),"")</f>
        <v/>
      </c>
      <c r="T14" s="1" t="str">
        <f>IFERROR(VLOOKUP(CONCATENATE(R$1,R14),'Formulario de Preguntas'!$C$2:$FN$73,4,FALSE),"")</f>
        <v/>
      </c>
      <c r="U14" s="26">
        <f>IF($B14='Formulario de Respuestas'!$D13,'Formulario de Respuestas'!$K13,"ES DIFERENTE")</f>
        <v>0</v>
      </c>
      <c r="V14" s="18" t="str">
        <f>IFERROR(VLOOKUP(CONCATENATE(U$1,U14),'Formulario de Preguntas'!$C$2:$FN$73,3,FALSE),"")</f>
        <v/>
      </c>
      <c r="W14" s="1" t="str">
        <f>IFERROR(VLOOKUP(CONCATENATE(U$1,U14),'Formulario de Preguntas'!$C$2:$FN$73,4,FALSE),"")</f>
        <v/>
      </c>
      <c r="X14" s="26">
        <f>IF($B14='Formulario de Respuestas'!$D13,'Formulario de Respuestas'!$L13,"ES DIFERENTE")</f>
        <v>0</v>
      </c>
      <c r="Y14" s="18" t="str">
        <f>IFERROR(VLOOKUP(CONCATENATE(X$1,X14),'Formulario de Preguntas'!$C$2:$FN$73,3,FALSE),"")</f>
        <v/>
      </c>
      <c r="Z14" s="1" t="str">
        <f>IFERROR(VLOOKUP(CONCATENATE(X$1,X14),'Formulario de Preguntas'!$C$2:$FN$73,4,FALSE),"")</f>
        <v/>
      </c>
      <c r="AA14" s="26">
        <f>IF($B14='Formulario de Respuestas'!$D13,'Formulario de Respuestas'!$M13,"ES DIFERENTE")</f>
        <v>0</v>
      </c>
      <c r="AB14" s="18" t="str">
        <f>IFERROR(VLOOKUP(CONCATENATE(AA$1,AA14),'Formulario de Preguntas'!$C$2:$FN$73,3,FALSE),"")</f>
        <v/>
      </c>
      <c r="AC14" s="1" t="str">
        <f>IFERROR(VLOOKUP(CONCATENATE(AA$1,AA14),'Formulario de Preguntas'!$C$2:$FN$73,4,FALSE),"")</f>
        <v/>
      </c>
      <c r="AD14" s="26">
        <f>IF($B14='Formulario de Respuestas'!$D13,'Formulario de Respuestas'!$N13,"ES DIFERENTE")</f>
        <v>0</v>
      </c>
      <c r="AE14" s="18" t="str">
        <f>IFERROR(VLOOKUP(CONCATENATE(AD$1,AD14),'Formulario de Preguntas'!$C$2:$FN$73,3,FALSE),"")</f>
        <v/>
      </c>
      <c r="AF14" s="1" t="str">
        <f>IFERROR(VLOOKUP(CONCATENATE(AD$1,AD14),'Formulario de Preguntas'!$C$2:$FN$73,4,FALSE),"")</f>
        <v/>
      </c>
      <c r="AG14" s="26">
        <f>IF($B14='Formulario de Respuestas'!$D13,'Formulario de Respuestas'!$O13,"ES DIFERENTE")</f>
        <v>0</v>
      </c>
      <c r="AH14" s="18" t="str">
        <f>IFERROR(VLOOKUP(CONCATENATE(AG$1,AG14),'Formulario de Preguntas'!$C$2:$FN$73,3,FALSE),"")</f>
        <v/>
      </c>
      <c r="AI14" s="1" t="str">
        <f>IFERROR(VLOOKUP(CONCATENATE(AG$1,AG14),'Formulario de Preguntas'!$C$2:$FN$73,4,FALSE),"")</f>
        <v/>
      </c>
      <c r="AJ14" s="26">
        <f>IF($B14='Formulario de Respuestas'!$D13,'Formulario de Respuestas'!$P13,"ES DIFERENTE")</f>
        <v>0</v>
      </c>
      <c r="AK14" s="18" t="str">
        <f>IFERROR(VLOOKUP(CONCATENATE(AJ$1,AJ14),'Formulario de Preguntas'!$C$2:$FN$73,3,FALSE),"")</f>
        <v/>
      </c>
      <c r="AL14" s="1" t="str">
        <f>IFERROR(VLOOKUP(CONCATENATE(AJ$1,AJ14),'Formulario de Preguntas'!$C$2:$FN$73,4,FALSE),"")</f>
        <v/>
      </c>
      <c r="AM14" s="26">
        <f>IF($B14='Formulario de Respuestas'!$D13,'Formulario de Respuestas'!$Q13,"ES DIFERENTE")</f>
        <v>0</v>
      </c>
      <c r="AN14" s="18" t="str">
        <f>IFERROR(VLOOKUP(CONCATENATE(AM$1,AM14),'Formulario de Preguntas'!$C$2:$FN$73,3,FALSE),"")</f>
        <v/>
      </c>
      <c r="AO14" s="1" t="str">
        <f>IFERROR(VLOOKUP(CONCATENATE(AM$1,AM14),'Formulario de Preguntas'!$C$2:$FN$73,4,FALSE),"")</f>
        <v/>
      </c>
      <c r="AP14" s="26">
        <f>IF($B14='Formulario de Respuestas'!$D13,'Formulario de Respuestas'!$R13,"ES DIFERENTE")</f>
        <v>0</v>
      </c>
      <c r="AQ14" s="18" t="str">
        <f>IFERROR(VLOOKUP(CONCATENATE(AP$1,AP14),'Formulario de Preguntas'!$C$2:$FN$73,3,FALSE),"")</f>
        <v/>
      </c>
      <c r="AR14" s="1" t="str">
        <f>IFERROR(VLOOKUP(CONCATENATE(AP$1,AP14),'Formulario de Preguntas'!$C$2:$FN$73,4,FALSE),"")</f>
        <v/>
      </c>
      <c r="AS14" s="26">
        <f>IF($B14='Formulario de Respuestas'!$D13,'Formulario de Respuestas'!$S13,"ES DIFERENTE")</f>
        <v>0</v>
      </c>
      <c r="AT14" s="18" t="str">
        <f>IFERROR(VLOOKUP(CONCATENATE(AS$1,AS14),'Formulario de Preguntas'!$C$2:$FN$73,3,FALSE),"")</f>
        <v/>
      </c>
      <c r="AU14" s="1" t="str">
        <f>IFERROR(VLOOKUP(CONCATENATE(AS$1,AS14),'Formulario de Preguntas'!$C$2:$FN$73,4,FALSE),"")</f>
        <v/>
      </c>
      <c r="AV14" s="26">
        <f>IF($B14='Formulario de Respuestas'!$D13,'Formulario de Respuestas'!$T13,"ES DIFERENTE")</f>
        <v>0</v>
      </c>
      <c r="AW14" s="18" t="str">
        <f>IFERROR(VLOOKUP(CONCATENATE(AV$1,AV14),'Formulario de Preguntas'!$C$2:$FN$73,3,FALSE),"")</f>
        <v/>
      </c>
      <c r="AX14" s="1" t="str">
        <f>IFERROR(VLOOKUP(CONCATENATE(AV$1,AV14),'Formulario de Preguntas'!$C$2:$FN$73,4,FALSE),"")</f>
        <v/>
      </c>
      <c r="AY14" s="26">
        <f>IF($B14='Formulario de Respuestas'!$D13,'Formulario de Respuestas'!$U13,"ES DIFERENTE")</f>
        <v>0</v>
      </c>
      <c r="AZ14" s="18" t="str">
        <f>IFERROR(VLOOKUP(CONCATENATE(AY$1,AY14),'Formulario de Preguntas'!$C$2:$FN$73,3,FALSE),"")</f>
        <v/>
      </c>
      <c r="BA14" s="1" t="str">
        <f>IFERROR(VLOOKUP(CONCATENATE(AY$1,AY14),'Formulario de Preguntas'!$C$2:$FN$73,4,FALSE),"")</f>
        <v/>
      </c>
      <c r="BB14" s="26">
        <f>IF($B14='Formulario de Respuestas'!$D13,'Formulario de Respuestas'!$V13,"ES DIFERENTE")</f>
        <v>0</v>
      </c>
      <c r="BC14" s="18" t="str">
        <f>IFERROR(VLOOKUP(CONCATENATE(BB$1,BB14),'Formulario de Preguntas'!$C$2:$FN$73,3,FALSE),"")</f>
        <v/>
      </c>
      <c r="BD14" s="1" t="str">
        <f>IFERROR(VLOOKUP(CONCATENATE(BB$1,BB14),'Formulario de Preguntas'!$C$2:$FN$73,4,FALSE),"")</f>
        <v/>
      </c>
      <c r="BF14" s="1">
        <f t="shared" si="0"/>
        <v>0</v>
      </c>
      <c r="BG14" s="1">
        <f t="shared" si="1"/>
        <v>0.25</v>
      </c>
      <c r="BH14" s="1">
        <f t="shared" si="2"/>
        <v>0</v>
      </c>
      <c r="BI14" s="1">
        <f>COUNTIF('Formulario de Respuestas'!$E13:$V13,"A")</f>
        <v>0</v>
      </c>
      <c r="BJ14" s="1">
        <f>COUNTIF('Formulario de Respuestas'!$E13:$V13,"B")</f>
        <v>0</v>
      </c>
      <c r="BK14" s="1">
        <f>COUNTIF('Formulario de Respuestas'!$E13:$V13,"C")</f>
        <v>0</v>
      </c>
      <c r="BL14" s="1">
        <f>COUNTIF('Formulario de Respuestas'!$E13:$V13,"D")</f>
        <v>0</v>
      </c>
      <c r="BM14" s="1">
        <f>COUNTIF('Formulario de Respuestas'!$E13:$V13,"E (RESPUESTA ANULADA)")</f>
        <v>0</v>
      </c>
    </row>
    <row r="15" spans="1:65" x14ac:dyDescent="0.25">
      <c r="A15" s="1">
        <f>'Formulario de Respuestas'!C14</f>
        <v>0</v>
      </c>
      <c r="B15" s="1">
        <f>'Formulario de Respuestas'!D14</f>
        <v>0</v>
      </c>
      <c r="C15" s="26">
        <f>IF($B15='Formulario de Respuestas'!$D14,'Formulario de Respuestas'!$E14,"ES DIFERENTE")</f>
        <v>0</v>
      </c>
      <c r="D15" s="18" t="str">
        <f>IFERROR(VLOOKUP(CONCATENATE(C$1,C15),'Formulario de Preguntas'!$C$2:$FN$73,3,FALSE),"")</f>
        <v/>
      </c>
      <c r="E15" s="1" t="str">
        <f>IFERROR(VLOOKUP(CONCATENATE(C$1,C15),'Formulario de Preguntas'!$C$2:$FN$73,4,FALSE),"")</f>
        <v/>
      </c>
      <c r="F15" s="26">
        <f>IF($B15='Formulario de Respuestas'!$D14,'Formulario de Respuestas'!$F14,"ES DIFERENTE")</f>
        <v>0</v>
      </c>
      <c r="G15" s="18" t="str">
        <f>IFERROR(VLOOKUP(CONCATENATE(F$1,F15),'Formulario de Preguntas'!$C$2:$FN$73,3,FALSE),"")</f>
        <v/>
      </c>
      <c r="H15" s="1" t="str">
        <f>IFERROR(VLOOKUP(CONCATENATE(F$1,F15),'Formulario de Preguntas'!$C$2:$FN$73,4,FALSE),"")</f>
        <v/>
      </c>
      <c r="I15" s="26">
        <f>IF($B15='Formulario de Respuestas'!$D14,'Formulario de Respuestas'!$G14,"ES DIFERENTE")</f>
        <v>0</v>
      </c>
      <c r="J15" s="18" t="str">
        <f>IFERROR(VLOOKUP(CONCATENATE(I$1,I15),'Formulario de Preguntas'!$C$2:$FN$73,3,FALSE),"")</f>
        <v/>
      </c>
      <c r="K15" s="1" t="str">
        <f>IFERROR(VLOOKUP(CONCATENATE(I$1,I15),'Formulario de Preguntas'!$C$2:$FN$73,4,FALSE),"")</f>
        <v/>
      </c>
      <c r="L15" s="26">
        <f>IF($B15='Formulario de Respuestas'!$D14,'Formulario de Respuestas'!$H14,"ES DIFERENTE")</f>
        <v>0</v>
      </c>
      <c r="M15" s="18" t="str">
        <f>IFERROR(VLOOKUP(CONCATENATE(L$1,L15),'Formulario de Preguntas'!$C$2:$FN$73,3,FALSE),"")</f>
        <v/>
      </c>
      <c r="N15" s="1" t="str">
        <f>IFERROR(VLOOKUP(CONCATENATE(L$1,L15),'Formulario de Preguntas'!$C$2:$FN$73,4,FALSE),"")</f>
        <v/>
      </c>
      <c r="O15" s="26">
        <f>IF($B15='Formulario de Respuestas'!$D14,'Formulario de Respuestas'!$I14,"ES DIFERENTE")</f>
        <v>0</v>
      </c>
      <c r="P15" s="18" t="str">
        <f>IFERROR(VLOOKUP(CONCATENATE(O$1,O15),'Formulario de Preguntas'!$C$2:$FN$73,3,FALSE),"")</f>
        <v/>
      </c>
      <c r="Q15" s="1" t="str">
        <f>IFERROR(VLOOKUP(CONCATENATE(O$1,O15),'Formulario de Preguntas'!$C$2:$FN$73,4,FALSE),"")</f>
        <v/>
      </c>
      <c r="R15" s="26">
        <f>IF($B15='Formulario de Respuestas'!$D14,'Formulario de Respuestas'!$J14,"ES DIFERENTE")</f>
        <v>0</v>
      </c>
      <c r="S15" s="18" t="str">
        <f>IFERROR(VLOOKUP(CONCATENATE(R$1,R15),'Formulario de Preguntas'!$C$2:$FN$73,3,FALSE),"")</f>
        <v/>
      </c>
      <c r="T15" s="1" t="str">
        <f>IFERROR(VLOOKUP(CONCATENATE(R$1,R15),'Formulario de Preguntas'!$C$2:$FN$73,4,FALSE),"")</f>
        <v/>
      </c>
      <c r="U15" s="26">
        <f>IF($B15='Formulario de Respuestas'!$D14,'Formulario de Respuestas'!$K14,"ES DIFERENTE")</f>
        <v>0</v>
      </c>
      <c r="V15" s="18" t="str">
        <f>IFERROR(VLOOKUP(CONCATENATE(U$1,U15),'Formulario de Preguntas'!$C$2:$FN$73,3,FALSE),"")</f>
        <v/>
      </c>
      <c r="W15" s="1" t="str">
        <f>IFERROR(VLOOKUP(CONCATENATE(U$1,U15),'Formulario de Preguntas'!$C$2:$FN$73,4,FALSE),"")</f>
        <v/>
      </c>
      <c r="X15" s="26">
        <f>IF($B15='Formulario de Respuestas'!$D14,'Formulario de Respuestas'!$L14,"ES DIFERENTE")</f>
        <v>0</v>
      </c>
      <c r="Y15" s="18" t="str">
        <f>IFERROR(VLOOKUP(CONCATENATE(X$1,X15),'Formulario de Preguntas'!$C$2:$FN$73,3,FALSE),"")</f>
        <v/>
      </c>
      <c r="Z15" s="1" t="str">
        <f>IFERROR(VLOOKUP(CONCATENATE(X$1,X15),'Formulario de Preguntas'!$C$2:$FN$73,4,FALSE),"")</f>
        <v/>
      </c>
      <c r="AA15" s="26">
        <f>IF($B15='Formulario de Respuestas'!$D14,'Formulario de Respuestas'!$M14,"ES DIFERENTE")</f>
        <v>0</v>
      </c>
      <c r="AB15" s="18" t="str">
        <f>IFERROR(VLOOKUP(CONCATENATE(AA$1,AA15),'Formulario de Preguntas'!$C$2:$FN$73,3,FALSE),"")</f>
        <v/>
      </c>
      <c r="AC15" s="1" t="str">
        <f>IFERROR(VLOOKUP(CONCATENATE(AA$1,AA15),'Formulario de Preguntas'!$C$2:$FN$73,4,FALSE),"")</f>
        <v/>
      </c>
      <c r="AD15" s="26">
        <f>IF($B15='Formulario de Respuestas'!$D14,'Formulario de Respuestas'!$N14,"ES DIFERENTE")</f>
        <v>0</v>
      </c>
      <c r="AE15" s="18" t="str">
        <f>IFERROR(VLOOKUP(CONCATENATE(AD$1,AD15),'Formulario de Preguntas'!$C$2:$FN$73,3,FALSE),"")</f>
        <v/>
      </c>
      <c r="AF15" s="1" t="str">
        <f>IFERROR(VLOOKUP(CONCATENATE(AD$1,AD15),'Formulario de Preguntas'!$C$2:$FN$73,4,FALSE),"")</f>
        <v/>
      </c>
      <c r="AG15" s="26">
        <f>IF($B15='Formulario de Respuestas'!$D14,'Formulario de Respuestas'!$O14,"ES DIFERENTE")</f>
        <v>0</v>
      </c>
      <c r="AH15" s="18" t="str">
        <f>IFERROR(VLOOKUP(CONCATENATE(AG$1,AG15),'Formulario de Preguntas'!$C$2:$FN$73,3,FALSE),"")</f>
        <v/>
      </c>
      <c r="AI15" s="1" t="str">
        <f>IFERROR(VLOOKUP(CONCATENATE(AG$1,AG15),'Formulario de Preguntas'!$C$2:$FN$73,4,FALSE),"")</f>
        <v/>
      </c>
      <c r="AJ15" s="26">
        <f>IF($B15='Formulario de Respuestas'!$D14,'Formulario de Respuestas'!$P14,"ES DIFERENTE")</f>
        <v>0</v>
      </c>
      <c r="AK15" s="18" t="str">
        <f>IFERROR(VLOOKUP(CONCATENATE(AJ$1,AJ15),'Formulario de Preguntas'!$C$2:$FN$73,3,FALSE),"")</f>
        <v/>
      </c>
      <c r="AL15" s="1" t="str">
        <f>IFERROR(VLOOKUP(CONCATENATE(AJ$1,AJ15),'Formulario de Preguntas'!$C$2:$FN$73,4,FALSE),"")</f>
        <v/>
      </c>
      <c r="AM15" s="26">
        <f>IF($B15='Formulario de Respuestas'!$D14,'Formulario de Respuestas'!$Q14,"ES DIFERENTE")</f>
        <v>0</v>
      </c>
      <c r="AN15" s="18" t="str">
        <f>IFERROR(VLOOKUP(CONCATENATE(AM$1,AM15),'Formulario de Preguntas'!$C$2:$FN$73,3,FALSE),"")</f>
        <v/>
      </c>
      <c r="AO15" s="1" t="str">
        <f>IFERROR(VLOOKUP(CONCATENATE(AM$1,AM15),'Formulario de Preguntas'!$C$2:$FN$73,4,FALSE),"")</f>
        <v/>
      </c>
      <c r="AP15" s="26">
        <f>IF($B15='Formulario de Respuestas'!$D14,'Formulario de Respuestas'!$R14,"ES DIFERENTE")</f>
        <v>0</v>
      </c>
      <c r="AQ15" s="18" t="str">
        <f>IFERROR(VLOOKUP(CONCATENATE(AP$1,AP15),'Formulario de Preguntas'!$C$2:$FN$73,3,FALSE),"")</f>
        <v/>
      </c>
      <c r="AR15" s="1" t="str">
        <f>IFERROR(VLOOKUP(CONCATENATE(AP$1,AP15),'Formulario de Preguntas'!$C$2:$FN$73,4,FALSE),"")</f>
        <v/>
      </c>
      <c r="AS15" s="26">
        <f>IF($B15='Formulario de Respuestas'!$D14,'Formulario de Respuestas'!$S14,"ES DIFERENTE")</f>
        <v>0</v>
      </c>
      <c r="AT15" s="18" t="str">
        <f>IFERROR(VLOOKUP(CONCATENATE(AS$1,AS15),'Formulario de Preguntas'!$C$2:$FN$73,3,FALSE),"")</f>
        <v/>
      </c>
      <c r="AU15" s="1" t="str">
        <f>IFERROR(VLOOKUP(CONCATENATE(AS$1,AS15),'Formulario de Preguntas'!$C$2:$FN$73,4,FALSE),"")</f>
        <v/>
      </c>
      <c r="AV15" s="26">
        <f>IF($B15='Formulario de Respuestas'!$D14,'Formulario de Respuestas'!$T14,"ES DIFERENTE")</f>
        <v>0</v>
      </c>
      <c r="AW15" s="18" t="str">
        <f>IFERROR(VLOOKUP(CONCATENATE(AV$1,AV15),'Formulario de Preguntas'!$C$2:$FN$73,3,FALSE),"")</f>
        <v/>
      </c>
      <c r="AX15" s="1" t="str">
        <f>IFERROR(VLOOKUP(CONCATENATE(AV$1,AV15),'Formulario de Preguntas'!$C$2:$FN$73,4,FALSE),"")</f>
        <v/>
      </c>
      <c r="AY15" s="26">
        <f>IF($B15='Formulario de Respuestas'!$D14,'Formulario de Respuestas'!$U14,"ES DIFERENTE")</f>
        <v>0</v>
      </c>
      <c r="AZ15" s="18" t="str">
        <f>IFERROR(VLOOKUP(CONCATENATE(AY$1,AY15),'Formulario de Preguntas'!$C$2:$FN$73,3,FALSE),"")</f>
        <v/>
      </c>
      <c r="BA15" s="1" t="str">
        <f>IFERROR(VLOOKUP(CONCATENATE(AY$1,AY15),'Formulario de Preguntas'!$C$2:$FN$73,4,FALSE),"")</f>
        <v/>
      </c>
      <c r="BB15" s="26">
        <f>IF($B15='Formulario de Respuestas'!$D14,'Formulario de Respuestas'!$V14,"ES DIFERENTE")</f>
        <v>0</v>
      </c>
      <c r="BC15" s="18" t="str">
        <f>IFERROR(VLOOKUP(CONCATENATE(BB$1,BB15),'Formulario de Preguntas'!$C$2:$FN$73,3,FALSE),"")</f>
        <v/>
      </c>
      <c r="BD15" s="1" t="str">
        <f>IFERROR(VLOOKUP(CONCATENATE(BB$1,BB15),'Formulario de Preguntas'!$C$2:$FN$73,4,FALSE),"")</f>
        <v/>
      </c>
      <c r="BF15" s="1">
        <f t="shared" si="0"/>
        <v>0</v>
      </c>
      <c r="BG15" s="1">
        <f t="shared" si="1"/>
        <v>0.25</v>
      </c>
      <c r="BH15" s="1">
        <f t="shared" si="2"/>
        <v>0</v>
      </c>
      <c r="BI15" s="1">
        <f>COUNTIF('Formulario de Respuestas'!$E14:$V14,"A")</f>
        <v>0</v>
      </c>
      <c r="BJ15" s="1">
        <f>COUNTIF('Formulario de Respuestas'!$E14:$V14,"B")</f>
        <v>0</v>
      </c>
      <c r="BK15" s="1">
        <f>COUNTIF('Formulario de Respuestas'!$E14:$V14,"C")</f>
        <v>0</v>
      </c>
      <c r="BL15" s="1">
        <f>COUNTIF('Formulario de Respuestas'!$E14:$V14,"D")</f>
        <v>0</v>
      </c>
      <c r="BM15" s="1">
        <f>COUNTIF('Formulario de Respuestas'!$E14:$V14,"E (RESPUESTA ANULADA)")</f>
        <v>0</v>
      </c>
    </row>
    <row r="16" spans="1:65" x14ac:dyDescent="0.25">
      <c r="A16" s="1">
        <f>'Formulario de Respuestas'!C15</f>
        <v>0</v>
      </c>
      <c r="B16" s="1">
        <f>'Formulario de Respuestas'!D15</f>
        <v>0</v>
      </c>
      <c r="C16" s="26">
        <f>IF($B16='Formulario de Respuestas'!$D15,'Formulario de Respuestas'!$E15,"ES DIFERENTE")</f>
        <v>0</v>
      </c>
      <c r="D16" s="18" t="str">
        <f>IFERROR(VLOOKUP(CONCATENATE(C$1,C16),'Formulario de Preguntas'!$C$2:$FN$73,3,FALSE),"")</f>
        <v/>
      </c>
      <c r="E16" s="1" t="str">
        <f>IFERROR(VLOOKUP(CONCATENATE(C$1,C16),'Formulario de Preguntas'!$C$2:$FN$73,4,FALSE),"")</f>
        <v/>
      </c>
      <c r="F16" s="26">
        <f>IF($B16='Formulario de Respuestas'!$D15,'Formulario de Respuestas'!$F15,"ES DIFERENTE")</f>
        <v>0</v>
      </c>
      <c r="G16" s="18" t="str">
        <f>IFERROR(VLOOKUP(CONCATENATE(F$1,F16),'Formulario de Preguntas'!$C$2:$FN$73,3,FALSE),"")</f>
        <v/>
      </c>
      <c r="H16" s="1" t="str">
        <f>IFERROR(VLOOKUP(CONCATENATE(F$1,F16),'Formulario de Preguntas'!$C$2:$FN$73,4,FALSE),"")</f>
        <v/>
      </c>
      <c r="I16" s="26">
        <f>IF($B16='Formulario de Respuestas'!$D15,'Formulario de Respuestas'!$G15,"ES DIFERENTE")</f>
        <v>0</v>
      </c>
      <c r="J16" s="18" t="str">
        <f>IFERROR(VLOOKUP(CONCATENATE(I$1,I16),'Formulario de Preguntas'!$C$2:$FN$73,3,FALSE),"")</f>
        <v/>
      </c>
      <c r="K16" s="1" t="str">
        <f>IFERROR(VLOOKUP(CONCATENATE(I$1,I16),'Formulario de Preguntas'!$C$2:$FN$73,4,FALSE),"")</f>
        <v/>
      </c>
      <c r="L16" s="26">
        <f>IF($B16='Formulario de Respuestas'!$D15,'Formulario de Respuestas'!$H15,"ES DIFERENTE")</f>
        <v>0</v>
      </c>
      <c r="M16" s="18" t="str">
        <f>IFERROR(VLOOKUP(CONCATENATE(L$1,L16),'Formulario de Preguntas'!$C$2:$FN$73,3,FALSE),"")</f>
        <v/>
      </c>
      <c r="N16" s="1" t="str">
        <f>IFERROR(VLOOKUP(CONCATENATE(L$1,L16),'Formulario de Preguntas'!$C$2:$FN$73,4,FALSE),"")</f>
        <v/>
      </c>
      <c r="O16" s="26">
        <f>IF($B16='Formulario de Respuestas'!$D15,'Formulario de Respuestas'!$I15,"ES DIFERENTE")</f>
        <v>0</v>
      </c>
      <c r="P16" s="18" t="str">
        <f>IFERROR(VLOOKUP(CONCATENATE(O$1,O16),'Formulario de Preguntas'!$C$2:$FN$73,3,FALSE),"")</f>
        <v/>
      </c>
      <c r="Q16" s="1" t="str">
        <f>IFERROR(VLOOKUP(CONCATENATE(O$1,O16),'Formulario de Preguntas'!$C$2:$FN$73,4,FALSE),"")</f>
        <v/>
      </c>
      <c r="R16" s="26">
        <f>IF($B16='Formulario de Respuestas'!$D15,'Formulario de Respuestas'!$J15,"ES DIFERENTE")</f>
        <v>0</v>
      </c>
      <c r="S16" s="18" t="str">
        <f>IFERROR(VLOOKUP(CONCATENATE(R$1,R16),'Formulario de Preguntas'!$C$2:$FN$73,3,FALSE),"")</f>
        <v/>
      </c>
      <c r="T16" s="1" t="str">
        <f>IFERROR(VLOOKUP(CONCATENATE(R$1,R16),'Formulario de Preguntas'!$C$2:$FN$73,4,FALSE),"")</f>
        <v/>
      </c>
      <c r="U16" s="26">
        <f>IF($B16='Formulario de Respuestas'!$D15,'Formulario de Respuestas'!$K15,"ES DIFERENTE")</f>
        <v>0</v>
      </c>
      <c r="V16" s="18" t="str">
        <f>IFERROR(VLOOKUP(CONCATENATE(U$1,U16),'Formulario de Preguntas'!$C$2:$FN$73,3,FALSE),"")</f>
        <v/>
      </c>
      <c r="W16" s="1" t="str">
        <f>IFERROR(VLOOKUP(CONCATENATE(U$1,U16),'Formulario de Preguntas'!$C$2:$FN$73,4,FALSE),"")</f>
        <v/>
      </c>
      <c r="X16" s="26">
        <f>IF($B16='Formulario de Respuestas'!$D15,'Formulario de Respuestas'!$L15,"ES DIFERENTE")</f>
        <v>0</v>
      </c>
      <c r="Y16" s="18" t="str">
        <f>IFERROR(VLOOKUP(CONCATENATE(X$1,X16),'Formulario de Preguntas'!$C$2:$FN$73,3,FALSE),"")</f>
        <v/>
      </c>
      <c r="Z16" s="1" t="str">
        <f>IFERROR(VLOOKUP(CONCATENATE(X$1,X16),'Formulario de Preguntas'!$C$2:$FN$73,4,FALSE),"")</f>
        <v/>
      </c>
      <c r="AA16" s="26">
        <f>IF($B16='Formulario de Respuestas'!$D15,'Formulario de Respuestas'!$M15,"ES DIFERENTE")</f>
        <v>0</v>
      </c>
      <c r="AB16" s="18" t="str">
        <f>IFERROR(VLOOKUP(CONCATENATE(AA$1,AA16),'Formulario de Preguntas'!$C$2:$FN$73,3,FALSE),"")</f>
        <v/>
      </c>
      <c r="AC16" s="1" t="str">
        <f>IFERROR(VLOOKUP(CONCATENATE(AA$1,AA16),'Formulario de Preguntas'!$C$2:$FN$73,4,FALSE),"")</f>
        <v/>
      </c>
      <c r="AD16" s="26">
        <f>IF($B16='Formulario de Respuestas'!$D15,'Formulario de Respuestas'!$N15,"ES DIFERENTE")</f>
        <v>0</v>
      </c>
      <c r="AE16" s="18" t="str">
        <f>IFERROR(VLOOKUP(CONCATENATE(AD$1,AD16),'Formulario de Preguntas'!$C$2:$FN$73,3,FALSE),"")</f>
        <v/>
      </c>
      <c r="AF16" s="1" t="str">
        <f>IFERROR(VLOOKUP(CONCATENATE(AD$1,AD16),'Formulario de Preguntas'!$C$2:$FN$73,4,FALSE),"")</f>
        <v/>
      </c>
      <c r="AG16" s="26">
        <f>IF($B16='Formulario de Respuestas'!$D15,'Formulario de Respuestas'!$O15,"ES DIFERENTE")</f>
        <v>0</v>
      </c>
      <c r="AH16" s="18" t="str">
        <f>IFERROR(VLOOKUP(CONCATENATE(AG$1,AG16),'Formulario de Preguntas'!$C$2:$FN$73,3,FALSE),"")</f>
        <v/>
      </c>
      <c r="AI16" s="1" t="str">
        <f>IFERROR(VLOOKUP(CONCATENATE(AG$1,AG16),'Formulario de Preguntas'!$C$2:$FN$73,4,FALSE),"")</f>
        <v/>
      </c>
      <c r="AJ16" s="26">
        <f>IF($B16='Formulario de Respuestas'!$D15,'Formulario de Respuestas'!$P15,"ES DIFERENTE")</f>
        <v>0</v>
      </c>
      <c r="AK16" s="18" t="str">
        <f>IFERROR(VLOOKUP(CONCATENATE(AJ$1,AJ16),'Formulario de Preguntas'!$C$2:$FN$73,3,FALSE),"")</f>
        <v/>
      </c>
      <c r="AL16" s="1" t="str">
        <f>IFERROR(VLOOKUP(CONCATENATE(AJ$1,AJ16),'Formulario de Preguntas'!$C$2:$FN$73,4,FALSE),"")</f>
        <v/>
      </c>
      <c r="AM16" s="26">
        <f>IF($B16='Formulario de Respuestas'!$D15,'Formulario de Respuestas'!$Q15,"ES DIFERENTE")</f>
        <v>0</v>
      </c>
      <c r="AN16" s="18" t="str">
        <f>IFERROR(VLOOKUP(CONCATENATE(AM$1,AM16),'Formulario de Preguntas'!$C$2:$FN$73,3,FALSE),"")</f>
        <v/>
      </c>
      <c r="AO16" s="1" t="str">
        <f>IFERROR(VLOOKUP(CONCATENATE(AM$1,AM16),'Formulario de Preguntas'!$C$2:$FN$73,4,FALSE),"")</f>
        <v/>
      </c>
      <c r="AP16" s="26">
        <f>IF($B16='Formulario de Respuestas'!$D15,'Formulario de Respuestas'!$R15,"ES DIFERENTE")</f>
        <v>0</v>
      </c>
      <c r="AQ16" s="18" t="str">
        <f>IFERROR(VLOOKUP(CONCATENATE(AP$1,AP16),'Formulario de Preguntas'!$C$2:$FN$73,3,FALSE),"")</f>
        <v/>
      </c>
      <c r="AR16" s="1" t="str">
        <f>IFERROR(VLOOKUP(CONCATENATE(AP$1,AP16),'Formulario de Preguntas'!$C$2:$FN$73,4,FALSE),"")</f>
        <v/>
      </c>
      <c r="AS16" s="26">
        <f>IF($B16='Formulario de Respuestas'!$D15,'Formulario de Respuestas'!$S15,"ES DIFERENTE")</f>
        <v>0</v>
      </c>
      <c r="AT16" s="18" t="str">
        <f>IFERROR(VLOOKUP(CONCATENATE(AS$1,AS16),'Formulario de Preguntas'!$C$2:$FN$73,3,FALSE),"")</f>
        <v/>
      </c>
      <c r="AU16" s="1" t="str">
        <f>IFERROR(VLOOKUP(CONCATENATE(AS$1,AS16),'Formulario de Preguntas'!$C$2:$FN$73,4,FALSE),"")</f>
        <v/>
      </c>
      <c r="AV16" s="26">
        <f>IF($B16='Formulario de Respuestas'!$D15,'Formulario de Respuestas'!$T15,"ES DIFERENTE")</f>
        <v>0</v>
      </c>
      <c r="AW16" s="18" t="str">
        <f>IFERROR(VLOOKUP(CONCATENATE(AV$1,AV16),'Formulario de Preguntas'!$C$2:$FN$73,3,FALSE),"")</f>
        <v/>
      </c>
      <c r="AX16" s="1" t="str">
        <f>IFERROR(VLOOKUP(CONCATENATE(AV$1,AV16),'Formulario de Preguntas'!$C$2:$FN$73,4,FALSE),"")</f>
        <v/>
      </c>
      <c r="AY16" s="26">
        <f>IF($B16='Formulario de Respuestas'!$D15,'Formulario de Respuestas'!$U15,"ES DIFERENTE")</f>
        <v>0</v>
      </c>
      <c r="AZ16" s="18" t="str">
        <f>IFERROR(VLOOKUP(CONCATENATE(AY$1,AY16),'Formulario de Preguntas'!$C$2:$FN$73,3,FALSE),"")</f>
        <v/>
      </c>
      <c r="BA16" s="1" t="str">
        <f>IFERROR(VLOOKUP(CONCATENATE(AY$1,AY16),'Formulario de Preguntas'!$C$2:$FN$73,4,FALSE),"")</f>
        <v/>
      </c>
      <c r="BB16" s="26">
        <f>IF($B16='Formulario de Respuestas'!$D15,'Formulario de Respuestas'!$V15,"ES DIFERENTE")</f>
        <v>0</v>
      </c>
      <c r="BC16" s="18" t="str">
        <f>IFERROR(VLOOKUP(CONCATENATE(BB$1,BB16),'Formulario de Preguntas'!$C$2:$FN$73,3,FALSE),"")</f>
        <v/>
      </c>
      <c r="BD16" s="1" t="str">
        <f>IFERROR(VLOOKUP(CONCATENATE(BB$1,BB16),'Formulario de Preguntas'!$C$2:$FN$73,4,FALSE),"")</f>
        <v/>
      </c>
      <c r="BF16" s="1">
        <f t="shared" si="0"/>
        <v>0</v>
      </c>
      <c r="BG16" s="1">
        <f t="shared" si="1"/>
        <v>0.25</v>
      </c>
      <c r="BH16" s="1">
        <f t="shared" si="2"/>
        <v>0</v>
      </c>
      <c r="BI16" s="1">
        <f>COUNTIF('Formulario de Respuestas'!$E15:$V15,"A")</f>
        <v>0</v>
      </c>
      <c r="BJ16" s="1">
        <f>COUNTIF('Formulario de Respuestas'!$E15:$V15,"B")</f>
        <v>0</v>
      </c>
      <c r="BK16" s="1">
        <f>COUNTIF('Formulario de Respuestas'!$E15:$V15,"C")</f>
        <v>0</v>
      </c>
      <c r="BL16" s="1">
        <f>COUNTIF('Formulario de Respuestas'!$E15:$V15,"D")</f>
        <v>0</v>
      </c>
      <c r="BM16" s="1">
        <f>COUNTIF('Formulario de Respuestas'!$E15:$V15,"E (RESPUESTA ANULADA)")</f>
        <v>0</v>
      </c>
    </row>
    <row r="17" spans="1:65" x14ac:dyDescent="0.25">
      <c r="A17" s="1">
        <f>'Formulario de Respuestas'!C16</f>
        <v>0</v>
      </c>
      <c r="B17" s="1">
        <f>'Formulario de Respuestas'!D16</f>
        <v>0</v>
      </c>
      <c r="C17" s="26">
        <f>IF($B17='Formulario de Respuestas'!$D16,'Formulario de Respuestas'!$E16,"ES DIFERENTE")</f>
        <v>0</v>
      </c>
      <c r="D17" s="18" t="str">
        <f>IFERROR(VLOOKUP(CONCATENATE(C$1,C17),'Formulario de Preguntas'!$C$2:$FN$73,3,FALSE),"")</f>
        <v/>
      </c>
      <c r="E17" s="1" t="str">
        <f>IFERROR(VLOOKUP(CONCATENATE(C$1,C17),'Formulario de Preguntas'!$C$2:$FN$73,4,FALSE),"")</f>
        <v/>
      </c>
      <c r="F17" s="26">
        <f>IF($B17='Formulario de Respuestas'!$D16,'Formulario de Respuestas'!$F16,"ES DIFERENTE")</f>
        <v>0</v>
      </c>
      <c r="G17" s="18" t="str">
        <f>IFERROR(VLOOKUP(CONCATENATE(F$1,F17),'Formulario de Preguntas'!$C$2:$FN$73,3,FALSE),"")</f>
        <v/>
      </c>
      <c r="H17" s="1" t="str">
        <f>IFERROR(VLOOKUP(CONCATENATE(F$1,F17),'Formulario de Preguntas'!$C$2:$FN$73,4,FALSE),"")</f>
        <v/>
      </c>
      <c r="I17" s="26">
        <f>IF($B17='Formulario de Respuestas'!$D16,'Formulario de Respuestas'!$G16,"ES DIFERENTE")</f>
        <v>0</v>
      </c>
      <c r="J17" s="18" t="str">
        <f>IFERROR(VLOOKUP(CONCATENATE(I$1,I17),'Formulario de Preguntas'!$C$2:$FN$73,3,FALSE),"")</f>
        <v/>
      </c>
      <c r="K17" s="1" t="str">
        <f>IFERROR(VLOOKUP(CONCATENATE(I$1,I17),'Formulario de Preguntas'!$C$2:$FN$73,4,FALSE),"")</f>
        <v/>
      </c>
      <c r="L17" s="26">
        <f>IF($B17='Formulario de Respuestas'!$D16,'Formulario de Respuestas'!$H16,"ES DIFERENTE")</f>
        <v>0</v>
      </c>
      <c r="M17" s="18" t="str">
        <f>IFERROR(VLOOKUP(CONCATENATE(L$1,L17),'Formulario de Preguntas'!$C$2:$FN$73,3,FALSE),"")</f>
        <v/>
      </c>
      <c r="N17" s="1" t="str">
        <f>IFERROR(VLOOKUP(CONCATENATE(L$1,L17),'Formulario de Preguntas'!$C$2:$FN$73,4,FALSE),"")</f>
        <v/>
      </c>
      <c r="O17" s="26">
        <f>IF($B17='Formulario de Respuestas'!$D16,'Formulario de Respuestas'!$I16,"ES DIFERENTE")</f>
        <v>0</v>
      </c>
      <c r="P17" s="18" t="str">
        <f>IFERROR(VLOOKUP(CONCATENATE(O$1,O17),'Formulario de Preguntas'!$C$2:$FN$73,3,FALSE),"")</f>
        <v/>
      </c>
      <c r="Q17" s="1" t="str">
        <f>IFERROR(VLOOKUP(CONCATENATE(O$1,O17),'Formulario de Preguntas'!$C$2:$FN$73,4,FALSE),"")</f>
        <v/>
      </c>
      <c r="R17" s="26">
        <f>IF($B17='Formulario de Respuestas'!$D16,'Formulario de Respuestas'!$J16,"ES DIFERENTE")</f>
        <v>0</v>
      </c>
      <c r="S17" s="18" t="str">
        <f>IFERROR(VLOOKUP(CONCATENATE(R$1,R17),'Formulario de Preguntas'!$C$2:$FN$73,3,FALSE),"")</f>
        <v/>
      </c>
      <c r="T17" s="1" t="str">
        <f>IFERROR(VLOOKUP(CONCATENATE(R$1,R17),'Formulario de Preguntas'!$C$2:$FN$73,4,FALSE),"")</f>
        <v/>
      </c>
      <c r="U17" s="26">
        <f>IF($B17='Formulario de Respuestas'!$D16,'Formulario de Respuestas'!$K16,"ES DIFERENTE")</f>
        <v>0</v>
      </c>
      <c r="V17" s="18" t="str">
        <f>IFERROR(VLOOKUP(CONCATENATE(U$1,U17),'Formulario de Preguntas'!$C$2:$FN$73,3,FALSE),"")</f>
        <v/>
      </c>
      <c r="W17" s="1" t="str">
        <f>IFERROR(VLOOKUP(CONCATENATE(U$1,U17),'Formulario de Preguntas'!$C$2:$FN$73,4,FALSE),"")</f>
        <v/>
      </c>
      <c r="X17" s="26">
        <f>IF($B17='Formulario de Respuestas'!$D16,'Formulario de Respuestas'!$L16,"ES DIFERENTE")</f>
        <v>0</v>
      </c>
      <c r="Y17" s="18" t="str">
        <f>IFERROR(VLOOKUP(CONCATENATE(X$1,X17),'Formulario de Preguntas'!$C$2:$FN$73,3,FALSE),"")</f>
        <v/>
      </c>
      <c r="Z17" s="1" t="str">
        <f>IFERROR(VLOOKUP(CONCATENATE(X$1,X17),'Formulario de Preguntas'!$C$2:$FN$73,4,FALSE),"")</f>
        <v/>
      </c>
      <c r="AA17" s="26">
        <f>IF($B17='Formulario de Respuestas'!$D16,'Formulario de Respuestas'!$M16,"ES DIFERENTE")</f>
        <v>0</v>
      </c>
      <c r="AB17" s="18" t="str">
        <f>IFERROR(VLOOKUP(CONCATENATE(AA$1,AA17),'Formulario de Preguntas'!$C$2:$FN$73,3,FALSE),"")</f>
        <v/>
      </c>
      <c r="AC17" s="1" t="str">
        <f>IFERROR(VLOOKUP(CONCATENATE(AA$1,AA17),'Formulario de Preguntas'!$C$2:$FN$73,4,FALSE),"")</f>
        <v/>
      </c>
      <c r="AD17" s="26">
        <f>IF($B17='Formulario de Respuestas'!$D16,'Formulario de Respuestas'!$N16,"ES DIFERENTE")</f>
        <v>0</v>
      </c>
      <c r="AE17" s="18" t="str">
        <f>IFERROR(VLOOKUP(CONCATENATE(AD$1,AD17),'Formulario de Preguntas'!$C$2:$FN$73,3,FALSE),"")</f>
        <v/>
      </c>
      <c r="AF17" s="1" t="str">
        <f>IFERROR(VLOOKUP(CONCATENATE(AD$1,AD17),'Formulario de Preguntas'!$C$2:$FN$73,4,FALSE),"")</f>
        <v/>
      </c>
      <c r="AG17" s="26">
        <f>IF($B17='Formulario de Respuestas'!$D16,'Formulario de Respuestas'!$O16,"ES DIFERENTE")</f>
        <v>0</v>
      </c>
      <c r="AH17" s="18" t="str">
        <f>IFERROR(VLOOKUP(CONCATENATE(AG$1,AG17),'Formulario de Preguntas'!$C$2:$FN$73,3,FALSE),"")</f>
        <v/>
      </c>
      <c r="AI17" s="1" t="str">
        <f>IFERROR(VLOOKUP(CONCATENATE(AG$1,AG17),'Formulario de Preguntas'!$C$2:$FN$73,4,FALSE),"")</f>
        <v/>
      </c>
      <c r="AJ17" s="26">
        <f>IF($B17='Formulario de Respuestas'!$D16,'Formulario de Respuestas'!$P16,"ES DIFERENTE")</f>
        <v>0</v>
      </c>
      <c r="AK17" s="18" t="str">
        <f>IFERROR(VLOOKUP(CONCATENATE(AJ$1,AJ17),'Formulario de Preguntas'!$C$2:$FN$73,3,FALSE),"")</f>
        <v/>
      </c>
      <c r="AL17" s="1" t="str">
        <f>IFERROR(VLOOKUP(CONCATENATE(AJ$1,AJ17),'Formulario de Preguntas'!$C$2:$FN$73,4,FALSE),"")</f>
        <v/>
      </c>
      <c r="AM17" s="26">
        <f>IF($B17='Formulario de Respuestas'!$D16,'Formulario de Respuestas'!$Q16,"ES DIFERENTE")</f>
        <v>0</v>
      </c>
      <c r="AN17" s="18" t="str">
        <f>IFERROR(VLOOKUP(CONCATENATE(AM$1,AM17),'Formulario de Preguntas'!$C$2:$FN$73,3,FALSE),"")</f>
        <v/>
      </c>
      <c r="AO17" s="1" t="str">
        <f>IFERROR(VLOOKUP(CONCATENATE(AM$1,AM17),'Formulario de Preguntas'!$C$2:$FN$73,4,FALSE),"")</f>
        <v/>
      </c>
      <c r="AP17" s="26">
        <f>IF($B17='Formulario de Respuestas'!$D16,'Formulario de Respuestas'!$R16,"ES DIFERENTE")</f>
        <v>0</v>
      </c>
      <c r="AQ17" s="18" t="str">
        <f>IFERROR(VLOOKUP(CONCATENATE(AP$1,AP17),'Formulario de Preguntas'!$C$2:$FN$73,3,FALSE),"")</f>
        <v/>
      </c>
      <c r="AR17" s="1" t="str">
        <f>IFERROR(VLOOKUP(CONCATENATE(AP$1,AP17),'Formulario de Preguntas'!$C$2:$FN$73,4,FALSE),"")</f>
        <v/>
      </c>
      <c r="AS17" s="26">
        <f>IF($B17='Formulario de Respuestas'!$D16,'Formulario de Respuestas'!$S16,"ES DIFERENTE")</f>
        <v>0</v>
      </c>
      <c r="AT17" s="18" t="str">
        <f>IFERROR(VLOOKUP(CONCATENATE(AS$1,AS17),'Formulario de Preguntas'!$C$2:$FN$73,3,FALSE),"")</f>
        <v/>
      </c>
      <c r="AU17" s="1" t="str">
        <f>IFERROR(VLOOKUP(CONCATENATE(AS$1,AS17),'Formulario de Preguntas'!$C$2:$FN$73,4,FALSE),"")</f>
        <v/>
      </c>
      <c r="AV17" s="26">
        <f>IF($B17='Formulario de Respuestas'!$D16,'Formulario de Respuestas'!$T16,"ES DIFERENTE")</f>
        <v>0</v>
      </c>
      <c r="AW17" s="18" t="str">
        <f>IFERROR(VLOOKUP(CONCATENATE(AV$1,AV17),'Formulario de Preguntas'!$C$2:$FN$73,3,FALSE),"")</f>
        <v/>
      </c>
      <c r="AX17" s="1" t="str">
        <f>IFERROR(VLOOKUP(CONCATENATE(AV$1,AV17),'Formulario de Preguntas'!$C$2:$FN$73,4,FALSE),"")</f>
        <v/>
      </c>
      <c r="AY17" s="26">
        <f>IF($B17='Formulario de Respuestas'!$D16,'Formulario de Respuestas'!$U16,"ES DIFERENTE")</f>
        <v>0</v>
      </c>
      <c r="AZ17" s="18" t="str">
        <f>IFERROR(VLOOKUP(CONCATENATE(AY$1,AY17),'Formulario de Preguntas'!$C$2:$FN$73,3,FALSE),"")</f>
        <v/>
      </c>
      <c r="BA17" s="1" t="str">
        <f>IFERROR(VLOOKUP(CONCATENATE(AY$1,AY17),'Formulario de Preguntas'!$C$2:$FN$73,4,FALSE),"")</f>
        <v/>
      </c>
      <c r="BB17" s="26">
        <f>IF($B17='Formulario de Respuestas'!$D16,'Formulario de Respuestas'!$V16,"ES DIFERENTE")</f>
        <v>0</v>
      </c>
      <c r="BC17" s="18" t="str">
        <f>IFERROR(VLOOKUP(CONCATENATE(BB$1,BB17),'Formulario de Preguntas'!$C$2:$FN$73,3,FALSE),"")</f>
        <v/>
      </c>
      <c r="BD17" s="1" t="str">
        <f>IFERROR(VLOOKUP(CONCATENATE(BB$1,BB17),'Formulario de Preguntas'!$C$2:$FN$73,4,FALSE),"")</f>
        <v/>
      </c>
      <c r="BF17" s="1">
        <f t="shared" si="0"/>
        <v>0</v>
      </c>
      <c r="BG17" s="1">
        <f t="shared" si="1"/>
        <v>0.25</v>
      </c>
      <c r="BH17" s="1">
        <f t="shared" si="2"/>
        <v>0</v>
      </c>
      <c r="BI17" s="1">
        <f>COUNTIF('Formulario de Respuestas'!$E16:$V16,"A")</f>
        <v>0</v>
      </c>
      <c r="BJ17" s="1">
        <f>COUNTIF('Formulario de Respuestas'!$E16:$V16,"B")</f>
        <v>0</v>
      </c>
      <c r="BK17" s="1">
        <f>COUNTIF('Formulario de Respuestas'!$E16:$V16,"C")</f>
        <v>0</v>
      </c>
      <c r="BL17" s="1">
        <f>COUNTIF('Formulario de Respuestas'!$E16:$V16,"D")</f>
        <v>0</v>
      </c>
      <c r="BM17" s="1">
        <f>COUNTIF('Formulario de Respuestas'!$E16:$V16,"E (RESPUESTA ANULADA)")</f>
        <v>0</v>
      </c>
    </row>
    <row r="18" spans="1:65" x14ac:dyDescent="0.25">
      <c r="A18" s="1">
        <f>'Formulario de Respuestas'!C17</f>
        <v>0</v>
      </c>
      <c r="B18" s="1">
        <f>'Formulario de Respuestas'!D17</f>
        <v>0</v>
      </c>
      <c r="C18" s="26">
        <f>IF($B18='Formulario de Respuestas'!$D17,'Formulario de Respuestas'!$E17,"ES DIFERENTE")</f>
        <v>0</v>
      </c>
      <c r="D18" s="18" t="str">
        <f>IFERROR(VLOOKUP(CONCATENATE(C$1,C18),'Formulario de Preguntas'!$C$2:$FN$73,3,FALSE),"")</f>
        <v/>
      </c>
      <c r="E18" s="1" t="str">
        <f>IFERROR(VLOOKUP(CONCATENATE(C$1,C18),'Formulario de Preguntas'!$C$2:$FN$73,4,FALSE),"")</f>
        <v/>
      </c>
      <c r="F18" s="26">
        <f>IF($B18='Formulario de Respuestas'!$D17,'Formulario de Respuestas'!$F17,"ES DIFERENTE")</f>
        <v>0</v>
      </c>
      <c r="G18" s="18" t="str">
        <f>IFERROR(VLOOKUP(CONCATENATE(F$1,F18),'Formulario de Preguntas'!$C$2:$FN$73,3,FALSE),"")</f>
        <v/>
      </c>
      <c r="H18" s="1" t="str">
        <f>IFERROR(VLOOKUP(CONCATENATE(F$1,F18),'Formulario de Preguntas'!$C$2:$FN$73,4,FALSE),"")</f>
        <v/>
      </c>
      <c r="I18" s="26">
        <f>IF($B18='Formulario de Respuestas'!$D17,'Formulario de Respuestas'!$G17,"ES DIFERENTE")</f>
        <v>0</v>
      </c>
      <c r="J18" s="18" t="str">
        <f>IFERROR(VLOOKUP(CONCATENATE(I$1,I18),'Formulario de Preguntas'!$C$2:$FN$73,3,FALSE),"")</f>
        <v/>
      </c>
      <c r="K18" s="1" t="str">
        <f>IFERROR(VLOOKUP(CONCATENATE(I$1,I18),'Formulario de Preguntas'!$C$2:$FN$73,4,FALSE),"")</f>
        <v/>
      </c>
      <c r="L18" s="26">
        <f>IF($B18='Formulario de Respuestas'!$D17,'Formulario de Respuestas'!$H17,"ES DIFERENTE")</f>
        <v>0</v>
      </c>
      <c r="M18" s="18" t="str">
        <f>IFERROR(VLOOKUP(CONCATENATE(L$1,L18),'Formulario de Preguntas'!$C$2:$FN$73,3,FALSE),"")</f>
        <v/>
      </c>
      <c r="N18" s="1" t="str">
        <f>IFERROR(VLOOKUP(CONCATENATE(L$1,L18),'Formulario de Preguntas'!$C$2:$FN$73,4,FALSE),"")</f>
        <v/>
      </c>
      <c r="O18" s="26">
        <f>IF($B18='Formulario de Respuestas'!$D17,'Formulario de Respuestas'!$I17,"ES DIFERENTE")</f>
        <v>0</v>
      </c>
      <c r="P18" s="18" t="str">
        <f>IFERROR(VLOOKUP(CONCATENATE(O$1,O18),'Formulario de Preguntas'!$C$2:$FN$73,3,FALSE),"")</f>
        <v/>
      </c>
      <c r="Q18" s="1" t="str">
        <f>IFERROR(VLOOKUP(CONCATENATE(O$1,O18),'Formulario de Preguntas'!$C$2:$FN$73,4,FALSE),"")</f>
        <v/>
      </c>
      <c r="R18" s="26">
        <f>IF($B18='Formulario de Respuestas'!$D17,'Formulario de Respuestas'!$J17,"ES DIFERENTE")</f>
        <v>0</v>
      </c>
      <c r="S18" s="18" t="str">
        <f>IFERROR(VLOOKUP(CONCATENATE(R$1,R18),'Formulario de Preguntas'!$C$2:$FN$73,3,FALSE),"")</f>
        <v/>
      </c>
      <c r="T18" s="1" t="str">
        <f>IFERROR(VLOOKUP(CONCATENATE(R$1,R18),'Formulario de Preguntas'!$C$2:$FN$73,4,FALSE),"")</f>
        <v/>
      </c>
      <c r="U18" s="26">
        <f>IF($B18='Formulario de Respuestas'!$D17,'Formulario de Respuestas'!$K17,"ES DIFERENTE")</f>
        <v>0</v>
      </c>
      <c r="V18" s="18" t="str">
        <f>IFERROR(VLOOKUP(CONCATENATE(U$1,U18),'Formulario de Preguntas'!$C$2:$FN$73,3,FALSE),"")</f>
        <v/>
      </c>
      <c r="W18" s="1" t="str">
        <f>IFERROR(VLOOKUP(CONCATENATE(U$1,U18),'Formulario de Preguntas'!$C$2:$FN$73,4,FALSE),"")</f>
        <v/>
      </c>
      <c r="X18" s="26">
        <f>IF($B18='Formulario de Respuestas'!$D17,'Formulario de Respuestas'!$L17,"ES DIFERENTE")</f>
        <v>0</v>
      </c>
      <c r="Y18" s="18" t="str">
        <f>IFERROR(VLOOKUP(CONCATENATE(X$1,X18),'Formulario de Preguntas'!$C$2:$FN$73,3,FALSE),"")</f>
        <v/>
      </c>
      <c r="Z18" s="1" t="str">
        <f>IFERROR(VLOOKUP(CONCATENATE(X$1,X18),'Formulario de Preguntas'!$C$2:$FN$73,4,FALSE),"")</f>
        <v/>
      </c>
      <c r="AA18" s="26">
        <f>IF($B18='Formulario de Respuestas'!$D17,'Formulario de Respuestas'!$M17,"ES DIFERENTE")</f>
        <v>0</v>
      </c>
      <c r="AB18" s="18" t="str">
        <f>IFERROR(VLOOKUP(CONCATENATE(AA$1,AA18),'Formulario de Preguntas'!$C$2:$FN$73,3,FALSE),"")</f>
        <v/>
      </c>
      <c r="AC18" s="1" t="str">
        <f>IFERROR(VLOOKUP(CONCATENATE(AA$1,AA18),'Formulario de Preguntas'!$C$2:$FN$73,4,FALSE),"")</f>
        <v/>
      </c>
      <c r="AD18" s="26">
        <f>IF($B18='Formulario de Respuestas'!$D17,'Formulario de Respuestas'!$N17,"ES DIFERENTE")</f>
        <v>0</v>
      </c>
      <c r="AE18" s="18" t="str">
        <f>IFERROR(VLOOKUP(CONCATENATE(AD$1,AD18),'Formulario de Preguntas'!$C$2:$FN$73,3,FALSE),"")</f>
        <v/>
      </c>
      <c r="AF18" s="1" t="str">
        <f>IFERROR(VLOOKUP(CONCATENATE(AD$1,AD18),'Formulario de Preguntas'!$C$2:$FN$73,4,FALSE),"")</f>
        <v/>
      </c>
      <c r="AG18" s="26">
        <f>IF($B18='Formulario de Respuestas'!$D17,'Formulario de Respuestas'!$O17,"ES DIFERENTE")</f>
        <v>0</v>
      </c>
      <c r="AH18" s="18" t="str">
        <f>IFERROR(VLOOKUP(CONCATENATE(AG$1,AG18),'Formulario de Preguntas'!$C$2:$FN$73,3,FALSE),"")</f>
        <v/>
      </c>
      <c r="AI18" s="1" t="str">
        <f>IFERROR(VLOOKUP(CONCATENATE(AG$1,AG18),'Formulario de Preguntas'!$C$2:$FN$73,4,FALSE),"")</f>
        <v/>
      </c>
      <c r="AJ18" s="26">
        <f>IF($B18='Formulario de Respuestas'!$D17,'Formulario de Respuestas'!$P17,"ES DIFERENTE")</f>
        <v>0</v>
      </c>
      <c r="AK18" s="18" t="str">
        <f>IFERROR(VLOOKUP(CONCATENATE(AJ$1,AJ18),'Formulario de Preguntas'!$C$2:$FN$73,3,FALSE),"")</f>
        <v/>
      </c>
      <c r="AL18" s="1" t="str">
        <f>IFERROR(VLOOKUP(CONCATENATE(AJ$1,AJ18),'Formulario de Preguntas'!$C$2:$FN$73,4,FALSE),"")</f>
        <v/>
      </c>
      <c r="AM18" s="26">
        <f>IF($B18='Formulario de Respuestas'!$D17,'Formulario de Respuestas'!$Q17,"ES DIFERENTE")</f>
        <v>0</v>
      </c>
      <c r="AN18" s="18" t="str">
        <f>IFERROR(VLOOKUP(CONCATENATE(AM$1,AM18),'Formulario de Preguntas'!$C$2:$FN$73,3,FALSE),"")</f>
        <v/>
      </c>
      <c r="AO18" s="1" t="str">
        <f>IFERROR(VLOOKUP(CONCATENATE(AM$1,AM18),'Formulario de Preguntas'!$C$2:$FN$73,4,FALSE),"")</f>
        <v/>
      </c>
      <c r="AP18" s="26">
        <f>IF($B18='Formulario de Respuestas'!$D17,'Formulario de Respuestas'!$R17,"ES DIFERENTE")</f>
        <v>0</v>
      </c>
      <c r="AQ18" s="18" t="str">
        <f>IFERROR(VLOOKUP(CONCATENATE(AP$1,AP18),'Formulario de Preguntas'!$C$2:$FN$73,3,FALSE),"")</f>
        <v/>
      </c>
      <c r="AR18" s="1" t="str">
        <f>IFERROR(VLOOKUP(CONCATENATE(AP$1,AP18),'Formulario de Preguntas'!$C$2:$FN$73,4,FALSE),"")</f>
        <v/>
      </c>
      <c r="AS18" s="26">
        <f>IF($B18='Formulario de Respuestas'!$D17,'Formulario de Respuestas'!$S17,"ES DIFERENTE")</f>
        <v>0</v>
      </c>
      <c r="AT18" s="18" t="str">
        <f>IFERROR(VLOOKUP(CONCATENATE(AS$1,AS18),'Formulario de Preguntas'!$C$2:$FN$73,3,FALSE),"")</f>
        <v/>
      </c>
      <c r="AU18" s="1" t="str">
        <f>IFERROR(VLOOKUP(CONCATENATE(AS$1,AS18),'Formulario de Preguntas'!$C$2:$FN$73,4,FALSE),"")</f>
        <v/>
      </c>
      <c r="AV18" s="26">
        <f>IF($B18='Formulario de Respuestas'!$D17,'Formulario de Respuestas'!$T17,"ES DIFERENTE")</f>
        <v>0</v>
      </c>
      <c r="AW18" s="18" t="str">
        <f>IFERROR(VLOOKUP(CONCATENATE(AV$1,AV18),'Formulario de Preguntas'!$C$2:$FN$73,3,FALSE),"")</f>
        <v/>
      </c>
      <c r="AX18" s="1" t="str">
        <f>IFERROR(VLOOKUP(CONCATENATE(AV$1,AV18),'Formulario de Preguntas'!$C$2:$FN$73,4,FALSE),"")</f>
        <v/>
      </c>
      <c r="AY18" s="26">
        <f>IF($B18='Formulario de Respuestas'!$D17,'Formulario de Respuestas'!$U17,"ES DIFERENTE")</f>
        <v>0</v>
      </c>
      <c r="AZ18" s="18" t="str">
        <f>IFERROR(VLOOKUP(CONCATENATE(AY$1,AY18),'Formulario de Preguntas'!$C$2:$FN$73,3,FALSE),"")</f>
        <v/>
      </c>
      <c r="BA18" s="1" t="str">
        <f>IFERROR(VLOOKUP(CONCATENATE(AY$1,AY18),'Formulario de Preguntas'!$C$2:$FN$73,4,FALSE),"")</f>
        <v/>
      </c>
      <c r="BB18" s="26">
        <f>IF($B18='Formulario de Respuestas'!$D17,'Formulario de Respuestas'!$V17,"ES DIFERENTE")</f>
        <v>0</v>
      </c>
      <c r="BC18" s="18" t="str">
        <f>IFERROR(VLOOKUP(CONCATENATE(BB$1,BB18),'Formulario de Preguntas'!$C$2:$FN$73,3,FALSE),"")</f>
        <v/>
      </c>
      <c r="BD18" s="1" t="str">
        <f>IFERROR(VLOOKUP(CONCATENATE(BB$1,BB18),'Formulario de Preguntas'!$C$2:$FN$73,4,FALSE),"")</f>
        <v/>
      </c>
      <c r="BF18" s="1">
        <f t="shared" si="0"/>
        <v>0</v>
      </c>
      <c r="BG18" s="1">
        <f t="shared" si="1"/>
        <v>0.25</v>
      </c>
      <c r="BH18" s="1">
        <f t="shared" si="2"/>
        <v>0</v>
      </c>
      <c r="BI18" s="1">
        <f>COUNTIF('Formulario de Respuestas'!$E17:$V17,"A")</f>
        <v>0</v>
      </c>
      <c r="BJ18" s="1">
        <f>COUNTIF('Formulario de Respuestas'!$E17:$V17,"B")</f>
        <v>0</v>
      </c>
      <c r="BK18" s="1">
        <f>COUNTIF('Formulario de Respuestas'!$E17:$V17,"C")</f>
        <v>0</v>
      </c>
      <c r="BL18" s="1">
        <f>COUNTIF('Formulario de Respuestas'!$E17:$V17,"D")</f>
        <v>0</v>
      </c>
      <c r="BM18" s="1">
        <f>COUNTIF('Formulario de Respuestas'!$E17:$V17,"E (RESPUESTA ANULADA)")</f>
        <v>0</v>
      </c>
    </row>
    <row r="19" spans="1:65" x14ac:dyDescent="0.25">
      <c r="A19" s="1">
        <f>'Formulario de Respuestas'!C18</f>
        <v>0</v>
      </c>
      <c r="B19" s="1">
        <f>'Formulario de Respuestas'!D18</f>
        <v>0</v>
      </c>
      <c r="C19" s="26">
        <f>IF($B19='Formulario de Respuestas'!$D18,'Formulario de Respuestas'!$E18,"ES DIFERENTE")</f>
        <v>0</v>
      </c>
      <c r="D19" s="18" t="str">
        <f>IFERROR(VLOOKUP(CONCATENATE(C$1,C19),'Formulario de Preguntas'!$C$2:$FN$73,3,FALSE),"")</f>
        <v/>
      </c>
      <c r="E19" s="1" t="str">
        <f>IFERROR(VLOOKUP(CONCATENATE(C$1,C19),'Formulario de Preguntas'!$C$2:$FN$73,4,FALSE),"")</f>
        <v/>
      </c>
      <c r="F19" s="26">
        <f>IF($B19='Formulario de Respuestas'!$D18,'Formulario de Respuestas'!$F18,"ES DIFERENTE")</f>
        <v>0</v>
      </c>
      <c r="G19" s="18" t="str">
        <f>IFERROR(VLOOKUP(CONCATENATE(F$1,F19),'Formulario de Preguntas'!$C$2:$FN$73,3,FALSE),"")</f>
        <v/>
      </c>
      <c r="H19" s="1" t="str">
        <f>IFERROR(VLOOKUP(CONCATENATE(F$1,F19),'Formulario de Preguntas'!$C$2:$FN$73,4,FALSE),"")</f>
        <v/>
      </c>
      <c r="I19" s="26">
        <f>IF($B19='Formulario de Respuestas'!$D18,'Formulario de Respuestas'!$G18,"ES DIFERENTE")</f>
        <v>0</v>
      </c>
      <c r="J19" s="18" t="str">
        <f>IFERROR(VLOOKUP(CONCATENATE(I$1,I19),'Formulario de Preguntas'!$C$2:$FN$73,3,FALSE),"")</f>
        <v/>
      </c>
      <c r="K19" s="1" t="str">
        <f>IFERROR(VLOOKUP(CONCATENATE(I$1,I19),'Formulario de Preguntas'!$C$2:$FN$73,4,FALSE),"")</f>
        <v/>
      </c>
      <c r="L19" s="26">
        <f>IF($B19='Formulario de Respuestas'!$D18,'Formulario de Respuestas'!$H18,"ES DIFERENTE")</f>
        <v>0</v>
      </c>
      <c r="M19" s="18" t="str">
        <f>IFERROR(VLOOKUP(CONCATENATE(L$1,L19),'Formulario de Preguntas'!$C$2:$FN$73,3,FALSE),"")</f>
        <v/>
      </c>
      <c r="N19" s="1" t="str">
        <f>IFERROR(VLOOKUP(CONCATENATE(L$1,L19),'Formulario de Preguntas'!$C$2:$FN$73,4,FALSE),"")</f>
        <v/>
      </c>
      <c r="O19" s="26">
        <f>IF($B19='Formulario de Respuestas'!$D18,'Formulario de Respuestas'!$I18,"ES DIFERENTE")</f>
        <v>0</v>
      </c>
      <c r="P19" s="18" t="str">
        <f>IFERROR(VLOOKUP(CONCATENATE(O$1,O19),'Formulario de Preguntas'!$C$2:$FN$73,3,FALSE),"")</f>
        <v/>
      </c>
      <c r="Q19" s="1" t="str">
        <f>IFERROR(VLOOKUP(CONCATENATE(O$1,O19),'Formulario de Preguntas'!$C$2:$FN$73,4,FALSE),"")</f>
        <v/>
      </c>
      <c r="R19" s="26">
        <f>IF($B19='Formulario de Respuestas'!$D18,'Formulario de Respuestas'!$J18,"ES DIFERENTE")</f>
        <v>0</v>
      </c>
      <c r="S19" s="18" t="str">
        <f>IFERROR(VLOOKUP(CONCATENATE(R$1,R19),'Formulario de Preguntas'!$C$2:$FN$73,3,FALSE),"")</f>
        <v/>
      </c>
      <c r="T19" s="1" t="str">
        <f>IFERROR(VLOOKUP(CONCATENATE(R$1,R19),'Formulario de Preguntas'!$C$2:$FN$73,4,FALSE),"")</f>
        <v/>
      </c>
      <c r="U19" s="26">
        <f>IF($B19='Formulario de Respuestas'!$D18,'Formulario de Respuestas'!$K18,"ES DIFERENTE")</f>
        <v>0</v>
      </c>
      <c r="V19" s="18" t="str">
        <f>IFERROR(VLOOKUP(CONCATENATE(U$1,U19),'Formulario de Preguntas'!$C$2:$FN$73,3,FALSE),"")</f>
        <v/>
      </c>
      <c r="W19" s="1" t="str">
        <f>IFERROR(VLOOKUP(CONCATENATE(U$1,U19),'Formulario de Preguntas'!$C$2:$FN$73,4,FALSE),"")</f>
        <v/>
      </c>
      <c r="X19" s="26">
        <f>IF($B19='Formulario de Respuestas'!$D18,'Formulario de Respuestas'!$L18,"ES DIFERENTE")</f>
        <v>0</v>
      </c>
      <c r="Y19" s="18" t="str">
        <f>IFERROR(VLOOKUP(CONCATENATE(X$1,X19),'Formulario de Preguntas'!$C$2:$FN$73,3,FALSE),"")</f>
        <v/>
      </c>
      <c r="Z19" s="1" t="str">
        <f>IFERROR(VLOOKUP(CONCATENATE(X$1,X19),'Formulario de Preguntas'!$C$2:$FN$73,4,FALSE),"")</f>
        <v/>
      </c>
      <c r="AA19" s="26">
        <f>IF($B19='Formulario de Respuestas'!$D18,'Formulario de Respuestas'!$M18,"ES DIFERENTE")</f>
        <v>0</v>
      </c>
      <c r="AB19" s="18" t="str">
        <f>IFERROR(VLOOKUP(CONCATENATE(AA$1,AA19),'Formulario de Preguntas'!$C$2:$FN$73,3,FALSE),"")</f>
        <v/>
      </c>
      <c r="AC19" s="1" t="str">
        <f>IFERROR(VLOOKUP(CONCATENATE(AA$1,AA19),'Formulario de Preguntas'!$C$2:$FN$73,4,FALSE),"")</f>
        <v/>
      </c>
      <c r="AD19" s="26">
        <f>IF($B19='Formulario de Respuestas'!$D18,'Formulario de Respuestas'!$N18,"ES DIFERENTE")</f>
        <v>0</v>
      </c>
      <c r="AE19" s="18" t="str">
        <f>IFERROR(VLOOKUP(CONCATENATE(AD$1,AD19),'Formulario de Preguntas'!$C$2:$FN$73,3,FALSE),"")</f>
        <v/>
      </c>
      <c r="AF19" s="1" t="str">
        <f>IFERROR(VLOOKUP(CONCATENATE(AD$1,AD19),'Formulario de Preguntas'!$C$2:$FN$73,4,FALSE),"")</f>
        <v/>
      </c>
      <c r="AG19" s="26">
        <f>IF($B19='Formulario de Respuestas'!$D18,'Formulario de Respuestas'!$O18,"ES DIFERENTE")</f>
        <v>0</v>
      </c>
      <c r="AH19" s="18" t="str">
        <f>IFERROR(VLOOKUP(CONCATENATE(AG$1,AG19),'Formulario de Preguntas'!$C$2:$FN$73,3,FALSE),"")</f>
        <v/>
      </c>
      <c r="AI19" s="1" t="str">
        <f>IFERROR(VLOOKUP(CONCATENATE(AG$1,AG19),'Formulario de Preguntas'!$C$2:$FN$73,4,FALSE),"")</f>
        <v/>
      </c>
      <c r="AJ19" s="26">
        <f>IF($B19='Formulario de Respuestas'!$D18,'Formulario de Respuestas'!$P18,"ES DIFERENTE")</f>
        <v>0</v>
      </c>
      <c r="AK19" s="18" t="str">
        <f>IFERROR(VLOOKUP(CONCATENATE(AJ$1,AJ19),'Formulario de Preguntas'!$C$2:$FN$73,3,FALSE),"")</f>
        <v/>
      </c>
      <c r="AL19" s="1" t="str">
        <f>IFERROR(VLOOKUP(CONCATENATE(AJ$1,AJ19),'Formulario de Preguntas'!$C$2:$FN$73,4,FALSE),"")</f>
        <v/>
      </c>
      <c r="AM19" s="26">
        <f>IF($B19='Formulario de Respuestas'!$D18,'Formulario de Respuestas'!$Q18,"ES DIFERENTE")</f>
        <v>0</v>
      </c>
      <c r="AN19" s="18" t="str">
        <f>IFERROR(VLOOKUP(CONCATENATE(AM$1,AM19),'Formulario de Preguntas'!$C$2:$FN$73,3,FALSE),"")</f>
        <v/>
      </c>
      <c r="AO19" s="1" t="str">
        <f>IFERROR(VLOOKUP(CONCATENATE(AM$1,AM19),'Formulario de Preguntas'!$C$2:$FN$73,4,FALSE),"")</f>
        <v/>
      </c>
      <c r="AP19" s="26">
        <f>IF($B19='Formulario de Respuestas'!$D18,'Formulario de Respuestas'!$R18,"ES DIFERENTE")</f>
        <v>0</v>
      </c>
      <c r="AQ19" s="18" t="str">
        <f>IFERROR(VLOOKUP(CONCATENATE(AP$1,AP19),'Formulario de Preguntas'!$C$2:$FN$73,3,FALSE),"")</f>
        <v/>
      </c>
      <c r="AR19" s="1" t="str">
        <f>IFERROR(VLOOKUP(CONCATENATE(AP$1,AP19),'Formulario de Preguntas'!$C$2:$FN$73,4,FALSE),"")</f>
        <v/>
      </c>
      <c r="AS19" s="26">
        <f>IF($B19='Formulario de Respuestas'!$D18,'Formulario de Respuestas'!$S18,"ES DIFERENTE")</f>
        <v>0</v>
      </c>
      <c r="AT19" s="18" t="str">
        <f>IFERROR(VLOOKUP(CONCATENATE(AS$1,AS19),'Formulario de Preguntas'!$C$2:$FN$73,3,FALSE),"")</f>
        <v/>
      </c>
      <c r="AU19" s="1" t="str">
        <f>IFERROR(VLOOKUP(CONCATENATE(AS$1,AS19),'Formulario de Preguntas'!$C$2:$FN$73,4,FALSE),"")</f>
        <v/>
      </c>
      <c r="AV19" s="26">
        <f>IF($B19='Formulario de Respuestas'!$D18,'Formulario de Respuestas'!$T18,"ES DIFERENTE")</f>
        <v>0</v>
      </c>
      <c r="AW19" s="18" t="str">
        <f>IFERROR(VLOOKUP(CONCATENATE(AV$1,AV19),'Formulario de Preguntas'!$C$2:$FN$73,3,FALSE),"")</f>
        <v/>
      </c>
      <c r="AX19" s="1" t="str">
        <f>IFERROR(VLOOKUP(CONCATENATE(AV$1,AV19),'Formulario de Preguntas'!$C$2:$FN$73,4,FALSE),"")</f>
        <v/>
      </c>
      <c r="AY19" s="26">
        <f>IF($B19='Formulario de Respuestas'!$D18,'Formulario de Respuestas'!$U18,"ES DIFERENTE")</f>
        <v>0</v>
      </c>
      <c r="AZ19" s="18" t="str">
        <f>IFERROR(VLOOKUP(CONCATENATE(AY$1,AY19),'Formulario de Preguntas'!$C$2:$FN$73,3,FALSE),"")</f>
        <v/>
      </c>
      <c r="BA19" s="1" t="str">
        <f>IFERROR(VLOOKUP(CONCATENATE(AY$1,AY19),'Formulario de Preguntas'!$C$2:$FN$73,4,FALSE),"")</f>
        <v/>
      </c>
      <c r="BB19" s="26">
        <f>IF($B19='Formulario de Respuestas'!$D18,'Formulario de Respuestas'!$V18,"ES DIFERENTE")</f>
        <v>0</v>
      </c>
      <c r="BC19" s="18" t="str">
        <f>IFERROR(VLOOKUP(CONCATENATE(BB$1,BB19),'Formulario de Preguntas'!$C$2:$FN$73,3,FALSE),"")</f>
        <v/>
      </c>
      <c r="BD19" s="1" t="str">
        <f>IFERROR(VLOOKUP(CONCATENATE(BB$1,BB19),'Formulario de Preguntas'!$C$2:$FN$73,4,FALSE),"")</f>
        <v/>
      </c>
      <c r="BF19" s="1">
        <f t="shared" si="0"/>
        <v>0</v>
      </c>
      <c r="BG19" s="1">
        <f t="shared" si="1"/>
        <v>0.25</v>
      </c>
      <c r="BH19" s="1">
        <f t="shared" si="2"/>
        <v>0</v>
      </c>
      <c r="BI19" s="1">
        <f>COUNTIF('Formulario de Respuestas'!$E18:$V18,"A")</f>
        <v>0</v>
      </c>
      <c r="BJ19" s="1">
        <f>COUNTIF('Formulario de Respuestas'!$E18:$V18,"B")</f>
        <v>0</v>
      </c>
      <c r="BK19" s="1">
        <f>COUNTIF('Formulario de Respuestas'!$E18:$V18,"C")</f>
        <v>0</v>
      </c>
      <c r="BL19" s="1">
        <f>COUNTIF('Formulario de Respuestas'!$E18:$V18,"D")</f>
        <v>0</v>
      </c>
      <c r="BM19" s="1">
        <f>COUNTIF('Formulario de Respuestas'!$E18:$V18,"E (RESPUESTA ANULADA)")</f>
        <v>0</v>
      </c>
    </row>
    <row r="20" spans="1:65" x14ac:dyDescent="0.25">
      <c r="A20" s="1">
        <f>'Formulario de Respuestas'!C19</f>
        <v>0</v>
      </c>
      <c r="B20" s="1">
        <f>'Formulario de Respuestas'!D19</f>
        <v>0</v>
      </c>
      <c r="C20" s="26">
        <f>IF($B20='Formulario de Respuestas'!$D19,'Formulario de Respuestas'!$E19,"ES DIFERENTE")</f>
        <v>0</v>
      </c>
      <c r="D20" s="18" t="str">
        <f>IFERROR(VLOOKUP(CONCATENATE(C$1,C20),'Formulario de Preguntas'!$C$2:$FN$73,3,FALSE),"")</f>
        <v/>
      </c>
      <c r="E20" s="1" t="str">
        <f>IFERROR(VLOOKUP(CONCATENATE(C$1,C20),'Formulario de Preguntas'!$C$2:$FN$73,4,FALSE),"")</f>
        <v/>
      </c>
      <c r="F20" s="26">
        <f>IF($B20='Formulario de Respuestas'!$D19,'Formulario de Respuestas'!$F19,"ES DIFERENTE")</f>
        <v>0</v>
      </c>
      <c r="G20" s="18" t="str">
        <f>IFERROR(VLOOKUP(CONCATENATE(F$1,F20),'Formulario de Preguntas'!$C$2:$FN$73,3,FALSE),"")</f>
        <v/>
      </c>
      <c r="H20" s="1" t="str">
        <f>IFERROR(VLOOKUP(CONCATENATE(F$1,F20),'Formulario de Preguntas'!$C$2:$FN$73,4,FALSE),"")</f>
        <v/>
      </c>
      <c r="I20" s="26">
        <f>IF($B20='Formulario de Respuestas'!$D19,'Formulario de Respuestas'!$G19,"ES DIFERENTE")</f>
        <v>0</v>
      </c>
      <c r="J20" s="18" t="str">
        <f>IFERROR(VLOOKUP(CONCATENATE(I$1,I20),'Formulario de Preguntas'!$C$2:$FN$73,3,FALSE),"")</f>
        <v/>
      </c>
      <c r="K20" s="1" t="str">
        <f>IFERROR(VLOOKUP(CONCATENATE(I$1,I20),'Formulario de Preguntas'!$C$2:$FN$73,4,FALSE),"")</f>
        <v/>
      </c>
      <c r="L20" s="26">
        <f>IF($B20='Formulario de Respuestas'!$D19,'Formulario de Respuestas'!$H19,"ES DIFERENTE")</f>
        <v>0</v>
      </c>
      <c r="M20" s="18" t="str">
        <f>IFERROR(VLOOKUP(CONCATENATE(L$1,L20),'Formulario de Preguntas'!$C$2:$FN$73,3,FALSE),"")</f>
        <v/>
      </c>
      <c r="N20" s="1" t="str">
        <f>IFERROR(VLOOKUP(CONCATENATE(L$1,L20),'Formulario de Preguntas'!$C$2:$FN$73,4,FALSE),"")</f>
        <v/>
      </c>
      <c r="O20" s="26">
        <f>IF($B20='Formulario de Respuestas'!$D19,'Formulario de Respuestas'!$I19,"ES DIFERENTE")</f>
        <v>0</v>
      </c>
      <c r="P20" s="18" t="str">
        <f>IFERROR(VLOOKUP(CONCATENATE(O$1,O20),'Formulario de Preguntas'!$C$2:$FN$73,3,FALSE),"")</f>
        <v/>
      </c>
      <c r="Q20" s="1" t="str">
        <f>IFERROR(VLOOKUP(CONCATENATE(O$1,O20),'Formulario de Preguntas'!$C$2:$FN$73,4,FALSE),"")</f>
        <v/>
      </c>
      <c r="R20" s="26">
        <f>IF($B20='Formulario de Respuestas'!$D19,'Formulario de Respuestas'!$J19,"ES DIFERENTE")</f>
        <v>0</v>
      </c>
      <c r="S20" s="18" t="str">
        <f>IFERROR(VLOOKUP(CONCATENATE(R$1,R20),'Formulario de Preguntas'!$C$2:$FN$73,3,FALSE),"")</f>
        <v/>
      </c>
      <c r="T20" s="1" t="str">
        <f>IFERROR(VLOOKUP(CONCATENATE(R$1,R20),'Formulario de Preguntas'!$C$2:$FN$73,4,FALSE),"")</f>
        <v/>
      </c>
      <c r="U20" s="26">
        <f>IF($B20='Formulario de Respuestas'!$D19,'Formulario de Respuestas'!$K19,"ES DIFERENTE")</f>
        <v>0</v>
      </c>
      <c r="V20" s="18" t="str">
        <f>IFERROR(VLOOKUP(CONCATENATE(U$1,U20),'Formulario de Preguntas'!$C$2:$FN$73,3,FALSE),"")</f>
        <v/>
      </c>
      <c r="W20" s="1" t="str">
        <f>IFERROR(VLOOKUP(CONCATENATE(U$1,U20),'Formulario de Preguntas'!$C$2:$FN$73,4,FALSE),"")</f>
        <v/>
      </c>
      <c r="X20" s="26">
        <f>IF($B20='Formulario de Respuestas'!$D19,'Formulario de Respuestas'!$L19,"ES DIFERENTE")</f>
        <v>0</v>
      </c>
      <c r="Y20" s="18" t="str">
        <f>IFERROR(VLOOKUP(CONCATENATE(X$1,X20),'Formulario de Preguntas'!$C$2:$FN$73,3,FALSE),"")</f>
        <v/>
      </c>
      <c r="Z20" s="1" t="str">
        <f>IFERROR(VLOOKUP(CONCATENATE(X$1,X20),'Formulario de Preguntas'!$C$2:$FN$73,4,FALSE),"")</f>
        <v/>
      </c>
      <c r="AA20" s="26">
        <f>IF($B20='Formulario de Respuestas'!$D19,'Formulario de Respuestas'!$M19,"ES DIFERENTE")</f>
        <v>0</v>
      </c>
      <c r="AB20" s="18" t="str">
        <f>IFERROR(VLOOKUP(CONCATENATE(AA$1,AA20),'Formulario de Preguntas'!$C$2:$FN$73,3,FALSE),"")</f>
        <v/>
      </c>
      <c r="AC20" s="1" t="str">
        <f>IFERROR(VLOOKUP(CONCATENATE(AA$1,AA20),'Formulario de Preguntas'!$C$2:$FN$73,4,FALSE),"")</f>
        <v/>
      </c>
      <c r="AD20" s="26">
        <f>IF($B20='Formulario de Respuestas'!$D19,'Formulario de Respuestas'!$N19,"ES DIFERENTE")</f>
        <v>0</v>
      </c>
      <c r="AE20" s="18" t="str">
        <f>IFERROR(VLOOKUP(CONCATENATE(AD$1,AD20),'Formulario de Preguntas'!$C$2:$FN$73,3,FALSE),"")</f>
        <v/>
      </c>
      <c r="AF20" s="1" t="str">
        <f>IFERROR(VLOOKUP(CONCATENATE(AD$1,AD20),'Formulario de Preguntas'!$C$2:$FN$73,4,FALSE),"")</f>
        <v/>
      </c>
      <c r="AG20" s="26">
        <f>IF($B20='Formulario de Respuestas'!$D19,'Formulario de Respuestas'!$O19,"ES DIFERENTE")</f>
        <v>0</v>
      </c>
      <c r="AH20" s="18" t="str">
        <f>IFERROR(VLOOKUP(CONCATENATE(AG$1,AG20),'Formulario de Preguntas'!$C$2:$FN$73,3,FALSE),"")</f>
        <v/>
      </c>
      <c r="AI20" s="1" t="str">
        <f>IFERROR(VLOOKUP(CONCATENATE(AG$1,AG20),'Formulario de Preguntas'!$C$2:$FN$73,4,FALSE),"")</f>
        <v/>
      </c>
      <c r="AJ20" s="26">
        <f>IF($B20='Formulario de Respuestas'!$D19,'Formulario de Respuestas'!$P19,"ES DIFERENTE")</f>
        <v>0</v>
      </c>
      <c r="AK20" s="18" t="str">
        <f>IFERROR(VLOOKUP(CONCATENATE(AJ$1,AJ20),'Formulario de Preguntas'!$C$2:$FN$73,3,FALSE),"")</f>
        <v/>
      </c>
      <c r="AL20" s="1" t="str">
        <f>IFERROR(VLOOKUP(CONCATENATE(AJ$1,AJ20),'Formulario de Preguntas'!$C$2:$FN$73,4,FALSE),"")</f>
        <v/>
      </c>
      <c r="AM20" s="26">
        <f>IF($B20='Formulario de Respuestas'!$D19,'Formulario de Respuestas'!$Q19,"ES DIFERENTE")</f>
        <v>0</v>
      </c>
      <c r="AN20" s="18" t="str">
        <f>IFERROR(VLOOKUP(CONCATENATE(AM$1,AM20),'Formulario de Preguntas'!$C$2:$FN$73,3,FALSE),"")</f>
        <v/>
      </c>
      <c r="AO20" s="1" t="str">
        <f>IFERROR(VLOOKUP(CONCATENATE(AM$1,AM20),'Formulario de Preguntas'!$C$2:$FN$73,4,FALSE),"")</f>
        <v/>
      </c>
      <c r="AP20" s="26">
        <f>IF($B20='Formulario de Respuestas'!$D19,'Formulario de Respuestas'!$R19,"ES DIFERENTE")</f>
        <v>0</v>
      </c>
      <c r="AQ20" s="18" t="str">
        <f>IFERROR(VLOOKUP(CONCATENATE(AP$1,AP20),'Formulario de Preguntas'!$C$2:$FN$73,3,FALSE),"")</f>
        <v/>
      </c>
      <c r="AR20" s="1" t="str">
        <f>IFERROR(VLOOKUP(CONCATENATE(AP$1,AP20),'Formulario de Preguntas'!$C$2:$FN$73,4,FALSE),"")</f>
        <v/>
      </c>
      <c r="AS20" s="26">
        <f>IF($B20='Formulario de Respuestas'!$D19,'Formulario de Respuestas'!$S19,"ES DIFERENTE")</f>
        <v>0</v>
      </c>
      <c r="AT20" s="18" t="str">
        <f>IFERROR(VLOOKUP(CONCATENATE(AS$1,AS20),'Formulario de Preguntas'!$C$2:$FN$73,3,FALSE),"")</f>
        <v/>
      </c>
      <c r="AU20" s="1" t="str">
        <f>IFERROR(VLOOKUP(CONCATENATE(AS$1,AS20),'Formulario de Preguntas'!$C$2:$FN$73,4,FALSE),"")</f>
        <v/>
      </c>
      <c r="AV20" s="26">
        <f>IF($B20='Formulario de Respuestas'!$D19,'Formulario de Respuestas'!$T19,"ES DIFERENTE")</f>
        <v>0</v>
      </c>
      <c r="AW20" s="18" t="str">
        <f>IFERROR(VLOOKUP(CONCATENATE(AV$1,AV20),'Formulario de Preguntas'!$C$2:$FN$73,3,FALSE),"")</f>
        <v/>
      </c>
      <c r="AX20" s="1" t="str">
        <f>IFERROR(VLOOKUP(CONCATENATE(AV$1,AV20),'Formulario de Preguntas'!$C$2:$FN$73,4,FALSE),"")</f>
        <v/>
      </c>
      <c r="AY20" s="26">
        <f>IF($B20='Formulario de Respuestas'!$D19,'Formulario de Respuestas'!$U19,"ES DIFERENTE")</f>
        <v>0</v>
      </c>
      <c r="AZ20" s="18" t="str">
        <f>IFERROR(VLOOKUP(CONCATENATE(AY$1,AY20),'Formulario de Preguntas'!$C$2:$FN$73,3,FALSE),"")</f>
        <v/>
      </c>
      <c r="BA20" s="1" t="str">
        <f>IFERROR(VLOOKUP(CONCATENATE(AY$1,AY20),'Formulario de Preguntas'!$C$2:$FN$73,4,FALSE),"")</f>
        <v/>
      </c>
      <c r="BB20" s="26">
        <f>IF($B20='Formulario de Respuestas'!$D19,'Formulario de Respuestas'!$V19,"ES DIFERENTE")</f>
        <v>0</v>
      </c>
      <c r="BC20" s="18" t="str">
        <f>IFERROR(VLOOKUP(CONCATENATE(BB$1,BB20),'Formulario de Preguntas'!$C$2:$FN$73,3,FALSE),"")</f>
        <v/>
      </c>
      <c r="BD20" s="1" t="str">
        <f>IFERROR(VLOOKUP(CONCATENATE(BB$1,BB20),'Formulario de Preguntas'!$C$2:$FN$73,4,FALSE),"")</f>
        <v/>
      </c>
      <c r="BF20" s="1">
        <f t="shared" si="0"/>
        <v>0</v>
      </c>
      <c r="BG20" s="1">
        <f t="shared" si="1"/>
        <v>0.25</v>
      </c>
      <c r="BH20" s="1">
        <f t="shared" si="2"/>
        <v>0</v>
      </c>
      <c r="BI20" s="1">
        <f>COUNTIF('Formulario de Respuestas'!$E19:$V19,"A")</f>
        <v>0</v>
      </c>
      <c r="BJ20" s="1">
        <f>COUNTIF('Formulario de Respuestas'!$E19:$V19,"B")</f>
        <v>0</v>
      </c>
      <c r="BK20" s="1">
        <f>COUNTIF('Formulario de Respuestas'!$E19:$V19,"C")</f>
        <v>0</v>
      </c>
      <c r="BL20" s="1">
        <f>COUNTIF('Formulario de Respuestas'!$E19:$V19,"D")</f>
        <v>0</v>
      </c>
      <c r="BM20" s="1">
        <f>COUNTIF('Formulario de Respuestas'!$E19:$V19,"E (RESPUESTA ANULADA)")</f>
        <v>0</v>
      </c>
    </row>
    <row r="21" spans="1:65" x14ac:dyDescent="0.25">
      <c r="A21" s="1">
        <f>'Formulario de Respuestas'!C20</f>
        <v>0</v>
      </c>
      <c r="B21" s="1">
        <f>'Formulario de Respuestas'!D20</f>
        <v>0</v>
      </c>
      <c r="C21" s="26">
        <f>IF($B21='Formulario de Respuestas'!$D20,'Formulario de Respuestas'!$E20,"ES DIFERENTE")</f>
        <v>0</v>
      </c>
      <c r="D21" s="18" t="str">
        <f>IFERROR(VLOOKUP(CONCATENATE(C$1,C21),'Formulario de Preguntas'!$C$2:$FN$73,3,FALSE),"")</f>
        <v/>
      </c>
      <c r="E21" s="1" t="str">
        <f>IFERROR(VLOOKUP(CONCATENATE(C$1,C21),'Formulario de Preguntas'!$C$2:$FN$73,4,FALSE),"")</f>
        <v/>
      </c>
      <c r="F21" s="26">
        <f>IF($B21='Formulario de Respuestas'!$D20,'Formulario de Respuestas'!$F20,"ES DIFERENTE")</f>
        <v>0</v>
      </c>
      <c r="G21" s="18" t="str">
        <f>IFERROR(VLOOKUP(CONCATENATE(F$1,F21),'Formulario de Preguntas'!$C$2:$FN$73,3,FALSE),"")</f>
        <v/>
      </c>
      <c r="H21" s="1" t="str">
        <f>IFERROR(VLOOKUP(CONCATENATE(F$1,F21),'Formulario de Preguntas'!$C$2:$FN$73,4,FALSE),"")</f>
        <v/>
      </c>
      <c r="I21" s="26">
        <f>IF($B21='Formulario de Respuestas'!$D20,'Formulario de Respuestas'!$G20,"ES DIFERENTE")</f>
        <v>0</v>
      </c>
      <c r="J21" s="18" t="str">
        <f>IFERROR(VLOOKUP(CONCATENATE(I$1,I21),'Formulario de Preguntas'!$C$2:$FN$73,3,FALSE),"")</f>
        <v/>
      </c>
      <c r="K21" s="1" t="str">
        <f>IFERROR(VLOOKUP(CONCATENATE(I$1,I21),'Formulario de Preguntas'!$C$2:$FN$73,4,FALSE),"")</f>
        <v/>
      </c>
      <c r="L21" s="26">
        <f>IF($B21='Formulario de Respuestas'!$D20,'Formulario de Respuestas'!$H20,"ES DIFERENTE")</f>
        <v>0</v>
      </c>
      <c r="M21" s="18" t="str">
        <f>IFERROR(VLOOKUP(CONCATENATE(L$1,L21),'Formulario de Preguntas'!$C$2:$FN$73,3,FALSE),"")</f>
        <v/>
      </c>
      <c r="N21" s="1" t="str">
        <f>IFERROR(VLOOKUP(CONCATENATE(L$1,L21),'Formulario de Preguntas'!$C$2:$FN$73,4,FALSE),"")</f>
        <v/>
      </c>
      <c r="O21" s="26">
        <f>IF($B21='Formulario de Respuestas'!$D20,'Formulario de Respuestas'!$I20,"ES DIFERENTE")</f>
        <v>0</v>
      </c>
      <c r="P21" s="18" t="str">
        <f>IFERROR(VLOOKUP(CONCATENATE(O$1,O21),'Formulario de Preguntas'!$C$2:$FN$73,3,FALSE),"")</f>
        <v/>
      </c>
      <c r="Q21" s="1" t="str">
        <f>IFERROR(VLOOKUP(CONCATENATE(O$1,O21),'Formulario de Preguntas'!$C$2:$FN$73,4,FALSE),"")</f>
        <v/>
      </c>
      <c r="R21" s="26">
        <f>IF($B21='Formulario de Respuestas'!$D20,'Formulario de Respuestas'!$J20,"ES DIFERENTE")</f>
        <v>0</v>
      </c>
      <c r="S21" s="18" t="str">
        <f>IFERROR(VLOOKUP(CONCATENATE(R$1,R21),'Formulario de Preguntas'!$C$2:$FN$73,3,FALSE),"")</f>
        <v/>
      </c>
      <c r="T21" s="1" t="str">
        <f>IFERROR(VLOOKUP(CONCATENATE(R$1,R21),'Formulario de Preguntas'!$C$2:$FN$73,4,FALSE),"")</f>
        <v/>
      </c>
      <c r="U21" s="26">
        <f>IF($B21='Formulario de Respuestas'!$D20,'Formulario de Respuestas'!$K20,"ES DIFERENTE")</f>
        <v>0</v>
      </c>
      <c r="V21" s="18" t="str">
        <f>IFERROR(VLOOKUP(CONCATENATE(U$1,U21),'Formulario de Preguntas'!$C$2:$FN$73,3,FALSE),"")</f>
        <v/>
      </c>
      <c r="W21" s="1" t="str">
        <f>IFERROR(VLOOKUP(CONCATENATE(U$1,U21),'Formulario de Preguntas'!$C$2:$FN$73,4,FALSE),"")</f>
        <v/>
      </c>
      <c r="X21" s="26">
        <f>IF($B21='Formulario de Respuestas'!$D20,'Formulario de Respuestas'!$L20,"ES DIFERENTE")</f>
        <v>0</v>
      </c>
      <c r="Y21" s="18" t="str">
        <f>IFERROR(VLOOKUP(CONCATENATE(X$1,X21),'Formulario de Preguntas'!$C$2:$FN$73,3,FALSE),"")</f>
        <v/>
      </c>
      <c r="Z21" s="1" t="str">
        <f>IFERROR(VLOOKUP(CONCATENATE(X$1,X21),'Formulario de Preguntas'!$C$2:$FN$73,4,FALSE),"")</f>
        <v/>
      </c>
      <c r="AA21" s="26">
        <f>IF($B21='Formulario de Respuestas'!$D20,'Formulario de Respuestas'!$M20,"ES DIFERENTE")</f>
        <v>0</v>
      </c>
      <c r="AB21" s="18" t="str">
        <f>IFERROR(VLOOKUP(CONCATENATE(AA$1,AA21),'Formulario de Preguntas'!$C$2:$FN$73,3,FALSE),"")</f>
        <v/>
      </c>
      <c r="AC21" s="1" t="str">
        <f>IFERROR(VLOOKUP(CONCATENATE(AA$1,AA21),'Formulario de Preguntas'!$C$2:$FN$73,4,FALSE),"")</f>
        <v/>
      </c>
      <c r="AD21" s="26">
        <f>IF($B21='Formulario de Respuestas'!$D20,'Formulario de Respuestas'!$N20,"ES DIFERENTE")</f>
        <v>0</v>
      </c>
      <c r="AE21" s="18" t="str">
        <f>IFERROR(VLOOKUP(CONCATENATE(AD$1,AD21),'Formulario de Preguntas'!$C$2:$FN$73,3,FALSE),"")</f>
        <v/>
      </c>
      <c r="AF21" s="1" t="str">
        <f>IFERROR(VLOOKUP(CONCATENATE(AD$1,AD21),'Formulario de Preguntas'!$C$2:$FN$73,4,FALSE),"")</f>
        <v/>
      </c>
      <c r="AG21" s="26">
        <f>IF($B21='Formulario de Respuestas'!$D20,'Formulario de Respuestas'!$O20,"ES DIFERENTE")</f>
        <v>0</v>
      </c>
      <c r="AH21" s="18" t="str">
        <f>IFERROR(VLOOKUP(CONCATENATE(AG$1,AG21),'Formulario de Preguntas'!$C$2:$FN$73,3,FALSE),"")</f>
        <v/>
      </c>
      <c r="AI21" s="1" t="str">
        <f>IFERROR(VLOOKUP(CONCATENATE(AG$1,AG21),'Formulario de Preguntas'!$C$2:$FN$73,4,FALSE),"")</f>
        <v/>
      </c>
      <c r="AJ21" s="26">
        <f>IF($B21='Formulario de Respuestas'!$D20,'Formulario de Respuestas'!$P20,"ES DIFERENTE")</f>
        <v>0</v>
      </c>
      <c r="AK21" s="18" t="str">
        <f>IFERROR(VLOOKUP(CONCATENATE(AJ$1,AJ21),'Formulario de Preguntas'!$C$2:$FN$73,3,FALSE),"")</f>
        <v/>
      </c>
      <c r="AL21" s="1" t="str">
        <f>IFERROR(VLOOKUP(CONCATENATE(AJ$1,AJ21),'Formulario de Preguntas'!$C$2:$FN$73,4,FALSE),"")</f>
        <v/>
      </c>
      <c r="AM21" s="26">
        <f>IF($B21='Formulario de Respuestas'!$D20,'Formulario de Respuestas'!$Q20,"ES DIFERENTE")</f>
        <v>0</v>
      </c>
      <c r="AN21" s="18" t="str">
        <f>IFERROR(VLOOKUP(CONCATENATE(AM$1,AM21),'Formulario de Preguntas'!$C$2:$FN$73,3,FALSE),"")</f>
        <v/>
      </c>
      <c r="AO21" s="1" t="str">
        <f>IFERROR(VLOOKUP(CONCATENATE(AM$1,AM21),'Formulario de Preguntas'!$C$2:$FN$73,4,FALSE),"")</f>
        <v/>
      </c>
      <c r="AP21" s="26">
        <f>IF($B21='Formulario de Respuestas'!$D20,'Formulario de Respuestas'!$R20,"ES DIFERENTE")</f>
        <v>0</v>
      </c>
      <c r="AQ21" s="18" t="str">
        <f>IFERROR(VLOOKUP(CONCATENATE(AP$1,AP21),'Formulario de Preguntas'!$C$2:$FN$73,3,FALSE),"")</f>
        <v/>
      </c>
      <c r="AR21" s="1" t="str">
        <f>IFERROR(VLOOKUP(CONCATENATE(AP$1,AP21),'Formulario de Preguntas'!$C$2:$FN$73,4,FALSE),"")</f>
        <v/>
      </c>
      <c r="AS21" s="26">
        <f>IF($B21='Formulario de Respuestas'!$D20,'Formulario de Respuestas'!$S20,"ES DIFERENTE")</f>
        <v>0</v>
      </c>
      <c r="AT21" s="18" t="str">
        <f>IFERROR(VLOOKUP(CONCATENATE(AS$1,AS21),'Formulario de Preguntas'!$C$2:$FN$73,3,FALSE),"")</f>
        <v/>
      </c>
      <c r="AU21" s="1" t="str">
        <f>IFERROR(VLOOKUP(CONCATENATE(AS$1,AS21),'Formulario de Preguntas'!$C$2:$FN$73,4,FALSE),"")</f>
        <v/>
      </c>
      <c r="AV21" s="26">
        <f>IF($B21='Formulario de Respuestas'!$D20,'Formulario de Respuestas'!$T20,"ES DIFERENTE")</f>
        <v>0</v>
      </c>
      <c r="AW21" s="18" t="str">
        <f>IFERROR(VLOOKUP(CONCATENATE(AV$1,AV21),'Formulario de Preguntas'!$C$2:$FN$73,3,FALSE),"")</f>
        <v/>
      </c>
      <c r="AX21" s="1" t="str">
        <f>IFERROR(VLOOKUP(CONCATENATE(AV$1,AV21),'Formulario de Preguntas'!$C$2:$FN$73,4,FALSE),"")</f>
        <v/>
      </c>
      <c r="AY21" s="26">
        <f>IF($B21='Formulario de Respuestas'!$D20,'Formulario de Respuestas'!$U20,"ES DIFERENTE")</f>
        <v>0</v>
      </c>
      <c r="AZ21" s="18" t="str">
        <f>IFERROR(VLOOKUP(CONCATENATE(AY$1,AY21),'Formulario de Preguntas'!$C$2:$FN$73,3,FALSE),"")</f>
        <v/>
      </c>
      <c r="BA21" s="1" t="str">
        <f>IFERROR(VLOOKUP(CONCATENATE(AY$1,AY21),'Formulario de Preguntas'!$C$2:$FN$73,4,FALSE),"")</f>
        <v/>
      </c>
      <c r="BB21" s="26">
        <f>IF($B21='Formulario de Respuestas'!$D20,'Formulario de Respuestas'!$V20,"ES DIFERENTE")</f>
        <v>0</v>
      </c>
      <c r="BC21" s="18" t="str">
        <f>IFERROR(VLOOKUP(CONCATENATE(BB$1,BB21),'Formulario de Preguntas'!$C$2:$FN$73,3,FALSE),"")</f>
        <v/>
      </c>
      <c r="BD21" s="1" t="str">
        <f>IFERROR(VLOOKUP(CONCATENATE(BB$1,BB21),'Formulario de Preguntas'!$C$2:$FN$73,4,FALSE),"")</f>
        <v/>
      </c>
      <c r="BF21" s="1">
        <f t="shared" si="0"/>
        <v>0</v>
      </c>
      <c r="BG21" s="1">
        <f t="shared" si="1"/>
        <v>0.25</v>
      </c>
      <c r="BH21" s="1">
        <f t="shared" si="2"/>
        <v>0</v>
      </c>
      <c r="BI21" s="1">
        <f>COUNTIF('Formulario de Respuestas'!$E20:$V20,"A")</f>
        <v>0</v>
      </c>
      <c r="BJ21" s="1">
        <f>COUNTIF('Formulario de Respuestas'!$E20:$V20,"B")</f>
        <v>0</v>
      </c>
      <c r="BK21" s="1">
        <f>COUNTIF('Formulario de Respuestas'!$E20:$V20,"C")</f>
        <v>0</v>
      </c>
      <c r="BL21" s="1">
        <f>COUNTIF('Formulario de Respuestas'!$E20:$V20,"D")</f>
        <v>0</v>
      </c>
      <c r="BM21" s="1">
        <f>COUNTIF('Formulario de Respuestas'!$E20:$V20,"E (RESPUESTA ANULADA)")</f>
        <v>0</v>
      </c>
    </row>
    <row r="22" spans="1:65" x14ac:dyDescent="0.25">
      <c r="A22" s="1">
        <f>'Formulario de Respuestas'!C21</f>
        <v>0</v>
      </c>
      <c r="B22" s="1">
        <f>'Formulario de Respuestas'!D21</f>
        <v>0</v>
      </c>
      <c r="C22" s="26">
        <f>IF($B22='Formulario de Respuestas'!$D21,'Formulario de Respuestas'!$E21,"ES DIFERENTE")</f>
        <v>0</v>
      </c>
      <c r="D22" s="18" t="str">
        <f>IFERROR(VLOOKUP(CONCATENATE(C$1,C22),'Formulario de Preguntas'!$C$2:$FN$73,3,FALSE),"")</f>
        <v/>
      </c>
      <c r="E22" s="1" t="str">
        <f>IFERROR(VLOOKUP(CONCATENATE(C$1,C22),'Formulario de Preguntas'!$C$2:$FN$73,4,FALSE),"")</f>
        <v/>
      </c>
      <c r="F22" s="26">
        <f>IF($B22='Formulario de Respuestas'!$D21,'Formulario de Respuestas'!$F21,"ES DIFERENTE")</f>
        <v>0</v>
      </c>
      <c r="G22" s="18" t="str">
        <f>IFERROR(VLOOKUP(CONCATENATE(F$1,F22),'Formulario de Preguntas'!$C$2:$FN$73,3,FALSE),"")</f>
        <v/>
      </c>
      <c r="H22" s="1" t="str">
        <f>IFERROR(VLOOKUP(CONCATENATE(F$1,F22),'Formulario de Preguntas'!$C$2:$FN$73,4,FALSE),"")</f>
        <v/>
      </c>
      <c r="I22" s="26">
        <f>IF($B22='Formulario de Respuestas'!$D21,'Formulario de Respuestas'!$G21,"ES DIFERENTE")</f>
        <v>0</v>
      </c>
      <c r="J22" s="18" t="str">
        <f>IFERROR(VLOOKUP(CONCATENATE(I$1,I22),'Formulario de Preguntas'!$C$2:$FN$73,3,FALSE),"")</f>
        <v/>
      </c>
      <c r="K22" s="1" t="str">
        <f>IFERROR(VLOOKUP(CONCATENATE(I$1,I22),'Formulario de Preguntas'!$C$2:$FN$73,4,FALSE),"")</f>
        <v/>
      </c>
      <c r="L22" s="26">
        <f>IF($B22='Formulario de Respuestas'!$D21,'Formulario de Respuestas'!$H21,"ES DIFERENTE")</f>
        <v>0</v>
      </c>
      <c r="M22" s="18" t="str">
        <f>IFERROR(VLOOKUP(CONCATENATE(L$1,L22),'Formulario de Preguntas'!$C$2:$FN$73,3,FALSE),"")</f>
        <v/>
      </c>
      <c r="N22" s="1" t="str">
        <f>IFERROR(VLOOKUP(CONCATENATE(L$1,L22),'Formulario de Preguntas'!$C$2:$FN$73,4,FALSE),"")</f>
        <v/>
      </c>
      <c r="O22" s="26">
        <f>IF($B22='Formulario de Respuestas'!$D21,'Formulario de Respuestas'!$I21,"ES DIFERENTE")</f>
        <v>0</v>
      </c>
      <c r="P22" s="18" t="str">
        <f>IFERROR(VLOOKUP(CONCATENATE(O$1,O22),'Formulario de Preguntas'!$C$2:$FN$73,3,FALSE),"")</f>
        <v/>
      </c>
      <c r="Q22" s="1" t="str">
        <f>IFERROR(VLOOKUP(CONCATENATE(O$1,O22),'Formulario de Preguntas'!$C$2:$FN$73,4,FALSE),"")</f>
        <v/>
      </c>
      <c r="R22" s="26">
        <f>IF($B22='Formulario de Respuestas'!$D21,'Formulario de Respuestas'!$J21,"ES DIFERENTE")</f>
        <v>0</v>
      </c>
      <c r="S22" s="18" t="str">
        <f>IFERROR(VLOOKUP(CONCATENATE(R$1,R22),'Formulario de Preguntas'!$C$2:$FN$73,3,FALSE),"")</f>
        <v/>
      </c>
      <c r="T22" s="1" t="str">
        <f>IFERROR(VLOOKUP(CONCATENATE(R$1,R22),'Formulario de Preguntas'!$C$2:$FN$73,4,FALSE),"")</f>
        <v/>
      </c>
      <c r="U22" s="26">
        <f>IF($B22='Formulario de Respuestas'!$D21,'Formulario de Respuestas'!$K21,"ES DIFERENTE")</f>
        <v>0</v>
      </c>
      <c r="V22" s="18" t="str">
        <f>IFERROR(VLOOKUP(CONCATENATE(U$1,U22),'Formulario de Preguntas'!$C$2:$FN$73,3,FALSE),"")</f>
        <v/>
      </c>
      <c r="W22" s="1" t="str">
        <f>IFERROR(VLOOKUP(CONCATENATE(U$1,U22),'Formulario de Preguntas'!$C$2:$FN$73,4,FALSE),"")</f>
        <v/>
      </c>
      <c r="X22" s="26">
        <f>IF($B22='Formulario de Respuestas'!$D21,'Formulario de Respuestas'!$L21,"ES DIFERENTE")</f>
        <v>0</v>
      </c>
      <c r="Y22" s="18" t="str">
        <f>IFERROR(VLOOKUP(CONCATENATE(X$1,X22),'Formulario de Preguntas'!$C$2:$FN$73,3,FALSE),"")</f>
        <v/>
      </c>
      <c r="Z22" s="1" t="str">
        <f>IFERROR(VLOOKUP(CONCATENATE(X$1,X22),'Formulario de Preguntas'!$C$2:$FN$73,4,FALSE),"")</f>
        <v/>
      </c>
      <c r="AA22" s="26">
        <f>IF($B22='Formulario de Respuestas'!$D21,'Formulario de Respuestas'!$M21,"ES DIFERENTE")</f>
        <v>0</v>
      </c>
      <c r="AB22" s="18" t="str">
        <f>IFERROR(VLOOKUP(CONCATENATE(AA$1,AA22),'Formulario de Preguntas'!$C$2:$FN$73,3,FALSE),"")</f>
        <v/>
      </c>
      <c r="AC22" s="1" t="str">
        <f>IFERROR(VLOOKUP(CONCATENATE(AA$1,AA22),'Formulario de Preguntas'!$C$2:$FN$73,4,FALSE),"")</f>
        <v/>
      </c>
      <c r="AD22" s="26">
        <f>IF($B22='Formulario de Respuestas'!$D21,'Formulario de Respuestas'!$N21,"ES DIFERENTE")</f>
        <v>0</v>
      </c>
      <c r="AE22" s="18" t="str">
        <f>IFERROR(VLOOKUP(CONCATENATE(AD$1,AD22),'Formulario de Preguntas'!$C$2:$FN$73,3,FALSE),"")</f>
        <v/>
      </c>
      <c r="AF22" s="1" t="str">
        <f>IFERROR(VLOOKUP(CONCATENATE(AD$1,AD22),'Formulario de Preguntas'!$C$2:$FN$73,4,FALSE),"")</f>
        <v/>
      </c>
      <c r="AG22" s="26">
        <f>IF($B22='Formulario de Respuestas'!$D21,'Formulario de Respuestas'!$O21,"ES DIFERENTE")</f>
        <v>0</v>
      </c>
      <c r="AH22" s="18" t="str">
        <f>IFERROR(VLOOKUP(CONCATENATE(AG$1,AG22),'Formulario de Preguntas'!$C$2:$FN$73,3,FALSE),"")</f>
        <v/>
      </c>
      <c r="AI22" s="1" t="str">
        <f>IFERROR(VLOOKUP(CONCATENATE(AG$1,AG22),'Formulario de Preguntas'!$C$2:$FN$73,4,FALSE),"")</f>
        <v/>
      </c>
      <c r="AJ22" s="26">
        <f>IF($B22='Formulario de Respuestas'!$D21,'Formulario de Respuestas'!$P21,"ES DIFERENTE")</f>
        <v>0</v>
      </c>
      <c r="AK22" s="18" t="str">
        <f>IFERROR(VLOOKUP(CONCATENATE(AJ$1,AJ22),'Formulario de Preguntas'!$C$2:$FN$73,3,FALSE),"")</f>
        <v/>
      </c>
      <c r="AL22" s="1" t="str">
        <f>IFERROR(VLOOKUP(CONCATENATE(AJ$1,AJ22),'Formulario de Preguntas'!$C$2:$FN$73,4,FALSE),"")</f>
        <v/>
      </c>
      <c r="AM22" s="26">
        <f>IF($B22='Formulario de Respuestas'!$D21,'Formulario de Respuestas'!$Q21,"ES DIFERENTE")</f>
        <v>0</v>
      </c>
      <c r="AN22" s="18" t="str">
        <f>IFERROR(VLOOKUP(CONCATENATE(AM$1,AM22),'Formulario de Preguntas'!$C$2:$FN$73,3,FALSE),"")</f>
        <v/>
      </c>
      <c r="AO22" s="1" t="str">
        <f>IFERROR(VLOOKUP(CONCATENATE(AM$1,AM22),'Formulario de Preguntas'!$C$2:$FN$73,4,FALSE),"")</f>
        <v/>
      </c>
      <c r="AP22" s="26">
        <f>IF($B22='Formulario de Respuestas'!$D21,'Formulario de Respuestas'!$R21,"ES DIFERENTE")</f>
        <v>0</v>
      </c>
      <c r="AQ22" s="18" t="str">
        <f>IFERROR(VLOOKUP(CONCATENATE(AP$1,AP22),'Formulario de Preguntas'!$C$2:$FN$73,3,FALSE),"")</f>
        <v/>
      </c>
      <c r="AR22" s="1" t="str">
        <f>IFERROR(VLOOKUP(CONCATENATE(AP$1,AP22),'Formulario de Preguntas'!$C$2:$FN$73,4,FALSE),"")</f>
        <v/>
      </c>
      <c r="AS22" s="26">
        <f>IF($B22='Formulario de Respuestas'!$D21,'Formulario de Respuestas'!$S21,"ES DIFERENTE")</f>
        <v>0</v>
      </c>
      <c r="AT22" s="18" t="str">
        <f>IFERROR(VLOOKUP(CONCATENATE(AS$1,AS22),'Formulario de Preguntas'!$C$2:$FN$73,3,FALSE),"")</f>
        <v/>
      </c>
      <c r="AU22" s="1" t="str">
        <f>IFERROR(VLOOKUP(CONCATENATE(AS$1,AS22),'Formulario de Preguntas'!$C$2:$FN$73,4,FALSE),"")</f>
        <v/>
      </c>
      <c r="AV22" s="26">
        <f>IF($B22='Formulario de Respuestas'!$D21,'Formulario de Respuestas'!$T21,"ES DIFERENTE")</f>
        <v>0</v>
      </c>
      <c r="AW22" s="18" t="str">
        <f>IFERROR(VLOOKUP(CONCATENATE(AV$1,AV22),'Formulario de Preguntas'!$C$2:$FN$73,3,FALSE),"")</f>
        <v/>
      </c>
      <c r="AX22" s="1" t="str">
        <f>IFERROR(VLOOKUP(CONCATENATE(AV$1,AV22),'Formulario de Preguntas'!$C$2:$FN$73,4,FALSE),"")</f>
        <v/>
      </c>
      <c r="AY22" s="26">
        <f>IF($B22='Formulario de Respuestas'!$D21,'Formulario de Respuestas'!$U21,"ES DIFERENTE")</f>
        <v>0</v>
      </c>
      <c r="AZ22" s="18" t="str">
        <f>IFERROR(VLOOKUP(CONCATENATE(AY$1,AY22),'Formulario de Preguntas'!$C$2:$FN$73,3,FALSE),"")</f>
        <v/>
      </c>
      <c r="BA22" s="1" t="str">
        <f>IFERROR(VLOOKUP(CONCATENATE(AY$1,AY22),'Formulario de Preguntas'!$C$2:$FN$73,4,FALSE),"")</f>
        <v/>
      </c>
      <c r="BB22" s="26">
        <f>IF($B22='Formulario de Respuestas'!$D21,'Formulario de Respuestas'!$V21,"ES DIFERENTE")</f>
        <v>0</v>
      </c>
      <c r="BC22" s="18" t="str">
        <f>IFERROR(VLOOKUP(CONCATENATE(BB$1,BB22),'Formulario de Preguntas'!$C$2:$FN$73,3,FALSE),"")</f>
        <v/>
      </c>
      <c r="BD22" s="1" t="str">
        <f>IFERROR(VLOOKUP(CONCATENATE(BB$1,BB22),'Formulario de Preguntas'!$C$2:$FN$73,4,FALSE),"")</f>
        <v/>
      </c>
      <c r="BF22" s="1">
        <f t="shared" si="0"/>
        <v>0</v>
      </c>
      <c r="BG22" s="1">
        <f t="shared" si="1"/>
        <v>0.25</v>
      </c>
      <c r="BH22" s="1">
        <f t="shared" si="2"/>
        <v>0</v>
      </c>
      <c r="BI22" s="1">
        <f>COUNTIF('Formulario de Respuestas'!$E21:$V21,"A")</f>
        <v>0</v>
      </c>
      <c r="BJ22" s="1">
        <f>COUNTIF('Formulario de Respuestas'!$E21:$V21,"B")</f>
        <v>0</v>
      </c>
      <c r="BK22" s="1">
        <f>COUNTIF('Formulario de Respuestas'!$E21:$V21,"C")</f>
        <v>0</v>
      </c>
      <c r="BL22" s="1">
        <f>COUNTIF('Formulario de Respuestas'!$E21:$V21,"D")</f>
        <v>0</v>
      </c>
      <c r="BM22" s="1">
        <f>COUNTIF('Formulario de Respuestas'!$E21:$V21,"E (RESPUESTA ANULADA)")</f>
        <v>0</v>
      </c>
    </row>
    <row r="23" spans="1:65" x14ac:dyDescent="0.25">
      <c r="A23" s="1">
        <f>'Formulario de Respuestas'!C22</f>
        <v>0</v>
      </c>
      <c r="B23" s="1">
        <f>'Formulario de Respuestas'!D22</f>
        <v>0</v>
      </c>
      <c r="C23" s="26">
        <f>IF($B23='Formulario de Respuestas'!$D22,'Formulario de Respuestas'!$E22,"ES DIFERENTE")</f>
        <v>0</v>
      </c>
      <c r="D23" s="18" t="str">
        <f>IFERROR(VLOOKUP(CONCATENATE(C$1,C23),'Formulario de Preguntas'!$C$2:$FN$73,3,FALSE),"")</f>
        <v/>
      </c>
      <c r="E23" s="1" t="str">
        <f>IFERROR(VLOOKUP(CONCATENATE(C$1,C23),'Formulario de Preguntas'!$C$2:$FN$73,4,FALSE),"")</f>
        <v/>
      </c>
      <c r="F23" s="26">
        <f>IF($B23='Formulario de Respuestas'!$D22,'Formulario de Respuestas'!$F22,"ES DIFERENTE")</f>
        <v>0</v>
      </c>
      <c r="G23" s="18" t="str">
        <f>IFERROR(VLOOKUP(CONCATENATE(F$1,F23),'Formulario de Preguntas'!$C$2:$FN$73,3,FALSE),"")</f>
        <v/>
      </c>
      <c r="H23" s="1" t="str">
        <f>IFERROR(VLOOKUP(CONCATENATE(F$1,F23),'Formulario de Preguntas'!$C$2:$FN$73,4,FALSE),"")</f>
        <v/>
      </c>
      <c r="I23" s="26">
        <f>IF($B23='Formulario de Respuestas'!$D22,'Formulario de Respuestas'!$G22,"ES DIFERENTE")</f>
        <v>0</v>
      </c>
      <c r="J23" s="18" t="str">
        <f>IFERROR(VLOOKUP(CONCATENATE(I$1,I23),'Formulario de Preguntas'!$C$2:$FN$73,3,FALSE),"")</f>
        <v/>
      </c>
      <c r="K23" s="1" t="str">
        <f>IFERROR(VLOOKUP(CONCATENATE(I$1,I23),'Formulario de Preguntas'!$C$2:$FN$73,4,FALSE),"")</f>
        <v/>
      </c>
      <c r="L23" s="26">
        <f>IF($B23='Formulario de Respuestas'!$D22,'Formulario de Respuestas'!$H22,"ES DIFERENTE")</f>
        <v>0</v>
      </c>
      <c r="M23" s="18" t="str">
        <f>IFERROR(VLOOKUP(CONCATENATE(L$1,L23),'Formulario de Preguntas'!$C$2:$FN$73,3,FALSE),"")</f>
        <v/>
      </c>
      <c r="N23" s="1" t="str">
        <f>IFERROR(VLOOKUP(CONCATENATE(L$1,L23),'Formulario de Preguntas'!$C$2:$FN$73,4,FALSE),"")</f>
        <v/>
      </c>
      <c r="O23" s="26">
        <f>IF($B23='Formulario de Respuestas'!$D22,'Formulario de Respuestas'!$I22,"ES DIFERENTE")</f>
        <v>0</v>
      </c>
      <c r="P23" s="18" t="str">
        <f>IFERROR(VLOOKUP(CONCATENATE(O$1,O23),'Formulario de Preguntas'!$C$2:$FN$73,3,FALSE),"")</f>
        <v/>
      </c>
      <c r="Q23" s="1" t="str">
        <f>IFERROR(VLOOKUP(CONCATENATE(O$1,O23),'Formulario de Preguntas'!$C$2:$FN$73,4,FALSE),"")</f>
        <v/>
      </c>
      <c r="R23" s="26">
        <f>IF($B23='Formulario de Respuestas'!$D22,'Formulario de Respuestas'!$J22,"ES DIFERENTE")</f>
        <v>0</v>
      </c>
      <c r="S23" s="18" t="str">
        <f>IFERROR(VLOOKUP(CONCATENATE(R$1,R23),'Formulario de Preguntas'!$C$2:$FN$73,3,FALSE),"")</f>
        <v/>
      </c>
      <c r="T23" s="1" t="str">
        <f>IFERROR(VLOOKUP(CONCATENATE(R$1,R23),'Formulario de Preguntas'!$C$2:$FN$73,4,FALSE),"")</f>
        <v/>
      </c>
      <c r="U23" s="26">
        <f>IF($B23='Formulario de Respuestas'!$D22,'Formulario de Respuestas'!$K22,"ES DIFERENTE")</f>
        <v>0</v>
      </c>
      <c r="V23" s="18" t="str">
        <f>IFERROR(VLOOKUP(CONCATENATE(U$1,U23),'Formulario de Preguntas'!$C$2:$FN$73,3,FALSE),"")</f>
        <v/>
      </c>
      <c r="W23" s="1" t="str">
        <f>IFERROR(VLOOKUP(CONCATENATE(U$1,U23),'Formulario de Preguntas'!$C$2:$FN$73,4,FALSE),"")</f>
        <v/>
      </c>
      <c r="X23" s="26">
        <f>IF($B23='Formulario de Respuestas'!$D22,'Formulario de Respuestas'!$L22,"ES DIFERENTE")</f>
        <v>0</v>
      </c>
      <c r="Y23" s="18" t="str">
        <f>IFERROR(VLOOKUP(CONCATENATE(X$1,X23),'Formulario de Preguntas'!$C$2:$FN$73,3,FALSE),"")</f>
        <v/>
      </c>
      <c r="Z23" s="1" t="str">
        <f>IFERROR(VLOOKUP(CONCATENATE(X$1,X23),'Formulario de Preguntas'!$C$2:$FN$73,4,FALSE),"")</f>
        <v/>
      </c>
      <c r="AA23" s="26">
        <f>IF($B23='Formulario de Respuestas'!$D22,'Formulario de Respuestas'!$M22,"ES DIFERENTE")</f>
        <v>0</v>
      </c>
      <c r="AB23" s="18" t="str">
        <f>IFERROR(VLOOKUP(CONCATENATE(AA$1,AA23),'Formulario de Preguntas'!$C$2:$FN$73,3,FALSE),"")</f>
        <v/>
      </c>
      <c r="AC23" s="1" t="str">
        <f>IFERROR(VLOOKUP(CONCATENATE(AA$1,AA23),'Formulario de Preguntas'!$C$2:$FN$73,4,FALSE),"")</f>
        <v/>
      </c>
      <c r="AD23" s="26">
        <f>IF($B23='Formulario de Respuestas'!$D22,'Formulario de Respuestas'!$N22,"ES DIFERENTE")</f>
        <v>0</v>
      </c>
      <c r="AE23" s="18" t="str">
        <f>IFERROR(VLOOKUP(CONCATENATE(AD$1,AD23),'Formulario de Preguntas'!$C$2:$FN$73,3,FALSE),"")</f>
        <v/>
      </c>
      <c r="AF23" s="1" t="str">
        <f>IFERROR(VLOOKUP(CONCATENATE(AD$1,AD23),'Formulario de Preguntas'!$C$2:$FN$73,4,FALSE),"")</f>
        <v/>
      </c>
      <c r="AG23" s="26">
        <f>IF($B23='Formulario de Respuestas'!$D22,'Formulario de Respuestas'!$O22,"ES DIFERENTE")</f>
        <v>0</v>
      </c>
      <c r="AH23" s="18" t="str">
        <f>IFERROR(VLOOKUP(CONCATENATE(AG$1,AG23),'Formulario de Preguntas'!$C$2:$FN$73,3,FALSE),"")</f>
        <v/>
      </c>
      <c r="AI23" s="1" t="str">
        <f>IFERROR(VLOOKUP(CONCATENATE(AG$1,AG23),'Formulario de Preguntas'!$C$2:$FN$73,4,FALSE),"")</f>
        <v/>
      </c>
      <c r="AJ23" s="26">
        <f>IF($B23='Formulario de Respuestas'!$D22,'Formulario de Respuestas'!$P22,"ES DIFERENTE")</f>
        <v>0</v>
      </c>
      <c r="AK23" s="18" t="str">
        <f>IFERROR(VLOOKUP(CONCATENATE(AJ$1,AJ23),'Formulario de Preguntas'!$C$2:$FN$73,3,FALSE),"")</f>
        <v/>
      </c>
      <c r="AL23" s="1" t="str">
        <f>IFERROR(VLOOKUP(CONCATENATE(AJ$1,AJ23),'Formulario de Preguntas'!$C$2:$FN$73,4,FALSE),"")</f>
        <v/>
      </c>
      <c r="AM23" s="26">
        <f>IF($B23='Formulario de Respuestas'!$D22,'Formulario de Respuestas'!$Q22,"ES DIFERENTE")</f>
        <v>0</v>
      </c>
      <c r="AN23" s="18" t="str">
        <f>IFERROR(VLOOKUP(CONCATENATE(AM$1,AM23),'Formulario de Preguntas'!$C$2:$FN$73,3,FALSE),"")</f>
        <v/>
      </c>
      <c r="AO23" s="1" t="str">
        <f>IFERROR(VLOOKUP(CONCATENATE(AM$1,AM23),'Formulario de Preguntas'!$C$2:$FN$73,4,FALSE),"")</f>
        <v/>
      </c>
      <c r="AP23" s="26">
        <f>IF($B23='Formulario de Respuestas'!$D22,'Formulario de Respuestas'!$R22,"ES DIFERENTE")</f>
        <v>0</v>
      </c>
      <c r="AQ23" s="18" t="str">
        <f>IFERROR(VLOOKUP(CONCATENATE(AP$1,AP23),'Formulario de Preguntas'!$C$2:$FN$73,3,FALSE),"")</f>
        <v/>
      </c>
      <c r="AR23" s="1" t="str">
        <f>IFERROR(VLOOKUP(CONCATENATE(AP$1,AP23),'Formulario de Preguntas'!$C$2:$FN$73,4,FALSE),"")</f>
        <v/>
      </c>
      <c r="AS23" s="26">
        <f>IF($B23='Formulario de Respuestas'!$D22,'Formulario de Respuestas'!$S22,"ES DIFERENTE")</f>
        <v>0</v>
      </c>
      <c r="AT23" s="18" t="str">
        <f>IFERROR(VLOOKUP(CONCATENATE(AS$1,AS23),'Formulario de Preguntas'!$C$2:$FN$73,3,FALSE),"")</f>
        <v/>
      </c>
      <c r="AU23" s="1" t="str">
        <f>IFERROR(VLOOKUP(CONCATENATE(AS$1,AS23),'Formulario de Preguntas'!$C$2:$FN$73,4,FALSE),"")</f>
        <v/>
      </c>
      <c r="AV23" s="26">
        <f>IF($B23='Formulario de Respuestas'!$D22,'Formulario de Respuestas'!$T22,"ES DIFERENTE")</f>
        <v>0</v>
      </c>
      <c r="AW23" s="18" t="str">
        <f>IFERROR(VLOOKUP(CONCATENATE(AV$1,AV23),'Formulario de Preguntas'!$C$2:$FN$73,3,FALSE),"")</f>
        <v/>
      </c>
      <c r="AX23" s="1" t="str">
        <f>IFERROR(VLOOKUP(CONCATENATE(AV$1,AV23),'Formulario de Preguntas'!$C$2:$FN$73,4,FALSE),"")</f>
        <v/>
      </c>
      <c r="AY23" s="26">
        <f>IF($B23='Formulario de Respuestas'!$D22,'Formulario de Respuestas'!$U22,"ES DIFERENTE")</f>
        <v>0</v>
      </c>
      <c r="AZ23" s="18" t="str">
        <f>IFERROR(VLOOKUP(CONCATENATE(AY$1,AY23),'Formulario de Preguntas'!$C$2:$FN$73,3,FALSE),"")</f>
        <v/>
      </c>
      <c r="BA23" s="1" t="str">
        <f>IFERROR(VLOOKUP(CONCATENATE(AY$1,AY23),'Formulario de Preguntas'!$C$2:$FN$73,4,FALSE),"")</f>
        <v/>
      </c>
      <c r="BB23" s="26">
        <f>IF($B23='Formulario de Respuestas'!$D22,'Formulario de Respuestas'!$V22,"ES DIFERENTE")</f>
        <v>0</v>
      </c>
      <c r="BC23" s="18" t="str">
        <f>IFERROR(VLOOKUP(CONCATENATE(BB$1,BB23),'Formulario de Preguntas'!$C$2:$FN$73,3,FALSE),"")</f>
        <v/>
      </c>
      <c r="BD23" s="1" t="str">
        <f>IFERROR(VLOOKUP(CONCATENATE(BB$1,BB23),'Formulario de Preguntas'!$C$2:$FN$73,4,FALSE),"")</f>
        <v/>
      </c>
      <c r="BF23" s="1">
        <f t="shared" si="0"/>
        <v>0</v>
      </c>
      <c r="BG23" s="1">
        <f t="shared" si="1"/>
        <v>0.25</v>
      </c>
      <c r="BH23" s="1">
        <f t="shared" si="2"/>
        <v>0</v>
      </c>
      <c r="BI23" s="1">
        <f>COUNTIF('Formulario de Respuestas'!$E22:$V22,"A")</f>
        <v>0</v>
      </c>
      <c r="BJ23" s="1">
        <f>COUNTIF('Formulario de Respuestas'!$E22:$V22,"B")</f>
        <v>0</v>
      </c>
      <c r="BK23" s="1">
        <f>COUNTIF('Formulario de Respuestas'!$E22:$V22,"C")</f>
        <v>0</v>
      </c>
      <c r="BL23" s="1">
        <f>COUNTIF('Formulario de Respuestas'!$E22:$V22,"D")</f>
        <v>0</v>
      </c>
      <c r="BM23" s="1">
        <f>COUNTIF('Formulario de Respuestas'!$E22:$V22,"E (RESPUESTA ANULADA)")</f>
        <v>0</v>
      </c>
    </row>
    <row r="24" spans="1:65" x14ac:dyDescent="0.25">
      <c r="A24" s="1">
        <f>'Formulario de Respuestas'!C23</f>
        <v>0</v>
      </c>
      <c r="B24" s="1">
        <f>'Formulario de Respuestas'!D23</f>
        <v>0</v>
      </c>
      <c r="C24" s="26">
        <f>IF($B24='Formulario de Respuestas'!$D23,'Formulario de Respuestas'!$E23,"ES DIFERENTE")</f>
        <v>0</v>
      </c>
      <c r="D24" s="18" t="str">
        <f>IFERROR(VLOOKUP(CONCATENATE(C$1,C24),'Formulario de Preguntas'!$C$2:$FN$73,3,FALSE),"")</f>
        <v/>
      </c>
      <c r="E24" s="1" t="str">
        <f>IFERROR(VLOOKUP(CONCATENATE(C$1,C24),'Formulario de Preguntas'!$C$2:$FN$73,4,FALSE),"")</f>
        <v/>
      </c>
      <c r="F24" s="26">
        <f>IF($B24='Formulario de Respuestas'!$D23,'Formulario de Respuestas'!$F23,"ES DIFERENTE")</f>
        <v>0</v>
      </c>
      <c r="G24" s="18" t="str">
        <f>IFERROR(VLOOKUP(CONCATENATE(F$1,F24),'Formulario de Preguntas'!$C$2:$FN$73,3,FALSE),"")</f>
        <v/>
      </c>
      <c r="H24" s="1" t="str">
        <f>IFERROR(VLOOKUP(CONCATENATE(F$1,F24),'Formulario de Preguntas'!$C$2:$FN$73,4,FALSE),"")</f>
        <v/>
      </c>
      <c r="I24" s="26">
        <f>IF($B24='Formulario de Respuestas'!$D23,'Formulario de Respuestas'!$G23,"ES DIFERENTE")</f>
        <v>0</v>
      </c>
      <c r="J24" s="18" t="str">
        <f>IFERROR(VLOOKUP(CONCATENATE(I$1,I24),'Formulario de Preguntas'!$C$2:$FN$73,3,FALSE),"")</f>
        <v/>
      </c>
      <c r="K24" s="1" t="str">
        <f>IFERROR(VLOOKUP(CONCATENATE(I$1,I24),'Formulario de Preguntas'!$C$2:$FN$73,4,FALSE),"")</f>
        <v/>
      </c>
      <c r="L24" s="26">
        <f>IF($B24='Formulario de Respuestas'!$D23,'Formulario de Respuestas'!$H23,"ES DIFERENTE")</f>
        <v>0</v>
      </c>
      <c r="M24" s="18" t="str">
        <f>IFERROR(VLOOKUP(CONCATENATE(L$1,L24),'Formulario de Preguntas'!$C$2:$FN$73,3,FALSE),"")</f>
        <v/>
      </c>
      <c r="N24" s="1" t="str">
        <f>IFERROR(VLOOKUP(CONCATENATE(L$1,L24),'Formulario de Preguntas'!$C$2:$FN$73,4,FALSE),"")</f>
        <v/>
      </c>
      <c r="O24" s="26">
        <f>IF($B24='Formulario de Respuestas'!$D23,'Formulario de Respuestas'!$I23,"ES DIFERENTE")</f>
        <v>0</v>
      </c>
      <c r="P24" s="18" t="str">
        <f>IFERROR(VLOOKUP(CONCATENATE(O$1,O24),'Formulario de Preguntas'!$C$2:$FN$73,3,FALSE),"")</f>
        <v/>
      </c>
      <c r="Q24" s="1" t="str">
        <f>IFERROR(VLOOKUP(CONCATENATE(O$1,O24),'Formulario de Preguntas'!$C$2:$FN$73,4,FALSE),"")</f>
        <v/>
      </c>
      <c r="R24" s="26">
        <f>IF($B24='Formulario de Respuestas'!$D23,'Formulario de Respuestas'!$J23,"ES DIFERENTE")</f>
        <v>0</v>
      </c>
      <c r="S24" s="18" t="str">
        <f>IFERROR(VLOOKUP(CONCATENATE(R$1,R24),'Formulario de Preguntas'!$C$2:$FN$73,3,FALSE),"")</f>
        <v/>
      </c>
      <c r="T24" s="1" t="str">
        <f>IFERROR(VLOOKUP(CONCATENATE(R$1,R24),'Formulario de Preguntas'!$C$2:$FN$73,4,FALSE),"")</f>
        <v/>
      </c>
      <c r="U24" s="26">
        <f>IF($B24='Formulario de Respuestas'!$D23,'Formulario de Respuestas'!$K23,"ES DIFERENTE")</f>
        <v>0</v>
      </c>
      <c r="V24" s="18" t="str">
        <f>IFERROR(VLOOKUP(CONCATENATE(U$1,U24),'Formulario de Preguntas'!$C$2:$FN$73,3,FALSE),"")</f>
        <v/>
      </c>
      <c r="W24" s="1" t="str">
        <f>IFERROR(VLOOKUP(CONCATENATE(U$1,U24),'Formulario de Preguntas'!$C$2:$FN$73,4,FALSE),"")</f>
        <v/>
      </c>
      <c r="X24" s="26">
        <f>IF($B24='Formulario de Respuestas'!$D23,'Formulario de Respuestas'!$L23,"ES DIFERENTE")</f>
        <v>0</v>
      </c>
      <c r="Y24" s="18" t="str">
        <f>IFERROR(VLOOKUP(CONCATENATE(X$1,X24),'Formulario de Preguntas'!$C$2:$FN$73,3,FALSE),"")</f>
        <v/>
      </c>
      <c r="Z24" s="1" t="str">
        <f>IFERROR(VLOOKUP(CONCATENATE(X$1,X24),'Formulario de Preguntas'!$C$2:$FN$73,4,FALSE),"")</f>
        <v/>
      </c>
      <c r="AA24" s="26">
        <f>IF($B24='Formulario de Respuestas'!$D23,'Formulario de Respuestas'!$M23,"ES DIFERENTE")</f>
        <v>0</v>
      </c>
      <c r="AB24" s="18" t="str">
        <f>IFERROR(VLOOKUP(CONCATENATE(AA$1,AA24),'Formulario de Preguntas'!$C$2:$FN$73,3,FALSE),"")</f>
        <v/>
      </c>
      <c r="AC24" s="1" t="str">
        <f>IFERROR(VLOOKUP(CONCATENATE(AA$1,AA24),'Formulario de Preguntas'!$C$2:$FN$73,4,FALSE),"")</f>
        <v/>
      </c>
      <c r="AD24" s="26">
        <f>IF($B24='Formulario de Respuestas'!$D23,'Formulario de Respuestas'!$N23,"ES DIFERENTE")</f>
        <v>0</v>
      </c>
      <c r="AE24" s="18" t="str">
        <f>IFERROR(VLOOKUP(CONCATENATE(AD$1,AD24),'Formulario de Preguntas'!$C$2:$FN$73,3,FALSE),"")</f>
        <v/>
      </c>
      <c r="AF24" s="1" t="str">
        <f>IFERROR(VLOOKUP(CONCATENATE(AD$1,AD24),'Formulario de Preguntas'!$C$2:$FN$73,4,FALSE),"")</f>
        <v/>
      </c>
      <c r="AG24" s="26">
        <f>IF($B24='Formulario de Respuestas'!$D23,'Formulario de Respuestas'!$O23,"ES DIFERENTE")</f>
        <v>0</v>
      </c>
      <c r="AH24" s="18" t="str">
        <f>IFERROR(VLOOKUP(CONCATENATE(AG$1,AG24),'Formulario de Preguntas'!$C$2:$FN$73,3,FALSE),"")</f>
        <v/>
      </c>
      <c r="AI24" s="1" t="str">
        <f>IFERROR(VLOOKUP(CONCATENATE(AG$1,AG24),'Formulario de Preguntas'!$C$2:$FN$73,4,FALSE),"")</f>
        <v/>
      </c>
      <c r="AJ24" s="26">
        <f>IF($B24='Formulario de Respuestas'!$D23,'Formulario de Respuestas'!$P23,"ES DIFERENTE")</f>
        <v>0</v>
      </c>
      <c r="AK24" s="18" t="str">
        <f>IFERROR(VLOOKUP(CONCATENATE(AJ$1,AJ24),'Formulario de Preguntas'!$C$2:$FN$73,3,FALSE),"")</f>
        <v/>
      </c>
      <c r="AL24" s="1" t="str">
        <f>IFERROR(VLOOKUP(CONCATENATE(AJ$1,AJ24),'Formulario de Preguntas'!$C$2:$FN$73,4,FALSE),"")</f>
        <v/>
      </c>
      <c r="AM24" s="26">
        <f>IF($B24='Formulario de Respuestas'!$D23,'Formulario de Respuestas'!$Q23,"ES DIFERENTE")</f>
        <v>0</v>
      </c>
      <c r="AN24" s="18" t="str">
        <f>IFERROR(VLOOKUP(CONCATENATE(AM$1,AM24),'Formulario de Preguntas'!$C$2:$FN$73,3,FALSE),"")</f>
        <v/>
      </c>
      <c r="AO24" s="1" t="str">
        <f>IFERROR(VLOOKUP(CONCATENATE(AM$1,AM24),'Formulario de Preguntas'!$C$2:$FN$73,4,FALSE),"")</f>
        <v/>
      </c>
      <c r="AP24" s="26">
        <f>IF($B24='Formulario de Respuestas'!$D23,'Formulario de Respuestas'!$R23,"ES DIFERENTE")</f>
        <v>0</v>
      </c>
      <c r="AQ24" s="18" t="str">
        <f>IFERROR(VLOOKUP(CONCATENATE(AP$1,AP24),'Formulario de Preguntas'!$C$2:$FN$73,3,FALSE),"")</f>
        <v/>
      </c>
      <c r="AR24" s="1" t="str">
        <f>IFERROR(VLOOKUP(CONCATENATE(AP$1,AP24),'Formulario de Preguntas'!$C$2:$FN$73,4,FALSE),"")</f>
        <v/>
      </c>
      <c r="AS24" s="26">
        <f>IF($B24='Formulario de Respuestas'!$D23,'Formulario de Respuestas'!$S23,"ES DIFERENTE")</f>
        <v>0</v>
      </c>
      <c r="AT24" s="18" t="str">
        <f>IFERROR(VLOOKUP(CONCATENATE(AS$1,AS24),'Formulario de Preguntas'!$C$2:$FN$73,3,FALSE),"")</f>
        <v/>
      </c>
      <c r="AU24" s="1" t="str">
        <f>IFERROR(VLOOKUP(CONCATENATE(AS$1,AS24),'Formulario de Preguntas'!$C$2:$FN$73,4,FALSE),"")</f>
        <v/>
      </c>
      <c r="AV24" s="26">
        <f>IF($B24='Formulario de Respuestas'!$D23,'Formulario de Respuestas'!$T23,"ES DIFERENTE")</f>
        <v>0</v>
      </c>
      <c r="AW24" s="18" t="str">
        <f>IFERROR(VLOOKUP(CONCATENATE(AV$1,AV24),'Formulario de Preguntas'!$C$2:$FN$73,3,FALSE),"")</f>
        <v/>
      </c>
      <c r="AX24" s="1" t="str">
        <f>IFERROR(VLOOKUP(CONCATENATE(AV$1,AV24),'Formulario de Preguntas'!$C$2:$FN$73,4,FALSE),"")</f>
        <v/>
      </c>
      <c r="AY24" s="26">
        <f>IF($B24='Formulario de Respuestas'!$D23,'Formulario de Respuestas'!$U23,"ES DIFERENTE")</f>
        <v>0</v>
      </c>
      <c r="AZ24" s="18" t="str">
        <f>IFERROR(VLOOKUP(CONCATENATE(AY$1,AY24),'Formulario de Preguntas'!$C$2:$FN$73,3,FALSE),"")</f>
        <v/>
      </c>
      <c r="BA24" s="1" t="str">
        <f>IFERROR(VLOOKUP(CONCATENATE(AY$1,AY24),'Formulario de Preguntas'!$C$2:$FN$73,4,FALSE),"")</f>
        <v/>
      </c>
      <c r="BB24" s="26">
        <f>IF($B24='Formulario de Respuestas'!$D23,'Formulario de Respuestas'!$V23,"ES DIFERENTE")</f>
        <v>0</v>
      </c>
      <c r="BC24" s="18" t="str">
        <f>IFERROR(VLOOKUP(CONCATENATE(BB$1,BB24),'Formulario de Preguntas'!$C$2:$FN$73,3,FALSE),"")</f>
        <v/>
      </c>
      <c r="BD24" s="1" t="str">
        <f>IFERROR(VLOOKUP(CONCATENATE(BB$1,BB24),'Formulario de Preguntas'!$C$2:$FN$73,4,FALSE),"")</f>
        <v/>
      </c>
      <c r="BF24" s="1">
        <f t="shared" si="0"/>
        <v>0</v>
      </c>
      <c r="BG24" s="1">
        <f t="shared" si="1"/>
        <v>0.25</v>
      </c>
      <c r="BH24" s="1">
        <f t="shared" si="2"/>
        <v>0</v>
      </c>
      <c r="BI24" s="1">
        <f>COUNTIF('Formulario de Respuestas'!$E23:$V23,"A")</f>
        <v>0</v>
      </c>
      <c r="BJ24" s="1">
        <f>COUNTIF('Formulario de Respuestas'!$E23:$V23,"B")</f>
        <v>0</v>
      </c>
      <c r="BK24" s="1">
        <f>COUNTIF('Formulario de Respuestas'!$E23:$V23,"C")</f>
        <v>0</v>
      </c>
      <c r="BL24" s="1">
        <f>COUNTIF('Formulario de Respuestas'!$E23:$V23,"D")</f>
        <v>0</v>
      </c>
      <c r="BM24" s="1">
        <f>COUNTIF('Formulario de Respuestas'!$E23:$V23,"E (RESPUESTA ANULADA)")</f>
        <v>0</v>
      </c>
    </row>
    <row r="25" spans="1:65" x14ac:dyDescent="0.25">
      <c r="A25" s="1">
        <f>'Formulario de Respuestas'!C24</f>
        <v>0</v>
      </c>
      <c r="B25" s="1">
        <f>'Formulario de Respuestas'!D24</f>
        <v>0</v>
      </c>
      <c r="C25" s="26">
        <f>IF($B25='Formulario de Respuestas'!$D24,'Formulario de Respuestas'!$E24,"ES DIFERENTE")</f>
        <v>0</v>
      </c>
      <c r="D25" s="18" t="str">
        <f>IFERROR(VLOOKUP(CONCATENATE(C$1,C25),'Formulario de Preguntas'!$C$2:$FN$73,3,FALSE),"")</f>
        <v/>
      </c>
      <c r="E25" s="1" t="str">
        <f>IFERROR(VLOOKUP(CONCATENATE(C$1,C25),'Formulario de Preguntas'!$C$2:$FN$73,4,FALSE),"")</f>
        <v/>
      </c>
      <c r="F25" s="26">
        <f>IF($B25='Formulario de Respuestas'!$D24,'Formulario de Respuestas'!$F24,"ES DIFERENTE")</f>
        <v>0</v>
      </c>
      <c r="G25" s="18" t="str">
        <f>IFERROR(VLOOKUP(CONCATENATE(F$1,F25),'Formulario de Preguntas'!$C$2:$FN$73,3,FALSE),"")</f>
        <v/>
      </c>
      <c r="H25" s="1" t="str">
        <f>IFERROR(VLOOKUP(CONCATENATE(F$1,F25),'Formulario de Preguntas'!$C$2:$FN$73,4,FALSE),"")</f>
        <v/>
      </c>
      <c r="I25" s="26">
        <f>IF($B25='Formulario de Respuestas'!$D24,'Formulario de Respuestas'!$G24,"ES DIFERENTE")</f>
        <v>0</v>
      </c>
      <c r="J25" s="18" t="str">
        <f>IFERROR(VLOOKUP(CONCATENATE(I$1,I25),'Formulario de Preguntas'!$C$2:$FN$73,3,FALSE),"")</f>
        <v/>
      </c>
      <c r="K25" s="1" t="str">
        <f>IFERROR(VLOOKUP(CONCATENATE(I$1,I25),'Formulario de Preguntas'!$C$2:$FN$73,4,FALSE),"")</f>
        <v/>
      </c>
      <c r="L25" s="26">
        <f>IF($B25='Formulario de Respuestas'!$D24,'Formulario de Respuestas'!$H24,"ES DIFERENTE")</f>
        <v>0</v>
      </c>
      <c r="M25" s="18" t="str">
        <f>IFERROR(VLOOKUP(CONCATENATE(L$1,L25),'Formulario de Preguntas'!$C$2:$FN$73,3,FALSE),"")</f>
        <v/>
      </c>
      <c r="N25" s="1" t="str">
        <f>IFERROR(VLOOKUP(CONCATENATE(L$1,L25),'Formulario de Preguntas'!$C$2:$FN$73,4,FALSE),"")</f>
        <v/>
      </c>
      <c r="O25" s="26">
        <f>IF($B25='Formulario de Respuestas'!$D24,'Formulario de Respuestas'!$I24,"ES DIFERENTE")</f>
        <v>0</v>
      </c>
      <c r="P25" s="18" t="str">
        <f>IFERROR(VLOOKUP(CONCATENATE(O$1,O25),'Formulario de Preguntas'!$C$2:$FN$73,3,FALSE),"")</f>
        <v/>
      </c>
      <c r="Q25" s="1" t="str">
        <f>IFERROR(VLOOKUP(CONCATENATE(O$1,O25),'Formulario de Preguntas'!$C$2:$FN$73,4,FALSE),"")</f>
        <v/>
      </c>
      <c r="R25" s="26">
        <f>IF($B25='Formulario de Respuestas'!$D24,'Formulario de Respuestas'!$J24,"ES DIFERENTE")</f>
        <v>0</v>
      </c>
      <c r="S25" s="18" t="str">
        <f>IFERROR(VLOOKUP(CONCATENATE(R$1,R25),'Formulario de Preguntas'!$C$2:$FN$73,3,FALSE),"")</f>
        <v/>
      </c>
      <c r="T25" s="1" t="str">
        <f>IFERROR(VLOOKUP(CONCATENATE(R$1,R25),'Formulario de Preguntas'!$C$2:$FN$73,4,FALSE),"")</f>
        <v/>
      </c>
      <c r="U25" s="26">
        <f>IF($B25='Formulario de Respuestas'!$D24,'Formulario de Respuestas'!$K24,"ES DIFERENTE")</f>
        <v>0</v>
      </c>
      <c r="V25" s="18" t="str">
        <f>IFERROR(VLOOKUP(CONCATENATE(U$1,U25),'Formulario de Preguntas'!$C$2:$FN$73,3,FALSE),"")</f>
        <v/>
      </c>
      <c r="W25" s="1" t="str">
        <f>IFERROR(VLOOKUP(CONCATENATE(U$1,U25),'Formulario de Preguntas'!$C$2:$FN$73,4,FALSE),"")</f>
        <v/>
      </c>
      <c r="X25" s="26">
        <f>IF($B25='Formulario de Respuestas'!$D24,'Formulario de Respuestas'!$L24,"ES DIFERENTE")</f>
        <v>0</v>
      </c>
      <c r="Y25" s="18" t="str">
        <f>IFERROR(VLOOKUP(CONCATENATE(X$1,X25),'Formulario de Preguntas'!$C$2:$FN$73,3,FALSE),"")</f>
        <v/>
      </c>
      <c r="Z25" s="1" t="str">
        <f>IFERROR(VLOOKUP(CONCATENATE(X$1,X25),'Formulario de Preguntas'!$C$2:$FN$73,4,FALSE),"")</f>
        <v/>
      </c>
      <c r="AA25" s="26">
        <f>IF($B25='Formulario de Respuestas'!$D24,'Formulario de Respuestas'!$M24,"ES DIFERENTE")</f>
        <v>0</v>
      </c>
      <c r="AB25" s="18" t="str">
        <f>IFERROR(VLOOKUP(CONCATENATE(AA$1,AA25),'Formulario de Preguntas'!$C$2:$FN$73,3,FALSE),"")</f>
        <v/>
      </c>
      <c r="AC25" s="1" t="str">
        <f>IFERROR(VLOOKUP(CONCATENATE(AA$1,AA25),'Formulario de Preguntas'!$C$2:$FN$73,4,FALSE),"")</f>
        <v/>
      </c>
      <c r="AD25" s="26">
        <f>IF($B25='Formulario de Respuestas'!$D24,'Formulario de Respuestas'!$N24,"ES DIFERENTE")</f>
        <v>0</v>
      </c>
      <c r="AE25" s="18" t="str">
        <f>IFERROR(VLOOKUP(CONCATENATE(AD$1,AD25),'Formulario de Preguntas'!$C$2:$FN$73,3,FALSE),"")</f>
        <v/>
      </c>
      <c r="AF25" s="1" t="str">
        <f>IFERROR(VLOOKUP(CONCATENATE(AD$1,AD25),'Formulario de Preguntas'!$C$2:$FN$73,4,FALSE),"")</f>
        <v/>
      </c>
      <c r="AG25" s="26">
        <f>IF($B25='Formulario de Respuestas'!$D24,'Formulario de Respuestas'!$O24,"ES DIFERENTE")</f>
        <v>0</v>
      </c>
      <c r="AH25" s="18" t="str">
        <f>IFERROR(VLOOKUP(CONCATENATE(AG$1,AG25),'Formulario de Preguntas'!$C$2:$FN$73,3,FALSE),"")</f>
        <v/>
      </c>
      <c r="AI25" s="1" t="str">
        <f>IFERROR(VLOOKUP(CONCATENATE(AG$1,AG25),'Formulario de Preguntas'!$C$2:$FN$73,4,FALSE),"")</f>
        <v/>
      </c>
      <c r="AJ25" s="26">
        <f>IF($B25='Formulario de Respuestas'!$D24,'Formulario de Respuestas'!$P24,"ES DIFERENTE")</f>
        <v>0</v>
      </c>
      <c r="AK25" s="18" t="str">
        <f>IFERROR(VLOOKUP(CONCATENATE(AJ$1,AJ25),'Formulario de Preguntas'!$C$2:$FN$73,3,FALSE),"")</f>
        <v/>
      </c>
      <c r="AL25" s="1" t="str">
        <f>IFERROR(VLOOKUP(CONCATENATE(AJ$1,AJ25),'Formulario de Preguntas'!$C$2:$FN$73,4,FALSE),"")</f>
        <v/>
      </c>
      <c r="AM25" s="26">
        <f>IF($B25='Formulario de Respuestas'!$D24,'Formulario de Respuestas'!$Q24,"ES DIFERENTE")</f>
        <v>0</v>
      </c>
      <c r="AN25" s="18" t="str">
        <f>IFERROR(VLOOKUP(CONCATENATE(AM$1,AM25),'Formulario de Preguntas'!$C$2:$FN$73,3,FALSE),"")</f>
        <v/>
      </c>
      <c r="AO25" s="1" t="str">
        <f>IFERROR(VLOOKUP(CONCATENATE(AM$1,AM25),'Formulario de Preguntas'!$C$2:$FN$73,4,FALSE),"")</f>
        <v/>
      </c>
      <c r="AP25" s="26">
        <f>IF($B25='Formulario de Respuestas'!$D24,'Formulario de Respuestas'!$R24,"ES DIFERENTE")</f>
        <v>0</v>
      </c>
      <c r="AQ25" s="18" t="str">
        <f>IFERROR(VLOOKUP(CONCATENATE(AP$1,AP25),'Formulario de Preguntas'!$C$2:$FN$73,3,FALSE),"")</f>
        <v/>
      </c>
      <c r="AR25" s="1" t="str">
        <f>IFERROR(VLOOKUP(CONCATENATE(AP$1,AP25),'Formulario de Preguntas'!$C$2:$FN$73,4,FALSE),"")</f>
        <v/>
      </c>
      <c r="AS25" s="26">
        <f>IF($B25='Formulario de Respuestas'!$D24,'Formulario de Respuestas'!$S24,"ES DIFERENTE")</f>
        <v>0</v>
      </c>
      <c r="AT25" s="18" t="str">
        <f>IFERROR(VLOOKUP(CONCATENATE(AS$1,AS25),'Formulario de Preguntas'!$C$2:$FN$73,3,FALSE),"")</f>
        <v/>
      </c>
      <c r="AU25" s="1" t="str">
        <f>IFERROR(VLOOKUP(CONCATENATE(AS$1,AS25),'Formulario de Preguntas'!$C$2:$FN$73,4,FALSE),"")</f>
        <v/>
      </c>
      <c r="AV25" s="26">
        <f>IF($B25='Formulario de Respuestas'!$D24,'Formulario de Respuestas'!$T24,"ES DIFERENTE")</f>
        <v>0</v>
      </c>
      <c r="AW25" s="18" t="str">
        <f>IFERROR(VLOOKUP(CONCATENATE(AV$1,AV25),'Formulario de Preguntas'!$C$2:$FN$73,3,FALSE),"")</f>
        <v/>
      </c>
      <c r="AX25" s="1" t="str">
        <f>IFERROR(VLOOKUP(CONCATENATE(AV$1,AV25),'Formulario de Preguntas'!$C$2:$FN$73,4,FALSE),"")</f>
        <v/>
      </c>
      <c r="AY25" s="26">
        <f>IF($B25='Formulario de Respuestas'!$D24,'Formulario de Respuestas'!$U24,"ES DIFERENTE")</f>
        <v>0</v>
      </c>
      <c r="AZ25" s="18" t="str">
        <f>IFERROR(VLOOKUP(CONCATENATE(AY$1,AY25),'Formulario de Preguntas'!$C$2:$FN$73,3,FALSE),"")</f>
        <v/>
      </c>
      <c r="BA25" s="1" t="str">
        <f>IFERROR(VLOOKUP(CONCATENATE(AY$1,AY25),'Formulario de Preguntas'!$C$2:$FN$73,4,FALSE),"")</f>
        <v/>
      </c>
      <c r="BB25" s="26">
        <f>IF($B25='Formulario de Respuestas'!$D24,'Formulario de Respuestas'!$V24,"ES DIFERENTE")</f>
        <v>0</v>
      </c>
      <c r="BC25" s="18" t="str">
        <f>IFERROR(VLOOKUP(CONCATENATE(BB$1,BB25),'Formulario de Preguntas'!$C$2:$FN$73,3,FALSE),"")</f>
        <v/>
      </c>
      <c r="BD25" s="1" t="str">
        <f>IFERROR(VLOOKUP(CONCATENATE(BB$1,BB25),'Formulario de Preguntas'!$C$2:$FN$73,4,FALSE),"")</f>
        <v/>
      </c>
      <c r="BF25" s="1">
        <f t="shared" si="0"/>
        <v>0</v>
      </c>
      <c r="BG25" s="1">
        <f t="shared" si="1"/>
        <v>0.25</v>
      </c>
      <c r="BH25" s="1">
        <f t="shared" si="2"/>
        <v>0</v>
      </c>
      <c r="BI25" s="1">
        <f>COUNTIF('Formulario de Respuestas'!$E24:$V24,"A")</f>
        <v>0</v>
      </c>
      <c r="BJ25" s="1">
        <f>COUNTIF('Formulario de Respuestas'!$E24:$V24,"B")</f>
        <v>0</v>
      </c>
      <c r="BK25" s="1">
        <f>COUNTIF('Formulario de Respuestas'!$E24:$V24,"C")</f>
        <v>0</v>
      </c>
      <c r="BL25" s="1">
        <f>COUNTIF('Formulario de Respuestas'!$E24:$V24,"D")</f>
        <v>0</v>
      </c>
      <c r="BM25" s="1">
        <f>COUNTIF('Formulario de Respuestas'!$E24:$V24,"E (RESPUESTA ANULADA)")</f>
        <v>0</v>
      </c>
    </row>
    <row r="26" spans="1:65" x14ac:dyDescent="0.25">
      <c r="A26" s="1">
        <f>'Formulario de Respuestas'!C25</f>
        <v>0</v>
      </c>
      <c r="B26" s="1">
        <f>'Formulario de Respuestas'!D25</f>
        <v>0</v>
      </c>
      <c r="C26" s="26">
        <f>IF($B26='Formulario de Respuestas'!$D25,'Formulario de Respuestas'!$E25,"ES DIFERENTE")</f>
        <v>0</v>
      </c>
      <c r="D26" s="18" t="str">
        <f>IFERROR(VLOOKUP(CONCATENATE(C$1,C26),'Formulario de Preguntas'!$C$2:$FN$73,3,FALSE),"")</f>
        <v/>
      </c>
      <c r="E26" s="1" t="str">
        <f>IFERROR(VLOOKUP(CONCATENATE(C$1,C26),'Formulario de Preguntas'!$C$2:$FN$73,4,FALSE),"")</f>
        <v/>
      </c>
      <c r="F26" s="26">
        <f>IF($B26='Formulario de Respuestas'!$D25,'Formulario de Respuestas'!$F25,"ES DIFERENTE")</f>
        <v>0</v>
      </c>
      <c r="G26" s="18" t="str">
        <f>IFERROR(VLOOKUP(CONCATENATE(F$1,F26),'Formulario de Preguntas'!$C$2:$FN$73,3,FALSE),"")</f>
        <v/>
      </c>
      <c r="H26" s="1" t="str">
        <f>IFERROR(VLOOKUP(CONCATENATE(F$1,F26),'Formulario de Preguntas'!$C$2:$FN$73,4,FALSE),"")</f>
        <v/>
      </c>
      <c r="I26" s="26">
        <f>IF($B26='Formulario de Respuestas'!$D25,'Formulario de Respuestas'!$G25,"ES DIFERENTE")</f>
        <v>0</v>
      </c>
      <c r="J26" s="18" t="str">
        <f>IFERROR(VLOOKUP(CONCATENATE(I$1,I26),'Formulario de Preguntas'!$C$2:$FN$73,3,FALSE),"")</f>
        <v/>
      </c>
      <c r="K26" s="1" t="str">
        <f>IFERROR(VLOOKUP(CONCATENATE(I$1,I26),'Formulario de Preguntas'!$C$2:$FN$73,4,FALSE),"")</f>
        <v/>
      </c>
      <c r="L26" s="26">
        <f>IF($B26='Formulario de Respuestas'!$D25,'Formulario de Respuestas'!$H25,"ES DIFERENTE")</f>
        <v>0</v>
      </c>
      <c r="M26" s="18" t="str">
        <f>IFERROR(VLOOKUP(CONCATENATE(L$1,L26),'Formulario de Preguntas'!$C$2:$FN$73,3,FALSE),"")</f>
        <v/>
      </c>
      <c r="N26" s="1" t="str">
        <f>IFERROR(VLOOKUP(CONCATENATE(L$1,L26),'Formulario de Preguntas'!$C$2:$FN$73,4,FALSE),"")</f>
        <v/>
      </c>
      <c r="O26" s="26">
        <f>IF($B26='Formulario de Respuestas'!$D25,'Formulario de Respuestas'!$I25,"ES DIFERENTE")</f>
        <v>0</v>
      </c>
      <c r="P26" s="18" t="str">
        <f>IFERROR(VLOOKUP(CONCATENATE(O$1,O26),'Formulario de Preguntas'!$C$2:$FN$73,3,FALSE),"")</f>
        <v/>
      </c>
      <c r="Q26" s="1" t="str">
        <f>IFERROR(VLOOKUP(CONCATENATE(O$1,O26),'Formulario de Preguntas'!$C$2:$FN$73,4,FALSE),"")</f>
        <v/>
      </c>
      <c r="R26" s="26">
        <f>IF($B26='Formulario de Respuestas'!$D25,'Formulario de Respuestas'!$J25,"ES DIFERENTE")</f>
        <v>0</v>
      </c>
      <c r="S26" s="18" t="str">
        <f>IFERROR(VLOOKUP(CONCATENATE(R$1,R26),'Formulario de Preguntas'!$C$2:$FN$73,3,FALSE),"")</f>
        <v/>
      </c>
      <c r="T26" s="1" t="str">
        <f>IFERROR(VLOOKUP(CONCATENATE(R$1,R26),'Formulario de Preguntas'!$C$2:$FN$73,4,FALSE),"")</f>
        <v/>
      </c>
      <c r="U26" s="26">
        <f>IF($B26='Formulario de Respuestas'!$D25,'Formulario de Respuestas'!$K25,"ES DIFERENTE")</f>
        <v>0</v>
      </c>
      <c r="V26" s="18" t="str">
        <f>IFERROR(VLOOKUP(CONCATENATE(U$1,U26),'Formulario de Preguntas'!$C$2:$FN$73,3,FALSE),"")</f>
        <v/>
      </c>
      <c r="W26" s="1" t="str">
        <f>IFERROR(VLOOKUP(CONCATENATE(U$1,U26),'Formulario de Preguntas'!$C$2:$FN$73,4,FALSE),"")</f>
        <v/>
      </c>
      <c r="X26" s="26">
        <f>IF($B26='Formulario de Respuestas'!$D25,'Formulario de Respuestas'!$L25,"ES DIFERENTE")</f>
        <v>0</v>
      </c>
      <c r="Y26" s="18" t="str">
        <f>IFERROR(VLOOKUP(CONCATENATE(X$1,X26),'Formulario de Preguntas'!$C$2:$FN$73,3,FALSE),"")</f>
        <v/>
      </c>
      <c r="Z26" s="1" t="str">
        <f>IFERROR(VLOOKUP(CONCATENATE(X$1,X26),'Formulario de Preguntas'!$C$2:$FN$73,4,FALSE),"")</f>
        <v/>
      </c>
      <c r="AA26" s="26">
        <f>IF($B26='Formulario de Respuestas'!$D25,'Formulario de Respuestas'!$M25,"ES DIFERENTE")</f>
        <v>0</v>
      </c>
      <c r="AB26" s="18" t="str">
        <f>IFERROR(VLOOKUP(CONCATENATE(AA$1,AA26),'Formulario de Preguntas'!$C$2:$FN$73,3,FALSE),"")</f>
        <v/>
      </c>
      <c r="AC26" s="1" t="str">
        <f>IFERROR(VLOOKUP(CONCATENATE(AA$1,AA26),'Formulario de Preguntas'!$C$2:$FN$73,4,FALSE),"")</f>
        <v/>
      </c>
      <c r="AD26" s="26">
        <f>IF($B26='Formulario de Respuestas'!$D25,'Formulario de Respuestas'!$N25,"ES DIFERENTE")</f>
        <v>0</v>
      </c>
      <c r="AE26" s="18" t="str">
        <f>IFERROR(VLOOKUP(CONCATENATE(AD$1,AD26),'Formulario de Preguntas'!$C$2:$FN$73,3,FALSE),"")</f>
        <v/>
      </c>
      <c r="AF26" s="1" t="str">
        <f>IFERROR(VLOOKUP(CONCATENATE(AD$1,AD26),'Formulario de Preguntas'!$C$2:$FN$73,4,FALSE),"")</f>
        <v/>
      </c>
      <c r="AG26" s="26">
        <f>IF($B26='Formulario de Respuestas'!$D25,'Formulario de Respuestas'!$O25,"ES DIFERENTE")</f>
        <v>0</v>
      </c>
      <c r="AH26" s="18" t="str">
        <f>IFERROR(VLOOKUP(CONCATENATE(AG$1,AG26),'Formulario de Preguntas'!$C$2:$FN$73,3,FALSE),"")</f>
        <v/>
      </c>
      <c r="AI26" s="1" t="str">
        <f>IFERROR(VLOOKUP(CONCATENATE(AG$1,AG26),'Formulario de Preguntas'!$C$2:$FN$73,4,FALSE),"")</f>
        <v/>
      </c>
      <c r="AJ26" s="26">
        <f>IF($B26='Formulario de Respuestas'!$D25,'Formulario de Respuestas'!$P25,"ES DIFERENTE")</f>
        <v>0</v>
      </c>
      <c r="AK26" s="18" t="str">
        <f>IFERROR(VLOOKUP(CONCATENATE(AJ$1,AJ26),'Formulario de Preguntas'!$C$2:$FN$73,3,FALSE),"")</f>
        <v/>
      </c>
      <c r="AL26" s="1" t="str">
        <f>IFERROR(VLOOKUP(CONCATENATE(AJ$1,AJ26),'Formulario de Preguntas'!$C$2:$FN$73,4,FALSE),"")</f>
        <v/>
      </c>
      <c r="AM26" s="26">
        <f>IF($B26='Formulario de Respuestas'!$D25,'Formulario de Respuestas'!$Q25,"ES DIFERENTE")</f>
        <v>0</v>
      </c>
      <c r="AN26" s="18" t="str">
        <f>IFERROR(VLOOKUP(CONCATENATE(AM$1,AM26),'Formulario de Preguntas'!$C$2:$FN$73,3,FALSE),"")</f>
        <v/>
      </c>
      <c r="AO26" s="1" t="str">
        <f>IFERROR(VLOOKUP(CONCATENATE(AM$1,AM26),'Formulario de Preguntas'!$C$2:$FN$73,4,FALSE),"")</f>
        <v/>
      </c>
      <c r="AP26" s="26">
        <f>IF($B26='Formulario de Respuestas'!$D25,'Formulario de Respuestas'!$R25,"ES DIFERENTE")</f>
        <v>0</v>
      </c>
      <c r="AQ26" s="18" t="str">
        <f>IFERROR(VLOOKUP(CONCATENATE(AP$1,AP26),'Formulario de Preguntas'!$C$2:$FN$73,3,FALSE),"")</f>
        <v/>
      </c>
      <c r="AR26" s="1" t="str">
        <f>IFERROR(VLOOKUP(CONCATENATE(AP$1,AP26),'Formulario de Preguntas'!$C$2:$FN$73,4,FALSE),"")</f>
        <v/>
      </c>
      <c r="AS26" s="26">
        <f>IF($B26='Formulario de Respuestas'!$D25,'Formulario de Respuestas'!$S25,"ES DIFERENTE")</f>
        <v>0</v>
      </c>
      <c r="AT26" s="18" t="str">
        <f>IFERROR(VLOOKUP(CONCATENATE(AS$1,AS26),'Formulario de Preguntas'!$C$2:$FN$73,3,FALSE),"")</f>
        <v/>
      </c>
      <c r="AU26" s="1" t="str">
        <f>IFERROR(VLOOKUP(CONCATENATE(AS$1,AS26),'Formulario de Preguntas'!$C$2:$FN$73,4,FALSE),"")</f>
        <v/>
      </c>
      <c r="AV26" s="26">
        <f>IF($B26='Formulario de Respuestas'!$D25,'Formulario de Respuestas'!$T25,"ES DIFERENTE")</f>
        <v>0</v>
      </c>
      <c r="AW26" s="18" t="str">
        <f>IFERROR(VLOOKUP(CONCATENATE(AV$1,AV26),'Formulario de Preguntas'!$C$2:$FN$73,3,FALSE),"")</f>
        <v/>
      </c>
      <c r="AX26" s="1" t="str">
        <f>IFERROR(VLOOKUP(CONCATENATE(AV$1,AV26),'Formulario de Preguntas'!$C$2:$FN$73,4,FALSE),"")</f>
        <v/>
      </c>
      <c r="AY26" s="26">
        <f>IF($B26='Formulario de Respuestas'!$D25,'Formulario de Respuestas'!$U25,"ES DIFERENTE")</f>
        <v>0</v>
      </c>
      <c r="AZ26" s="18" t="str">
        <f>IFERROR(VLOOKUP(CONCATENATE(AY$1,AY26),'Formulario de Preguntas'!$C$2:$FN$73,3,FALSE),"")</f>
        <v/>
      </c>
      <c r="BA26" s="1" t="str">
        <f>IFERROR(VLOOKUP(CONCATENATE(AY$1,AY26),'Formulario de Preguntas'!$C$2:$FN$73,4,FALSE),"")</f>
        <v/>
      </c>
      <c r="BB26" s="26">
        <f>IF($B26='Formulario de Respuestas'!$D25,'Formulario de Respuestas'!$V25,"ES DIFERENTE")</f>
        <v>0</v>
      </c>
      <c r="BC26" s="18" t="str">
        <f>IFERROR(VLOOKUP(CONCATENATE(BB$1,BB26),'Formulario de Preguntas'!$C$2:$FN$73,3,FALSE),"")</f>
        <v/>
      </c>
      <c r="BD26" s="1" t="str">
        <f>IFERROR(VLOOKUP(CONCATENATE(BB$1,BB26),'Formulario de Preguntas'!$C$2:$FN$73,4,FALSE),"")</f>
        <v/>
      </c>
      <c r="BF26" s="1">
        <f t="shared" si="0"/>
        <v>0</v>
      </c>
      <c r="BG26" s="1">
        <f t="shared" si="1"/>
        <v>0.25</v>
      </c>
      <c r="BH26" s="1">
        <f t="shared" si="2"/>
        <v>0</v>
      </c>
      <c r="BI26" s="1">
        <f>COUNTIF('Formulario de Respuestas'!$E25:$V25,"A")</f>
        <v>0</v>
      </c>
      <c r="BJ26" s="1">
        <f>COUNTIF('Formulario de Respuestas'!$E25:$V25,"B")</f>
        <v>0</v>
      </c>
      <c r="BK26" s="1">
        <f>COUNTIF('Formulario de Respuestas'!$E25:$V25,"C")</f>
        <v>0</v>
      </c>
      <c r="BL26" s="1">
        <f>COUNTIF('Formulario de Respuestas'!$E25:$V25,"D")</f>
        <v>0</v>
      </c>
      <c r="BM26" s="1">
        <f>COUNTIF('Formulario de Respuestas'!$E25:$V25,"E (RESPUESTA ANULADA)")</f>
        <v>0</v>
      </c>
    </row>
    <row r="27" spans="1:65" x14ac:dyDescent="0.25">
      <c r="A27" s="1">
        <f>'Formulario de Respuestas'!C26</f>
        <v>0</v>
      </c>
      <c r="B27" s="1">
        <f>'Formulario de Respuestas'!D26</f>
        <v>0</v>
      </c>
      <c r="C27" s="26">
        <f>IF($B27='Formulario de Respuestas'!$D26,'Formulario de Respuestas'!$E26,"ES DIFERENTE")</f>
        <v>0</v>
      </c>
      <c r="D27" s="18" t="str">
        <f>IFERROR(VLOOKUP(CONCATENATE(C$1,C27),'Formulario de Preguntas'!$C$2:$FN$73,3,FALSE),"")</f>
        <v/>
      </c>
      <c r="E27" s="1" t="str">
        <f>IFERROR(VLOOKUP(CONCATENATE(C$1,C27),'Formulario de Preguntas'!$C$2:$FN$73,4,FALSE),"")</f>
        <v/>
      </c>
      <c r="F27" s="26">
        <f>IF($B27='Formulario de Respuestas'!$D26,'Formulario de Respuestas'!$F26,"ES DIFERENTE")</f>
        <v>0</v>
      </c>
      <c r="G27" s="18" t="str">
        <f>IFERROR(VLOOKUP(CONCATENATE(F$1,F27),'Formulario de Preguntas'!$C$2:$FN$73,3,FALSE),"")</f>
        <v/>
      </c>
      <c r="H27" s="1" t="str">
        <f>IFERROR(VLOOKUP(CONCATENATE(F$1,F27),'Formulario de Preguntas'!$C$2:$FN$73,4,FALSE),"")</f>
        <v/>
      </c>
      <c r="I27" s="26">
        <f>IF($B27='Formulario de Respuestas'!$D26,'Formulario de Respuestas'!$G26,"ES DIFERENTE")</f>
        <v>0</v>
      </c>
      <c r="J27" s="18" t="str">
        <f>IFERROR(VLOOKUP(CONCATENATE(I$1,I27),'Formulario de Preguntas'!$C$2:$FN$73,3,FALSE),"")</f>
        <v/>
      </c>
      <c r="K27" s="1" t="str">
        <f>IFERROR(VLOOKUP(CONCATENATE(I$1,I27),'Formulario de Preguntas'!$C$2:$FN$73,4,FALSE),"")</f>
        <v/>
      </c>
      <c r="L27" s="26">
        <f>IF($B27='Formulario de Respuestas'!$D26,'Formulario de Respuestas'!$H26,"ES DIFERENTE")</f>
        <v>0</v>
      </c>
      <c r="M27" s="18" t="str">
        <f>IFERROR(VLOOKUP(CONCATENATE(L$1,L27),'Formulario de Preguntas'!$C$2:$FN$73,3,FALSE),"")</f>
        <v/>
      </c>
      <c r="N27" s="1" t="str">
        <f>IFERROR(VLOOKUP(CONCATENATE(L$1,L27),'Formulario de Preguntas'!$C$2:$FN$73,4,FALSE),"")</f>
        <v/>
      </c>
      <c r="O27" s="26">
        <f>IF($B27='Formulario de Respuestas'!$D26,'Formulario de Respuestas'!$I26,"ES DIFERENTE")</f>
        <v>0</v>
      </c>
      <c r="P27" s="18" t="str">
        <f>IFERROR(VLOOKUP(CONCATENATE(O$1,O27),'Formulario de Preguntas'!$C$2:$FN$73,3,FALSE),"")</f>
        <v/>
      </c>
      <c r="Q27" s="1" t="str">
        <f>IFERROR(VLOOKUP(CONCATENATE(O$1,O27),'Formulario de Preguntas'!$C$2:$FN$73,4,FALSE),"")</f>
        <v/>
      </c>
      <c r="R27" s="26">
        <f>IF($B27='Formulario de Respuestas'!$D26,'Formulario de Respuestas'!$J26,"ES DIFERENTE")</f>
        <v>0</v>
      </c>
      <c r="S27" s="18" t="str">
        <f>IFERROR(VLOOKUP(CONCATENATE(R$1,R27),'Formulario de Preguntas'!$C$2:$FN$73,3,FALSE),"")</f>
        <v/>
      </c>
      <c r="T27" s="1" t="str">
        <f>IFERROR(VLOOKUP(CONCATENATE(R$1,R27),'Formulario de Preguntas'!$C$2:$FN$73,4,FALSE),"")</f>
        <v/>
      </c>
      <c r="U27" s="26">
        <f>IF($B27='Formulario de Respuestas'!$D26,'Formulario de Respuestas'!$K26,"ES DIFERENTE")</f>
        <v>0</v>
      </c>
      <c r="V27" s="18" t="str">
        <f>IFERROR(VLOOKUP(CONCATENATE(U$1,U27),'Formulario de Preguntas'!$C$2:$FN$73,3,FALSE),"")</f>
        <v/>
      </c>
      <c r="W27" s="1" t="str">
        <f>IFERROR(VLOOKUP(CONCATENATE(U$1,U27),'Formulario de Preguntas'!$C$2:$FN$73,4,FALSE),"")</f>
        <v/>
      </c>
      <c r="X27" s="26">
        <f>IF($B27='Formulario de Respuestas'!$D26,'Formulario de Respuestas'!$L26,"ES DIFERENTE")</f>
        <v>0</v>
      </c>
      <c r="Y27" s="18" t="str">
        <f>IFERROR(VLOOKUP(CONCATENATE(X$1,X27),'Formulario de Preguntas'!$C$2:$FN$73,3,FALSE),"")</f>
        <v/>
      </c>
      <c r="Z27" s="1" t="str">
        <f>IFERROR(VLOOKUP(CONCATENATE(X$1,X27),'Formulario de Preguntas'!$C$2:$FN$73,4,FALSE),"")</f>
        <v/>
      </c>
      <c r="AA27" s="26">
        <f>IF($B27='Formulario de Respuestas'!$D26,'Formulario de Respuestas'!$M26,"ES DIFERENTE")</f>
        <v>0</v>
      </c>
      <c r="AB27" s="18" t="str">
        <f>IFERROR(VLOOKUP(CONCATENATE(AA$1,AA27),'Formulario de Preguntas'!$C$2:$FN$73,3,FALSE),"")</f>
        <v/>
      </c>
      <c r="AC27" s="1" t="str">
        <f>IFERROR(VLOOKUP(CONCATENATE(AA$1,AA27),'Formulario de Preguntas'!$C$2:$FN$73,4,FALSE),"")</f>
        <v/>
      </c>
      <c r="AD27" s="26">
        <f>IF($B27='Formulario de Respuestas'!$D26,'Formulario de Respuestas'!$N26,"ES DIFERENTE")</f>
        <v>0</v>
      </c>
      <c r="AE27" s="18" t="str">
        <f>IFERROR(VLOOKUP(CONCATENATE(AD$1,AD27),'Formulario de Preguntas'!$C$2:$FN$73,3,FALSE),"")</f>
        <v/>
      </c>
      <c r="AF27" s="1" t="str">
        <f>IFERROR(VLOOKUP(CONCATENATE(AD$1,AD27),'Formulario de Preguntas'!$C$2:$FN$73,4,FALSE),"")</f>
        <v/>
      </c>
      <c r="AG27" s="26">
        <f>IF($B27='Formulario de Respuestas'!$D26,'Formulario de Respuestas'!$O26,"ES DIFERENTE")</f>
        <v>0</v>
      </c>
      <c r="AH27" s="18" t="str">
        <f>IFERROR(VLOOKUP(CONCATENATE(AG$1,AG27),'Formulario de Preguntas'!$C$2:$FN$73,3,FALSE),"")</f>
        <v/>
      </c>
      <c r="AI27" s="1" t="str">
        <f>IFERROR(VLOOKUP(CONCATENATE(AG$1,AG27),'Formulario de Preguntas'!$C$2:$FN$73,4,FALSE),"")</f>
        <v/>
      </c>
      <c r="AJ27" s="26">
        <f>IF($B27='Formulario de Respuestas'!$D26,'Formulario de Respuestas'!$P26,"ES DIFERENTE")</f>
        <v>0</v>
      </c>
      <c r="AK27" s="18" t="str">
        <f>IFERROR(VLOOKUP(CONCATENATE(AJ$1,AJ27),'Formulario de Preguntas'!$C$2:$FN$73,3,FALSE),"")</f>
        <v/>
      </c>
      <c r="AL27" s="1" t="str">
        <f>IFERROR(VLOOKUP(CONCATENATE(AJ$1,AJ27),'Formulario de Preguntas'!$C$2:$FN$73,4,FALSE),"")</f>
        <v/>
      </c>
      <c r="AM27" s="26">
        <f>IF($B27='Formulario de Respuestas'!$D26,'Formulario de Respuestas'!$Q26,"ES DIFERENTE")</f>
        <v>0</v>
      </c>
      <c r="AN27" s="18" t="str">
        <f>IFERROR(VLOOKUP(CONCATENATE(AM$1,AM27),'Formulario de Preguntas'!$C$2:$FN$73,3,FALSE),"")</f>
        <v/>
      </c>
      <c r="AO27" s="1" t="str">
        <f>IFERROR(VLOOKUP(CONCATENATE(AM$1,AM27),'Formulario de Preguntas'!$C$2:$FN$73,4,FALSE),"")</f>
        <v/>
      </c>
      <c r="AP27" s="26">
        <f>IF($B27='Formulario de Respuestas'!$D26,'Formulario de Respuestas'!$R26,"ES DIFERENTE")</f>
        <v>0</v>
      </c>
      <c r="AQ27" s="18" t="str">
        <f>IFERROR(VLOOKUP(CONCATENATE(AP$1,AP27),'Formulario de Preguntas'!$C$2:$FN$73,3,FALSE),"")</f>
        <v/>
      </c>
      <c r="AR27" s="1" t="str">
        <f>IFERROR(VLOOKUP(CONCATENATE(AP$1,AP27),'Formulario de Preguntas'!$C$2:$FN$73,4,FALSE),"")</f>
        <v/>
      </c>
      <c r="AS27" s="26">
        <f>IF($B27='Formulario de Respuestas'!$D26,'Formulario de Respuestas'!$S26,"ES DIFERENTE")</f>
        <v>0</v>
      </c>
      <c r="AT27" s="18" t="str">
        <f>IFERROR(VLOOKUP(CONCATENATE(AS$1,AS27),'Formulario de Preguntas'!$C$2:$FN$73,3,FALSE),"")</f>
        <v/>
      </c>
      <c r="AU27" s="1" t="str">
        <f>IFERROR(VLOOKUP(CONCATENATE(AS$1,AS27),'Formulario de Preguntas'!$C$2:$FN$73,4,FALSE),"")</f>
        <v/>
      </c>
      <c r="AV27" s="26">
        <f>IF($B27='Formulario de Respuestas'!$D26,'Formulario de Respuestas'!$T26,"ES DIFERENTE")</f>
        <v>0</v>
      </c>
      <c r="AW27" s="18" t="str">
        <f>IFERROR(VLOOKUP(CONCATENATE(AV$1,AV27),'Formulario de Preguntas'!$C$2:$FN$73,3,FALSE),"")</f>
        <v/>
      </c>
      <c r="AX27" s="1" t="str">
        <f>IFERROR(VLOOKUP(CONCATENATE(AV$1,AV27),'Formulario de Preguntas'!$C$2:$FN$73,4,FALSE),"")</f>
        <v/>
      </c>
      <c r="AY27" s="26">
        <f>IF($B27='Formulario de Respuestas'!$D26,'Formulario de Respuestas'!$U26,"ES DIFERENTE")</f>
        <v>0</v>
      </c>
      <c r="AZ27" s="18" t="str">
        <f>IFERROR(VLOOKUP(CONCATENATE(AY$1,AY27),'Formulario de Preguntas'!$C$2:$FN$73,3,FALSE),"")</f>
        <v/>
      </c>
      <c r="BA27" s="1" t="str">
        <f>IFERROR(VLOOKUP(CONCATENATE(AY$1,AY27),'Formulario de Preguntas'!$C$2:$FN$73,4,FALSE),"")</f>
        <v/>
      </c>
      <c r="BB27" s="26">
        <f>IF($B27='Formulario de Respuestas'!$D26,'Formulario de Respuestas'!$V26,"ES DIFERENTE")</f>
        <v>0</v>
      </c>
      <c r="BC27" s="18" t="str">
        <f>IFERROR(VLOOKUP(CONCATENATE(BB$1,BB27),'Formulario de Preguntas'!$C$2:$FN$73,3,FALSE),"")</f>
        <v/>
      </c>
      <c r="BD27" s="1" t="str">
        <f>IFERROR(VLOOKUP(CONCATENATE(BB$1,BB27),'Formulario de Preguntas'!$C$2:$FN$73,4,FALSE),"")</f>
        <v/>
      </c>
      <c r="BF27" s="1">
        <f t="shared" si="0"/>
        <v>0</v>
      </c>
      <c r="BG27" s="1">
        <f t="shared" si="1"/>
        <v>0.25</v>
      </c>
      <c r="BH27" s="1">
        <f t="shared" si="2"/>
        <v>0</v>
      </c>
      <c r="BI27" s="1">
        <f>COUNTIF('Formulario de Respuestas'!$E26:$V26,"A")</f>
        <v>0</v>
      </c>
      <c r="BJ27" s="1">
        <f>COUNTIF('Formulario de Respuestas'!$E26:$V26,"B")</f>
        <v>0</v>
      </c>
      <c r="BK27" s="1">
        <f>COUNTIF('Formulario de Respuestas'!$E26:$V26,"C")</f>
        <v>0</v>
      </c>
      <c r="BL27" s="1">
        <f>COUNTIF('Formulario de Respuestas'!$E26:$V26,"D")</f>
        <v>0</v>
      </c>
      <c r="BM27" s="1">
        <f>COUNTIF('Formulario de Respuestas'!$E26:$V26,"E (RESPUESTA ANULADA)")</f>
        <v>0</v>
      </c>
    </row>
    <row r="28" spans="1:65" x14ac:dyDescent="0.25">
      <c r="A28" s="1">
        <f>'Formulario de Respuestas'!C27</f>
        <v>0</v>
      </c>
      <c r="B28" s="1">
        <f>'Formulario de Respuestas'!D27</f>
        <v>0</v>
      </c>
      <c r="C28" s="26">
        <f>IF($B28='Formulario de Respuestas'!$D27,'Formulario de Respuestas'!$E27,"ES DIFERENTE")</f>
        <v>0</v>
      </c>
      <c r="D28" s="18" t="str">
        <f>IFERROR(VLOOKUP(CONCATENATE(C$1,C28),'Formulario de Preguntas'!$C$2:$FN$73,3,FALSE),"")</f>
        <v/>
      </c>
      <c r="E28" s="1" t="str">
        <f>IFERROR(VLOOKUP(CONCATENATE(C$1,C28),'Formulario de Preguntas'!$C$2:$FN$73,4,FALSE),"")</f>
        <v/>
      </c>
      <c r="F28" s="26">
        <f>IF($B28='Formulario de Respuestas'!$D27,'Formulario de Respuestas'!$F27,"ES DIFERENTE")</f>
        <v>0</v>
      </c>
      <c r="G28" s="18" t="str">
        <f>IFERROR(VLOOKUP(CONCATENATE(F$1,F28),'Formulario de Preguntas'!$C$2:$FN$73,3,FALSE),"")</f>
        <v/>
      </c>
      <c r="H28" s="1" t="str">
        <f>IFERROR(VLOOKUP(CONCATENATE(F$1,F28),'Formulario de Preguntas'!$C$2:$FN$73,4,FALSE),"")</f>
        <v/>
      </c>
      <c r="I28" s="26">
        <f>IF($B28='Formulario de Respuestas'!$D27,'Formulario de Respuestas'!$G27,"ES DIFERENTE")</f>
        <v>0</v>
      </c>
      <c r="J28" s="18" t="str">
        <f>IFERROR(VLOOKUP(CONCATENATE(I$1,I28),'Formulario de Preguntas'!$C$2:$FN$73,3,FALSE),"")</f>
        <v/>
      </c>
      <c r="K28" s="1" t="str">
        <f>IFERROR(VLOOKUP(CONCATENATE(I$1,I28),'Formulario de Preguntas'!$C$2:$FN$73,4,FALSE),"")</f>
        <v/>
      </c>
      <c r="L28" s="26">
        <f>IF($B28='Formulario de Respuestas'!$D27,'Formulario de Respuestas'!$H27,"ES DIFERENTE")</f>
        <v>0</v>
      </c>
      <c r="M28" s="18" t="str">
        <f>IFERROR(VLOOKUP(CONCATENATE(L$1,L28),'Formulario de Preguntas'!$C$2:$FN$73,3,FALSE),"")</f>
        <v/>
      </c>
      <c r="N28" s="1" t="str">
        <f>IFERROR(VLOOKUP(CONCATENATE(L$1,L28),'Formulario de Preguntas'!$C$2:$FN$73,4,FALSE),"")</f>
        <v/>
      </c>
      <c r="O28" s="26">
        <f>IF($B28='Formulario de Respuestas'!$D27,'Formulario de Respuestas'!$I27,"ES DIFERENTE")</f>
        <v>0</v>
      </c>
      <c r="P28" s="18" t="str">
        <f>IFERROR(VLOOKUP(CONCATENATE(O$1,O28),'Formulario de Preguntas'!$C$2:$FN$73,3,FALSE),"")</f>
        <v/>
      </c>
      <c r="Q28" s="1" t="str">
        <f>IFERROR(VLOOKUP(CONCATENATE(O$1,O28),'Formulario de Preguntas'!$C$2:$FN$73,4,FALSE),"")</f>
        <v/>
      </c>
      <c r="R28" s="26">
        <f>IF($B28='Formulario de Respuestas'!$D27,'Formulario de Respuestas'!$J27,"ES DIFERENTE")</f>
        <v>0</v>
      </c>
      <c r="S28" s="18" t="str">
        <f>IFERROR(VLOOKUP(CONCATENATE(R$1,R28),'Formulario de Preguntas'!$C$2:$FN$73,3,FALSE),"")</f>
        <v/>
      </c>
      <c r="T28" s="1" t="str">
        <f>IFERROR(VLOOKUP(CONCATENATE(R$1,R28),'Formulario de Preguntas'!$C$2:$FN$73,4,FALSE),"")</f>
        <v/>
      </c>
      <c r="U28" s="26">
        <f>IF($B28='Formulario de Respuestas'!$D27,'Formulario de Respuestas'!$K27,"ES DIFERENTE")</f>
        <v>0</v>
      </c>
      <c r="V28" s="18" t="str">
        <f>IFERROR(VLOOKUP(CONCATENATE(U$1,U28),'Formulario de Preguntas'!$C$2:$FN$73,3,FALSE),"")</f>
        <v/>
      </c>
      <c r="W28" s="1" t="str">
        <f>IFERROR(VLOOKUP(CONCATENATE(U$1,U28),'Formulario de Preguntas'!$C$2:$FN$73,4,FALSE),"")</f>
        <v/>
      </c>
      <c r="X28" s="26">
        <f>IF($B28='Formulario de Respuestas'!$D27,'Formulario de Respuestas'!$L27,"ES DIFERENTE")</f>
        <v>0</v>
      </c>
      <c r="Y28" s="18" t="str">
        <f>IFERROR(VLOOKUP(CONCATENATE(X$1,X28),'Formulario de Preguntas'!$C$2:$FN$73,3,FALSE),"")</f>
        <v/>
      </c>
      <c r="Z28" s="1" t="str">
        <f>IFERROR(VLOOKUP(CONCATENATE(X$1,X28),'Formulario de Preguntas'!$C$2:$FN$73,4,FALSE),"")</f>
        <v/>
      </c>
      <c r="AA28" s="26">
        <f>IF($B28='Formulario de Respuestas'!$D27,'Formulario de Respuestas'!$M27,"ES DIFERENTE")</f>
        <v>0</v>
      </c>
      <c r="AB28" s="18" t="str">
        <f>IFERROR(VLOOKUP(CONCATENATE(AA$1,AA28),'Formulario de Preguntas'!$C$2:$FN$73,3,FALSE),"")</f>
        <v/>
      </c>
      <c r="AC28" s="1" t="str">
        <f>IFERROR(VLOOKUP(CONCATENATE(AA$1,AA28),'Formulario de Preguntas'!$C$2:$FN$73,4,FALSE),"")</f>
        <v/>
      </c>
      <c r="AD28" s="26">
        <f>IF($B28='Formulario de Respuestas'!$D27,'Formulario de Respuestas'!$N27,"ES DIFERENTE")</f>
        <v>0</v>
      </c>
      <c r="AE28" s="18" t="str">
        <f>IFERROR(VLOOKUP(CONCATENATE(AD$1,AD28),'Formulario de Preguntas'!$C$2:$FN$73,3,FALSE),"")</f>
        <v/>
      </c>
      <c r="AF28" s="1" t="str">
        <f>IFERROR(VLOOKUP(CONCATENATE(AD$1,AD28),'Formulario de Preguntas'!$C$2:$FN$73,4,FALSE),"")</f>
        <v/>
      </c>
      <c r="AG28" s="26">
        <f>IF($B28='Formulario de Respuestas'!$D27,'Formulario de Respuestas'!$O27,"ES DIFERENTE")</f>
        <v>0</v>
      </c>
      <c r="AH28" s="18" t="str">
        <f>IFERROR(VLOOKUP(CONCATENATE(AG$1,AG28),'Formulario de Preguntas'!$C$2:$FN$73,3,FALSE),"")</f>
        <v/>
      </c>
      <c r="AI28" s="1" t="str">
        <f>IFERROR(VLOOKUP(CONCATENATE(AG$1,AG28),'Formulario de Preguntas'!$C$2:$FN$73,4,FALSE),"")</f>
        <v/>
      </c>
      <c r="AJ28" s="26">
        <f>IF($B28='Formulario de Respuestas'!$D27,'Formulario de Respuestas'!$P27,"ES DIFERENTE")</f>
        <v>0</v>
      </c>
      <c r="AK28" s="18" t="str">
        <f>IFERROR(VLOOKUP(CONCATENATE(AJ$1,AJ28),'Formulario de Preguntas'!$C$2:$FN$73,3,FALSE),"")</f>
        <v/>
      </c>
      <c r="AL28" s="1" t="str">
        <f>IFERROR(VLOOKUP(CONCATENATE(AJ$1,AJ28),'Formulario de Preguntas'!$C$2:$FN$73,4,FALSE),"")</f>
        <v/>
      </c>
      <c r="AM28" s="26">
        <f>IF($B28='Formulario de Respuestas'!$D27,'Formulario de Respuestas'!$Q27,"ES DIFERENTE")</f>
        <v>0</v>
      </c>
      <c r="AN28" s="18" t="str">
        <f>IFERROR(VLOOKUP(CONCATENATE(AM$1,AM28),'Formulario de Preguntas'!$C$2:$FN$73,3,FALSE),"")</f>
        <v/>
      </c>
      <c r="AO28" s="1" t="str">
        <f>IFERROR(VLOOKUP(CONCATENATE(AM$1,AM28),'Formulario de Preguntas'!$C$2:$FN$73,4,FALSE),"")</f>
        <v/>
      </c>
      <c r="AP28" s="26">
        <f>IF($B28='Formulario de Respuestas'!$D27,'Formulario de Respuestas'!$R27,"ES DIFERENTE")</f>
        <v>0</v>
      </c>
      <c r="AQ28" s="18" t="str">
        <f>IFERROR(VLOOKUP(CONCATENATE(AP$1,AP28),'Formulario de Preguntas'!$C$2:$FN$73,3,FALSE),"")</f>
        <v/>
      </c>
      <c r="AR28" s="1" t="str">
        <f>IFERROR(VLOOKUP(CONCATENATE(AP$1,AP28),'Formulario de Preguntas'!$C$2:$FN$73,4,FALSE),"")</f>
        <v/>
      </c>
      <c r="AS28" s="26">
        <f>IF($B28='Formulario de Respuestas'!$D27,'Formulario de Respuestas'!$S27,"ES DIFERENTE")</f>
        <v>0</v>
      </c>
      <c r="AT28" s="18" t="str">
        <f>IFERROR(VLOOKUP(CONCATENATE(AS$1,AS28),'Formulario de Preguntas'!$C$2:$FN$73,3,FALSE),"")</f>
        <v/>
      </c>
      <c r="AU28" s="1" t="str">
        <f>IFERROR(VLOOKUP(CONCATENATE(AS$1,AS28),'Formulario de Preguntas'!$C$2:$FN$73,4,FALSE),"")</f>
        <v/>
      </c>
      <c r="AV28" s="26">
        <f>IF($B28='Formulario de Respuestas'!$D27,'Formulario de Respuestas'!$T27,"ES DIFERENTE")</f>
        <v>0</v>
      </c>
      <c r="AW28" s="18" t="str">
        <f>IFERROR(VLOOKUP(CONCATENATE(AV$1,AV28),'Formulario de Preguntas'!$C$2:$FN$73,3,FALSE),"")</f>
        <v/>
      </c>
      <c r="AX28" s="1" t="str">
        <f>IFERROR(VLOOKUP(CONCATENATE(AV$1,AV28),'Formulario de Preguntas'!$C$2:$FN$73,4,FALSE),"")</f>
        <v/>
      </c>
      <c r="AY28" s="26">
        <f>IF($B28='Formulario de Respuestas'!$D27,'Formulario de Respuestas'!$U27,"ES DIFERENTE")</f>
        <v>0</v>
      </c>
      <c r="AZ28" s="18" t="str">
        <f>IFERROR(VLOOKUP(CONCATENATE(AY$1,AY28),'Formulario de Preguntas'!$C$2:$FN$73,3,FALSE),"")</f>
        <v/>
      </c>
      <c r="BA28" s="1" t="str">
        <f>IFERROR(VLOOKUP(CONCATENATE(AY$1,AY28),'Formulario de Preguntas'!$C$2:$FN$73,4,FALSE),"")</f>
        <v/>
      </c>
      <c r="BB28" s="26">
        <f>IF($B28='Formulario de Respuestas'!$D27,'Formulario de Respuestas'!$V27,"ES DIFERENTE")</f>
        <v>0</v>
      </c>
      <c r="BC28" s="18" t="str">
        <f>IFERROR(VLOOKUP(CONCATENATE(BB$1,BB28),'Formulario de Preguntas'!$C$2:$FN$73,3,FALSE),"")</f>
        <v/>
      </c>
      <c r="BD28" s="1" t="str">
        <f>IFERROR(VLOOKUP(CONCATENATE(BB$1,BB28),'Formulario de Preguntas'!$C$2:$FN$73,4,FALSE),"")</f>
        <v/>
      </c>
      <c r="BF28" s="1">
        <f t="shared" si="0"/>
        <v>0</v>
      </c>
      <c r="BG28" s="1">
        <f t="shared" si="1"/>
        <v>0.25</v>
      </c>
      <c r="BH28" s="1">
        <f t="shared" si="2"/>
        <v>0</v>
      </c>
      <c r="BI28" s="1">
        <f>COUNTIF('Formulario de Respuestas'!$E27:$V27,"A")</f>
        <v>0</v>
      </c>
      <c r="BJ28" s="1">
        <f>COUNTIF('Formulario de Respuestas'!$E27:$V27,"B")</f>
        <v>0</v>
      </c>
      <c r="BK28" s="1">
        <f>COUNTIF('Formulario de Respuestas'!$E27:$V27,"C")</f>
        <v>0</v>
      </c>
      <c r="BL28" s="1">
        <f>COUNTIF('Formulario de Respuestas'!$E27:$V27,"D")</f>
        <v>0</v>
      </c>
      <c r="BM28" s="1">
        <f>COUNTIF('Formulario de Respuestas'!$E27:$V27,"E (RESPUESTA ANULADA)")</f>
        <v>0</v>
      </c>
    </row>
    <row r="29" spans="1:65" x14ac:dyDescent="0.25">
      <c r="A29" s="1">
        <f>'Formulario de Respuestas'!C28</f>
        <v>0</v>
      </c>
      <c r="B29" s="1">
        <f>'Formulario de Respuestas'!D28</f>
        <v>0</v>
      </c>
      <c r="C29" s="26">
        <f>IF($B29='Formulario de Respuestas'!$D28,'Formulario de Respuestas'!$E28,"ES DIFERENTE")</f>
        <v>0</v>
      </c>
      <c r="D29" s="18" t="str">
        <f>IFERROR(VLOOKUP(CONCATENATE(C$1,C29),'Formulario de Preguntas'!$C$2:$FN$73,3,FALSE),"")</f>
        <v/>
      </c>
      <c r="E29" s="1" t="str">
        <f>IFERROR(VLOOKUP(CONCATENATE(C$1,C29),'Formulario de Preguntas'!$C$2:$FN$73,4,FALSE),"")</f>
        <v/>
      </c>
      <c r="F29" s="26">
        <f>IF($B29='Formulario de Respuestas'!$D28,'Formulario de Respuestas'!$F28,"ES DIFERENTE")</f>
        <v>0</v>
      </c>
      <c r="G29" s="18" t="str">
        <f>IFERROR(VLOOKUP(CONCATENATE(F$1,F29),'Formulario de Preguntas'!$C$2:$FN$73,3,FALSE),"")</f>
        <v/>
      </c>
      <c r="H29" s="1" t="str">
        <f>IFERROR(VLOOKUP(CONCATENATE(F$1,F29),'Formulario de Preguntas'!$C$2:$FN$73,4,FALSE),"")</f>
        <v/>
      </c>
      <c r="I29" s="26">
        <f>IF($B29='Formulario de Respuestas'!$D28,'Formulario de Respuestas'!$G28,"ES DIFERENTE")</f>
        <v>0</v>
      </c>
      <c r="J29" s="18" t="str">
        <f>IFERROR(VLOOKUP(CONCATENATE(I$1,I29),'Formulario de Preguntas'!$C$2:$FN$73,3,FALSE),"")</f>
        <v/>
      </c>
      <c r="K29" s="1" t="str">
        <f>IFERROR(VLOOKUP(CONCATENATE(I$1,I29),'Formulario de Preguntas'!$C$2:$FN$73,4,FALSE),"")</f>
        <v/>
      </c>
      <c r="L29" s="26">
        <f>IF($B29='Formulario de Respuestas'!$D28,'Formulario de Respuestas'!$H28,"ES DIFERENTE")</f>
        <v>0</v>
      </c>
      <c r="M29" s="18" t="str">
        <f>IFERROR(VLOOKUP(CONCATENATE(L$1,L29),'Formulario de Preguntas'!$C$2:$FN$73,3,FALSE),"")</f>
        <v/>
      </c>
      <c r="N29" s="1" t="str">
        <f>IFERROR(VLOOKUP(CONCATENATE(L$1,L29),'Formulario de Preguntas'!$C$2:$FN$73,4,FALSE),"")</f>
        <v/>
      </c>
      <c r="O29" s="26">
        <f>IF($B29='Formulario de Respuestas'!$D28,'Formulario de Respuestas'!$I28,"ES DIFERENTE")</f>
        <v>0</v>
      </c>
      <c r="P29" s="18" t="str">
        <f>IFERROR(VLOOKUP(CONCATENATE(O$1,O29),'Formulario de Preguntas'!$C$2:$FN$73,3,FALSE),"")</f>
        <v/>
      </c>
      <c r="Q29" s="1" t="str">
        <f>IFERROR(VLOOKUP(CONCATENATE(O$1,O29),'Formulario de Preguntas'!$C$2:$FN$73,4,FALSE),"")</f>
        <v/>
      </c>
      <c r="R29" s="26">
        <f>IF($B29='Formulario de Respuestas'!$D28,'Formulario de Respuestas'!$J28,"ES DIFERENTE")</f>
        <v>0</v>
      </c>
      <c r="S29" s="18" t="str">
        <f>IFERROR(VLOOKUP(CONCATENATE(R$1,R29),'Formulario de Preguntas'!$C$2:$FN$73,3,FALSE),"")</f>
        <v/>
      </c>
      <c r="T29" s="1" t="str">
        <f>IFERROR(VLOOKUP(CONCATENATE(R$1,R29),'Formulario de Preguntas'!$C$2:$FN$73,4,FALSE),"")</f>
        <v/>
      </c>
      <c r="U29" s="26">
        <f>IF($B29='Formulario de Respuestas'!$D28,'Formulario de Respuestas'!$K28,"ES DIFERENTE")</f>
        <v>0</v>
      </c>
      <c r="V29" s="18" t="str">
        <f>IFERROR(VLOOKUP(CONCATENATE(U$1,U29),'Formulario de Preguntas'!$C$2:$FN$73,3,FALSE),"")</f>
        <v/>
      </c>
      <c r="W29" s="1" t="str">
        <f>IFERROR(VLOOKUP(CONCATENATE(U$1,U29),'Formulario de Preguntas'!$C$2:$FN$73,4,FALSE),"")</f>
        <v/>
      </c>
      <c r="X29" s="26">
        <f>IF($B29='Formulario de Respuestas'!$D28,'Formulario de Respuestas'!$L28,"ES DIFERENTE")</f>
        <v>0</v>
      </c>
      <c r="Y29" s="18" t="str">
        <f>IFERROR(VLOOKUP(CONCATENATE(X$1,X29),'Formulario de Preguntas'!$C$2:$FN$73,3,FALSE),"")</f>
        <v/>
      </c>
      <c r="Z29" s="1" t="str">
        <f>IFERROR(VLOOKUP(CONCATENATE(X$1,X29),'Formulario de Preguntas'!$C$2:$FN$73,4,FALSE),"")</f>
        <v/>
      </c>
      <c r="AA29" s="26">
        <f>IF($B29='Formulario de Respuestas'!$D28,'Formulario de Respuestas'!$M28,"ES DIFERENTE")</f>
        <v>0</v>
      </c>
      <c r="AB29" s="18" t="str">
        <f>IFERROR(VLOOKUP(CONCATENATE(AA$1,AA29),'Formulario de Preguntas'!$C$2:$FN$73,3,FALSE),"")</f>
        <v/>
      </c>
      <c r="AC29" s="1" t="str">
        <f>IFERROR(VLOOKUP(CONCATENATE(AA$1,AA29),'Formulario de Preguntas'!$C$2:$FN$73,4,FALSE),"")</f>
        <v/>
      </c>
      <c r="AD29" s="26">
        <f>IF($B29='Formulario de Respuestas'!$D28,'Formulario de Respuestas'!$N28,"ES DIFERENTE")</f>
        <v>0</v>
      </c>
      <c r="AE29" s="18" t="str">
        <f>IFERROR(VLOOKUP(CONCATENATE(AD$1,AD29),'Formulario de Preguntas'!$C$2:$FN$73,3,FALSE),"")</f>
        <v/>
      </c>
      <c r="AF29" s="1" t="str">
        <f>IFERROR(VLOOKUP(CONCATENATE(AD$1,AD29),'Formulario de Preguntas'!$C$2:$FN$73,4,FALSE),"")</f>
        <v/>
      </c>
      <c r="AG29" s="26">
        <f>IF($B29='Formulario de Respuestas'!$D28,'Formulario de Respuestas'!$O28,"ES DIFERENTE")</f>
        <v>0</v>
      </c>
      <c r="AH29" s="18" t="str">
        <f>IFERROR(VLOOKUP(CONCATENATE(AG$1,AG29),'Formulario de Preguntas'!$C$2:$FN$73,3,FALSE),"")</f>
        <v/>
      </c>
      <c r="AI29" s="1" t="str">
        <f>IFERROR(VLOOKUP(CONCATENATE(AG$1,AG29),'Formulario de Preguntas'!$C$2:$FN$73,4,FALSE),"")</f>
        <v/>
      </c>
      <c r="AJ29" s="26">
        <f>IF($B29='Formulario de Respuestas'!$D28,'Formulario de Respuestas'!$P28,"ES DIFERENTE")</f>
        <v>0</v>
      </c>
      <c r="AK29" s="18" t="str">
        <f>IFERROR(VLOOKUP(CONCATENATE(AJ$1,AJ29),'Formulario de Preguntas'!$C$2:$FN$73,3,FALSE),"")</f>
        <v/>
      </c>
      <c r="AL29" s="1" t="str">
        <f>IFERROR(VLOOKUP(CONCATENATE(AJ$1,AJ29),'Formulario de Preguntas'!$C$2:$FN$73,4,FALSE),"")</f>
        <v/>
      </c>
      <c r="AM29" s="26">
        <f>IF($B29='Formulario de Respuestas'!$D28,'Formulario de Respuestas'!$Q28,"ES DIFERENTE")</f>
        <v>0</v>
      </c>
      <c r="AN29" s="18" t="str">
        <f>IFERROR(VLOOKUP(CONCATENATE(AM$1,AM29),'Formulario de Preguntas'!$C$2:$FN$73,3,FALSE),"")</f>
        <v/>
      </c>
      <c r="AO29" s="1" t="str">
        <f>IFERROR(VLOOKUP(CONCATENATE(AM$1,AM29),'Formulario de Preguntas'!$C$2:$FN$73,4,FALSE),"")</f>
        <v/>
      </c>
      <c r="AP29" s="26">
        <f>IF($B29='Formulario de Respuestas'!$D28,'Formulario de Respuestas'!$R28,"ES DIFERENTE")</f>
        <v>0</v>
      </c>
      <c r="AQ29" s="18" t="str">
        <f>IFERROR(VLOOKUP(CONCATENATE(AP$1,AP29),'Formulario de Preguntas'!$C$2:$FN$73,3,FALSE),"")</f>
        <v/>
      </c>
      <c r="AR29" s="1" t="str">
        <f>IFERROR(VLOOKUP(CONCATENATE(AP$1,AP29),'Formulario de Preguntas'!$C$2:$FN$73,4,FALSE),"")</f>
        <v/>
      </c>
      <c r="AS29" s="26">
        <f>IF($B29='Formulario de Respuestas'!$D28,'Formulario de Respuestas'!$S28,"ES DIFERENTE")</f>
        <v>0</v>
      </c>
      <c r="AT29" s="18" t="str">
        <f>IFERROR(VLOOKUP(CONCATENATE(AS$1,AS29),'Formulario de Preguntas'!$C$2:$FN$73,3,FALSE),"")</f>
        <v/>
      </c>
      <c r="AU29" s="1" t="str">
        <f>IFERROR(VLOOKUP(CONCATENATE(AS$1,AS29),'Formulario de Preguntas'!$C$2:$FN$73,4,FALSE),"")</f>
        <v/>
      </c>
      <c r="AV29" s="26">
        <f>IF($B29='Formulario de Respuestas'!$D28,'Formulario de Respuestas'!$T28,"ES DIFERENTE")</f>
        <v>0</v>
      </c>
      <c r="AW29" s="18" t="str">
        <f>IFERROR(VLOOKUP(CONCATENATE(AV$1,AV29),'Formulario de Preguntas'!$C$2:$FN$73,3,FALSE),"")</f>
        <v/>
      </c>
      <c r="AX29" s="1" t="str">
        <f>IFERROR(VLOOKUP(CONCATENATE(AV$1,AV29),'Formulario de Preguntas'!$C$2:$FN$73,4,FALSE),"")</f>
        <v/>
      </c>
      <c r="AY29" s="26">
        <f>IF($B29='Formulario de Respuestas'!$D28,'Formulario de Respuestas'!$U28,"ES DIFERENTE")</f>
        <v>0</v>
      </c>
      <c r="AZ29" s="18" t="str">
        <f>IFERROR(VLOOKUP(CONCATENATE(AY$1,AY29),'Formulario de Preguntas'!$C$2:$FN$73,3,FALSE),"")</f>
        <v/>
      </c>
      <c r="BA29" s="1" t="str">
        <f>IFERROR(VLOOKUP(CONCATENATE(AY$1,AY29),'Formulario de Preguntas'!$C$2:$FN$73,4,FALSE),"")</f>
        <v/>
      </c>
      <c r="BB29" s="26">
        <f>IF($B29='Formulario de Respuestas'!$D28,'Formulario de Respuestas'!$V28,"ES DIFERENTE")</f>
        <v>0</v>
      </c>
      <c r="BC29" s="18" t="str">
        <f>IFERROR(VLOOKUP(CONCATENATE(BB$1,BB29),'Formulario de Preguntas'!$C$2:$FN$73,3,FALSE),"")</f>
        <v/>
      </c>
      <c r="BD29" s="1" t="str">
        <f>IFERROR(VLOOKUP(CONCATENATE(BB$1,BB29),'Formulario de Preguntas'!$C$2:$FN$73,4,FALSE),"")</f>
        <v/>
      </c>
      <c r="BF29" s="1">
        <f t="shared" si="0"/>
        <v>0</v>
      </c>
      <c r="BG29" s="1">
        <f t="shared" si="1"/>
        <v>0.25</v>
      </c>
      <c r="BH29" s="1">
        <f t="shared" si="2"/>
        <v>0</v>
      </c>
      <c r="BI29" s="1">
        <f>COUNTIF('Formulario de Respuestas'!$E28:$V28,"A")</f>
        <v>0</v>
      </c>
      <c r="BJ29" s="1">
        <f>COUNTIF('Formulario de Respuestas'!$E28:$V28,"B")</f>
        <v>0</v>
      </c>
      <c r="BK29" s="1">
        <f>COUNTIF('Formulario de Respuestas'!$E28:$V28,"C")</f>
        <v>0</v>
      </c>
      <c r="BL29" s="1">
        <f>COUNTIF('Formulario de Respuestas'!$E28:$V28,"D")</f>
        <v>0</v>
      </c>
      <c r="BM29" s="1">
        <f>COUNTIF('Formulario de Respuestas'!$E28:$V28,"E (RESPUESTA ANULADA)")</f>
        <v>0</v>
      </c>
    </row>
    <row r="30" spans="1:65" x14ac:dyDescent="0.25">
      <c r="A30" s="1">
        <f>'Formulario de Respuestas'!C29</f>
        <v>0</v>
      </c>
      <c r="B30" s="1">
        <f>'Formulario de Respuestas'!D29</f>
        <v>0</v>
      </c>
      <c r="C30" s="26">
        <f>IF($B30='Formulario de Respuestas'!$D29,'Formulario de Respuestas'!$E29,"ES DIFERENTE")</f>
        <v>0</v>
      </c>
      <c r="D30" s="18" t="str">
        <f>IFERROR(VLOOKUP(CONCATENATE(C$1,C30),'Formulario de Preguntas'!$C$2:$FN$73,3,FALSE),"")</f>
        <v/>
      </c>
      <c r="E30" s="1" t="str">
        <f>IFERROR(VLOOKUP(CONCATENATE(C$1,C30),'Formulario de Preguntas'!$C$2:$FN$73,4,FALSE),"")</f>
        <v/>
      </c>
      <c r="F30" s="26">
        <f>IF($B30='Formulario de Respuestas'!$D29,'Formulario de Respuestas'!$F29,"ES DIFERENTE")</f>
        <v>0</v>
      </c>
      <c r="G30" s="18" t="str">
        <f>IFERROR(VLOOKUP(CONCATENATE(F$1,F30),'Formulario de Preguntas'!$C$2:$FN$73,3,FALSE),"")</f>
        <v/>
      </c>
      <c r="H30" s="1" t="str">
        <f>IFERROR(VLOOKUP(CONCATENATE(F$1,F30),'Formulario de Preguntas'!$C$2:$FN$73,4,FALSE),"")</f>
        <v/>
      </c>
      <c r="I30" s="26">
        <f>IF($B30='Formulario de Respuestas'!$D29,'Formulario de Respuestas'!$G29,"ES DIFERENTE")</f>
        <v>0</v>
      </c>
      <c r="J30" s="18" t="str">
        <f>IFERROR(VLOOKUP(CONCATENATE(I$1,I30),'Formulario de Preguntas'!$C$2:$FN$73,3,FALSE),"")</f>
        <v/>
      </c>
      <c r="K30" s="1" t="str">
        <f>IFERROR(VLOOKUP(CONCATENATE(I$1,I30),'Formulario de Preguntas'!$C$2:$FN$73,4,FALSE),"")</f>
        <v/>
      </c>
      <c r="L30" s="26">
        <f>IF($B30='Formulario de Respuestas'!$D29,'Formulario de Respuestas'!$H29,"ES DIFERENTE")</f>
        <v>0</v>
      </c>
      <c r="M30" s="18" t="str">
        <f>IFERROR(VLOOKUP(CONCATENATE(L$1,L30),'Formulario de Preguntas'!$C$2:$FN$73,3,FALSE),"")</f>
        <v/>
      </c>
      <c r="N30" s="1" t="str">
        <f>IFERROR(VLOOKUP(CONCATENATE(L$1,L30),'Formulario de Preguntas'!$C$2:$FN$73,4,FALSE),"")</f>
        <v/>
      </c>
      <c r="O30" s="26">
        <f>IF($B30='Formulario de Respuestas'!$D29,'Formulario de Respuestas'!$I29,"ES DIFERENTE")</f>
        <v>0</v>
      </c>
      <c r="P30" s="18" t="str">
        <f>IFERROR(VLOOKUP(CONCATENATE(O$1,O30),'Formulario de Preguntas'!$C$2:$FN$73,3,FALSE),"")</f>
        <v/>
      </c>
      <c r="Q30" s="1" t="str">
        <f>IFERROR(VLOOKUP(CONCATENATE(O$1,O30),'Formulario de Preguntas'!$C$2:$FN$73,4,FALSE),"")</f>
        <v/>
      </c>
      <c r="R30" s="26">
        <f>IF($B30='Formulario de Respuestas'!$D29,'Formulario de Respuestas'!$J29,"ES DIFERENTE")</f>
        <v>0</v>
      </c>
      <c r="S30" s="18" t="str">
        <f>IFERROR(VLOOKUP(CONCATENATE(R$1,R30),'Formulario de Preguntas'!$C$2:$FN$73,3,FALSE),"")</f>
        <v/>
      </c>
      <c r="T30" s="1" t="str">
        <f>IFERROR(VLOOKUP(CONCATENATE(R$1,R30),'Formulario de Preguntas'!$C$2:$FN$73,4,FALSE),"")</f>
        <v/>
      </c>
      <c r="U30" s="26">
        <f>IF($B30='Formulario de Respuestas'!$D29,'Formulario de Respuestas'!$K29,"ES DIFERENTE")</f>
        <v>0</v>
      </c>
      <c r="V30" s="18" t="str">
        <f>IFERROR(VLOOKUP(CONCATENATE(U$1,U30),'Formulario de Preguntas'!$C$2:$FN$73,3,FALSE),"")</f>
        <v/>
      </c>
      <c r="W30" s="1" t="str">
        <f>IFERROR(VLOOKUP(CONCATENATE(U$1,U30),'Formulario de Preguntas'!$C$2:$FN$73,4,FALSE),"")</f>
        <v/>
      </c>
      <c r="X30" s="26">
        <f>IF($B30='Formulario de Respuestas'!$D29,'Formulario de Respuestas'!$L29,"ES DIFERENTE")</f>
        <v>0</v>
      </c>
      <c r="Y30" s="18" t="str">
        <f>IFERROR(VLOOKUP(CONCATENATE(X$1,X30),'Formulario de Preguntas'!$C$2:$FN$73,3,FALSE),"")</f>
        <v/>
      </c>
      <c r="Z30" s="1" t="str">
        <f>IFERROR(VLOOKUP(CONCATENATE(X$1,X30),'Formulario de Preguntas'!$C$2:$FN$73,4,FALSE),"")</f>
        <v/>
      </c>
      <c r="AA30" s="26">
        <f>IF($B30='Formulario de Respuestas'!$D29,'Formulario de Respuestas'!$M29,"ES DIFERENTE")</f>
        <v>0</v>
      </c>
      <c r="AB30" s="18" t="str">
        <f>IFERROR(VLOOKUP(CONCATENATE(AA$1,AA30),'Formulario de Preguntas'!$C$2:$FN$73,3,FALSE),"")</f>
        <v/>
      </c>
      <c r="AC30" s="1" t="str">
        <f>IFERROR(VLOOKUP(CONCATENATE(AA$1,AA30),'Formulario de Preguntas'!$C$2:$FN$73,4,FALSE),"")</f>
        <v/>
      </c>
      <c r="AD30" s="26">
        <f>IF($B30='Formulario de Respuestas'!$D29,'Formulario de Respuestas'!$N29,"ES DIFERENTE")</f>
        <v>0</v>
      </c>
      <c r="AE30" s="18" t="str">
        <f>IFERROR(VLOOKUP(CONCATENATE(AD$1,AD30),'Formulario de Preguntas'!$C$2:$FN$73,3,FALSE),"")</f>
        <v/>
      </c>
      <c r="AF30" s="1" t="str">
        <f>IFERROR(VLOOKUP(CONCATENATE(AD$1,AD30),'Formulario de Preguntas'!$C$2:$FN$73,4,FALSE),"")</f>
        <v/>
      </c>
      <c r="AG30" s="26">
        <f>IF($B30='Formulario de Respuestas'!$D29,'Formulario de Respuestas'!$O29,"ES DIFERENTE")</f>
        <v>0</v>
      </c>
      <c r="AH30" s="18" t="str">
        <f>IFERROR(VLOOKUP(CONCATENATE(AG$1,AG30),'Formulario de Preguntas'!$C$2:$FN$73,3,FALSE),"")</f>
        <v/>
      </c>
      <c r="AI30" s="1" t="str">
        <f>IFERROR(VLOOKUP(CONCATENATE(AG$1,AG30),'Formulario de Preguntas'!$C$2:$FN$73,4,FALSE),"")</f>
        <v/>
      </c>
      <c r="AJ30" s="26">
        <f>IF($B30='Formulario de Respuestas'!$D29,'Formulario de Respuestas'!$P29,"ES DIFERENTE")</f>
        <v>0</v>
      </c>
      <c r="AK30" s="18" t="str">
        <f>IFERROR(VLOOKUP(CONCATENATE(AJ$1,AJ30),'Formulario de Preguntas'!$C$2:$FN$73,3,FALSE),"")</f>
        <v/>
      </c>
      <c r="AL30" s="1" t="str">
        <f>IFERROR(VLOOKUP(CONCATENATE(AJ$1,AJ30),'Formulario de Preguntas'!$C$2:$FN$73,4,FALSE),"")</f>
        <v/>
      </c>
      <c r="AM30" s="26">
        <f>IF($B30='Formulario de Respuestas'!$D29,'Formulario de Respuestas'!$Q29,"ES DIFERENTE")</f>
        <v>0</v>
      </c>
      <c r="AN30" s="18" t="str">
        <f>IFERROR(VLOOKUP(CONCATENATE(AM$1,AM30),'Formulario de Preguntas'!$C$2:$FN$73,3,FALSE),"")</f>
        <v/>
      </c>
      <c r="AO30" s="1" t="str">
        <f>IFERROR(VLOOKUP(CONCATENATE(AM$1,AM30),'Formulario de Preguntas'!$C$2:$FN$73,4,FALSE),"")</f>
        <v/>
      </c>
      <c r="AP30" s="26">
        <f>IF($B30='Formulario de Respuestas'!$D29,'Formulario de Respuestas'!$R29,"ES DIFERENTE")</f>
        <v>0</v>
      </c>
      <c r="AQ30" s="18" t="str">
        <f>IFERROR(VLOOKUP(CONCATENATE(AP$1,AP30),'Formulario de Preguntas'!$C$2:$FN$73,3,FALSE),"")</f>
        <v/>
      </c>
      <c r="AR30" s="1" t="str">
        <f>IFERROR(VLOOKUP(CONCATENATE(AP$1,AP30),'Formulario de Preguntas'!$C$2:$FN$73,4,FALSE),"")</f>
        <v/>
      </c>
      <c r="AS30" s="26">
        <f>IF($B30='Formulario de Respuestas'!$D29,'Formulario de Respuestas'!$S29,"ES DIFERENTE")</f>
        <v>0</v>
      </c>
      <c r="AT30" s="18" t="str">
        <f>IFERROR(VLOOKUP(CONCATENATE(AS$1,AS30),'Formulario de Preguntas'!$C$2:$FN$73,3,FALSE),"")</f>
        <v/>
      </c>
      <c r="AU30" s="1" t="str">
        <f>IFERROR(VLOOKUP(CONCATENATE(AS$1,AS30),'Formulario de Preguntas'!$C$2:$FN$73,4,FALSE),"")</f>
        <v/>
      </c>
      <c r="AV30" s="26">
        <f>IF($B30='Formulario de Respuestas'!$D29,'Formulario de Respuestas'!$T29,"ES DIFERENTE")</f>
        <v>0</v>
      </c>
      <c r="AW30" s="18" t="str">
        <f>IFERROR(VLOOKUP(CONCATENATE(AV$1,AV30),'Formulario de Preguntas'!$C$2:$FN$73,3,FALSE),"")</f>
        <v/>
      </c>
      <c r="AX30" s="1" t="str">
        <f>IFERROR(VLOOKUP(CONCATENATE(AV$1,AV30),'Formulario de Preguntas'!$C$2:$FN$73,4,FALSE),"")</f>
        <v/>
      </c>
      <c r="AY30" s="26">
        <f>IF($B30='Formulario de Respuestas'!$D29,'Formulario de Respuestas'!$U29,"ES DIFERENTE")</f>
        <v>0</v>
      </c>
      <c r="AZ30" s="18" t="str">
        <f>IFERROR(VLOOKUP(CONCATENATE(AY$1,AY30),'Formulario de Preguntas'!$C$2:$FN$73,3,FALSE),"")</f>
        <v/>
      </c>
      <c r="BA30" s="1" t="str">
        <f>IFERROR(VLOOKUP(CONCATENATE(AY$1,AY30),'Formulario de Preguntas'!$C$2:$FN$73,4,FALSE),"")</f>
        <v/>
      </c>
      <c r="BB30" s="26">
        <f>IF($B30='Formulario de Respuestas'!$D29,'Formulario de Respuestas'!$V29,"ES DIFERENTE")</f>
        <v>0</v>
      </c>
      <c r="BC30" s="18" t="str">
        <f>IFERROR(VLOOKUP(CONCATENATE(BB$1,BB30),'Formulario de Preguntas'!$C$2:$FN$73,3,FALSE),"")</f>
        <v/>
      </c>
      <c r="BD30" s="1" t="str">
        <f>IFERROR(VLOOKUP(CONCATENATE(BB$1,BB30),'Formulario de Preguntas'!$C$2:$FN$73,4,FALSE),"")</f>
        <v/>
      </c>
      <c r="BF30" s="1">
        <f t="shared" si="0"/>
        <v>0</v>
      </c>
      <c r="BG30" s="1">
        <f t="shared" si="1"/>
        <v>0.25</v>
      </c>
      <c r="BH30" s="1">
        <f t="shared" ref="BH30:BH93" si="3">BF30*BG30</f>
        <v>0</v>
      </c>
      <c r="BI30" s="1">
        <f>COUNTIF('Formulario de Respuestas'!$E29:$V29,"A")</f>
        <v>0</v>
      </c>
      <c r="BJ30" s="1">
        <f>COUNTIF('Formulario de Respuestas'!$E29:$V29,"B")</f>
        <v>0</v>
      </c>
      <c r="BK30" s="1">
        <f>COUNTIF('Formulario de Respuestas'!$E29:$V29,"C")</f>
        <v>0</v>
      </c>
      <c r="BL30" s="1">
        <f>COUNTIF('Formulario de Respuestas'!$E29:$V29,"D")</f>
        <v>0</v>
      </c>
      <c r="BM30" s="1">
        <f>COUNTIF('Formulario de Respuestas'!$E29:$V29,"E (RESPUESTA ANULADA)")</f>
        <v>0</v>
      </c>
    </row>
    <row r="31" spans="1:65" x14ac:dyDescent="0.25">
      <c r="A31" s="1">
        <f>'Formulario de Respuestas'!C30</f>
        <v>0</v>
      </c>
      <c r="B31" s="1">
        <f>'Formulario de Respuestas'!D30</f>
        <v>0</v>
      </c>
      <c r="C31" s="26">
        <f>IF($B31='Formulario de Respuestas'!$D30,'Formulario de Respuestas'!$E30,"ES DIFERENTE")</f>
        <v>0</v>
      </c>
      <c r="D31" s="18" t="str">
        <f>IFERROR(VLOOKUP(CONCATENATE(C$1,C31),'Formulario de Preguntas'!$C$2:$FN$73,3,FALSE),"")</f>
        <v/>
      </c>
      <c r="E31" s="1" t="str">
        <f>IFERROR(VLOOKUP(CONCATENATE(C$1,C31),'Formulario de Preguntas'!$C$2:$FN$73,4,FALSE),"")</f>
        <v/>
      </c>
      <c r="F31" s="26">
        <f>IF($B31='Formulario de Respuestas'!$D30,'Formulario de Respuestas'!$F30,"ES DIFERENTE")</f>
        <v>0</v>
      </c>
      <c r="G31" s="18" t="str">
        <f>IFERROR(VLOOKUP(CONCATENATE(F$1,F31),'Formulario de Preguntas'!$C$2:$FN$73,3,FALSE),"")</f>
        <v/>
      </c>
      <c r="H31" s="1" t="str">
        <f>IFERROR(VLOOKUP(CONCATENATE(F$1,F31),'Formulario de Preguntas'!$C$2:$FN$73,4,FALSE),"")</f>
        <v/>
      </c>
      <c r="I31" s="26">
        <f>IF($B31='Formulario de Respuestas'!$D30,'Formulario de Respuestas'!$G30,"ES DIFERENTE")</f>
        <v>0</v>
      </c>
      <c r="J31" s="18" t="str">
        <f>IFERROR(VLOOKUP(CONCATENATE(I$1,I31),'Formulario de Preguntas'!$C$2:$FN$73,3,FALSE),"")</f>
        <v/>
      </c>
      <c r="K31" s="1" t="str">
        <f>IFERROR(VLOOKUP(CONCATENATE(I$1,I31),'Formulario de Preguntas'!$C$2:$FN$73,4,FALSE),"")</f>
        <v/>
      </c>
      <c r="L31" s="26">
        <f>IF($B31='Formulario de Respuestas'!$D30,'Formulario de Respuestas'!$H30,"ES DIFERENTE")</f>
        <v>0</v>
      </c>
      <c r="M31" s="18" t="str">
        <f>IFERROR(VLOOKUP(CONCATENATE(L$1,L31),'Formulario de Preguntas'!$C$2:$FN$73,3,FALSE),"")</f>
        <v/>
      </c>
      <c r="N31" s="1" t="str">
        <f>IFERROR(VLOOKUP(CONCATENATE(L$1,L31),'Formulario de Preguntas'!$C$2:$FN$73,4,FALSE),"")</f>
        <v/>
      </c>
      <c r="O31" s="26">
        <f>IF($B31='Formulario de Respuestas'!$D30,'Formulario de Respuestas'!$I30,"ES DIFERENTE")</f>
        <v>0</v>
      </c>
      <c r="P31" s="18" t="str">
        <f>IFERROR(VLOOKUP(CONCATENATE(O$1,O31),'Formulario de Preguntas'!$C$2:$FN$73,3,FALSE),"")</f>
        <v/>
      </c>
      <c r="Q31" s="1" t="str">
        <f>IFERROR(VLOOKUP(CONCATENATE(O$1,O31),'Formulario de Preguntas'!$C$2:$FN$73,4,FALSE),"")</f>
        <v/>
      </c>
      <c r="R31" s="26">
        <f>IF($B31='Formulario de Respuestas'!$D30,'Formulario de Respuestas'!$J30,"ES DIFERENTE")</f>
        <v>0</v>
      </c>
      <c r="S31" s="18" t="str">
        <f>IFERROR(VLOOKUP(CONCATENATE(R$1,R31),'Formulario de Preguntas'!$C$2:$FN$73,3,FALSE),"")</f>
        <v/>
      </c>
      <c r="T31" s="1" t="str">
        <f>IFERROR(VLOOKUP(CONCATENATE(R$1,R31),'Formulario de Preguntas'!$C$2:$FN$73,4,FALSE),"")</f>
        <v/>
      </c>
      <c r="U31" s="26">
        <f>IF($B31='Formulario de Respuestas'!$D30,'Formulario de Respuestas'!$K30,"ES DIFERENTE")</f>
        <v>0</v>
      </c>
      <c r="V31" s="18" t="str">
        <f>IFERROR(VLOOKUP(CONCATENATE(U$1,U31),'Formulario de Preguntas'!$C$2:$FN$73,3,FALSE),"")</f>
        <v/>
      </c>
      <c r="W31" s="1" t="str">
        <f>IFERROR(VLOOKUP(CONCATENATE(U$1,U31),'Formulario de Preguntas'!$C$2:$FN$73,4,FALSE),"")</f>
        <v/>
      </c>
      <c r="X31" s="26">
        <f>IF($B31='Formulario de Respuestas'!$D30,'Formulario de Respuestas'!$L30,"ES DIFERENTE")</f>
        <v>0</v>
      </c>
      <c r="Y31" s="18" t="str">
        <f>IFERROR(VLOOKUP(CONCATENATE(X$1,X31),'Formulario de Preguntas'!$C$2:$FN$73,3,FALSE),"")</f>
        <v/>
      </c>
      <c r="Z31" s="1" t="str">
        <f>IFERROR(VLOOKUP(CONCATENATE(X$1,X31),'Formulario de Preguntas'!$C$2:$FN$73,4,FALSE),"")</f>
        <v/>
      </c>
      <c r="AA31" s="26">
        <f>IF($B31='Formulario de Respuestas'!$D30,'Formulario de Respuestas'!$M30,"ES DIFERENTE")</f>
        <v>0</v>
      </c>
      <c r="AB31" s="18" t="str">
        <f>IFERROR(VLOOKUP(CONCATENATE(AA$1,AA31),'Formulario de Preguntas'!$C$2:$FN$73,3,FALSE),"")</f>
        <v/>
      </c>
      <c r="AC31" s="1" t="str">
        <f>IFERROR(VLOOKUP(CONCATENATE(AA$1,AA31),'Formulario de Preguntas'!$C$2:$FN$73,4,FALSE),"")</f>
        <v/>
      </c>
      <c r="AD31" s="26">
        <f>IF($B31='Formulario de Respuestas'!$D30,'Formulario de Respuestas'!$N30,"ES DIFERENTE")</f>
        <v>0</v>
      </c>
      <c r="AE31" s="18" t="str">
        <f>IFERROR(VLOOKUP(CONCATENATE(AD$1,AD31),'Formulario de Preguntas'!$C$2:$FN$73,3,FALSE),"")</f>
        <v/>
      </c>
      <c r="AF31" s="1" t="str">
        <f>IFERROR(VLOOKUP(CONCATENATE(AD$1,AD31),'Formulario de Preguntas'!$C$2:$FN$73,4,FALSE),"")</f>
        <v/>
      </c>
      <c r="AG31" s="26">
        <f>IF($B31='Formulario de Respuestas'!$D30,'Formulario de Respuestas'!$O30,"ES DIFERENTE")</f>
        <v>0</v>
      </c>
      <c r="AH31" s="18" t="str">
        <f>IFERROR(VLOOKUP(CONCATENATE(AG$1,AG31),'Formulario de Preguntas'!$C$2:$FN$73,3,FALSE),"")</f>
        <v/>
      </c>
      <c r="AI31" s="1" t="str">
        <f>IFERROR(VLOOKUP(CONCATENATE(AG$1,AG31),'Formulario de Preguntas'!$C$2:$FN$73,4,FALSE),"")</f>
        <v/>
      </c>
      <c r="AJ31" s="26">
        <f>IF($B31='Formulario de Respuestas'!$D30,'Formulario de Respuestas'!$P30,"ES DIFERENTE")</f>
        <v>0</v>
      </c>
      <c r="AK31" s="18" t="str">
        <f>IFERROR(VLOOKUP(CONCATENATE(AJ$1,AJ31),'Formulario de Preguntas'!$C$2:$FN$73,3,FALSE),"")</f>
        <v/>
      </c>
      <c r="AL31" s="1" t="str">
        <f>IFERROR(VLOOKUP(CONCATENATE(AJ$1,AJ31),'Formulario de Preguntas'!$C$2:$FN$73,4,FALSE),"")</f>
        <v/>
      </c>
      <c r="AM31" s="26">
        <f>IF($B31='Formulario de Respuestas'!$D30,'Formulario de Respuestas'!$Q30,"ES DIFERENTE")</f>
        <v>0</v>
      </c>
      <c r="AN31" s="18" t="str">
        <f>IFERROR(VLOOKUP(CONCATENATE(AM$1,AM31),'Formulario de Preguntas'!$C$2:$FN$73,3,FALSE),"")</f>
        <v/>
      </c>
      <c r="AO31" s="1" t="str">
        <f>IFERROR(VLOOKUP(CONCATENATE(AM$1,AM31),'Formulario de Preguntas'!$C$2:$FN$73,4,FALSE),"")</f>
        <v/>
      </c>
      <c r="AP31" s="26">
        <f>IF($B31='Formulario de Respuestas'!$D30,'Formulario de Respuestas'!$R30,"ES DIFERENTE")</f>
        <v>0</v>
      </c>
      <c r="AQ31" s="18" t="str">
        <f>IFERROR(VLOOKUP(CONCATENATE(AP$1,AP31),'Formulario de Preguntas'!$C$2:$FN$73,3,FALSE),"")</f>
        <v/>
      </c>
      <c r="AR31" s="1" t="str">
        <f>IFERROR(VLOOKUP(CONCATENATE(AP$1,AP31),'Formulario de Preguntas'!$C$2:$FN$73,4,FALSE),"")</f>
        <v/>
      </c>
      <c r="AS31" s="26">
        <f>IF($B31='Formulario de Respuestas'!$D30,'Formulario de Respuestas'!$S30,"ES DIFERENTE")</f>
        <v>0</v>
      </c>
      <c r="AT31" s="18" t="str">
        <f>IFERROR(VLOOKUP(CONCATENATE(AS$1,AS31),'Formulario de Preguntas'!$C$2:$FN$73,3,FALSE),"")</f>
        <v/>
      </c>
      <c r="AU31" s="1" t="str">
        <f>IFERROR(VLOOKUP(CONCATENATE(AS$1,AS31),'Formulario de Preguntas'!$C$2:$FN$73,4,FALSE),"")</f>
        <v/>
      </c>
      <c r="AV31" s="26">
        <f>IF($B31='Formulario de Respuestas'!$D30,'Formulario de Respuestas'!$T30,"ES DIFERENTE")</f>
        <v>0</v>
      </c>
      <c r="AW31" s="18" t="str">
        <f>IFERROR(VLOOKUP(CONCATENATE(AV$1,AV31),'Formulario de Preguntas'!$C$2:$FN$73,3,FALSE),"")</f>
        <v/>
      </c>
      <c r="AX31" s="1" t="str">
        <f>IFERROR(VLOOKUP(CONCATENATE(AV$1,AV31),'Formulario de Preguntas'!$C$2:$FN$73,4,FALSE),"")</f>
        <v/>
      </c>
      <c r="AY31" s="26">
        <f>IF($B31='Formulario de Respuestas'!$D30,'Formulario de Respuestas'!$U30,"ES DIFERENTE")</f>
        <v>0</v>
      </c>
      <c r="AZ31" s="18" t="str">
        <f>IFERROR(VLOOKUP(CONCATENATE(AY$1,AY31),'Formulario de Preguntas'!$C$2:$FN$73,3,FALSE),"")</f>
        <v/>
      </c>
      <c r="BA31" s="1" t="str">
        <f>IFERROR(VLOOKUP(CONCATENATE(AY$1,AY31),'Formulario de Preguntas'!$C$2:$FN$73,4,FALSE),"")</f>
        <v/>
      </c>
      <c r="BB31" s="26">
        <f>IF($B31='Formulario de Respuestas'!$D30,'Formulario de Respuestas'!$V30,"ES DIFERENTE")</f>
        <v>0</v>
      </c>
      <c r="BC31" s="18" t="str">
        <f>IFERROR(VLOOKUP(CONCATENATE(BB$1,BB31),'Formulario de Preguntas'!$C$2:$FN$73,3,FALSE),"")</f>
        <v/>
      </c>
      <c r="BD31" s="1" t="str">
        <f>IFERROR(VLOOKUP(CONCATENATE(BB$1,BB31),'Formulario de Preguntas'!$C$2:$FN$73,4,FALSE),"")</f>
        <v/>
      </c>
      <c r="BF31" s="1">
        <f t="shared" si="0"/>
        <v>0</v>
      </c>
      <c r="BG31" s="1">
        <f t="shared" si="1"/>
        <v>0.25</v>
      </c>
      <c r="BH31" s="1">
        <f t="shared" si="3"/>
        <v>0</v>
      </c>
      <c r="BI31" s="1">
        <f>COUNTIF('Formulario de Respuestas'!$E30:$V30,"A")</f>
        <v>0</v>
      </c>
      <c r="BJ31" s="1">
        <f>COUNTIF('Formulario de Respuestas'!$E30:$V30,"B")</f>
        <v>0</v>
      </c>
      <c r="BK31" s="1">
        <f>COUNTIF('Formulario de Respuestas'!$E30:$V30,"C")</f>
        <v>0</v>
      </c>
      <c r="BL31" s="1">
        <f>COUNTIF('Formulario de Respuestas'!$E30:$V30,"D")</f>
        <v>0</v>
      </c>
      <c r="BM31" s="1">
        <f>COUNTIF('Formulario de Respuestas'!$E30:$V30,"E (RESPUESTA ANULADA)")</f>
        <v>0</v>
      </c>
    </row>
    <row r="32" spans="1:65" x14ac:dyDescent="0.25">
      <c r="A32" s="1">
        <f>'Formulario de Respuestas'!C31</f>
        <v>0</v>
      </c>
      <c r="B32" s="1">
        <f>'Formulario de Respuestas'!D31</f>
        <v>0</v>
      </c>
      <c r="C32" s="26">
        <f>IF($B32='Formulario de Respuestas'!$D31,'Formulario de Respuestas'!$E31,"ES DIFERENTE")</f>
        <v>0</v>
      </c>
      <c r="D32" s="18" t="str">
        <f>IFERROR(VLOOKUP(CONCATENATE(C$1,C32),'Formulario de Preguntas'!$C$2:$FN$73,3,FALSE),"")</f>
        <v/>
      </c>
      <c r="E32" s="1" t="str">
        <f>IFERROR(VLOOKUP(CONCATENATE(C$1,C32),'Formulario de Preguntas'!$C$2:$FN$73,4,FALSE),"")</f>
        <v/>
      </c>
      <c r="F32" s="26">
        <f>IF($B32='Formulario de Respuestas'!$D31,'Formulario de Respuestas'!$F31,"ES DIFERENTE")</f>
        <v>0</v>
      </c>
      <c r="G32" s="18" t="str">
        <f>IFERROR(VLOOKUP(CONCATENATE(F$1,F32),'Formulario de Preguntas'!$C$2:$FN$73,3,FALSE),"")</f>
        <v/>
      </c>
      <c r="H32" s="1" t="str">
        <f>IFERROR(VLOOKUP(CONCATENATE(F$1,F32),'Formulario de Preguntas'!$C$2:$FN$73,4,FALSE),"")</f>
        <v/>
      </c>
      <c r="I32" s="26">
        <f>IF($B32='Formulario de Respuestas'!$D31,'Formulario de Respuestas'!$G31,"ES DIFERENTE")</f>
        <v>0</v>
      </c>
      <c r="J32" s="18" t="str">
        <f>IFERROR(VLOOKUP(CONCATENATE(I$1,I32),'Formulario de Preguntas'!$C$2:$FN$73,3,FALSE),"")</f>
        <v/>
      </c>
      <c r="K32" s="1" t="str">
        <f>IFERROR(VLOOKUP(CONCATENATE(I$1,I32),'Formulario de Preguntas'!$C$2:$FN$73,4,FALSE),"")</f>
        <v/>
      </c>
      <c r="L32" s="26">
        <f>IF($B32='Formulario de Respuestas'!$D31,'Formulario de Respuestas'!$H31,"ES DIFERENTE")</f>
        <v>0</v>
      </c>
      <c r="M32" s="18" t="str">
        <f>IFERROR(VLOOKUP(CONCATENATE(L$1,L32),'Formulario de Preguntas'!$C$2:$FN$73,3,FALSE),"")</f>
        <v/>
      </c>
      <c r="N32" s="1" t="str">
        <f>IFERROR(VLOOKUP(CONCATENATE(L$1,L32),'Formulario de Preguntas'!$C$2:$FN$73,4,FALSE),"")</f>
        <v/>
      </c>
      <c r="O32" s="26">
        <f>IF($B32='Formulario de Respuestas'!$D31,'Formulario de Respuestas'!$I31,"ES DIFERENTE")</f>
        <v>0</v>
      </c>
      <c r="P32" s="18" t="str">
        <f>IFERROR(VLOOKUP(CONCATENATE(O$1,O32),'Formulario de Preguntas'!$C$2:$FN$73,3,FALSE),"")</f>
        <v/>
      </c>
      <c r="Q32" s="1" t="str">
        <f>IFERROR(VLOOKUP(CONCATENATE(O$1,O32),'Formulario de Preguntas'!$C$2:$FN$73,4,FALSE),"")</f>
        <v/>
      </c>
      <c r="R32" s="26">
        <f>IF($B32='Formulario de Respuestas'!$D31,'Formulario de Respuestas'!$J31,"ES DIFERENTE")</f>
        <v>0</v>
      </c>
      <c r="S32" s="18" t="str">
        <f>IFERROR(VLOOKUP(CONCATENATE(R$1,R32),'Formulario de Preguntas'!$C$2:$FN$73,3,FALSE),"")</f>
        <v/>
      </c>
      <c r="T32" s="1" t="str">
        <f>IFERROR(VLOOKUP(CONCATENATE(R$1,R32),'Formulario de Preguntas'!$C$2:$FN$73,4,FALSE),"")</f>
        <v/>
      </c>
      <c r="U32" s="26">
        <f>IF($B32='Formulario de Respuestas'!$D31,'Formulario de Respuestas'!$K31,"ES DIFERENTE")</f>
        <v>0</v>
      </c>
      <c r="V32" s="18" t="str">
        <f>IFERROR(VLOOKUP(CONCATENATE(U$1,U32),'Formulario de Preguntas'!$C$2:$FN$73,3,FALSE),"")</f>
        <v/>
      </c>
      <c r="W32" s="1" t="str">
        <f>IFERROR(VLOOKUP(CONCATENATE(U$1,U32),'Formulario de Preguntas'!$C$2:$FN$73,4,FALSE),"")</f>
        <v/>
      </c>
      <c r="X32" s="26">
        <f>IF($B32='Formulario de Respuestas'!$D31,'Formulario de Respuestas'!$L31,"ES DIFERENTE")</f>
        <v>0</v>
      </c>
      <c r="Y32" s="18" t="str">
        <f>IFERROR(VLOOKUP(CONCATENATE(X$1,X32),'Formulario de Preguntas'!$C$2:$FN$73,3,FALSE),"")</f>
        <v/>
      </c>
      <c r="Z32" s="1" t="str">
        <f>IFERROR(VLOOKUP(CONCATENATE(X$1,X32),'Formulario de Preguntas'!$C$2:$FN$73,4,FALSE),"")</f>
        <v/>
      </c>
      <c r="AA32" s="26">
        <f>IF($B32='Formulario de Respuestas'!$D31,'Formulario de Respuestas'!$M31,"ES DIFERENTE")</f>
        <v>0</v>
      </c>
      <c r="AB32" s="18" t="str">
        <f>IFERROR(VLOOKUP(CONCATENATE(AA$1,AA32),'Formulario de Preguntas'!$C$2:$FN$73,3,FALSE),"")</f>
        <v/>
      </c>
      <c r="AC32" s="1" t="str">
        <f>IFERROR(VLOOKUP(CONCATENATE(AA$1,AA32),'Formulario de Preguntas'!$C$2:$FN$73,4,FALSE),"")</f>
        <v/>
      </c>
      <c r="AD32" s="26">
        <f>IF($B32='Formulario de Respuestas'!$D31,'Formulario de Respuestas'!$N31,"ES DIFERENTE")</f>
        <v>0</v>
      </c>
      <c r="AE32" s="18" t="str">
        <f>IFERROR(VLOOKUP(CONCATENATE(AD$1,AD32),'Formulario de Preguntas'!$C$2:$FN$73,3,FALSE),"")</f>
        <v/>
      </c>
      <c r="AF32" s="1" t="str">
        <f>IFERROR(VLOOKUP(CONCATENATE(AD$1,AD32),'Formulario de Preguntas'!$C$2:$FN$73,4,FALSE),"")</f>
        <v/>
      </c>
      <c r="AG32" s="26">
        <f>IF($B32='Formulario de Respuestas'!$D31,'Formulario de Respuestas'!$O31,"ES DIFERENTE")</f>
        <v>0</v>
      </c>
      <c r="AH32" s="18" t="str">
        <f>IFERROR(VLOOKUP(CONCATENATE(AG$1,AG32),'Formulario de Preguntas'!$C$2:$FN$73,3,FALSE),"")</f>
        <v/>
      </c>
      <c r="AI32" s="1" t="str">
        <f>IFERROR(VLOOKUP(CONCATENATE(AG$1,AG32),'Formulario de Preguntas'!$C$2:$FN$73,4,FALSE),"")</f>
        <v/>
      </c>
      <c r="AJ32" s="26">
        <f>IF($B32='Formulario de Respuestas'!$D31,'Formulario de Respuestas'!$P31,"ES DIFERENTE")</f>
        <v>0</v>
      </c>
      <c r="AK32" s="18" t="str">
        <f>IFERROR(VLOOKUP(CONCATENATE(AJ$1,AJ32),'Formulario de Preguntas'!$C$2:$FN$73,3,FALSE),"")</f>
        <v/>
      </c>
      <c r="AL32" s="1" t="str">
        <f>IFERROR(VLOOKUP(CONCATENATE(AJ$1,AJ32),'Formulario de Preguntas'!$C$2:$FN$73,4,FALSE),"")</f>
        <v/>
      </c>
      <c r="AM32" s="26">
        <f>IF($B32='Formulario de Respuestas'!$D31,'Formulario de Respuestas'!$Q31,"ES DIFERENTE")</f>
        <v>0</v>
      </c>
      <c r="AN32" s="18" t="str">
        <f>IFERROR(VLOOKUP(CONCATENATE(AM$1,AM32),'Formulario de Preguntas'!$C$2:$FN$73,3,FALSE),"")</f>
        <v/>
      </c>
      <c r="AO32" s="1" t="str">
        <f>IFERROR(VLOOKUP(CONCATENATE(AM$1,AM32),'Formulario de Preguntas'!$C$2:$FN$73,4,FALSE),"")</f>
        <v/>
      </c>
      <c r="AP32" s="26">
        <f>IF($B32='Formulario de Respuestas'!$D31,'Formulario de Respuestas'!$R31,"ES DIFERENTE")</f>
        <v>0</v>
      </c>
      <c r="AQ32" s="18" t="str">
        <f>IFERROR(VLOOKUP(CONCATENATE(AP$1,AP32),'Formulario de Preguntas'!$C$2:$FN$73,3,FALSE),"")</f>
        <v/>
      </c>
      <c r="AR32" s="1" t="str">
        <f>IFERROR(VLOOKUP(CONCATENATE(AP$1,AP32),'Formulario de Preguntas'!$C$2:$FN$73,4,FALSE),"")</f>
        <v/>
      </c>
      <c r="AS32" s="26">
        <f>IF($B32='Formulario de Respuestas'!$D31,'Formulario de Respuestas'!$S31,"ES DIFERENTE")</f>
        <v>0</v>
      </c>
      <c r="AT32" s="18" t="str">
        <f>IFERROR(VLOOKUP(CONCATENATE(AS$1,AS32),'Formulario de Preguntas'!$C$2:$FN$73,3,FALSE),"")</f>
        <v/>
      </c>
      <c r="AU32" s="1" t="str">
        <f>IFERROR(VLOOKUP(CONCATENATE(AS$1,AS32),'Formulario de Preguntas'!$C$2:$FN$73,4,FALSE),"")</f>
        <v/>
      </c>
      <c r="AV32" s="26">
        <f>IF($B32='Formulario de Respuestas'!$D31,'Formulario de Respuestas'!$T31,"ES DIFERENTE")</f>
        <v>0</v>
      </c>
      <c r="AW32" s="18" t="str">
        <f>IFERROR(VLOOKUP(CONCATENATE(AV$1,AV32),'Formulario de Preguntas'!$C$2:$FN$73,3,FALSE),"")</f>
        <v/>
      </c>
      <c r="AX32" s="1" t="str">
        <f>IFERROR(VLOOKUP(CONCATENATE(AV$1,AV32),'Formulario de Preguntas'!$C$2:$FN$73,4,FALSE),"")</f>
        <v/>
      </c>
      <c r="AY32" s="26">
        <f>IF($B32='Formulario de Respuestas'!$D31,'Formulario de Respuestas'!$U31,"ES DIFERENTE")</f>
        <v>0</v>
      </c>
      <c r="AZ32" s="18" t="str">
        <f>IFERROR(VLOOKUP(CONCATENATE(AY$1,AY32),'Formulario de Preguntas'!$C$2:$FN$73,3,FALSE),"")</f>
        <v/>
      </c>
      <c r="BA32" s="1" t="str">
        <f>IFERROR(VLOOKUP(CONCATENATE(AY$1,AY32),'Formulario de Preguntas'!$C$2:$FN$73,4,FALSE),"")</f>
        <v/>
      </c>
      <c r="BB32" s="26">
        <f>IF($B32='Formulario de Respuestas'!$D31,'Formulario de Respuestas'!$V31,"ES DIFERENTE")</f>
        <v>0</v>
      </c>
      <c r="BC32" s="18" t="str">
        <f>IFERROR(VLOOKUP(CONCATENATE(BB$1,BB32),'Formulario de Preguntas'!$C$2:$FN$73,3,FALSE),"")</f>
        <v/>
      </c>
      <c r="BD32" s="1" t="str">
        <f>IFERROR(VLOOKUP(CONCATENATE(BB$1,BB32),'Formulario de Preguntas'!$C$2:$FN$73,4,FALSE),"")</f>
        <v/>
      </c>
      <c r="BF32" s="1">
        <f t="shared" si="0"/>
        <v>0</v>
      </c>
      <c r="BG32" s="1">
        <f t="shared" si="1"/>
        <v>0.25</v>
      </c>
      <c r="BH32" s="1">
        <f t="shared" si="3"/>
        <v>0</v>
      </c>
      <c r="BI32" s="1">
        <f>COUNTIF('Formulario de Respuestas'!$E31:$V31,"A")</f>
        <v>0</v>
      </c>
      <c r="BJ32" s="1">
        <f>COUNTIF('Formulario de Respuestas'!$E31:$V31,"B")</f>
        <v>0</v>
      </c>
      <c r="BK32" s="1">
        <f>COUNTIF('Formulario de Respuestas'!$E31:$V31,"C")</f>
        <v>0</v>
      </c>
      <c r="BL32" s="1">
        <f>COUNTIF('Formulario de Respuestas'!$E31:$V31,"D")</f>
        <v>0</v>
      </c>
      <c r="BM32" s="1">
        <f>COUNTIF('Formulario de Respuestas'!$E31:$V31,"E (RESPUESTA ANULADA)")</f>
        <v>0</v>
      </c>
    </row>
    <row r="33" spans="1:65" x14ac:dyDescent="0.25">
      <c r="A33" s="1">
        <f>'Formulario de Respuestas'!C32</f>
        <v>0</v>
      </c>
      <c r="B33" s="1">
        <f>'Formulario de Respuestas'!D32</f>
        <v>0</v>
      </c>
      <c r="C33" s="26">
        <f>IF($B33='Formulario de Respuestas'!$D32,'Formulario de Respuestas'!$E32,"ES DIFERENTE")</f>
        <v>0</v>
      </c>
      <c r="D33" s="18" t="str">
        <f>IFERROR(VLOOKUP(CONCATENATE(C$1,C33),'Formulario de Preguntas'!$C$2:$FN$73,3,FALSE),"")</f>
        <v/>
      </c>
      <c r="E33" s="1" t="str">
        <f>IFERROR(VLOOKUP(CONCATENATE(C$1,C33),'Formulario de Preguntas'!$C$2:$FN$73,4,FALSE),"")</f>
        <v/>
      </c>
      <c r="F33" s="26">
        <f>IF($B33='Formulario de Respuestas'!$D32,'Formulario de Respuestas'!$F32,"ES DIFERENTE")</f>
        <v>0</v>
      </c>
      <c r="G33" s="18" t="str">
        <f>IFERROR(VLOOKUP(CONCATENATE(F$1,F33),'Formulario de Preguntas'!$C$2:$FN$73,3,FALSE),"")</f>
        <v/>
      </c>
      <c r="H33" s="1" t="str">
        <f>IFERROR(VLOOKUP(CONCATENATE(F$1,F33),'Formulario de Preguntas'!$C$2:$FN$73,4,FALSE),"")</f>
        <v/>
      </c>
      <c r="I33" s="26">
        <f>IF($B33='Formulario de Respuestas'!$D32,'Formulario de Respuestas'!$G32,"ES DIFERENTE")</f>
        <v>0</v>
      </c>
      <c r="J33" s="18" t="str">
        <f>IFERROR(VLOOKUP(CONCATENATE(I$1,I33),'Formulario de Preguntas'!$C$2:$FN$73,3,FALSE),"")</f>
        <v/>
      </c>
      <c r="K33" s="1" t="str">
        <f>IFERROR(VLOOKUP(CONCATENATE(I$1,I33),'Formulario de Preguntas'!$C$2:$FN$73,4,FALSE),"")</f>
        <v/>
      </c>
      <c r="L33" s="26">
        <f>IF($B33='Formulario de Respuestas'!$D32,'Formulario de Respuestas'!$H32,"ES DIFERENTE")</f>
        <v>0</v>
      </c>
      <c r="M33" s="18" t="str">
        <f>IFERROR(VLOOKUP(CONCATENATE(L$1,L33),'Formulario de Preguntas'!$C$2:$FN$73,3,FALSE),"")</f>
        <v/>
      </c>
      <c r="N33" s="1" t="str">
        <f>IFERROR(VLOOKUP(CONCATENATE(L$1,L33),'Formulario de Preguntas'!$C$2:$FN$73,4,FALSE),"")</f>
        <v/>
      </c>
      <c r="O33" s="26">
        <f>IF($B33='Formulario de Respuestas'!$D32,'Formulario de Respuestas'!$I32,"ES DIFERENTE")</f>
        <v>0</v>
      </c>
      <c r="P33" s="18" t="str">
        <f>IFERROR(VLOOKUP(CONCATENATE(O$1,O33),'Formulario de Preguntas'!$C$2:$FN$73,3,FALSE),"")</f>
        <v/>
      </c>
      <c r="Q33" s="1" t="str">
        <f>IFERROR(VLOOKUP(CONCATENATE(O$1,O33),'Formulario de Preguntas'!$C$2:$FN$73,4,FALSE),"")</f>
        <v/>
      </c>
      <c r="R33" s="26">
        <f>IF($B33='Formulario de Respuestas'!$D32,'Formulario de Respuestas'!$J32,"ES DIFERENTE")</f>
        <v>0</v>
      </c>
      <c r="S33" s="18" t="str">
        <f>IFERROR(VLOOKUP(CONCATENATE(R$1,R33),'Formulario de Preguntas'!$C$2:$FN$73,3,FALSE),"")</f>
        <v/>
      </c>
      <c r="T33" s="1" t="str">
        <f>IFERROR(VLOOKUP(CONCATENATE(R$1,R33),'Formulario de Preguntas'!$C$2:$FN$73,4,FALSE),"")</f>
        <v/>
      </c>
      <c r="U33" s="26">
        <f>IF($B33='Formulario de Respuestas'!$D32,'Formulario de Respuestas'!$K32,"ES DIFERENTE")</f>
        <v>0</v>
      </c>
      <c r="V33" s="18" t="str">
        <f>IFERROR(VLOOKUP(CONCATENATE(U$1,U33),'Formulario de Preguntas'!$C$2:$FN$73,3,FALSE),"")</f>
        <v/>
      </c>
      <c r="W33" s="1" t="str">
        <f>IFERROR(VLOOKUP(CONCATENATE(U$1,U33),'Formulario de Preguntas'!$C$2:$FN$73,4,FALSE),"")</f>
        <v/>
      </c>
      <c r="X33" s="26">
        <f>IF($B33='Formulario de Respuestas'!$D32,'Formulario de Respuestas'!$L32,"ES DIFERENTE")</f>
        <v>0</v>
      </c>
      <c r="Y33" s="18" t="str">
        <f>IFERROR(VLOOKUP(CONCATENATE(X$1,X33),'Formulario de Preguntas'!$C$2:$FN$73,3,FALSE),"")</f>
        <v/>
      </c>
      <c r="Z33" s="1" t="str">
        <f>IFERROR(VLOOKUP(CONCATENATE(X$1,X33),'Formulario de Preguntas'!$C$2:$FN$73,4,FALSE),"")</f>
        <v/>
      </c>
      <c r="AA33" s="26">
        <f>IF($B33='Formulario de Respuestas'!$D32,'Formulario de Respuestas'!$M32,"ES DIFERENTE")</f>
        <v>0</v>
      </c>
      <c r="AB33" s="18" t="str">
        <f>IFERROR(VLOOKUP(CONCATENATE(AA$1,AA33),'Formulario de Preguntas'!$C$2:$FN$73,3,FALSE),"")</f>
        <v/>
      </c>
      <c r="AC33" s="1" t="str">
        <f>IFERROR(VLOOKUP(CONCATENATE(AA$1,AA33),'Formulario de Preguntas'!$C$2:$FN$73,4,FALSE),"")</f>
        <v/>
      </c>
      <c r="AD33" s="26">
        <f>IF($B33='Formulario de Respuestas'!$D32,'Formulario de Respuestas'!$N32,"ES DIFERENTE")</f>
        <v>0</v>
      </c>
      <c r="AE33" s="18" t="str">
        <f>IFERROR(VLOOKUP(CONCATENATE(AD$1,AD33),'Formulario de Preguntas'!$C$2:$FN$73,3,FALSE),"")</f>
        <v/>
      </c>
      <c r="AF33" s="1" t="str">
        <f>IFERROR(VLOOKUP(CONCATENATE(AD$1,AD33),'Formulario de Preguntas'!$C$2:$FN$73,4,FALSE),"")</f>
        <v/>
      </c>
      <c r="AG33" s="26">
        <f>IF($B33='Formulario de Respuestas'!$D32,'Formulario de Respuestas'!$O32,"ES DIFERENTE")</f>
        <v>0</v>
      </c>
      <c r="AH33" s="18" t="str">
        <f>IFERROR(VLOOKUP(CONCATENATE(AG$1,AG33),'Formulario de Preguntas'!$C$2:$FN$73,3,FALSE),"")</f>
        <v/>
      </c>
      <c r="AI33" s="1" t="str">
        <f>IFERROR(VLOOKUP(CONCATENATE(AG$1,AG33),'Formulario de Preguntas'!$C$2:$FN$73,4,FALSE),"")</f>
        <v/>
      </c>
      <c r="AJ33" s="26">
        <f>IF($B33='Formulario de Respuestas'!$D32,'Formulario de Respuestas'!$P32,"ES DIFERENTE")</f>
        <v>0</v>
      </c>
      <c r="AK33" s="18" t="str">
        <f>IFERROR(VLOOKUP(CONCATENATE(AJ$1,AJ33),'Formulario de Preguntas'!$C$2:$FN$73,3,FALSE),"")</f>
        <v/>
      </c>
      <c r="AL33" s="1" t="str">
        <f>IFERROR(VLOOKUP(CONCATENATE(AJ$1,AJ33),'Formulario de Preguntas'!$C$2:$FN$73,4,FALSE),"")</f>
        <v/>
      </c>
      <c r="AM33" s="26">
        <f>IF($B33='Formulario de Respuestas'!$D32,'Formulario de Respuestas'!$Q32,"ES DIFERENTE")</f>
        <v>0</v>
      </c>
      <c r="AN33" s="18" t="str">
        <f>IFERROR(VLOOKUP(CONCATENATE(AM$1,AM33),'Formulario de Preguntas'!$C$2:$FN$73,3,FALSE),"")</f>
        <v/>
      </c>
      <c r="AO33" s="1" t="str">
        <f>IFERROR(VLOOKUP(CONCATENATE(AM$1,AM33),'Formulario de Preguntas'!$C$2:$FN$73,4,FALSE),"")</f>
        <v/>
      </c>
      <c r="AP33" s="26">
        <f>IF($B33='Formulario de Respuestas'!$D32,'Formulario de Respuestas'!$R32,"ES DIFERENTE")</f>
        <v>0</v>
      </c>
      <c r="AQ33" s="18" t="str">
        <f>IFERROR(VLOOKUP(CONCATENATE(AP$1,AP33),'Formulario de Preguntas'!$C$2:$FN$73,3,FALSE),"")</f>
        <v/>
      </c>
      <c r="AR33" s="1" t="str">
        <f>IFERROR(VLOOKUP(CONCATENATE(AP$1,AP33),'Formulario de Preguntas'!$C$2:$FN$73,4,FALSE),"")</f>
        <v/>
      </c>
      <c r="AS33" s="26">
        <f>IF($B33='Formulario de Respuestas'!$D32,'Formulario de Respuestas'!$S32,"ES DIFERENTE")</f>
        <v>0</v>
      </c>
      <c r="AT33" s="18" t="str">
        <f>IFERROR(VLOOKUP(CONCATENATE(AS$1,AS33),'Formulario de Preguntas'!$C$2:$FN$73,3,FALSE),"")</f>
        <v/>
      </c>
      <c r="AU33" s="1" t="str">
        <f>IFERROR(VLOOKUP(CONCATENATE(AS$1,AS33),'Formulario de Preguntas'!$C$2:$FN$73,4,FALSE),"")</f>
        <v/>
      </c>
      <c r="AV33" s="26">
        <f>IF($B33='Formulario de Respuestas'!$D32,'Formulario de Respuestas'!$T32,"ES DIFERENTE")</f>
        <v>0</v>
      </c>
      <c r="AW33" s="18" t="str">
        <f>IFERROR(VLOOKUP(CONCATENATE(AV$1,AV33),'Formulario de Preguntas'!$C$2:$FN$73,3,FALSE),"")</f>
        <v/>
      </c>
      <c r="AX33" s="1" t="str">
        <f>IFERROR(VLOOKUP(CONCATENATE(AV$1,AV33),'Formulario de Preguntas'!$C$2:$FN$73,4,FALSE),"")</f>
        <v/>
      </c>
      <c r="AY33" s="26">
        <f>IF($B33='Formulario de Respuestas'!$D32,'Formulario de Respuestas'!$U32,"ES DIFERENTE")</f>
        <v>0</v>
      </c>
      <c r="AZ33" s="18" t="str">
        <f>IFERROR(VLOOKUP(CONCATENATE(AY$1,AY33),'Formulario de Preguntas'!$C$2:$FN$73,3,FALSE),"")</f>
        <v/>
      </c>
      <c r="BA33" s="1" t="str">
        <f>IFERROR(VLOOKUP(CONCATENATE(AY$1,AY33),'Formulario de Preguntas'!$C$2:$FN$73,4,FALSE),"")</f>
        <v/>
      </c>
      <c r="BB33" s="26">
        <f>IF($B33='Formulario de Respuestas'!$D32,'Formulario de Respuestas'!$V32,"ES DIFERENTE")</f>
        <v>0</v>
      </c>
      <c r="BC33" s="18" t="str">
        <f>IFERROR(VLOOKUP(CONCATENATE(BB$1,BB33),'Formulario de Preguntas'!$C$2:$FN$73,3,FALSE),"")</f>
        <v/>
      </c>
      <c r="BD33" s="1" t="str">
        <f>IFERROR(VLOOKUP(CONCATENATE(BB$1,BB33),'Formulario de Preguntas'!$C$2:$FN$73,4,FALSE),"")</f>
        <v/>
      </c>
      <c r="BF33" s="1">
        <f t="shared" si="0"/>
        <v>0</v>
      </c>
      <c r="BG33" s="1">
        <f t="shared" si="1"/>
        <v>0.25</v>
      </c>
      <c r="BH33" s="1">
        <f t="shared" si="3"/>
        <v>0</v>
      </c>
      <c r="BI33" s="1">
        <f>COUNTIF('Formulario de Respuestas'!$E32:$V32,"A")</f>
        <v>0</v>
      </c>
      <c r="BJ33" s="1">
        <f>COUNTIF('Formulario de Respuestas'!$E32:$V32,"B")</f>
        <v>0</v>
      </c>
      <c r="BK33" s="1">
        <f>COUNTIF('Formulario de Respuestas'!$E32:$V32,"C")</f>
        <v>0</v>
      </c>
      <c r="BL33" s="1">
        <f>COUNTIF('Formulario de Respuestas'!$E32:$V32,"D")</f>
        <v>0</v>
      </c>
      <c r="BM33" s="1">
        <f>COUNTIF('Formulario de Respuestas'!$E32:$V32,"E (RESPUESTA ANULADA)")</f>
        <v>0</v>
      </c>
    </row>
    <row r="34" spans="1:65" x14ac:dyDescent="0.25">
      <c r="A34" s="1">
        <f>'Formulario de Respuestas'!C33</f>
        <v>0</v>
      </c>
      <c r="B34" s="1">
        <f>'Formulario de Respuestas'!D33</f>
        <v>0</v>
      </c>
      <c r="C34" s="26">
        <f>IF($B34='Formulario de Respuestas'!$D33,'Formulario de Respuestas'!$E33,"ES DIFERENTE")</f>
        <v>0</v>
      </c>
      <c r="D34" s="18" t="str">
        <f>IFERROR(VLOOKUP(CONCATENATE(C$1,C34),'Formulario de Preguntas'!$C$2:$FN$73,3,FALSE),"")</f>
        <v/>
      </c>
      <c r="E34" s="1" t="str">
        <f>IFERROR(VLOOKUP(CONCATENATE(C$1,C34),'Formulario de Preguntas'!$C$2:$FN$73,4,FALSE),"")</f>
        <v/>
      </c>
      <c r="F34" s="26">
        <f>IF($B34='Formulario de Respuestas'!$D33,'Formulario de Respuestas'!$F33,"ES DIFERENTE")</f>
        <v>0</v>
      </c>
      <c r="G34" s="18" t="str">
        <f>IFERROR(VLOOKUP(CONCATENATE(F$1,F34),'Formulario de Preguntas'!$C$2:$FN$73,3,FALSE),"")</f>
        <v/>
      </c>
      <c r="H34" s="1" t="str">
        <f>IFERROR(VLOOKUP(CONCATENATE(F$1,F34),'Formulario de Preguntas'!$C$2:$FN$73,4,FALSE),"")</f>
        <v/>
      </c>
      <c r="I34" s="26">
        <f>IF($B34='Formulario de Respuestas'!$D33,'Formulario de Respuestas'!$G33,"ES DIFERENTE")</f>
        <v>0</v>
      </c>
      <c r="J34" s="18" t="str">
        <f>IFERROR(VLOOKUP(CONCATENATE(I$1,I34),'Formulario de Preguntas'!$C$2:$FN$73,3,FALSE),"")</f>
        <v/>
      </c>
      <c r="K34" s="1" t="str">
        <f>IFERROR(VLOOKUP(CONCATENATE(I$1,I34),'Formulario de Preguntas'!$C$2:$FN$73,4,FALSE),"")</f>
        <v/>
      </c>
      <c r="L34" s="26">
        <f>IF($B34='Formulario de Respuestas'!$D33,'Formulario de Respuestas'!$H33,"ES DIFERENTE")</f>
        <v>0</v>
      </c>
      <c r="M34" s="18" t="str">
        <f>IFERROR(VLOOKUP(CONCATENATE(L$1,L34),'Formulario de Preguntas'!$C$2:$FN$73,3,FALSE),"")</f>
        <v/>
      </c>
      <c r="N34" s="1" t="str">
        <f>IFERROR(VLOOKUP(CONCATENATE(L$1,L34),'Formulario de Preguntas'!$C$2:$FN$73,4,FALSE),"")</f>
        <v/>
      </c>
      <c r="O34" s="26">
        <f>IF($B34='Formulario de Respuestas'!$D33,'Formulario de Respuestas'!$I33,"ES DIFERENTE")</f>
        <v>0</v>
      </c>
      <c r="P34" s="18" t="str">
        <f>IFERROR(VLOOKUP(CONCATENATE(O$1,O34),'Formulario de Preguntas'!$C$2:$FN$73,3,FALSE),"")</f>
        <v/>
      </c>
      <c r="Q34" s="1" t="str">
        <f>IFERROR(VLOOKUP(CONCATENATE(O$1,O34),'Formulario de Preguntas'!$C$2:$FN$73,4,FALSE),"")</f>
        <v/>
      </c>
      <c r="R34" s="26">
        <f>IF($B34='Formulario de Respuestas'!$D33,'Formulario de Respuestas'!$J33,"ES DIFERENTE")</f>
        <v>0</v>
      </c>
      <c r="S34" s="18" t="str">
        <f>IFERROR(VLOOKUP(CONCATENATE(R$1,R34),'Formulario de Preguntas'!$C$2:$FN$73,3,FALSE),"")</f>
        <v/>
      </c>
      <c r="T34" s="1" t="str">
        <f>IFERROR(VLOOKUP(CONCATENATE(R$1,R34),'Formulario de Preguntas'!$C$2:$FN$73,4,FALSE),"")</f>
        <v/>
      </c>
      <c r="U34" s="26">
        <f>IF($B34='Formulario de Respuestas'!$D33,'Formulario de Respuestas'!$K33,"ES DIFERENTE")</f>
        <v>0</v>
      </c>
      <c r="V34" s="18" t="str">
        <f>IFERROR(VLOOKUP(CONCATENATE(U$1,U34),'Formulario de Preguntas'!$C$2:$FN$73,3,FALSE),"")</f>
        <v/>
      </c>
      <c r="W34" s="1" t="str">
        <f>IFERROR(VLOOKUP(CONCATENATE(U$1,U34),'Formulario de Preguntas'!$C$2:$FN$73,4,FALSE),"")</f>
        <v/>
      </c>
      <c r="X34" s="26">
        <f>IF($B34='Formulario de Respuestas'!$D33,'Formulario de Respuestas'!$L33,"ES DIFERENTE")</f>
        <v>0</v>
      </c>
      <c r="Y34" s="18" t="str">
        <f>IFERROR(VLOOKUP(CONCATENATE(X$1,X34),'Formulario de Preguntas'!$C$2:$FN$73,3,FALSE),"")</f>
        <v/>
      </c>
      <c r="Z34" s="1" t="str">
        <f>IFERROR(VLOOKUP(CONCATENATE(X$1,X34),'Formulario de Preguntas'!$C$2:$FN$73,4,FALSE),"")</f>
        <v/>
      </c>
      <c r="AA34" s="26">
        <f>IF($B34='Formulario de Respuestas'!$D33,'Formulario de Respuestas'!$M33,"ES DIFERENTE")</f>
        <v>0</v>
      </c>
      <c r="AB34" s="18" t="str">
        <f>IFERROR(VLOOKUP(CONCATENATE(AA$1,AA34),'Formulario de Preguntas'!$C$2:$FN$73,3,FALSE),"")</f>
        <v/>
      </c>
      <c r="AC34" s="1" t="str">
        <f>IFERROR(VLOOKUP(CONCATENATE(AA$1,AA34),'Formulario de Preguntas'!$C$2:$FN$73,4,FALSE),"")</f>
        <v/>
      </c>
      <c r="AD34" s="26">
        <f>IF($B34='Formulario de Respuestas'!$D33,'Formulario de Respuestas'!$N33,"ES DIFERENTE")</f>
        <v>0</v>
      </c>
      <c r="AE34" s="18" t="str">
        <f>IFERROR(VLOOKUP(CONCATENATE(AD$1,AD34),'Formulario de Preguntas'!$C$2:$FN$73,3,FALSE),"")</f>
        <v/>
      </c>
      <c r="AF34" s="1" t="str">
        <f>IFERROR(VLOOKUP(CONCATENATE(AD$1,AD34),'Formulario de Preguntas'!$C$2:$FN$73,4,FALSE),"")</f>
        <v/>
      </c>
      <c r="AG34" s="26">
        <f>IF($B34='Formulario de Respuestas'!$D33,'Formulario de Respuestas'!$O33,"ES DIFERENTE")</f>
        <v>0</v>
      </c>
      <c r="AH34" s="18" t="str">
        <f>IFERROR(VLOOKUP(CONCATENATE(AG$1,AG34),'Formulario de Preguntas'!$C$2:$FN$73,3,FALSE),"")</f>
        <v/>
      </c>
      <c r="AI34" s="1" t="str">
        <f>IFERROR(VLOOKUP(CONCATENATE(AG$1,AG34),'Formulario de Preguntas'!$C$2:$FN$73,4,FALSE),"")</f>
        <v/>
      </c>
      <c r="AJ34" s="26">
        <f>IF($B34='Formulario de Respuestas'!$D33,'Formulario de Respuestas'!$P33,"ES DIFERENTE")</f>
        <v>0</v>
      </c>
      <c r="AK34" s="18" t="str">
        <f>IFERROR(VLOOKUP(CONCATENATE(AJ$1,AJ34),'Formulario de Preguntas'!$C$2:$FN$73,3,FALSE),"")</f>
        <v/>
      </c>
      <c r="AL34" s="1" t="str">
        <f>IFERROR(VLOOKUP(CONCATENATE(AJ$1,AJ34),'Formulario de Preguntas'!$C$2:$FN$73,4,FALSE),"")</f>
        <v/>
      </c>
      <c r="AM34" s="26">
        <f>IF($B34='Formulario de Respuestas'!$D33,'Formulario de Respuestas'!$Q33,"ES DIFERENTE")</f>
        <v>0</v>
      </c>
      <c r="AN34" s="18" t="str">
        <f>IFERROR(VLOOKUP(CONCATENATE(AM$1,AM34),'Formulario de Preguntas'!$C$2:$FN$73,3,FALSE),"")</f>
        <v/>
      </c>
      <c r="AO34" s="1" t="str">
        <f>IFERROR(VLOOKUP(CONCATENATE(AM$1,AM34),'Formulario de Preguntas'!$C$2:$FN$73,4,FALSE),"")</f>
        <v/>
      </c>
      <c r="AP34" s="26">
        <f>IF($B34='Formulario de Respuestas'!$D33,'Formulario de Respuestas'!$R33,"ES DIFERENTE")</f>
        <v>0</v>
      </c>
      <c r="AQ34" s="18" t="str">
        <f>IFERROR(VLOOKUP(CONCATENATE(AP$1,AP34),'Formulario de Preguntas'!$C$2:$FN$73,3,FALSE),"")</f>
        <v/>
      </c>
      <c r="AR34" s="1" t="str">
        <f>IFERROR(VLOOKUP(CONCATENATE(AP$1,AP34),'Formulario de Preguntas'!$C$2:$FN$73,4,FALSE),"")</f>
        <v/>
      </c>
      <c r="AS34" s="26">
        <f>IF($B34='Formulario de Respuestas'!$D33,'Formulario de Respuestas'!$S33,"ES DIFERENTE")</f>
        <v>0</v>
      </c>
      <c r="AT34" s="18" t="str">
        <f>IFERROR(VLOOKUP(CONCATENATE(AS$1,AS34),'Formulario de Preguntas'!$C$2:$FN$73,3,FALSE),"")</f>
        <v/>
      </c>
      <c r="AU34" s="1" t="str">
        <f>IFERROR(VLOOKUP(CONCATENATE(AS$1,AS34),'Formulario de Preguntas'!$C$2:$FN$73,4,FALSE),"")</f>
        <v/>
      </c>
      <c r="AV34" s="26">
        <f>IF($B34='Formulario de Respuestas'!$D33,'Formulario de Respuestas'!$T33,"ES DIFERENTE")</f>
        <v>0</v>
      </c>
      <c r="AW34" s="18" t="str">
        <f>IFERROR(VLOOKUP(CONCATENATE(AV$1,AV34),'Formulario de Preguntas'!$C$2:$FN$73,3,FALSE),"")</f>
        <v/>
      </c>
      <c r="AX34" s="1" t="str">
        <f>IFERROR(VLOOKUP(CONCATENATE(AV$1,AV34),'Formulario de Preguntas'!$C$2:$FN$73,4,FALSE),"")</f>
        <v/>
      </c>
      <c r="AY34" s="26">
        <f>IF($B34='Formulario de Respuestas'!$D33,'Formulario de Respuestas'!$U33,"ES DIFERENTE")</f>
        <v>0</v>
      </c>
      <c r="AZ34" s="18" t="str">
        <f>IFERROR(VLOOKUP(CONCATENATE(AY$1,AY34),'Formulario de Preguntas'!$C$2:$FN$73,3,FALSE),"")</f>
        <v/>
      </c>
      <c r="BA34" s="1" t="str">
        <f>IFERROR(VLOOKUP(CONCATENATE(AY$1,AY34),'Formulario de Preguntas'!$C$2:$FN$73,4,FALSE),"")</f>
        <v/>
      </c>
      <c r="BB34" s="26">
        <f>IF($B34='Formulario de Respuestas'!$D33,'Formulario de Respuestas'!$V33,"ES DIFERENTE")</f>
        <v>0</v>
      </c>
      <c r="BC34" s="18" t="str">
        <f>IFERROR(VLOOKUP(CONCATENATE(BB$1,BB34),'Formulario de Preguntas'!$C$2:$FN$73,3,FALSE),"")</f>
        <v/>
      </c>
      <c r="BD34" s="1" t="str">
        <f>IFERROR(VLOOKUP(CONCATENATE(BB$1,BB34),'Formulario de Preguntas'!$C$2:$FN$73,4,FALSE),"")</f>
        <v/>
      </c>
      <c r="BF34" s="1">
        <f t="shared" si="0"/>
        <v>0</v>
      </c>
      <c r="BG34" s="1">
        <f t="shared" si="1"/>
        <v>0.25</v>
      </c>
      <c r="BH34" s="1">
        <f t="shared" si="3"/>
        <v>0</v>
      </c>
      <c r="BI34" s="1">
        <f>COUNTIF('Formulario de Respuestas'!$E33:$V33,"A")</f>
        <v>0</v>
      </c>
      <c r="BJ34" s="1">
        <f>COUNTIF('Formulario de Respuestas'!$E33:$V33,"B")</f>
        <v>0</v>
      </c>
      <c r="BK34" s="1">
        <f>COUNTIF('Formulario de Respuestas'!$E33:$V33,"C")</f>
        <v>0</v>
      </c>
      <c r="BL34" s="1">
        <f>COUNTIF('Formulario de Respuestas'!$E33:$V33,"D")</f>
        <v>0</v>
      </c>
      <c r="BM34" s="1">
        <f>COUNTIF('Formulario de Respuestas'!$E33:$V33,"E (RESPUESTA ANULADA)")</f>
        <v>0</v>
      </c>
    </row>
    <row r="35" spans="1:65" x14ac:dyDescent="0.25">
      <c r="A35" s="1">
        <f>'Formulario de Respuestas'!C34</f>
        <v>0</v>
      </c>
      <c r="B35" s="1">
        <f>'Formulario de Respuestas'!D34</f>
        <v>0</v>
      </c>
      <c r="C35" s="26">
        <f>IF($B35='Formulario de Respuestas'!$D34,'Formulario de Respuestas'!$E34,"ES DIFERENTE")</f>
        <v>0</v>
      </c>
      <c r="D35" s="18" t="str">
        <f>IFERROR(VLOOKUP(CONCATENATE(C$1,C35),'Formulario de Preguntas'!$C$2:$FN$73,3,FALSE),"")</f>
        <v/>
      </c>
      <c r="E35" s="1" t="str">
        <f>IFERROR(VLOOKUP(CONCATENATE(C$1,C35),'Formulario de Preguntas'!$C$2:$FN$73,4,FALSE),"")</f>
        <v/>
      </c>
      <c r="F35" s="26">
        <f>IF($B35='Formulario de Respuestas'!$D34,'Formulario de Respuestas'!$F34,"ES DIFERENTE")</f>
        <v>0</v>
      </c>
      <c r="G35" s="18" t="str">
        <f>IFERROR(VLOOKUP(CONCATENATE(F$1,F35),'Formulario de Preguntas'!$C$2:$FN$73,3,FALSE),"")</f>
        <v/>
      </c>
      <c r="H35" s="1" t="str">
        <f>IFERROR(VLOOKUP(CONCATENATE(F$1,F35),'Formulario de Preguntas'!$C$2:$FN$73,4,FALSE),"")</f>
        <v/>
      </c>
      <c r="I35" s="26">
        <f>IF($B35='Formulario de Respuestas'!$D34,'Formulario de Respuestas'!$G34,"ES DIFERENTE")</f>
        <v>0</v>
      </c>
      <c r="J35" s="18" t="str">
        <f>IFERROR(VLOOKUP(CONCATENATE(I$1,I35),'Formulario de Preguntas'!$C$2:$FN$73,3,FALSE),"")</f>
        <v/>
      </c>
      <c r="K35" s="1" t="str">
        <f>IFERROR(VLOOKUP(CONCATENATE(I$1,I35),'Formulario de Preguntas'!$C$2:$FN$73,4,FALSE),"")</f>
        <v/>
      </c>
      <c r="L35" s="26">
        <f>IF($B35='Formulario de Respuestas'!$D34,'Formulario de Respuestas'!$H34,"ES DIFERENTE")</f>
        <v>0</v>
      </c>
      <c r="M35" s="18" t="str">
        <f>IFERROR(VLOOKUP(CONCATENATE(L$1,L35),'Formulario de Preguntas'!$C$2:$FN$73,3,FALSE),"")</f>
        <v/>
      </c>
      <c r="N35" s="1" t="str">
        <f>IFERROR(VLOOKUP(CONCATENATE(L$1,L35),'Formulario de Preguntas'!$C$2:$FN$73,4,FALSE),"")</f>
        <v/>
      </c>
      <c r="O35" s="26">
        <f>IF($B35='Formulario de Respuestas'!$D34,'Formulario de Respuestas'!$I34,"ES DIFERENTE")</f>
        <v>0</v>
      </c>
      <c r="P35" s="18" t="str">
        <f>IFERROR(VLOOKUP(CONCATENATE(O$1,O35),'Formulario de Preguntas'!$C$2:$FN$73,3,FALSE),"")</f>
        <v/>
      </c>
      <c r="Q35" s="1" t="str">
        <f>IFERROR(VLOOKUP(CONCATENATE(O$1,O35),'Formulario de Preguntas'!$C$2:$FN$73,4,FALSE),"")</f>
        <v/>
      </c>
      <c r="R35" s="26">
        <f>IF($B35='Formulario de Respuestas'!$D34,'Formulario de Respuestas'!$J34,"ES DIFERENTE")</f>
        <v>0</v>
      </c>
      <c r="S35" s="18" t="str">
        <f>IFERROR(VLOOKUP(CONCATENATE(R$1,R35),'Formulario de Preguntas'!$C$2:$FN$73,3,FALSE),"")</f>
        <v/>
      </c>
      <c r="T35" s="1" t="str">
        <f>IFERROR(VLOOKUP(CONCATENATE(R$1,R35),'Formulario de Preguntas'!$C$2:$FN$73,4,FALSE),"")</f>
        <v/>
      </c>
      <c r="U35" s="26">
        <f>IF($B35='Formulario de Respuestas'!$D34,'Formulario de Respuestas'!$K34,"ES DIFERENTE")</f>
        <v>0</v>
      </c>
      <c r="V35" s="18" t="str">
        <f>IFERROR(VLOOKUP(CONCATENATE(U$1,U35),'Formulario de Preguntas'!$C$2:$FN$73,3,FALSE),"")</f>
        <v/>
      </c>
      <c r="W35" s="1" t="str">
        <f>IFERROR(VLOOKUP(CONCATENATE(U$1,U35),'Formulario de Preguntas'!$C$2:$FN$73,4,FALSE),"")</f>
        <v/>
      </c>
      <c r="X35" s="26">
        <f>IF($B35='Formulario de Respuestas'!$D34,'Formulario de Respuestas'!$L34,"ES DIFERENTE")</f>
        <v>0</v>
      </c>
      <c r="Y35" s="18" t="str">
        <f>IFERROR(VLOOKUP(CONCATENATE(X$1,X35),'Formulario de Preguntas'!$C$2:$FN$73,3,FALSE),"")</f>
        <v/>
      </c>
      <c r="Z35" s="1" t="str">
        <f>IFERROR(VLOOKUP(CONCATENATE(X$1,X35),'Formulario de Preguntas'!$C$2:$FN$73,4,FALSE),"")</f>
        <v/>
      </c>
      <c r="AA35" s="26">
        <f>IF($B35='Formulario de Respuestas'!$D34,'Formulario de Respuestas'!$M34,"ES DIFERENTE")</f>
        <v>0</v>
      </c>
      <c r="AB35" s="18" t="str">
        <f>IFERROR(VLOOKUP(CONCATENATE(AA$1,AA35),'Formulario de Preguntas'!$C$2:$FN$73,3,FALSE),"")</f>
        <v/>
      </c>
      <c r="AC35" s="1" t="str">
        <f>IFERROR(VLOOKUP(CONCATENATE(AA$1,AA35),'Formulario de Preguntas'!$C$2:$FN$73,4,FALSE),"")</f>
        <v/>
      </c>
      <c r="AD35" s="26">
        <f>IF($B35='Formulario de Respuestas'!$D34,'Formulario de Respuestas'!$N34,"ES DIFERENTE")</f>
        <v>0</v>
      </c>
      <c r="AE35" s="18" t="str">
        <f>IFERROR(VLOOKUP(CONCATENATE(AD$1,AD35),'Formulario de Preguntas'!$C$2:$FN$73,3,FALSE),"")</f>
        <v/>
      </c>
      <c r="AF35" s="1" t="str">
        <f>IFERROR(VLOOKUP(CONCATENATE(AD$1,AD35),'Formulario de Preguntas'!$C$2:$FN$73,4,FALSE),"")</f>
        <v/>
      </c>
      <c r="AG35" s="26">
        <f>IF($B35='Formulario de Respuestas'!$D34,'Formulario de Respuestas'!$O34,"ES DIFERENTE")</f>
        <v>0</v>
      </c>
      <c r="AH35" s="18" t="str">
        <f>IFERROR(VLOOKUP(CONCATENATE(AG$1,AG35),'Formulario de Preguntas'!$C$2:$FN$73,3,FALSE),"")</f>
        <v/>
      </c>
      <c r="AI35" s="1" t="str">
        <f>IFERROR(VLOOKUP(CONCATENATE(AG$1,AG35),'Formulario de Preguntas'!$C$2:$FN$73,4,FALSE),"")</f>
        <v/>
      </c>
      <c r="AJ35" s="26">
        <f>IF($B35='Formulario de Respuestas'!$D34,'Formulario de Respuestas'!$P34,"ES DIFERENTE")</f>
        <v>0</v>
      </c>
      <c r="AK35" s="18" t="str">
        <f>IFERROR(VLOOKUP(CONCATENATE(AJ$1,AJ35),'Formulario de Preguntas'!$C$2:$FN$73,3,FALSE),"")</f>
        <v/>
      </c>
      <c r="AL35" s="1" t="str">
        <f>IFERROR(VLOOKUP(CONCATENATE(AJ$1,AJ35),'Formulario de Preguntas'!$C$2:$FN$73,4,FALSE),"")</f>
        <v/>
      </c>
      <c r="AM35" s="26">
        <f>IF($B35='Formulario de Respuestas'!$D34,'Formulario de Respuestas'!$Q34,"ES DIFERENTE")</f>
        <v>0</v>
      </c>
      <c r="AN35" s="18" t="str">
        <f>IFERROR(VLOOKUP(CONCATENATE(AM$1,AM35),'Formulario de Preguntas'!$C$2:$FN$73,3,FALSE),"")</f>
        <v/>
      </c>
      <c r="AO35" s="1" t="str">
        <f>IFERROR(VLOOKUP(CONCATENATE(AM$1,AM35),'Formulario de Preguntas'!$C$2:$FN$73,4,FALSE),"")</f>
        <v/>
      </c>
      <c r="AP35" s="26">
        <f>IF($B35='Formulario de Respuestas'!$D34,'Formulario de Respuestas'!$R34,"ES DIFERENTE")</f>
        <v>0</v>
      </c>
      <c r="AQ35" s="18" t="str">
        <f>IFERROR(VLOOKUP(CONCATENATE(AP$1,AP35),'Formulario de Preguntas'!$C$2:$FN$73,3,FALSE),"")</f>
        <v/>
      </c>
      <c r="AR35" s="1" t="str">
        <f>IFERROR(VLOOKUP(CONCATENATE(AP$1,AP35),'Formulario de Preguntas'!$C$2:$FN$73,4,FALSE),"")</f>
        <v/>
      </c>
      <c r="AS35" s="26">
        <f>IF($B35='Formulario de Respuestas'!$D34,'Formulario de Respuestas'!$S34,"ES DIFERENTE")</f>
        <v>0</v>
      </c>
      <c r="AT35" s="18" t="str">
        <f>IFERROR(VLOOKUP(CONCATENATE(AS$1,AS35),'Formulario de Preguntas'!$C$2:$FN$73,3,FALSE),"")</f>
        <v/>
      </c>
      <c r="AU35" s="1" t="str">
        <f>IFERROR(VLOOKUP(CONCATENATE(AS$1,AS35),'Formulario de Preguntas'!$C$2:$FN$73,4,FALSE),"")</f>
        <v/>
      </c>
      <c r="AV35" s="26">
        <f>IF($B35='Formulario de Respuestas'!$D34,'Formulario de Respuestas'!$T34,"ES DIFERENTE")</f>
        <v>0</v>
      </c>
      <c r="AW35" s="18" t="str">
        <f>IFERROR(VLOOKUP(CONCATENATE(AV$1,AV35),'Formulario de Preguntas'!$C$2:$FN$73,3,FALSE),"")</f>
        <v/>
      </c>
      <c r="AX35" s="1" t="str">
        <f>IFERROR(VLOOKUP(CONCATENATE(AV$1,AV35),'Formulario de Preguntas'!$C$2:$FN$73,4,FALSE),"")</f>
        <v/>
      </c>
      <c r="AY35" s="26">
        <f>IF($B35='Formulario de Respuestas'!$D34,'Formulario de Respuestas'!$U34,"ES DIFERENTE")</f>
        <v>0</v>
      </c>
      <c r="AZ35" s="18" t="str">
        <f>IFERROR(VLOOKUP(CONCATENATE(AY$1,AY35),'Formulario de Preguntas'!$C$2:$FN$73,3,FALSE),"")</f>
        <v/>
      </c>
      <c r="BA35" s="1" t="str">
        <f>IFERROR(VLOOKUP(CONCATENATE(AY$1,AY35),'Formulario de Preguntas'!$C$2:$FN$73,4,FALSE),"")</f>
        <v/>
      </c>
      <c r="BB35" s="26">
        <f>IF($B35='Formulario de Respuestas'!$D34,'Formulario de Respuestas'!$V34,"ES DIFERENTE")</f>
        <v>0</v>
      </c>
      <c r="BC35" s="18" t="str">
        <f>IFERROR(VLOOKUP(CONCATENATE(BB$1,BB35),'Formulario de Preguntas'!$C$2:$FN$73,3,FALSE),"")</f>
        <v/>
      </c>
      <c r="BD35" s="1" t="str">
        <f>IFERROR(VLOOKUP(CONCATENATE(BB$1,BB35),'Formulario de Preguntas'!$C$2:$FN$73,4,FALSE),"")</f>
        <v/>
      </c>
      <c r="BF35" s="1">
        <f t="shared" si="0"/>
        <v>0</v>
      </c>
      <c r="BG35" s="1">
        <f t="shared" si="1"/>
        <v>0.25</v>
      </c>
      <c r="BH35" s="1">
        <f t="shared" si="3"/>
        <v>0</v>
      </c>
      <c r="BI35" s="1">
        <f>COUNTIF('Formulario de Respuestas'!$E34:$V34,"A")</f>
        <v>0</v>
      </c>
      <c r="BJ35" s="1">
        <f>COUNTIF('Formulario de Respuestas'!$E34:$V34,"B")</f>
        <v>0</v>
      </c>
      <c r="BK35" s="1">
        <f>COUNTIF('Formulario de Respuestas'!$E34:$V34,"C")</f>
        <v>0</v>
      </c>
      <c r="BL35" s="1">
        <f>COUNTIF('Formulario de Respuestas'!$E34:$V34,"D")</f>
        <v>0</v>
      </c>
      <c r="BM35" s="1">
        <f>COUNTIF('Formulario de Respuestas'!$E34:$V34,"E (RESPUESTA ANULADA)")</f>
        <v>0</v>
      </c>
    </row>
    <row r="36" spans="1:65" x14ac:dyDescent="0.25">
      <c r="A36" s="1">
        <f>'Formulario de Respuestas'!C35</f>
        <v>0</v>
      </c>
      <c r="B36" s="1">
        <f>'Formulario de Respuestas'!D35</f>
        <v>0</v>
      </c>
      <c r="C36" s="26">
        <f>IF($B36='Formulario de Respuestas'!$D35,'Formulario de Respuestas'!$E35,"ES DIFERENTE")</f>
        <v>0</v>
      </c>
      <c r="D36" s="18" t="str">
        <f>IFERROR(VLOOKUP(CONCATENATE(C$1,C36),'Formulario de Preguntas'!$C$2:$FN$73,3,FALSE),"")</f>
        <v/>
      </c>
      <c r="E36" s="1" t="str">
        <f>IFERROR(VLOOKUP(CONCATENATE(C$1,C36),'Formulario de Preguntas'!$C$2:$FN$73,4,FALSE),"")</f>
        <v/>
      </c>
      <c r="F36" s="26">
        <f>IF($B36='Formulario de Respuestas'!$D35,'Formulario de Respuestas'!$F35,"ES DIFERENTE")</f>
        <v>0</v>
      </c>
      <c r="G36" s="18" t="str">
        <f>IFERROR(VLOOKUP(CONCATENATE(F$1,F36),'Formulario de Preguntas'!$C$2:$FN$73,3,FALSE),"")</f>
        <v/>
      </c>
      <c r="H36" s="1" t="str">
        <f>IFERROR(VLOOKUP(CONCATENATE(F$1,F36),'Formulario de Preguntas'!$C$2:$FN$73,4,FALSE),"")</f>
        <v/>
      </c>
      <c r="I36" s="26">
        <f>IF($B36='Formulario de Respuestas'!$D35,'Formulario de Respuestas'!$G35,"ES DIFERENTE")</f>
        <v>0</v>
      </c>
      <c r="J36" s="18" t="str">
        <f>IFERROR(VLOOKUP(CONCATENATE(I$1,I36),'Formulario de Preguntas'!$C$2:$FN$73,3,FALSE),"")</f>
        <v/>
      </c>
      <c r="K36" s="1" t="str">
        <f>IFERROR(VLOOKUP(CONCATENATE(I$1,I36),'Formulario de Preguntas'!$C$2:$FN$73,4,FALSE),"")</f>
        <v/>
      </c>
      <c r="L36" s="26">
        <f>IF($B36='Formulario de Respuestas'!$D35,'Formulario de Respuestas'!$H35,"ES DIFERENTE")</f>
        <v>0</v>
      </c>
      <c r="M36" s="18" t="str">
        <f>IFERROR(VLOOKUP(CONCATENATE(L$1,L36),'Formulario de Preguntas'!$C$2:$FN$73,3,FALSE),"")</f>
        <v/>
      </c>
      <c r="N36" s="1" t="str">
        <f>IFERROR(VLOOKUP(CONCATENATE(L$1,L36),'Formulario de Preguntas'!$C$2:$FN$73,4,FALSE),"")</f>
        <v/>
      </c>
      <c r="O36" s="26">
        <f>IF($B36='Formulario de Respuestas'!$D35,'Formulario de Respuestas'!$I35,"ES DIFERENTE")</f>
        <v>0</v>
      </c>
      <c r="P36" s="18" t="str">
        <f>IFERROR(VLOOKUP(CONCATENATE(O$1,O36),'Formulario de Preguntas'!$C$2:$FN$73,3,FALSE),"")</f>
        <v/>
      </c>
      <c r="Q36" s="1" t="str">
        <f>IFERROR(VLOOKUP(CONCATENATE(O$1,O36),'Formulario de Preguntas'!$C$2:$FN$73,4,FALSE),"")</f>
        <v/>
      </c>
      <c r="R36" s="26">
        <f>IF($B36='Formulario de Respuestas'!$D35,'Formulario de Respuestas'!$J35,"ES DIFERENTE")</f>
        <v>0</v>
      </c>
      <c r="S36" s="18" t="str">
        <f>IFERROR(VLOOKUP(CONCATENATE(R$1,R36),'Formulario de Preguntas'!$C$2:$FN$73,3,FALSE),"")</f>
        <v/>
      </c>
      <c r="T36" s="1" t="str">
        <f>IFERROR(VLOOKUP(CONCATENATE(R$1,R36),'Formulario de Preguntas'!$C$2:$FN$73,4,FALSE),"")</f>
        <v/>
      </c>
      <c r="U36" s="26">
        <f>IF($B36='Formulario de Respuestas'!$D35,'Formulario de Respuestas'!$K35,"ES DIFERENTE")</f>
        <v>0</v>
      </c>
      <c r="V36" s="18" t="str">
        <f>IFERROR(VLOOKUP(CONCATENATE(U$1,U36),'Formulario de Preguntas'!$C$2:$FN$73,3,FALSE),"")</f>
        <v/>
      </c>
      <c r="W36" s="1" t="str">
        <f>IFERROR(VLOOKUP(CONCATENATE(U$1,U36),'Formulario de Preguntas'!$C$2:$FN$73,4,FALSE),"")</f>
        <v/>
      </c>
      <c r="X36" s="26">
        <f>IF($B36='Formulario de Respuestas'!$D35,'Formulario de Respuestas'!$L35,"ES DIFERENTE")</f>
        <v>0</v>
      </c>
      <c r="Y36" s="18" t="str">
        <f>IFERROR(VLOOKUP(CONCATENATE(X$1,X36),'Formulario de Preguntas'!$C$2:$FN$73,3,FALSE),"")</f>
        <v/>
      </c>
      <c r="Z36" s="1" t="str">
        <f>IFERROR(VLOOKUP(CONCATENATE(X$1,X36),'Formulario de Preguntas'!$C$2:$FN$73,4,FALSE),"")</f>
        <v/>
      </c>
      <c r="AA36" s="26">
        <f>IF($B36='Formulario de Respuestas'!$D35,'Formulario de Respuestas'!$M35,"ES DIFERENTE")</f>
        <v>0</v>
      </c>
      <c r="AB36" s="18" t="str">
        <f>IFERROR(VLOOKUP(CONCATENATE(AA$1,AA36),'Formulario de Preguntas'!$C$2:$FN$73,3,FALSE),"")</f>
        <v/>
      </c>
      <c r="AC36" s="1" t="str">
        <f>IFERROR(VLOOKUP(CONCATENATE(AA$1,AA36),'Formulario de Preguntas'!$C$2:$FN$73,4,FALSE),"")</f>
        <v/>
      </c>
      <c r="AD36" s="26">
        <f>IF($B36='Formulario de Respuestas'!$D35,'Formulario de Respuestas'!$N35,"ES DIFERENTE")</f>
        <v>0</v>
      </c>
      <c r="AE36" s="18" t="str">
        <f>IFERROR(VLOOKUP(CONCATENATE(AD$1,AD36),'Formulario de Preguntas'!$C$2:$FN$73,3,FALSE),"")</f>
        <v/>
      </c>
      <c r="AF36" s="1" t="str">
        <f>IFERROR(VLOOKUP(CONCATENATE(AD$1,AD36),'Formulario de Preguntas'!$C$2:$FN$73,4,FALSE),"")</f>
        <v/>
      </c>
      <c r="AG36" s="26">
        <f>IF($B36='Formulario de Respuestas'!$D35,'Formulario de Respuestas'!$O35,"ES DIFERENTE")</f>
        <v>0</v>
      </c>
      <c r="AH36" s="18" t="str">
        <f>IFERROR(VLOOKUP(CONCATENATE(AG$1,AG36),'Formulario de Preguntas'!$C$2:$FN$73,3,FALSE),"")</f>
        <v/>
      </c>
      <c r="AI36" s="1" t="str">
        <f>IFERROR(VLOOKUP(CONCATENATE(AG$1,AG36),'Formulario de Preguntas'!$C$2:$FN$73,4,FALSE),"")</f>
        <v/>
      </c>
      <c r="AJ36" s="26">
        <f>IF($B36='Formulario de Respuestas'!$D35,'Formulario de Respuestas'!$P35,"ES DIFERENTE")</f>
        <v>0</v>
      </c>
      <c r="AK36" s="18" t="str">
        <f>IFERROR(VLOOKUP(CONCATENATE(AJ$1,AJ36),'Formulario de Preguntas'!$C$2:$FN$73,3,FALSE),"")</f>
        <v/>
      </c>
      <c r="AL36" s="1" t="str">
        <f>IFERROR(VLOOKUP(CONCATENATE(AJ$1,AJ36),'Formulario de Preguntas'!$C$2:$FN$73,4,FALSE),"")</f>
        <v/>
      </c>
      <c r="AM36" s="26">
        <f>IF($B36='Formulario de Respuestas'!$D35,'Formulario de Respuestas'!$Q35,"ES DIFERENTE")</f>
        <v>0</v>
      </c>
      <c r="AN36" s="18" t="str">
        <f>IFERROR(VLOOKUP(CONCATENATE(AM$1,AM36),'Formulario de Preguntas'!$C$2:$FN$73,3,FALSE),"")</f>
        <v/>
      </c>
      <c r="AO36" s="1" t="str">
        <f>IFERROR(VLOOKUP(CONCATENATE(AM$1,AM36),'Formulario de Preguntas'!$C$2:$FN$73,4,FALSE),"")</f>
        <v/>
      </c>
      <c r="AP36" s="26">
        <f>IF($B36='Formulario de Respuestas'!$D35,'Formulario de Respuestas'!$R35,"ES DIFERENTE")</f>
        <v>0</v>
      </c>
      <c r="AQ36" s="18" t="str">
        <f>IFERROR(VLOOKUP(CONCATENATE(AP$1,AP36),'Formulario de Preguntas'!$C$2:$FN$73,3,FALSE),"")</f>
        <v/>
      </c>
      <c r="AR36" s="1" t="str">
        <f>IFERROR(VLOOKUP(CONCATENATE(AP$1,AP36),'Formulario de Preguntas'!$C$2:$FN$73,4,FALSE),"")</f>
        <v/>
      </c>
      <c r="AS36" s="26">
        <f>IF($B36='Formulario de Respuestas'!$D35,'Formulario de Respuestas'!$S35,"ES DIFERENTE")</f>
        <v>0</v>
      </c>
      <c r="AT36" s="18" t="str">
        <f>IFERROR(VLOOKUP(CONCATENATE(AS$1,AS36),'Formulario de Preguntas'!$C$2:$FN$73,3,FALSE),"")</f>
        <v/>
      </c>
      <c r="AU36" s="1" t="str">
        <f>IFERROR(VLOOKUP(CONCATENATE(AS$1,AS36),'Formulario de Preguntas'!$C$2:$FN$73,4,FALSE),"")</f>
        <v/>
      </c>
      <c r="AV36" s="26">
        <f>IF($B36='Formulario de Respuestas'!$D35,'Formulario de Respuestas'!$T35,"ES DIFERENTE")</f>
        <v>0</v>
      </c>
      <c r="AW36" s="18" t="str">
        <f>IFERROR(VLOOKUP(CONCATENATE(AV$1,AV36),'Formulario de Preguntas'!$C$2:$FN$73,3,FALSE),"")</f>
        <v/>
      </c>
      <c r="AX36" s="1" t="str">
        <f>IFERROR(VLOOKUP(CONCATENATE(AV$1,AV36),'Formulario de Preguntas'!$C$2:$FN$73,4,FALSE),"")</f>
        <v/>
      </c>
      <c r="AY36" s="26">
        <f>IF($B36='Formulario de Respuestas'!$D35,'Formulario de Respuestas'!$U35,"ES DIFERENTE")</f>
        <v>0</v>
      </c>
      <c r="AZ36" s="18" t="str">
        <f>IFERROR(VLOOKUP(CONCATENATE(AY$1,AY36),'Formulario de Preguntas'!$C$2:$FN$73,3,FALSE),"")</f>
        <v/>
      </c>
      <c r="BA36" s="1" t="str">
        <f>IFERROR(VLOOKUP(CONCATENATE(AY$1,AY36),'Formulario de Preguntas'!$C$2:$FN$73,4,FALSE),"")</f>
        <v/>
      </c>
      <c r="BB36" s="26">
        <f>IF($B36='Formulario de Respuestas'!$D35,'Formulario de Respuestas'!$V35,"ES DIFERENTE")</f>
        <v>0</v>
      </c>
      <c r="BC36" s="18" t="str">
        <f>IFERROR(VLOOKUP(CONCATENATE(BB$1,BB36),'Formulario de Preguntas'!$C$2:$FN$73,3,FALSE),"")</f>
        <v/>
      </c>
      <c r="BD36" s="1" t="str">
        <f>IFERROR(VLOOKUP(CONCATENATE(BB$1,BB36),'Formulario de Preguntas'!$C$2:$FN$73,4,FALSE),"")</f>
        <v/>
      </c>
      <c r="BF36" s="1">
        <f t="shared" si="0"/>
        <v>0</v>
      </c>
      <c r="BG36" s="1">
        <f t="shared" si="1"/>
        <v>0.25</v>
      </c>
      <c r="BH36" s="1">
        <f t="shared" si="3"/>
        <v>0</v>
      </c>
      <c r="BI36" s="1">
        <f>COUNTIF('Formulario de Respuestas'!$E35:$V35,"A")</f>
        <v>0</v>
      </c>
      <c r="BJ36" s="1">
        <f>COUNTIF('Formulario de Respuestas'!$E35:$V35,"B")</f>
        <v>0</v>
      </c>
      <c r="BK36" s="1">
        <f>COUNTIF('Formulario de Respuestas'!$E35:$V35,"C")</f>
        <v>0</v>
      </c>
      <c r="BL36" s="1">
        <f>COUNTIF('Formulario de Respuestas'!$E35:$V35,"D")</f>
        <v>0</v>
      </c>
      <c r="BM36" s="1">
        <f>COUNTIF('Formulario de Respuestas'!$E35:$V35,"E (RESPUESTA ANULADA)")</f>
        <v>0</v>
      </c>
    </row>
    <row r="37" spans="1:65" x14ac:dyDescent="0.25">
      <c r="A37" s="1">
        <f>'Formulario de Respuestas'!C36</f>
        <v>0</v>
      </c>
      <c r="B37" s="1">
        <f>'Formulario de Respuestas'!D36</f>
        <v>0</v>
      </c>
      <c r="C37" s="26">
        <f>IF($B37='Formulario de Respuestas'!$D36,'Formulario de Respuestas'!$E36,"ES DIFERENTE")</f>
        <v>0</v>
      </c>
      <c r="D37" s="18" t="str">
        <f>IFERROR(VLOOKUP(CONCATENATE(C$1,C37),'Formulario de Preguntas'!$C$2:$FN$73,3,FALSE),"")</f>
        <v/>
      </c>
      <c r="E37" s="1" t="str">
        <f>IFERROR(VLOOKUP(CONCATENATE(C$1,C37),'Formulario de Preguntas'!$C$2:$FN$73,4,FALSE),"")</f>
        <v/>
      </c>
      <c r="F37" s="26">
        <f>IF($B37='Formulario de Respuestas'!$D36,'Formulario de Respuestas'!$F36,"ES DIFERENTE")</f>
        <v>0</v>
      </c>
      <c r="G37" s="18" t="str">
        <f>IFERROR(VLOOKUP(CONCATENATE(F$1,F37),'Formulario de Preguntas'!$C$2:$FN$73,3,FALSE),"")</f>
        <v/>
      </c>
      <c r="H37" s="1" t="str">
        <f>IFERROR(VLOOKUP(CONCATENATE(F$1,F37),'Formulario de Preguntas'!$C$2:$FN$73,4,FALSE),"")</f>
        <v/>
      </c>
      <c r="I37" s="26">
        <f>IF($B37='Formulario de Respuestas'!$D36,'Formulario de Respuestas'!$G36,"ES DIFERENTE")</f>
        <v>0</v>
      </c>
      <c r="J37" s="18" t="str">
        <f>IFERROR(VLOOKUP(CONCATENATE(I$1,I37),'Formulario de Preguntas'!$C$2:$FN$73,3,FALSE),"")</f>
        <v/>
      </c>
      <c r="K37" s="1" t="str">
        <f>IFERROR(VLOOKUP(CONCATENATE(I$1,I37),'Formulario de Preguntas'!$C$2:$FN$73,4,FALSE),"")</f>
        <v/>
      </c>
      <c r="L37" s="26">
        <f>IF($B37='Formulario de Respuestas'!$D36,'Formulario de Respuestas'!$H36,"ES DIFERENTE")</f>
        <v>0</v>
      </c>
      <c r="M37" s="18" t="str">
        <f>IFERROR(VLOOKUP(CONCATENATE(L$1,L37),'Formulario de Preguntas'!$C$2:$FN$73,3,FALSE),"")</f>
        <v/>
      </c>
      <c r="N37" s="1" t="str">
        <f>IFERROR(VLOOKUP(CONCATENATE(L$1,L37),'Formulario de Preguntas'!$C$2:$FN$73,4,FALSE),"")</f>
        <v/>
      </c>
      <c r="O37" s="26">
        <f>IF($B37='Formulario de Respuestas'!$D36,'Formulario de Respuestas'!$I36,"ES DIFERENTE")</f>
        <v>0</v>
      </c>
      <c r="P37" s="18" t="str">
        <f>IFERROR(VLOOKUP(CONCATENATE(O$1,O37),'Formulario de Preguntas'!$C$2:$FN$73,3,FALSE),"")</f>
        <v/>
      </c>
      <c r="Q37" s="1" t="str">
        <f>IFERROR(VLOOKUP(CONCATENATE(O$1,O37),'Formulario de Preguntas'!$C$2:$FN$73,4,FALSE),"")</f>
        <v/>
      </c>
      <c r="R37" s="26">
        <f>IF($B37='Formulario de Respuestas'!$D36,'Formulario de Respuestas'!$J36,"ES DIFERENTE")</f>
        <v>0</v>
      </c>
      <c r="S37" s="18" t="str">
        <f>IFERROR(VLOOKUP(CONCATENATE(R$1,R37),'Formulario de Preguntas'!$C$2:$FN$73,3,FALSE),"")</f>
        <v/>
      </c>
      <c r="T37" s="1" t="str">
        <f>IFERROR(VLOOKUP(CONCATENATE(R$1,R37),'Formulario de Preguntas'!$C$2:$FN$73,4,FALSE),"")</f>
        <v/>
      </c>
      <c r="U37" s="26">
        <f>IF($B37='Formulario de Respuestas'!$D36,'Formulario de Respuestas'!$K36,"ES DIFERENTE")</f>
        <v>0</v>
      </c>
      <c r="V37" s="18" t="str">
        <f>IFERROR(VLOOKUP(CONCATENATE(U$1,U37),'Formulario de Preguntas'!$C$2:$FN$73,3,FALSE),"")</f>
        <v/>
      </c>
      <c r="W37" s="1" t="str">
        <f>IFERROR(VLOOKUP(CONCATENATE(U$1,U37),'Formulario de Preguntas'!$C$2:$FN$73,4,FALSE),"")</f>
        <v/>
      </c>
      <c r="X37" s="26">
        <f>IF($B37='Formulario de Respuestas'!$D36,'Formulario de Respuestas'!$L36,"ES DIFERENTE")</f>
        <v>0</v>
      </c>
      <c r="Y37" s="18" t="str">
        <f>IFERROR(VLOOKUP(CONCATENATE(X$1,X37),'Formulario de Preguntas'!$C$2:$FN$73,3,FALSE),"")</f>
        <v/>
      </c>
      <c r="Z37" s="1" t="str">
        <f>IFERROR(VLOOKUP(CONCATENATE(X$1,X37),'Formulario de Preguntas'!$C$2:$FN$73,4,FALSE),"")</f>
        <v/>
      </c>
      <c r="AA37" s="26">
        <f>IF($B37='Formulario de Respuestas'!$D36,'Formulario de Respuestas'!$M36,"ES DIFERENTE")</f>
        <v>0</v>
      </c>
      <c r="AB37" s="18" t="str">
        <f>IFERROR(VLOOKUP(CONCATENATE(AA$1,AA37),'Formulario de Preguntas'!$C$2:$FN$73,3,FALSE),"")</f>
        <v/>
      </c>
      <c r="AC37" s="1" t="str">
        <f>IFERROR(VLOOKUP(CONCATENATE(AA$1,AA37),'Formulario de Preguntas'!$C$2:$FN$73,4,FALSE),"")</f>
        <v/>
      </c>
      <c r="AD37" s="26">
        <f>IF($B37='Formulario de Respuestas'!$D36,'Formulario de Respuestas'!$N36,"ES DIFERENTE")</f>
        <v>0</v>
      </c>
      <c r="AE37" s="18" t="str">
        <f>IFERROR(VLOOKUP(CONCATENATE(AD$1,AD37),'Formulario de Preguntas'!$C$2:$FN$73,3,FALSE),"")</f>
        <v/>
      </c>
      <c r="AF37" s="1" t="str">
        <f>IFERROR(VLOOKUP(CONCATENATE(AD$1,AD37),'Formulario de Preguntas'!$C$2:$FN$73,4,FALSE),"")</f>
        <v/>
      </c>
      <c r="AG37" s="26">
        <f>IF($B37='Formulario de Respuestas'!$D36,'Formulario de Respuestas'!$O36,"ES DIFERENTE")</f>
        <v>0</v>
      </c>
      <c r="AH37" s="18" t="str">
        <f>IFERROR(VLOOKUP(CONCATENATE(AG$1,AG37),'Formulario de Preguntas'!$C$2:$FN$73,3,FALSE),"")</f>
        <v/>
      </c>
      <c r="AI37" s="1" t="str">
        <f>IFERROR(VLOOKUP(CONCATENATE(AG$1,AG37),'Formulario de Preguntas'!$C$2:$FN$73,4,FALSE),"")</f>
        <v/>
      </c>
      <c r="AJ37" s="26">
        <f>IF($B37='Formulario de Respuestas'!$D36,'Formulario de Respuestas'!$P36,"ES DIFERENTE")</f>
        <v>0</v>
      </c>
      <c r="AK37" s="18" t="str">
        <f>IFERROR(VLOOKUP(CONCATENATE(AJ$1,AJ37),'Formulario de Preguntas'!$C$2:$FN$73,3,FALSE),"")</f>
        <v/>
      </c>
      <c r="AL37" s="1" t="str">
        <f>IFERROR(VLOOKUP(CONCATENATE(AJ$1,AJ37),'Formulario de Preguntas'!$C$2:$FN$73,4,FALSE),"")</f>
        <v/>
      </c>
      <c r="AM37" s="26">
        <f>IF($B37='Formulario de Respuestas'!$D36,'Formulario de Respuestas'!$Q36,"ES DIFERENTE")</f>
        <v>0</v>
      </c>
      <c r="AN37" s="18" t="str">
        <f>IFERROR(VLOOKUP(CONCATENATE(AM$1,AM37),'Formulario de Preguntas'!$C$2:$FN$73,3,FALSE),"")</f>
        <v/>
      </c>
      <c r="AO37" s="1" t="str">
        <f>IFERROR(VLOOKUP(CONCATENATE(AM$1,AM37),'Formulario de Preguntas'!$C$2:$FN$73,4,FALSE),"")</f>
        <v/>
      </c>
      <c r="AP37" s="26">
        <f>IF($B37='Formulario de Respuestas'!$D36,'Formulario de Respuestas'!$R36,"ES DIFERENTE")</f>
        <v>0</v>
      </c>
      <c r="AQ37" s="18" t="str">
        <f>IFERROR(VLOOKUP(CONCATENATE(AP$1,AP37),'Formulario de Preguntas'!$C$2:$FN$73,3,FALSE),"")</f>
        <v/>
      </c>
      <c r="AR37" s="1" t="str">
        <f>IFERROR(VLOOKUP(CONCATENATE(AP$1,AP37),'Formulario de Preguntas'!$C$2:$FN$73,4,FALSE),"")</f>
        <v/>
      </c>
      <c r="AS37" s="26">
        <f>IF($B37='Formulario de Respuestas'!$D36,'Formulario de Respuestas'!$S36,"ES DIFERENTE")</f>
        <v>0</v>
      </c>
      <c r="AT37" s="18" t="str">
        <f>IFERROR(VLOOKUP(CONCATENATE(AS$1,AS37),'Formulario de Preguntas'!$C$2:$FN$73,3,FALSE),"")</f>
        <v/>
      </c>
      <c r="AU37" s="1" t="str">
        <f>IFERROR(VLOOKUP(CONCATENATE(AS$1,AS37),'Formulario de Preguntas'!$C$2:$FN$73,4,FALSE),"")</f>
        <v/>
      </c>
      <c r="AV37" s="26">
        <f>IF($B37='Formulario de Respuestas'!$D36,'Formulario de Respuestas'!$T36,"ES DIFERENTE")</f>
        <v>0</v>
      </c>
      <c r="AW37" s="18" t="str">
        <f>IFERROR(VLOOKUP(CONCATENATE(AV$1,AV37),'Formulario de Preguntas'!$C$2:$FN$73,3,FALSE),"")</f>
        <v/>
      </c>
      <c r="AX37" s="1" t="str">
        <f>IFERROR(VLOOKUP(CONCATENATE(AV$1,AV37),'Formulario de Preguntas'!$C$2:$FN$73,4,FALSE),"")</f>
        <v/>
      </c>
      <c r="AY37" s="26">
        <f>IF($B37='Formulario de Respuestas'!$D36,'Formulario de Respuestas'!$U36,"ES DIFERENTE")</f>
        <v>0</v>
      </c>
      <c r="AZ37" s="18" t="str">
        <f>IFERROR(VLOOKUP(CONCATENATE(AY$1,AY37),'Formulario de Preguntas'!$C$2:$FN$73,3,FALSE),"")</f>
        <v/>
      </c>
      <c r="BA37" s="1" t="str">
        <f>IFERROR(VLOOKUP(CONCATENATE(AY$1,AY37),'Formulario de Preguntas'!$C$2:$FN$73,4,FALSE),"")</f>
        <v/>
      </c>
      <c r="BB37" s="26">
        <f>IF($B37='Formulario de Respuestas'!$D36,'Formulario de Respuestas'!$V36,"ES DIFERENTE")</f>
        <v>0</v>
      </c>
      <c r="BC37" s="18" t="str">
        <f>IFERROR(VLOOKUP(CONCATENATE(BB$1,BB37),'Formulario de Preguntas'!$C$2:$FN$73,3,FALSE),"")</f>
        <v/>
      </c>
      <c r="BD37" s="1" t="str">
        <f>IFERROR(VLOOKUP(CONCATENATE(BB$1,BB37),'Formulario de Preguntas'!$C$2:$FN$73,4,FALSE),"")</f>
        <v/>
      </c>
      <c r="BF37" s="1">
        <f t="shared" si="0"/>
        <v>0</v>
      </c>
      <c r="BG37" s="1">
        <f t="shared" si="1"/>
        <v>0.25</v>
      </c>
      <c r="BH37" s="1">
        <f t="shared" si="3"/>
        <v>0</v>
      </c>
      <c r="BI37" s="1">
        <f>COUNTIF('Formulario de Respuestas'!$E36:$V36,"A")</f>
        <v>0</v>
      </c>
      <c r="BJ37" s="1">
        <f>COUNTIF('Formulario de Respuestas'!$E36:$V36,"B")</f>
        <v>0</v>
      </c>
      <c r="BK37" s="1">
        <f>COUNTIF('Formulario de Respuestas'!$E36:$V36,"C")</f>
        <v>0</v>
      </c>
      <c r="BL37" s="1">
        <f>COUNTIF('Formulario de Respuestas'!$E36:$V36,"D")</f>
        <v>0</v>
      </c>
      <c r="BM37" s="1">
        <f>COUNTIF('Formulario de Respuestas'!$E36:$V36,"E (RESPUESTA ANULADA)")</f>
        <v>0</v>
      </c>
    </row>
    <row r="38" spans="1:65" x14ac:dyDescent="0.25">
      <c r="A38" s="1">
        <f>'Formulario de Respuestas'!C37</f>
        <v>0</v>
      </c>
      <c r="B38" s="1">
        <f>'Formulario de Respuestas'!D37</f>
        <v>0</v>
      </c>
      <c r="C38" s="26">
        <f>IF($B38='Formulario de Respuestas'!$D37,'Formulario de Respuestas'!$E37,"ES DIFERENTE")</f>
        <v>0</v>
      </c>
      <c r="D38" s="18" t="str">
        <f>IFERROR(VLOOKUP(CONCATENATE(C$1,C38),'Formulario de Preguntas'!$C$2:$FN$73,3,FALSE),"")</f>
        <v/>
      </c>
      <c r="E38" s="1" t="str">
        <f>IFERROR(VLOOKUP(CONCATENATE(C$1,C38),'Formulario de Preguntas'!$C$2:$FN$73,4,FALSE),"")</f>
        <v/>
      </c>
      <c r="F38" s="26">
        <f>IF($B38='Formulario de Respuestas'!$D37,'Formulario de Respuestas'!$F37,"ES DIFERENTE")</f>
        <v>0</v>
      </c>
      <c r="G38" s="18" t="str">
        <f>IFERROR(VLOOKUP(CONCATENATE(F$1,F38),'Formulario de Preguntas'!$C$2:$FN$73,3,FALSE),"")</f>
        <v/>
      </c>
      <c r="H38" s="1" t="str">
        <f>IFERROR(VLOOKUP(CONCATENATE(F$1,F38),'Formulario de Preguntas'!$C$2:$FN$73,4,FALSE),"")</f>
        <v/>
      </c>
      <c r="I38" s="26">
        <f>IF($B38='Formulario de Respuestas'!$D37,'Formulario de Respuestas'!$G37,"ES DIFERENTE")</f>
        <v>0</v>
      </c>
      <c r="J38" s="18" t="str">
        <f>IFERROR(VLOOKUP(CONCATENATE(I$1,I38),'Formulario de Preguntas'!$C$2:$FN$73,3,FALSE),"")</f>
        <v/>
      </c>
      <c r="K38" s="1" t="str">
        <f>IFERROR(VLOOKUP(CONCATENATE(I$1,I38),'Formulario de Preguntas'!$C$2:$FN$73,4,FALSE),"")</f>
        <v/>
      </c>
      <c r="L38" s="26">
        <f>IF($B38='Formulario de Respuestas'!$D37,'Formulario de Respuestas'!$H37,"ES DIFERENTE")</f>
        <v>0</v>
      </c>
      <c r="M38" s="18" t="str">
        <f>IFERROR(VLOOKUP(CONCATENATE(L$1,L38),'Formulario de Preguntas'!$C$2:$FN$73,3,FALSE),"")</f>
        <v/>
      </c>
      <c r="N38" s="1" t="str">
        <f>IFERROR(VLOOKUP(CONCATENATE(L$1,L38),'Formulario de Preguntas'!$C$2:$FN$73,4,FALSE),"")</f>
        <v/>
      </c>
      <c r="O38" s="26">
        <f>IF($B38='Formulario de Respuestas'!$D37,'Formulario de Respuestas'!$I37,"ES DIFERENTE")</f>
        <v>0</v>
      </c>
      <c r="P38" s="18" t="str">
        <f>IFERROR(VLOOKUP(CONCATENATE(O$1,O38),'Formulario de Preguntas'!$C$2:$FN$73,3,FALSE),"")</f>
        <v/>
      </c>
      <c r="Q38" s="1" t="str">
        <f>IFERROR(VLOOKUP(CONCATENATE(O$1,O38),'Formulario de Preguntas'!$C$2:$FN$73,4,FALSE),"")</f>
        <v/>
      </c>
      <c r="R38" s="26">
        <f>IF($B38='Formulario de Respuestas'!$D37,'Formulario de Respuestas'!$J37,"ES DIFERENTE")</f>
        <v>0</v>
      </c>
      <c r="S38" s="18" t="str">
        <f>IFERROR(VLOOKUP(CONCATENATE(R$1,R38),'Formulario de Preguntas'!$C$2:$FN$73,3,FALSE),"")</f>
        <v/>
      </c>
      <c r="T38" s="1" t="str">
        <f>IFERROR(VLOOKUP(CONCATENATE(R$1,R38),'Formulario de Preguntas'!$C$2:$FN$73,4,FALSE),"")</f>
        <v/>
      </c>
      <c r="U38" s="26">
        <f>IF($B38='Formulario de Respuestas'!$D37,'Formulario de Respuestas'!$K37,"ES DIFERENTE")</f>
        <v>0</v>
      </c>
      <c r="V38" s="18" t="str">
        <f>IFERROR(VLOOKUP(CONCATENATE(U$1,U38),'Formulario de Preguntas'!$C$2:$FN$73,3,FALSE),"")</f>
        <v/>
      </c>
      <c r="W38" s="1" t="str">
        <f>IFERROR(VLOOKUP(CONCATENATE(U$1,U38),'Formulario de Preguntas'!$C$2:$FN$73,4,FALSE),"")</f>
        <v/>
      </c>
      <c r="X38" s="26">
        <f>IF($B38='Formulario de Respuestas'!$D37,'Formulario de Respuestas'!$L37,"ES DIFERENTE")</f>
        <v>0</v>
      </c>
      <c r="Y38" s="18" t="str">
        <f>IFERROR(VLOOKUP(CONCATENATE(X$1,X38),'Formulario de Preguntas'!$C$2:$FN$73,3,FALSE),"")</f>
        <v/>
      </c>
      <c r="Z38" s="1" t="str">
        <f>IFERROR(VLOOKUP(CONCATENATE(X$1,X38),'Formulario de Preguntas'!$C$2:$FN$73,4,FALSE),"")</f>
        <v/>
      </c>
      <c r="AA38" s="26">
        <f>IF($B38='Formulario de Respuestas'!$D37,'Formulario de Respuestas'!$M37,"ES DIFERENTE")</f>
        <v>0</v>
      </c>
      <c r="AB38" s="18" t="str">
        <f>IFERROR(VLOOKUP(CONCATENATE(AA$1,AA38),'Formulario de Preguntas'!$C$2:$FN$73,3,FALSE),"")</f>
        <v/>
      </c>
      <c r="AC38" s="1" t="str">
        <f>IFERROR(VLOOKUP(CONCATENATE(AA$1,AA38),'Formulario de Preguntas'!$C$2:$FN$73,4,FALSE),"")</f>
        <v/>
      </c>
      <c r="AD38" s="26">
        <f>IF($B38='Formulario de Respuestas'!$D37,'Formulario de Respuestas'!$N37,"ES DIFERENTE")</f>
        <v>0</v>
      </c>
      <c r="AE38" s="18" t="str">
        <f>IFERROR(VLOOKUP(CONCATENATE(AD$1,AD38),'Formulario de Preguntas'!$C$2:$FN$73,3,FALSE),"")</f>
        <v/>
      </c>
      <c r="AF38" s="1" t="str">
        <f>IFERROR(VLOOKUP(CONCATENATE(AD$1,AD38),'Formulario de Preguntas'!$C$2:$FN$73,4,FALSE),"")</f>
        <v/>
      </c>
      <c r="AG38" s="26">
        <f>IF($B38='Formulario de Respuestas'!$D37,'Formulario de Respuestas'!$O37,"ES DIFERENTE")</f>
        <v>0</v>
      </c>
      <c r="AH38" s="18" t="str">
        <f>IFERROR(VLOOKUP(CONCATENATE(AG$1,AG38),'Formulario de Preguntas'!$C$2:$FN$73,3,FALSE),"")</f>
        <v/>
      </c>
      <c r="AI38" s="1" t="str">
        <f>IFERROR(VLOOKUP(CONCATENATE(AG$1,AG38),'Formulario de Preguntas'!$C$2:$FN$73,4,FALSE),"")</f>
        <v/>
      </c>
      <c r="AJ38" s="26">
        <f>IF($B38='Formulario de Respuestas'!$D37,'Formulario de Respuestas'!$P37,"ES DIFERENTE")</f>
        <v>0</v>
      </c>
      <c r="AK38" s="18" t="str">
        <f>IFERROR(VLOOKUP(CONCATENATE(AJ$1,AJ38),'Formulario de Preguntas'!$C$2:$FN$73,3,FALSE),"")</f>
        <v/>
      </c>
      <c r="AL38" s="1" t="str">
        <f>IFERROR(VLOOKUP(CONCATENATE(AJ$1,AJ38),'Formulario de Preguntas'!$C$2:$FN$73,4,FALSE),"")</f>
        <v/>
      </c>
      <c r="AM38" s="26">
        <f>IF($B38='Formulario de Respuestas'!$D37,'Formulario de Respuestas'!$Q37,"ES DIFERENTE")</f>
        <v>0</v>
      </c>
      <c r="AN38" s="18" t="str">
        <f>IFERROR(VLOOKUP(CONCATENATE(AM$1,AM38),'Formulario de Preguntas'!$C$2:$FN$73,3,FALSE),"")</f>
        <v/>
      </c>
      <c r="AO38" s="1" t="str">
        <f>IFERROR(VLOOKUP(CONCATENATE(AM$1,AM38),'Formulario de Preguntas'!$C$2:$FN$73,4,FALSE),"")</f>
        <v/>
      </c>
      <c r="AP38" s="26">
        <f>IF($B38='Formulario de Respuestas'!$D37,'Formulario de Respuestas'!$R37,"ES DIFERENTE")</f>
        <v>0</v>
      </c>
      <c r="AQ38" s="18" t="str">
        <f>IFERROR(VLOOKUP(CONCATENATE(AP$1,AP38),'Formulario de Preguntas'!$C$2:$FN$73,3,FALSE),"")</f>
        <v/>
      </c>
      <c r="AR38" s="1" t="str">
        <f>IFERROR(VLOOKUP(CONCATENATE(AP$1,AP38),'Formulario de Preguntas'!$C$2:$FN$73,4,FALSE),"")</f>
        <v/>
      </c>
      <c r="AS38" s="26">
        <f>IF($B38='Formulario de Respuestas'!$D37,'Formulario de Respuestas'!$S37,"ES DIFERENTE")</f>
        <v>0</v>
      </c>
      <c r="AT38" s="18" t="str">
        <f>IFERROR(VLOOKUP(CONCATENATE(AS$1,AS38),'Formulario de Preguntas'!$C$2:$FN$73,3,FALSE),"")</f>
        <v/>
      </c>
      <c r="AU38" s="1" t="str">
        <f>IFERROR(VLOOKUP(CONCATENATE(AS$1,AS38),'Formulario de Preguntas'!$C$2:$FN$73,4,FALSE),"")</f>
        <v/>
      </c>
      <c r="AV38" s="26">
        <f>IF($B38='Formulario de Respuestas'!$D37,'Formulario de Respuestas'!$T37,"ES DIFERENTE")</f>
        <v>0</v>
      </c>
      <c r="AW38" s="18" t="str">
        <f>IFERROR(VLOOKUP(CONCATENATE(AV$1,AV38),'Formulario de Preguntas'!$C$2:$FN$73,3,FALSE),"")</f>
        <v/>
      </c>
      <c r="AX38" s="1" t="str">
        <f>IFERROR(VLOOKUP(CONCATENATE(AV$1,AV38),'Formulario de Preguntas'!$C$2:$FN$73,4,FALSE),"")</f>
        <v/>
      </c>
      <c r="AY38" s="26">
        <f>IF($B38='Formulario de Respuestas'!$D37,'Formulario de Respuestas'!$U37,"ES DIFERENTE")</f>
        <v>0</v>
      </c>
      <c r="AZ38" s="18" t="str">
        <f>IFERROR(VLOOKUP(CONCATENATE(AY$1,AY38),'Formulario de Preguntas'!$C$2:$FN$73,3,FALSE),"")</f>
        <v/>
      </c>
      <c r="BA38" s="1" t="str">
        <f>IFERROR(VLOOKUP(CONCATENATE(AY$1,AY38),'Formulario de Preguntas'!$C$2:$FN$73,4,FALSE),"")</f>
        <v/>
      </c>
      <c r="BB38" s="26">
        <f>IF($B38='Formulario de Respuestas'!$D37,'Formulario de Respuestas'!$V37,"ES DIFERENTE")</f>
        <v>0</v>
      </c>
      <c r="BC38" s="18" t="str">
        <f>IFERROR(VLOOKUP(CONCATENATE(BB$1,BB38),'Formulario de Preguntas'!$C$2:$FN$73,3,FALSE),"")</f>
        <v/>
      </c>
      <c r="BD38" s="1" t="str">
        <f>IFERROR(VLOOKUP(CONCATENATE(BB$1,BB38),'Formulario de Preguntas'!$C$2:$FN$73,4,FALSE),"")</f>
        <v/>
      </c>
      <c r="BF38" s="1">
        <f t="shared" si="0"/>
        <v>0</v>
      </c>
      <c r="BG38" s="1">
        <f t="shared" si="1"/>
        <v>0.25</v>
      </c>
      <c r="BH38" s="1">
        <f t="shared" si="3"/>
        <v>0</v>
      </c>
      <c r="BI38" s="1">
        <f>COUNTIF('Formulario de Respuestas'!$E37:$V37,"A")</f>
        <v>0</v>
      </c>
      <c r="BJ38" s="1">
        <f>COUNTIF('Formulario de Respuestas'!$E37:$V37,"B")</f>
        <v>0</v>
      </c>
      <c r="BK38" s="1">
        <f>COUNTIF('Formulario de Respuestas'!$E37:$V37,"C")</f>
        <v>0</v>
      </c>
      <c r="BL38" s="1">
        <f>COUNTIF('Formulario de Respuestas'!$E37:$V37,"D")</f>
        <v>0</v>
      </c>
      <c r="BM38" s="1">
        <f>COUNTIF('Formulario de Respuestas'!$E37:$V37,"E (RESPUESTA ANULADA)")</f>
        <v>0</v>
      </c>
    </row>
    <row r="39" spans="1:65" x14ac:dyDescent="0.25">
      <c r="A39" s="1">
        <f>'Formulario de Respuestas'!C38</f>
        <v>0</v>
      </c>
      <c r="B39" s="1">
        <f>'Formulario de Respuestas'!D38</f>
        <v>0</v>
      </c>
      <c r="C39" s="26">
        <f>IF($B39='Formulario de Respuestas'!$D38,'Formulario de Respuestas'!$E38,"ES DIFERENTE")</f>
        <v>0</v>
      </c>
      <c r="D39" s="18" t="str">
        <f>IFERROR(VLOOKUP(CONCATENATE(C$1,C39),'Formulario de Preguntas'!$C$2:$FN$73,3,FALSE),"")</f>
        <v/>
      </c>
      <c r="E39" s="1" t="str">
        <f>IFERROR(VLOOKUP(CONCATENATE(C$1,C39),'Formulario de Preguntas'!$C$2:$FN$73,4,FALSE),"")</f>
        <v/>
      </c>
      <c r="F39" s="26">
        <f>IF($B39='Formulario de Respuestas'!$D38,'Formulario de Respuestas'!$F38,"ES DIFERENTE")</f>
        <v>0</v>
      </c>
      <c r="G39" s="18" t="str">
        <f>IFERROR(VLOOKUP(CONCATENATE(F$1,F39),'Formulario de Preguntas'!$C$2:$FN$73,3,FALSE),"")</f>
        <v/>
      </c>
      <c r="H39" s="1" t="str">
        <f>IFERROR(VLOOKUP(CONCATENATE(F$1,F39),'Formulario de Preguntas'!$C$2:$FN$73,4,FALSE),"")</f>
        <v/>
      </c>
      <c r="I39" s="26">
        <f>IF($B39='Formulario de Respuestas'!$D38,'Formulario de Respuestas'!$G38,"ES DIFERENTE")</f>
        <v>0</v>
      </c>
      <c r="J39" s="18" t="str">
        <f>IFERROR(VLOOKUP(CONCATENATE(I$1,I39),'Formulario de Preguntas'!$C$2:$FN$73,3,FALSE),"")</f>
        <v/>
      </c>
      <c r="K39" s="1" t="str">
        <f>IFERROR(VLOOKUP(CONCATENATE(I$1,I39),'Formulario de Preguntas'!$C$2:$FN$73,4,FALSE),"")</f>
        <v/>
      </c>
      <c r="L39" s="26">
        <f>IF($B39='Formulario de Respuestas'!$D38,'Formulario de Respuestas'!$H38,"ES DIFERENTE")</f>
        <v>0</v>
      </c>
      <c r="M39" s="18" t="str">
        <f>IFERROR(VLOOKUP(CONCATENATE(L$1,L39),'Formulario de Preguntas'!$C$2:$FN$73,3,FALSE),"")</f>
        <v/>
      </c>
      <c r="N39" s="1" t="str">
        <f>IFERROR(VLOOKUP(CONCATENATE(L$1,L39),'Formulario de Preguntas'!$C$2:$FN$73,4,FALSE),"")</f>
        <v/>
      </c>
      <c r="O39" s="26">
        <f>IF($B39='Formulario de Respuestas'!$D38,'Formulario de Respuestas'!$I38,"ES DIFERENTE")</f>
        <v>0</v>
      </c>
      <c r="P39" s="18" t="str">
        <f>IFERROR(VLOOKUP(CONCATENATE(O$1,O39),'Formulario de Preguntas'!$C$2:$FN$73,3,FALSE),"")</f>
        <v/>
      </c>
      <c r="Q39" s="1" t="str">
        <f>IFERROR(VLOOKUP(CONCATENATE(O$1,O39),'Formulario de Preguntas'!$C$2:$FN$73,4,FALSE),"")</f>
        <v/>
      </c>
      <c r="R39" s="26">
        <f>IF($B39='Formulario de Respuestas'!$D38,'Formulario de Respuestas'!$J38,"ES DIFERENTE")</f>
        <v>0</v>
      </c>
      <c r="S39" s="18" t="str">
        <f>IFERROR(VLOOKUP(CONCATENATE(R$1,R39),'Formulario de Preguntas'!$C$2:$FN$73,3,FALSE),"")</f>
        <v/>
      </c>
      <c r="T39" s="1" t="str">
        <f>IFERROR(VLOOKUP(CONCATENATE(R$1,R39),'Formulario de Preguntas'!$C$2:$FN$73,4,FALSE),"")</f>
        <v/>
      </c>
      <c r="U39" s="26">
        <f>IF($B39='Formulario de Respuestas'!$D38,'Formulario de Respuestas'!$K38,"ES DIFERENTE")</f>
        <v>0</v>
      </c>
      <c r="V39" s="18" t="str">
        <f>IFERROR(VLOOKUP(CONCATENATE(U$1,U39),'Formulario de Preguntas'!$C$2:$FN$73,3,FALSE),"")</f>
        <v/>
      </c>
      <c r="W39" s="1" t="str">
        <f>IFERROR(VLOOKUP(CONCATENATE(U$1,U39),'Formulario de Preguntas'!$C$2:$FN$73,4,FALSE),"")</f>
        <v/>
      </c>
      <c r="X39" s="26">
        <f>IF($B39='Formulario de Respuestas'!$D38,'Formulario de Respuestas'!$L38,"ES DIFERENTE")</f>
        <v>0</v>
      </c>
      <c r="Y39" s="18" t="str">
        <f>IFERROR(VLOOKUP(CONCATENATE(X$1,X39),'Formulario de Preguntas'!$C$2:$FN$73,3,FALSE),"")</f>
        <v/>
      </c>
      <c r="Z39" s="1" t="str">
        <f>IFERROR(VLOOKUP(CONCATENATE(X$1,X39),'Formulario de Preguntas'!$C$2:$FN$73,4,FALSE),"")</f>
        <v/>
      </c>
      <c r="AA39" s="26">
        <f>IF($B39='Formulario de Respuestas'!$D38,'Formulario de Respuestas'!$M38,"ES DIFERENTE")</f>
        <v>0</v>
      </c>
      <c r="AB39" s="18" t="str">
        <f>IFERROR(VLOOKUP(CONCATENATE(AA$1,AA39),'Formulario de Preguntas'!$C$2:$FN$73,3,FALSE),"")</f>
        <v/>
      </c>
      <c r="AC39" s="1" t="str">
        <f>IFERROR(VLOOKUP(CONCATENATE(AA$1,AA39),'Formulario de Preguntas'!$C$2:$FN$73,4,FALSE),"")</f>
        <v/>
      </c>
      <c r="AD39" s="26">
        <f>IF($B39='Formulario de Respuestas'!$D38,'Formulario de Respuestas'!$N38,"ES DIFERENTE")</f>
        <v>0</v>
      </c>
      <c r="AE39" s="18" t="str">
        <f>IFERROR(VLOOKUP(CONCATENATE(AD$1,AD39),'Formulario de Preguntas'!$C$2:$FN$73,3,FALSE),"")</f>
        <v/>
      </c>
      <c r="AF39" s="1" t="str">
        <f>IFERROR(VLOOKUP(CONCATENATE(AD$1,AD39),'Formulario de Preguntas'!$C$2:$FN$73,4,FALSE),"")</f>
        <v/>
      </c>
      <c r="AG39" s="26">
        <f>IF($B39='Formulario de Respuestas'!$D38,'Formulario de Respuestas'!$O38,"ES DIFERENTE")</f>
        <v>0</v>
      </c>
      <c r="AH39" s="18" t="str">
        <f>IFERROR(VLOOKUP(CONCATENATE(AG$1,AG39),'Formulario de Preguntas'!$C$2:$FN$73,3,FALSE),"")</f>
        <v/>
      </c>
      <c r="AI39" s="1" t="str">
        <f>IFERROR(VLOOKUP(CONCATENATE(AG$1,AG39),'Formulario de Preguntas'!$C$2:$FN$73,4,FALSE),"")</f>
        <v/>
      </c>
      <c r="AJ39" s="26">
        <f>IF($B39='Formulario de Respuestas'!$D38,'Formulario de Respuestas'!$P38,"ES DIFERENTE")</f>
        <v>0</v>
      </c>
      <c r="AK39" s="18" t="str">
        <f>IFERROR(VLOOKUP(CONCATENATE(AJ$1,AJ39),'Formulario de Preguntas'!$C$2:$FN$73,3,FALSE),"")</f>
        <v/>
      </c>
      <c r="AL39" s="1" t="str">
        <f>IFERROR(VLOOKUP(CONCATENATE(AJ$1,AJ39),'Formulario de Preguntas'!$C$2:$FN$73,4,FALSE),"")</f>
        <v/>
      </c>
      <c r="AM39" s="26">
        <f>IF($B39='Formulario de Respuestas'!$D38,'Formulario de Respuestas'!$Q38,"ES DIFERENTE")</f>
        <v>0</v>
      </c>
      <c r="AN39" s="18" t="str">
        <f>IFERROR(VLOOKUP(CONCATENATE(AM$1,AM39),'Formulario de Preguntas'!$C$2:$FN$73,3,FALSE),"")</f>
        <v/>
      </c>
      <c r="AO39" s="1" t="str">
        <f>IFERROR(VLOOKUP(CONCATENATE(AM$1,AM39),'Formulario de Preguntas'!$C$2:$FN$73,4,FALSE),"")</f>
        <v/>
      </c>
      <c r="AP39" s="26">
        <f>IF($B39='Formulario de Respuestas'!$D38,'Formulario de Respuestas'!$R38,"ES DIFERENTE")</f>
        <v>0</v>
      </c>
      <c r="AQ39" s="18" t="str">
        <f>IFERROR(VLOOKUP(CONCATENATE(AP$1,AP39),'Formulario de Preguntas'!$C$2:$FN$73,3,FALSE),"")</f>
        <v/>
      </c>
      <c r="AR39" s="1" t="str">
        <f>IFERROR(VLOOKUP(CONCATENATE(AP$1,AP39),'Formulario de Preguntas'!$C$2:$FN$73,4,FALSE),"")</f>
        <v/>
      </c>
      <c r="AS39" s="26">
        <f>IF($B39='Formulario de Respuestas'!$D38,'Formulario de Respuestas'!$S38,"ES DIFERENTE")</f>
        <v>0</v>
      </c>
      <c r="AT39" s="18" t="str">
        <f>IFERROR(VLOOKUP(CONCATENATE(AS$1,AS39),'Formulario de Preguntas'!$C$2:$FN$73,3,FALSE),"")</f>
        <v/>
      </c>
      <c r="AU39" s="1" t="str">
        <f>IFERROR(VLOOKUP(CONCATENATE(AS$1,AS39),'Formulario de Preguntas'!$C$2:$FN$73,4,FALSE),"")</f>
        <v/>
      </c>
      <c r="AV39" s="26">
        <f>IF($B39='Formulario de Respuestas'!$D38,'Formulario de Respuestas'!$T38,"ES DIFERENTE")</f>
        <v>0</v>
      </c>
      <c r="AW39" s="18" t="str">
        <f>IFERROR(VLOOKUP(CONCATENATE(AV$1,AV39),'Formulario de Preguntas'!$C$2:$FN$73,3,FALSE),"")</f>
        <v/>
      </c>
      <c r="AX39" s="1" t="str">
        <f>IFERROR(VLOOKUP(CONCATENATE(AV$1,AV39),'Formulario de Preguntas'!$C$2:$FN$73,4,FALSE),"")</f>
        <v/>
      </c>
      <c r="AY39" s="26">
        <f>IF($B39='Formulario de Respuestas'!$D38,'Formulario de Respuestas'!$U38,"ES DIFERENTE")</f>
        <v>0</v>
      </c>
      <c r="AZ39" s="18" t="str">
        <f>IFERROR(VLOOKUP(CONCATENATE(AY$1,AY39),'Formulario de Preguntas'!$C$2:$FN$73,3,FALSE),"")</f>
        <v/>
      </c>
      <c r="BA39" s="1" t="str">
        <f>IFERROR(VLOOKUP(CONCATENATE(AY$1,AY39),'Formulario de Preguntas'!$C$2:$FN$73,4,FALSE),"")</f>
        <v/>
      </c>
      <c r="BB39" s="26">
        <f>IF($B39='Formulario de Respuestas'!$D38,'Formulario de Respuestas'!$V38,"ES DIFERENTE")</f>
        <v>0</v>
      </c>
      <c r="BC39" s="18" t="str">
        <f>IFERROR(VLOOKUP(CONCATENATE(BB$1,BB39),'Formulario de Preguntas'!$C$2:$FN$73,3,FALSE),"")</f>
        <v/>
      </c>
      <c r="BD39" s="1" t="str">
        <f>IFERROR(VLOOKUP(CONCATENATE(BB$1,BB39),'Formulario de Preguntas'!$C$2:$FN$73,4,FALSE),"")</f>
        <v/>
      </c>
      <c r="BF39" s="1">
        <f t="shared" si="0"/>
        <v>0</v>
      </c>
      <c r="BG39" s="1">
        <f t="shared" si="1"/>
        <v>0.25</v>
      </c>
      <c r="BH39" s="1">
        <f t="shared" si="3"/>
        <v>0</v>
      </c>
      <c r="BI39" s="1">
        <f>COUNTIF('Formulario de Respuestas'!$E38:$V38,"A")</f>
        <v>0</v>
      </c>
      <c r="BJ39" s="1">
        <f>COUNTIF('Formulario de Respuestas'!$E38:$V38,"B")</f>
        <v>0</v>
      </c>
      <c r="BK39" s="1">
        <f>COUNTIF('Formulario de Respuestas'!$E38:$V38,"C")</f>
        <v>0</v>
      </c>
      <c r="BL39" s="1">
        <f>COUNTIF('Formulario de Respuestas'!$E38:$V38,"D")</f>
        <v>0</v>
      </c>
      <c r="BM39" s="1">
        <f>COUNTIF('Formulario de Respuestas'!$E38:$V38,"E (RESPUESTA ANULADA)")</f>
        <v>0</v>
      </c>
    </row>
    <row r="40" spans="1:65" x14ac:dyDescent="0.25">
      <c r="A40" s="1">
        <f>'Formulario de Respuestas'!C39</f>
        <v>0</v>
      </c>
      <c r="B40" s="1">
        <f>'Formulario de Respuestas'!D39</f>
        <v>0</v>
      </c>
      <c r="C40" s="26">
        <f>IF($B40='Formulario de Respuestas'!$D39,'Formulario de Respuestas'!$E39,"ES DIFERENTE")</f>
        <v>0</v>
      </c>
      <c r="D40" s="18" t="str">
        <f>IFERROR(VLOOKUP(CONCATENATE(C$1,C40),'Formulario de Preguntas'!$C$2:$FN$73,3,FALSE),"")</f>
        <v/>
      </c>
      <c r="E40" s="1" t="str">
        <f>IFERROR(VLOOKUP(CONCATENATE(C$1,C40),'Formulario de Preguntas'!$C$2:$FN$73,4,FALSE),"")</f>
        <v/>
      </c>
      <c r="F40" s="26">
        <f>IF($B40='Formulario de Respuestas'!$D39,'Formulario de Respuestas'!$F39,"ES DIFERENTE")</f>
        <v>0</v>
      </c>
      <c r="G40" s="18" t="str">
        <f>IFERROR(VLOOKUP(CONCATENATE(F$1,F40),'Formulario de Preguntas'!$C$2:$FN$73,3,FALSE),"")</f>
        <v/>
      </c>
      <c r="H40" s="1" t="str">
        <f>IFERROR(VLOOKUP(CONCATENATE(F$1,F40),'Formulario de Preguntas'!$C$2:$FN$73,4,FALSE),"")</f>
        <v/>
      </c>
      <c r="I40" s="26">
        <f>IF($B40='Formulario de Respuestas'!$D39,'Formulario de Respuestas'!$G39,"ES DIFERENTE")</f>
        <v>0</v>
      </c>
      <c r="J40" s="18" t="str">
        <f>IFERROR(VLOOKUP(CONCATENATE(I$1,I40),'Formulario de Preguntas'!$C$2:$FN$73,3,FALSE),"")</f>
        <v/>
      </c>
      <c r="K40" s="1" t="str">
        <f>IFERROR(VLOOKUP(CONCATENATE(I$1,I40),'Formulario de Preguntas'!$C$2:$FN$73,4,FALSE),"")</f>
        <v/>
      </c>
      <c r="L40" s="26">
        <f>IF($B40='Formulario de Respuestas'!$D39,'Formulario de Respuestas'!$H39,"ES DIFERENTE")</f>
        <v>0</v>
      </c>
      <c r="M40" s="18" t="str">
        <f>IFERROR(VLOOKUP(CONCATENATE(L$1,L40),'Formulario de Preguntas'!$C$2:$FN$73,3,FALSE),"")</f>
        <v/>
      </c>
      <c r="N40" s="1" t="str">
        <f>IFERROR(VLOOKUP(CONCATENATE(L$1,L40),'Formulario de Preguntas'!$C$2:$FN$73,4,FALSE),"")</f>
        <v/>
      </c>
      <c r="O40" s="26">
        <f>IF($B40='Formulario de Respuestas'!$D39,'Formulario de Respuestas'!$I39,"ES DIFERENTE")</f>
        <v>0</v>
      </c>
      <c r="P40" s="18" t="str">
        <f>IFERROR(VLOOKUP(CONCATENATE(O$1,O40),'Formulario de Preguntas'!$C$2:$FN$73,3,FALSE),"")</f>
        <v/>
      </c>
      <c r="Q40" s="1" t="str">
        <f>IFERROR(VLOOKUP(CONCATENATE(O$1,O40),'Formulario de Preguntas'!$C$2:$FN$73,4,FALSE),"")</f>
        <v/>
      </c>
      <c r="R40" s="26">
        <f>IF($B40='Formulario de Respuestas'!$D39,'Formulario de Respuestas'!$J39,"ES DIFERENTE")</f>
        <v>0</v>
      </c>
      <c r="S40" s="18" t="str">
        <f>IFERROR(VLOOKUP(CONCATENATE(R$1,R40),'Formulario de Preguntas'!$C$2:$FN$73,3,FALSE),"")</f>
        <v/>
      </c>
      <c r="T40" s="1" t="str">
        <f>IFERROR(VLOOKUP(CONCATENATE(R$1,R40),'Formulario de Preguntas'!$C$2:$FN$73,4,FALSE),"")</f>
        <v/>
      </c>
      <c r="U40" s="26">
        <f>IF($B40='Formulario de Respuestas'!$D39,'Formulario de Respuestas'!$K39,"ES DIFERENTE")</f>
        <v>0</v>
      </c>
      <c r="V40" s="18" t="str">
        <f>IFERROR(VLOOKUP(CONCATENATE(U$1,U40),'Formulario de Preguntas'!$C$2:$FN$73,3,FALSE),"")</f>
        <v/>
      </c>
      <c r="W40" s="1" t="str">
        <f>IFERROR(VLOOKUP(CONCATENATE(U$1,U40),'Formulario de Preguntas'!$C$2:$FN$73,4,FALSE),"")</f>
        <v/>
      </c>
      <c r="X40" s="26">
        <f>IF($B40='Formulario de Respuestas'!$D39,'Formulario de Respuestas'!$L39,"ES DIFERENTE")</f>
        <v>0</v>
      </c>
      <c r="Y40" s="18" t="str">
        <f>IFERROR(VLOOKUP(CONCATENATE(X$1,X40),'Formulario de Preguntas'!$C$2:$FN$73,3,FALSE),"")</f>
        <v/>
      </c>
      <c r="Z40" s="1" t="str">
        <f>IFERROR(VLOOKUP(CONCATENATE(X$1,X40),'Formulario de Preguntas'!$C$2:$FN$73,4,FALSE),"")</f>
        <v/>
      </c>
      <c r="AA40" s="26">
        <f>IF($B40='Formulario de Respuestas'!$D39,'Formulario de Respuestas'!$M39,"ES DIFERENTE")</f>
        <v>0</v>
      </c>
      <c r="AB40" s="18" t="str">
        <f>IFERROR(VLOOKUP(CONCATENATE(AA$1,AA40),'Formulario de Preguntas'!$C$2:$FN$73,3,FALSE),"")</f>
        <v/>
      </c>
      <c r="AC40" s="1" t="str">
        <f>IFERROR(VLOOKUP(CONCATENATE(AA$1,AA40),'Formulario de Preguntas'!$C$2:$FN$73,4,FALSE),"")</f>
        <v/>
      </c>
      <c r="AD40" s="26">
        <f>IF($B40='Formulario de Respuestas'!$D39,'Formulario de Respuestas'!$N39,"ES DIFERENTE")</f>
        <v>0</v>
      </c>
      <c r="AE40" s="18" t="str">
        <f>IFERROR(VLOOKUP(CONCATENATE(AD$1,AD40),'Formulario de Preguntas'!$C$2:$FN$73,3,FALSE),"")</f>
        <v/>
      </c>
      <c r="AF40" s="1" t="str">
        <f>IFERROR(VLOOKUP(CONCATENATE(AD$1,AD40),'Formulario de Preguntas'!$C$2:$FN$73,4,FALSE),"")</f>
        <v/>
      </c>
      <c r="AG40" s="26">
        <f>IF($B40='Formulario de Respuestas'!$D39,'Formulario de Respuestas'!$O39,"ES DIFERENTE")</f>
        <v>0</v>
      </c>
      <c r="AH40" s="18" t="str">
        <f>IFERROR(VLOOKUP(CONCATENATE(AG$1,AG40),'Formulario de Preguntas'!$C$2:$FN$73,3,FALSE),"")</f>
        <v/>
      </c>
      <c r="AI40" s="1" t="str">
        <f>IFERROR(VLOOKUP(CONCATENATE(AG$1,AG40),'Formulario de Preguntas'!$C$2:$FN$73,4,FALSE),"")</f>
        <v/>
      </c>
      <c r="AJ40" s="26">
        <f>IF($B40='Formulario de Respuestas'!$D39,'Formulario de Respuestas'!$P39,"ES DIFERENTE")</f>
        <v>0</v>
      </c>
      <c r="AK40" s="18" t="str">
        <f>IFERROR(VLOOKUP(CONCATENATE(AJ$1,AJ40),'Formulario de Preguntas'!$C$2:$FN$73,3,FALSE),"")</f>
        <v/>
      </c>
      <c r="AL40" s="1" t="str">
        <f>IFERROR(VLOOKUP(CONCATENATE(AJ$1,AJ40),'Formulario de Preguntas'!$C$2:$FN$73,4,FALSE),"")</f>
        <v/>
      </c>
      <c r="AM40" s="26">
        <f>IF($B40='Formulario de Respuestas'!$D39,'Formulario de Respuestas'!$Q39,"ES DIFERENTE")</f>
        <v>0</v>
      </c>
      <c r="AN40" s="18" t="str">
        <f>IFERROR(VLOOKUP(CONCATENATE(AM$1,AM40),'Formulario de Preguntas'!$C$2:$FN$73,3,FALSE),"")</f>
        <v/>
      </c>
      <c r="AO40" s="1" t="str">
        <f>IFERROR(VLOOKUP(CONCATENATE(AM$1,AM40),'Formulario de Preguntas'!$C$2:$FN$73,4,FALSE),"")</f>
        <v/>
      </c>
      <c r="AP40" s="26">
        <f>IF($B40='Formulario de Respuestas'!$D39,'Formulario de Respuestas'!$R39,"ES DIFERENTE")</f>
        <v>0</v>
      </c>
      <c r="AQ40" s="18" t="str">
        <f>IFERROR(VLOOKUP(CONCATENATE(AP$1,AP40),'Formulario de Preguntas'!$C$2:$FN$73,3,FALSE),"")</f>
        <v/>
      </c>
      <c r="AR40" s="1" t="str">
        <f>IFERROR(VLOOKUP(CONCATENATE(AP$1,AP40),'Formulario de Preguntas'!$C$2:$FN$73,4,FALSE),"")</f>
        <v/>
      </c>
      <c r="AS40" s="26">
        <f>IF($B40='Formulario de Respuestas'!$D39,'Formulario de Respuestas'!$S39,"ES DIFERENTE")</f>
        <v>0</v>
      </c>
      <c r="AT40" s="18" t="str">
        <f>IFERROR(VLOOKUP(CONCATENATE(AS$1,AS40),'Formulario de Preguntas'!$C$2:$FN$73,3,FALSE),"")</f>
        <v/>
      </c>
      <c r="AU40" s="1" t="str">
        <f>IFERROR(VLOOKUP(CONCATENATE(AS$1,AS40),'Formulario de Preguntas'!$C$2:$FN$73,4,FALSE),"")</f>
        <v/>
      </c>
      <c r="AV40" s="26">
        <f>IF($B40='Formulario de Respuestas'!$D39,'Formulario de Respuestas'!$T39,"ES DIFERENTE")</f>
        <v>0</v>
      </c>
      <c r="AW40" s="18" t="str">
        <f>IFERROR(VLOOKUP(CONCATENATE(AV$1,AV40),'Formulario de Preguntas'!$C$2:$FN$73,3,FALSE),"")</f>
        <v/>
      </c>
      <c r="AX40" s="1" t="str">
        <f>IFERROR(VLOOKUP(CONCATENATE(AV$1,AV40),'Formulario de Preguntas'!$C$2:$FN$73,4,FALSE),"")</f>
        <v/>
      </c>
      <c r="AY40" s="26">
        <f>IF($B40='Formulario de Respuestas'!$D39,'Formulario de Respuestas'!$U39,"ES DIFERENTE")</f>
        <v>0</v>
      </c>
      <c r="AZ40" s="18" t="str">
        <f>IFERROR(VLOOKUP(CONCATENATE(AY$1,AY40),'Formulario de Preguntas'!$C$2:$FN$73,3,FALSE),"")</f>
        <v/>
      </c>
      <c r="BA40" s="1" t="str">
        <f>IFERROR(VLOOKUP(CONCATENATE(AY$1,AY40),'Formulario de Preguntas'!$C$2:$FN$73,4,FALSE),"")</f>
        <v/>
      </c>
      <c r="BB40" s="26">
        <f>IF($B40='Formulario de Respuestas'!$D39,'Formulario de Respuestas'!$V39,"ES DIFERENTE")</f>
        <v>0</v>
      </c>
      <c r="BC40" s="18" t="str">
        <f>IFERROR(VLOOKUP(CONCATENATE(BB$1,BB40),'Formulario de Preguntas'!$C$2:$FN$73,3,FALSE),"")</f>
        <v/>
      </c>
      <c r="BD40" s="1" t="str">
        <f>IFERROR(VLOOKUP(CONCATENATE(BB$1,BB40),'Formulario de Preguntas'!$C$2:$FN$73,4,FALSE),"")</f>
        <v/>
      </c>
      <c r="BF40" s="1">
        <f t="shared" si="0"/>
        <v>0</v>
      </c>
      <c r="BG40" s="1">
        <f t="shared" si="1"/>
        <v>0.25</v>
      </c>
      <c r="BH40" s="1">
        <f t="shared" si="3"/>
        <v>0</v>
      </c>
      <c r="BI40" s="1">
        <f>COUNTIF('Formulario de Respuestas'!$E39:$V39,"A")</f>
        <v>0</v>
      </c>
      <c r="BJ40" s="1">
        <f>COUNTIF('Formulario de Respuestas'!$E39:$V39,"B")</f>
        <v>0</v>
      </c>
      <c r="BK40" s="1">
        <f>COUNTIF('Formulario de Respuestas'!$E39:$V39,"C")</f>
        <v>0</v>
      </c>
      <c r="BL40" s="1">
        <f>COUNTIF('Formulario de Respuestas'!$E39:$V39,"D")</f>
        <v>0</v>
      </c>
      <c r="BM40" s="1">
        <f>COUNTIF('Formulario de Respuestas'!$E39:$V39,"E (RESPUESTA ANULADA)")</f>
        <v>0</v>
      </c>
    </row>
    <row r="41" spans="1:65" x14ac:dyDescent="0.25">
      <c r="A41" s="1">
        <f>'Formulario de Respuestas'!C40</f>
        <v>0</v>
      </c>
      <c r="B41" s="1">
        <f>'Formulario de Respuestas'!D40</f>
        <v>0</v>
      </c>
      <c r="C41" s="26">
        <f>IF($B41='Formulario de Respuestas'!$D40,'Formulario de Respuestas'!$E40,"ES DIFERENTE")</f>
        <v>0</v>
      </c>
      <c r="D41" s="18" t="str">
        <f>IFERROR(VLOOKUP(CONCATENATE(C$1,C41),'Formulario de Preguntas'!$C$2:$FN$73,3,FALSE),"")</f>
        <v/>
      </c>
      <c r="E41" s="1" t="str">
        <f>IFERROR(VLOOKUP(CONCATENATE(C$1,C41),'Formulario de Preguntas'!$C$2:$FN$73,4,FALSE),"")</f>
        <v/>
      </c>
      <c r="F41" s="26">
        <f>IF($B41='Formulario de Respuestas'!$D40,'Formulario de Respuestas'!$F40,"ES DIFERENTE")</f>
        <v>0</v>
      </c>
      <c r="G41" s="18" t="str">
        <f>IFERROR(VLOOKUP(CONCATENATE(F$1,F41),'Formulario de Preguntas'!$C$2:$FN$73,3,FALSE),"")</f>
        <v/>
      </c>
      <c r="H41" s="1" t="str">
        <f>IFERROR(VLOOKUP(CONCATENATE(F$1,F41),'Formulario de Preguntas'!$C$2:$FN$73,4,FALSE),"")</f>
        <v/>
      </c>
      <c r="I41" s="26">
        <f>IF($B41='Formulario de Respuestas'!$D40,'Formulario de Respuestas'!$G40,"ES DIFERENTE")</f>
        <v>0</v>
      </c>
      <c r="J41" s="18" t="str">
        <f>IFERROR(VLOOKUP(CONCATENATE(I$1,I41),'Formulario de Preguntas'!$C$2:$FN$73,3,FALSE),"")</f>
        <v/>
      </c>
      <c r="K41" s="1" t="str">
        <f>IFERROR(VLOOKUP(CONCATENATE(I$1,I41),'Formulario de Preguntas'!$C$2:$FN$73,4,FALSE),"")</f>
        <v/>
      </c>
      <c r="L41" s="26">
        <f>IF($B41='Formulario de Respuestas'!$D40,'Formulario de Respuestas'!$H40,"ES DIFERENTE")</f>
        <v>0</v>
      </c>
      <c r="M41" s="18" t="str">
        <f>IFERROR(VLOOKUP(CONCATENATE(L$1,L41),'Formulario de Preguntas'!$C$2:$FN$73,3,FALSE),"")</f>
        <v/>
      </c>
      <c r="N41" s="1" t="str">
        <f>IFERROR(VLOOKUP(CONCATENATE(L$1,L41),'Formulario de Preguntas'!$C$2:$FN$73,4,FALSE),"")</f>
        <v/>
      </c>
      <c r="O41" s="26">
        <f>IF($B41='Formulario de Respuestas'!$D40,'Formulario de Respuestas'!$I40,"ES DIFERENTE")</f>
        <v>0</v>
      </c>
      <c r="P41" s="18" t="str">
        <f>IFERROR(VLOOKUP(CONCATENATE(O$1,O41),'Formulario de Preguntas'!$C$2:$FN$73,3,FALSE),"")</f>
        <v/>
      </c>
      <c r="Q41" s="1" t="str">
        <f>IFERROR(VLOOKUP(CONCATENATE(O$1,O41),'Formulario de Preguntas'!$C$2:$FN$73,4,FALSE),"")</f>
        <v/>
      </c>
      <c r="R41" s="26">
        <f>IF($B41='Formulario de Respuestas'!$D40,'Formulario de Respuestas'!$J40,"ES DIFERENTE")</f>
        <v>0</v>
      </c>
      <c r="S41" s="18" t="str">
        <f>IFERROR(VLOOKUP(CONCATENATE(R$1,R41),'Formulario de Preguntas'!$C$2:$FN$73,3,FALSE),"")</f>
        <v/>
      </c>
      <c r="T41" s="1" t="str">
        <f>IFERROR(VLOOKUP(CONCATENATE(R$1,R41),'Formulario de Preguntas'!$C$2:$FN$73,4,FALSE),"")</f>
        <v/>
      </c>
      <c r="U41" s="26">
        <f>IF($B41='Formulario de Respuestas'!$D40,'Formulario de Respuestas'!$K40,"ES DIFERENTE")</f>
        <v>0</v>
      </c>
      <c r="V41" s="18" t="str">
        <f>IFERROR(VLOOKUP(CONCATENATE(U$1,U41),'Formulario de Preguntas'!$C$2:$FN$73,3,FALSE),"")</f>
        <v/>
      </c>
      <c r="W41" s="1" t="str">
        <f>IFERROR(VLOOKUP(CONCATENATE(U$1,U41),'Formulario de Preguntas'!$C$2:$FN$73,4,FALSE),"")</f>
        <v/>
      </c>
      <c r="X41" s="26">
        <f>IF($B41='Formulario de Respuestas'!$D40,'Formulario de Respuestas'!$L40,"ES DIFERENTE")</f>
        <v>0</v>
      </c>
      <c r="Y41" s="18" t="str">
        <f>IFERROR(VLOOKUP(CONCATENATE(X$1,X41),'Formulario de Preguntas'!$C$2:$FN$73,3,FALSE),"")</f>
        <v/>
      </c>
      <c r="Z41" s="1" t="str">
        <f>IFERROR(VLOOKUP(CONCATENATE(X$1,X41),'Formulario de Preguntas'!$C$2:$FN$73,4,FALSE),"")</f>
        <v/>
      </c>
      <c r="AA41" s="26">
        <f>IF($B41='Formulario de Respuestas'!$D40,'Formulario de Respuestas'!$M40,"ES DIFERENTE")</f>
        <v>0</v>
      </c>
      <c r="AB41" s="18" t="str">
        <f>IFERROR(VLOOKUP(CONCATENATE(AA$1,AA41),'Formulario de Preguntas'!$C$2:$FN$73,3,FALSE),"")</f>
        <v/>
      </c>
      <c r="AC41" s="1" t="str">
        <f>IFERROR(VLOOKUP(CONCATENATE(AA$1,AA41),'Formulario de Preguntas'!$C$2:$FN$73,4,FALSE),"")</f>
        <v/>
      </c>
      <c r="AD41" s="26">
        <f>IF($B41='Formulario de Respuestas'!$D40,'Formulario de Respuestas'!$N40,"ES DIFERENTE")</f>
        <v>0</v>
      </c>
      <c r="AE41" s="18" t="str">
        <f>IFERROR(VLOOKUP(CONCATENATE(AD$1,AD41),'Formulario de Preguntas'!$C$2:$FN$73,3,FALSE),"")</f>
        <v/>
      </c>
      <c r="AF41" s="1" t="str">
        <f>IFERROR(VLOOKUP(CONCATENATE(AD$1,AD41),'Formulario de Preguntas'!$C$2:$FN$73,4,FALSE),"")</f>
        <v/>
      </c>
      <c r="AG41" s="26">
        <f>IF($B41='Formulario de Respuestas'!$D40,'Formulario de Respuestas'!$O40,"ES DIFERENTE")</f>
        <v>0</v>
      </c>
      <c r="AH41" s="18" t="str">
        <f>IFERROR(VLOOKUP(CONCATENATE(AG$1,AG41),'Formulario de Preguntas'!$C$2:$FN$73,3,FALSE),"")</f>
        <v/>
      </c>
      <c r="AI41" s="1" t="str">
        <f>IFERROR(VLOOKUP(CONCATENATE(AG$1,AG41),'Formulario de Preguntas'!$C$2:$FN$73,4,FALSE),"")</f>
        <v/>
      </c>
      <c r="AJ41" s="26">
        <f>IF($B41='Formulario de Respuestas'!$D40,'Formulario de Respuestas'!$P40,"ES DIFERENTE")</f>
        <v>0</v>
      </c>
      <c r="AK41" s="18" t="str">
        <f>IFERROR(VLOOKUP(CONCATENATE(AJ$1,AJ41),'Formulario de Preguntas'!$C$2:$FN$73,3,FALSE),"")</f>
        <v/>
      </c>
      <c r="AL41" s="1" t="str">
        <f>IFERROR(VLOOKUP(CONCATENATE(AJ$1,AJ41),'Formulario de Preguntas'!$C$2:$FN$73,4,FALSE),"")</f>
        <v/>
      </c>
      <c r="AM41" s="26">
        <f>IF($B41='Formulario de Respuestas'!$D40,'Formulario de Respuestas'!$Q40,"ES DIFERENTE")</f>
        <v>0</v>
      </c>
      <c r="AN41" s="18" t="str">
        <f>IFERROR(VLOOKUP(CONCATENATE(AM$1,AM41),'Formulario de Preguntas'!$C$2:$FN$73,3,FALSE),"")</f>
        <v/>
      </c>
      <c r="AO41" s="1" t="str">
        <f>IFERROR(VLOOKUP(CONCATENATE(AM$1,AM41),'Formulario de Preguntas'!$C$2:$FN$73,4,FALSE),"")</f>
        <v/>
      </c>
      <c r="AP41" s="26">
        <f>IF($B41='Formulario de Respuestas'!$D40,'Formulario de Respuestas'!$R40,"ES DIFERENTE")</f>
        <v>0</v>
      </c>
      <c r="AQ41" s="18" t="str">
        <f>IFERROR(VLOOKUP(CONCATENATE(AP$1,AP41),'Formulario de Preguntas'!$C$2:$FN$73,3,FALSE),"")</f>
        <v/>
      </c>
      <c r="AR41" s="1" t="str">
        <f>IFERROR(VLOOKUP(CONCATENATE(AP$1,AP41),'Formulario de Preguntas'!$C$2:$FN$73,4,FALSE),"")</f>
        <v/>
      </c>
      <c r="AS41" s="26">
        <f>IF($B41='Formulario de Respuestas'!$D40,'Formulario de Respuestas'!$S40,"ES DIFERENTE")</f>
        <v>0</v>
      </c>
      <c r="AT41" s="18" t="str">
        <f>IFERROR(VLOOKUP(CONCATENATE(AS$1,AS41),'Formulario de Preguntas'!$C$2:$FN$73,3,FALSE),"")</f>
        <v/>
      </c>
      <c r="AU41" s="1" t="str">
        <f>IFERROR(VLOOKUP(CONCATENATE(AS$1,AS41),'Formulario de Preguntas'!$C$2:$FN$73,4,FALSE),"")</f>
        <v/>
      </c>
      <c r="AV41" s="26">
        <f>IF($B41='Formulario de Respuestas'!$D40,'Formulario de Respuestas'!$T40,"ES DIFERENTE")</f>
        <v>0</v>
      </c>
      <c r="AW41" s="18" t="str">
        <f>IFERROR(VLOOKUP(CONCATENATE(AV$1,AV41),'Formulario de Preguntas'!$C$2:$FN$73,3,FALSE),"")</f>
        <v/>
      </c>
      <c r="AX41" s="1" t="str">
        <f>IFERROR(VLOOKUP(CONCATENATE(AV$1,AV41),'Formulario de Preguntas'!$C$2:$FN$73,4,FALSE),"")</f>
        <v/>
      </c>
      <c r="AY41" s="26">
        <f>IF($B41='Formulario de Respuestas'!$D40,'Formulario de Respuestas'!$U40,"ES DIFERENTE")</f>
        <v>0</v>
      </c>
      <c r="AZ41" s="18" t="str">
        <f>IFERROR(VLOOKUP(CONCATENATE(AY$1,AY41),'Formulario de Preguntas'!$C$2:$FN$73,3,FALSE),"")</f>
        <v/>
      </c>
      <c r="BA41" s="1" t="str">
        <f>IFERROR(VLOOKUP(CONCATENATE(AY$1,AY41),'Formulario de Preguntas'!$C$2:$FN$73,4,FALSE),"")</f>
        <v/>
      </c>
      <c r="BB41" s="26">
        <f>IF($B41='Formulario de Respuestas'!$D40,'Formulario de Respuestas'!$V40,"ES DIFERENTE")</f>
        <v>0</v>
      </c>
      <c r="BC41" s="18" t="str">
        <f>IFERROR(VLOOKUP(CONCATENATE(BB$1,BB41),'Formulario de Preguntas'!$C$2:$FN$73,3,FALSE),"")</f>
        <v/>
      </c>
      <c r="BD41" s="1" t="str">
        <f>IFERROR(VLOOKUP(CONCATENATE(BB$1,BB41),'Formulario de Preguntas'!$C$2:$FN$73,4,FALSE),"")</f>
        <v/>
      </c>
      <c r="BF41" s="1">
        <f t="shared" si="0"/>
        <v>0</v>
      </c>
      <c r="BG41" s="1">
        <f t="shared" si="1"/>
        <v>0.25</v>
      </c>
      <c r="BH41" s="1">
        <f t="shared" si="3"/>
        <v>0</v>
      </c>
      <c r="BI41" s="1">
        <f>COUNTIF('Formulario de Respuestas'!$E40:$V40,"A")</f>
        <v>0</v>
      </c>
      <c r="BJ41" s="1">
        <f>COUNTIF('Formulario de Respuestas'!$E40:$V40,"B")</f>
        <v>0</v>
      </c>
      <c r="BK41" s="1">
        <f>COUNTIF('Formulario de Respuestas'!$E40:$V40,"C")</f>
        <v>0</v>
      </c>
      <c r="BL41" s="1">
        <f>COUNTIF('Formulario de Respuestas'!$E40:$V40,"D")</f>
        <v>0</v>
      </c>
      <c r="BM41" s="1">
        <f>COUNTIF('Formulario de Respuestas'!$E40:$V40,"E (RESPUESTA ANULADA)")</f>
        <v>0</v>
      </c>
    </row>
    <row r="42" spans="1:65" x14ac:dyDescent="0.25">
      <c r="A42" s="1">
        <f>'Formulario de Respuestas'!C41</f>
        <v>0</v>
      </c>
      <c r="B42" s="1">
        <f>'Formulario de Respuestas'!D41</f>
        <v>0</v>
      </c>
      <c r="C42" s="26">
        <f>IF($B42='Formulario de Respuestas'!$D41,'Formulario de Respuestas'!$E41,"ES DIFERENTE")</f>
        <v>0</v>
      </c>
      <c r="D42" s="18" t="str">
        <f>IFERROR(VLOOKUP(CONCATENATE(C$1,C42),'Formulario de Preguntas'!$C$2:$FN$73,3,FALSE),"")</f>
        <v/>
      </c>
      <c r="E42" s="1" t="str">
        <f>IFERROR(VLOOKUP(CONCATENATE(C$1,C42),'Formulario de Preguntas'!$C$2:$FN$73,4,FALSE),"")</f>
        <v/>
      </c>
      <c r="F42" s="26">
        <f>IF($B42='Formulario de Respuestas'!$D41,'Formulario de Respuestas'!$F41,"ES DIFERENTE")</f>
        <v>0</v>
      </c>
      <c r="G42" s="18" t="str">
        <f>IFERROR(VLOOKUP(CONCATENATE(F$1,F42),'Formulario de Preguntas'!$C$2:$FN$73,3,FALSE),"")</f>
        <v/>
      </c>
      <c r="H42" s="1" t="str">
        <f>IFERROR(VLOOKUP(CONCATENATE(F$1,F42),'Formulario de Preguntas'!$C$2:$FN$73,4,FALSE),"")</f>
        <v/>
      </c>
      <c r="I42" s="26">
        <f>IF($B42='Formulario de Respuestas'!$D41,'Formulario de Respuestas'!$G41,"ES DIFERENTE")</f>
        <v>0</v>
      </c>
      <c r="J42" s="18" t="str">
        <f>IFERROR(VLOOKUP(CONCATENATE(I$1,I42),'Formulario de Preguntas'!$C$2:$FN$73,3,FALSE),"")</f>
        <v/>
      </c>
      <c r="K42" s="1" t="str">
        <f>IFERROR(VLOOKUP(CONCATENATE(I$1,I42),'Formulario de Preguntas'!$C$2:$FN$73,4,FALSE),"")</f>
        <v/>
      </c>
      <c r="L42" s="26">
        <f>IF($B42='Formulario de Respuestas'!$D41,'Formulario de Respuestas'!$H41,"ES DIFERENTE")</f>
        <v>0</v>
      </c>
      <c r="M42" s="18" t="str">
        <f>IFERROR(VLOOKUP(CONCATENATE(L$1,L42),'Formulario de Preguntas'!$C$2:$FN$73,3,FALSE),"")</f>
        <v/>
      </c>
      <c r="N42" s="1" t="str">
        <f>IFERROR(VLOOKUP(CONCATENATE(L$1,L42),'Formulario de Preguntas'!$C$2:$FN$73,4,FALSE),"")</f>
        <v/>
      </c>
      <c r="O42" s="26">
        <f>IF($B42='Formulario de Respuestas'!$D41,'Formulario de Respuestas'!$I41,"ES DIFERENTE")</f>
        <v>0</v>
      </c>
      <c r="P42" s="18" t="str">
        <f>IFERROR(VLOOKUP(CONCATENATE(O$1,O42),'Formulario de Preguntas'!$C$2:$FN$73,3,FALSE),"")</f>
        <v/>
      </c>
      <c r="Q42" s="1" t="str">
        <f>IFERROR(VLOOKUP(CONCATENATE(O$1,O42),'Formulario de Preguntas'!$C$2:$FN$73,4,FALSE),"")</f>
        <v/>
      </c>
      <c r="R42" s="26">
        <f>IF($B42='Formulario de Respuestas'!$D41,'Formulario de Respuestas'!$J41,"ES DIFERENTE")</f>
        <v>0</v>
      </c>
      <c r="S42" s="18" t="str">
        <f>IFERROR(VLOOKUP(CONCATENATE(R$1,R42),'Formulario de Preguntas'!$C$2:$FN$73,3,FALSE),"")</f>
        <v/>
      </c>
      <c r="T42" s="1" t="str">
        <f>IFERROR(VLOOKUP(CONCATENATE(R$1,R42),'Formulario de Preguntas'!$C$2:$FN$73,4,FALSE),"")</f>
        <v/>
      </c>
      <c r="U42" s="26">
        <f>IF($B42='Formulario de Respuestas'!$D41,'Formulario de Respuestas'!$K41,"ES DIFERENTE")</f>
        <v>0</v>
      </c>
      <c r="V42" s="18" t="str">
        <f>IFERROR(VLOOKUP(CONCATENATE(U$1,U42),'Formulario de Preguntas'!$C$2:$FN$73,3,FALSE),"")</f>
        <v/>
      </c>
      <c r="W42" s="1" t="str">
        <f>IFERROR(VLOOKUP(CONCATENATE(U$1,U42),'Formulario de Preguntas'!$C$2:$FN$73,4,FALSE),"")</f>
        <v/>
      </c>
      <c r="X42" s="26">
        <f>IF($B42='Formulario de Respuestas'!$D41,'Formulario de Respuestas'!$L41,"ES DIFERENTE")</f>
        <v>0</v>
      </c>
      <c r="Y42" s="18" t="str">
        <f>IFERROR(VLOOKUP(CONCATENATE(X$1,X42),'Formulario de Preguntas'!$C$2:$FN$73,3,FALSE),"")</f>
        <v/>
      </c>
      <c r="Z42" s="1" t="str">
        <f>IFERROR(VLOOKUP(CONCATENATE(X$1,X42),'Formulario de Preguntas'!$C$2:$FN$73,4,FALSE),"")</f>
        <v/>
      </c>
      <c r="AA42" s="26">
        <f>IF($B42='Formulario de Respuestas'!$D41,'Formulario de Respuestas'!$M41,"ES DIFERENTE")</f>
        <v>0</v>
      </c>
      <c r="AB42" s="18" t="str">
        <f>IFERROR(VLOOKUP(CONCATENATE(AA$1,AA42),'Formulario de Preguntas'!$C$2:$FN$73,3,FALSE),"")</f>
        <v/>
      </c>
      <c r="AC42" s="1" t="str">
        <f>IFERROR(VLOOKUP(CONCATENATE(AA$1,AA42),'Formulario de Preguntas'!$C$2:$FN$73,4,FALSE),"")</f>
        <v/>
      </c>
      <c r="AD42" s="26">
        <f>IF($B42='Formulario de Respuestas'!$D41,'Formulario de Respuestas'!$N41,"ES DIFERENTE")</f>
        <v>0</v>
      </c>
      <c r="AE42" s="18" t="str">
        <f>IFERROR(VLOOKUP(CONCATENATE(AD$1,AD42),'Formulario de Preguntas'!$C$2:$FN$73,3,FALSE),"")</f>
        <v/>
      </c>
      <c r="AF42" s="1" t="str">
        <f>IFERROR(VLOOKUP(CONCATENATE(AD$1,AD42),'Formulario de Preguntas'!$C$2:$FN$73,4,FALSE),"")</f>
        <v/>
      </c>
      <c r="AG42" s="26">
        <f>IF($B42='Formulario de Respuestas'!$D41,'Formulario de Respuestas'!$O41,"ES DIFERENTE")</f>
        <v>0</v>
      </c>
      <c r="AH42" s="18" t="str">
        <f>IFERROR(VLOOKUP(CONCATENATE(AG$1,AG42),'Formulario de Preguntas'!$C$2:$FN$73,3,FALSE),"")</f>
        <v/>
      </c>
      <c r="AI42" s="1" t="str">
        <f>IFERROR(VLOOKUP(CONCATENATE(AG$1,AG42),'Formulario de Preguntas'!$C$2:$FN$73,4,FALSE),"")</f>
        <v/>
      </c>
      <c r="AJ42" s="26">
        <f>IF($B42='Formulario de Respuestas'!$D41,'Formulario de Respuestas'!$P41,"ES DIFERENTE")</f>
        <v>0</v>
      </c>
      <c r="AK42" s="18" t="str">
        <f>IFERROR(VLOOKUP(CONCATENATE(AJ$1,AJ42),'Formulario de Preguntas'!$C$2:$FN$73,3,FALSE),"")</f>
        <v/>
      </c>
      <c r="AL42" s="1" t="str">
        <f>IFERROR(VLOOKUP(CONCATENATE(AJ$1,AJ42),'Formulario de Preguntas'!$C$2:$FN$73,4,FALSE),"")</f>
        <v/>
      </c>
      <c r="AM42" s="26">
        <f>IF($B42='Formulario de Respuestas'!$D41,'Formulario de Respuestas'!$Q41,"ES DIFERENTE")</f>
        <v>0</v>
      </c>
      <c r="AN42" s="18" t="str">
        <f>IFERROR(VLOOKUP(CONCATENATE(AM$1,AM42),'Formulario de Preguntas'!$C$2:$FN$73,3,FALSE),"")</f>
        <v/>
      </c>
      <c r="AO42" s="1" t="str">
        <f>IFERROR(VLOOKUP(CONCATENATE(AM$1,AM42),'Formulario de Preguntas'!$C$2:$FN$73,4,FALSE),"")</f>
        <v/>
      </c>
      <c r="AP42" s="26">
        <f>IF($B42='Formulario de Respuestas'!$D41,'Formulario de Respuestas'!$R41,"ES DIFERENTE")</f>
        <v>0</v>
      </c>
      <c r="AQ42" s="18" t="str">
        <f>IFERROR(VLOOKUP(CONCATENATE(AP$1,AP42),'Formulario de Preguntas'!$C$2:$FN$73,3,FALSE),"")</f>
        <v/>
      </c>
      <c r="AR42" s="1" t="str">
        <f>IFERROR(VLOOKUP(CONCATENATE(AP$1,AP42),'Formulario de Preguntas'!$C$2:$FN$73,4,FALSE),"")</f>
        <v/>
      </c>
      <c r="AS42" s="26">
        <f>IF($B42='Formulario de Respuestas'!$D41,'Formulario de Respuestas'!$S41,"ES DIFERENTE")</f>
        <v>0</v>
      </c>
      <c r="AT42" s="18" t="str">
        <f>IFERROR(VLOOKUP(CONCATENATE(AS$1,AS42),'Formulario de Preguntas'!$C$2:$FN$73,3,FALSE),"")</f>
        <v/>
      </c>
      <c r="AU42" s="1" t="str">
        <f>IFERROR(VLOOKUP(CONCATENATE(AS$1,AS42),'Formulario de Preguntas'!$C$2:$FN$73,4,FALSE),"")</f>
        <v/>
      </c>
      <c r="AV42" s="26">
        <f>IF($B42='Formulario de Respuestas'!$D41,'Formulario de Respuestas'!$T41,"ES DIFERENTE")</f>
        <v>0</v>
      </c>
      <c r="AW42" s="18" t="str">
        <f>IFERROR(VLOOKUP(CONCATENATE(AV$1,AV42),'Formulario de Preguntas'!$C$2:$FN$73,3,FALSE),"")</f>
        <v/>
      </c>
      <c r="AX42" s="1" t="str">
        <f>IFERROR(VLOOKUP(CONCATENATE(AV$1,AV42),'Formulario de Preguntas'!$C$2:$FN$73,4,FALSE),"")</f>
        <v/>
      </c>
      <c r="AY42" s="26">
        <f>IF($B42='Formulario de Respuestas'!$D41,'Formulario de Respuestas'!$U41,"ES DIFERENTE")</f>
        <v>0</v>
      </c>
      <c r="AZ42" s="18" t="str">
        <f>IFERROR(VLOOKUP(CONCATENATE(AY$1,AY42),'Formulario de Preguntas'!$C$2:$FN$73,3,FALSE),"")</f>
        <v/>
      </c>
      <c r="BA42" s="1" t="str">
        <f>IFERROR(VLOOKUP(CONCATENATE(AY$1,AY42),'Formulario de Preguntas'!$C$2:$FN$73,4,FALSE),"")</f>
        <v/>
      </c>
      <c r="BB42" s="26">
        <f>IF($B42='Formulario de Respuestas'!$D41,'Formulario de Respuestas'!$V41,"ES DIFERENTE")</f>
        <v>0</v>
      </c>
      <c r="BC42" s="18" t="str">
        <f>IFERROR(VLOOKUP(CONCATENATE(BB$1,BB42),'Formulario de Preguntas'!$C$2:$FN$73,3,FALSE),"")</f>
        <v/>
      </c>
      <c r="BD42" s="1" t="str">
        <f>IFERROR(VLOOKUP(CONCATENATE(BB$1,BB42),'Formulario de Preguntas'!$C$2:$FN$73,4,FALSE),"")</f>
        <v/>
      </c>
      <c r="BF42" s="1">
        <f t="shared" si="0"/>
        <v>0</v>
      </c>
      <c r="BG42" s="1">
        <f t="shared" si="1"/>
        <v>0.25</v>
      </c>
      <c r="BH42" s="1">
        <f t="shared" si="3"/>
        <v>0</v>
      </c>
      <c r="BI42" s="1">
        <f>COUNTIF('Formulario de Respuestas'!$E41:$V41,"A")</f>
        <v>0</v>
      </c>
      <c r="BJ42" s="1">
        <f>COUNTIF('Formulario de Respuestas'!$E41:$V41,"B")</f>
        <v>0</v>
      </c>
      <c r="BK42" s="1">
        <f>COUNTIF('Formulario de Respuestas'!$E41:$V41,"C")</f>
        <v>0</v>
      </c>
      <c r="BL42" s="1">
        <f>COUNTIF('Formulario de Respuestas'!$E41:$V41,"D")</f>
        <v>0</v>
      </c>
      <c r="BM42" s="1">
        <f>COUNTIF('Formulario de Respuestas'!$E41:$V41,"E (RESPUESTA ANULADA)")</f>
        <v>0</v>
      </c>
    </row>
    <row r="43" spans="1:65" x14ac:dyDescent="0.25">
      <c r="A43" s="1">
        <f>'Formulario de Respuestas'!C42</f>
        <v>0</v>
      </c>
      <c r="B43" s="1">
        <f>'Formulario de Respuestas'!D42</f>
        <v>0</v>
      </c>
      <c r="C43" s="26">
        <f>IF($B43='Formulario de Respuestas'!$D42,'Formulario de Respuestas'!$E42,"ES DIFERENTE")</f>
        <v>0</v>
      </c>
      <c r="D43" s="18" t="str">
        <f>IFERROR(VLOOKUP(CONCATENATE(C$1,C43),'Formulario de Preguntas'!$C$2:$FN$73,3,FALSE),"")</f>
        <v/>
      </c>
      <c r="E43" s="1" t="str">
        <f>IFERROR(VLOOKUP(CONCATENATE(C$1,C43),'Formulario de Preguntas'!$C$2:$FN$73,4,FALSE),"")</f>
        <v/>
      </c>
      <c r="F43" s="26">
        <f>IF($B43='Formulario de Respuestas'!$D42,'Formulario de Respuestas'!$F42,"ES DIFERENTE")</f>
        <v>0</v>
      </c>
      <c r="G43" s="18" t="str">
        <f>IFERROR(VLOOKUP(CONCATENATE(F$1,F43),'Formulario de Preguntas'!$C$2:$FN$73,3,FALSE),"")</f>
        <v/>
      </c>
      <c r="H43" s="1" t="str">
        <f>IFERROR(VLOOKUP(CONCATENATE(F$1,F43),'Formulario de Preguntas'!$C$2:$FN$73,4,FALSE),"")</f>
        <v/>
      </c>
      <c r="I43" s="26">
        <f>IF($B43='Formulario de Respuestas'!$D42,'Formulario de Respuestas'!$G42,"ES DIFERENTE")</f>
        <v>0</v>
      </c>
      <c r="J43" s="18" t="str">
        <f>IFERROR(VLOOKUP(CONCATENATE(I$1,I43),'Formulario de Preguntas'!$C$2:$FN$73,3,FALSE),"")</f>
        <v/>
      </c>
      <c r="K43" s="1" t="str">
        <f>IFERROR(VLOOKUP(CONCATENATE(I$1,I43),'Formulario de Preguntas'!$C$2:$FN$73,4,FALSE),"")</f>
        <v/>
      </c>
      <c r="L43" s="26">
        <f>IF($B43='Formulario de Respuestas'!$D42,'Formulario de Respuestas'!$H42,"ES DIFERENTE")</f>
        <v>0</v>
      </c>
      <c r="M43" s="18" t="str">
        <f>IFERROR(VLOOKUP(CONCATENATE(L$1,L43),'Formulario de Preguntas'!$C$2:$FN$73,3,FALSE),"")</f>
        <v/>
      </c>
      <c r="N43" s="1" t="str">
        <f>IFERROR(VLOOKUP(CONCATENATE(L$1,L43),'Formulario de Preguntas'!$C$2:$FN$73,4,FALSE),"")</f>
        <v/>
      </c>
      <c r="O43" s="26">
        <f>IF($B43='Formulario de Respuestas'!$D42,'Formulario de Respuestas'!$I42,"ES DIFERENTE")</f>
        <v>0</v>
      </c>
      <c r="P43" s="18" t="str">
        <f>IFERROR(VLOOKUP(CONCATENATE(O$1,O43),'Formulario de Preguntas'!$C$2:$FN$73,3,FALSE),"")</f>
        <v/>
      </c>
      <c r="Q43" s="1" t="str">
        <f>IFERROR(VLOOKUP(CONCATENATE(O$1,O43),'Formulario de Preguntas'!$C$2:$FN$73,4,FALSE),"")</f>
        <v/>
      </c>
      <c r="R43" s="26">
        <f>IF($B43='Formulario de Respuestas'!$D42,'Formulario de Respuestas'!$J42,"ES DIFERENTE")</f>
        <v>0</v>
      </c>
      <c r="S43" s="18" t="str">
        <f>IFERROR(VLOOKUP(CONCATENATE(R$1,R43),'Formulario de Preguntas'!$C$2:$FN$73,3,FALSE),"")</f>
        <v/>
      </c>
      <c r="T43" s="1" t="str">
        <f>IFERROR(VLOOKUP(CONCATENATE(R$1,R43),'Formulario de Preguntas'!$C$2:$FN$73,4,FALSE),"")</f>
        <v/>
      </c>
      <c r="U43" s="26">
        <f>IF($B43='Formulario de Respuestas'!$D42,'Formulario de Respuestas'!$K42,"ES DIFERENTE")</f>
        <v>0</v>
      </c>
      <c r="V43" s="18" t="str">
        <f>IFERROR(VLOOKUP(CONCATENATE(U$1,U43),'Formulario de Preguntas'!$C$2:$FN$73,3,FALSE),"")</f>
        <v/>
      </c>
      <c r="W43" s="1" t="str">
        <f>IFERROR(VLOOKUP(CONCATENATE(U$1,U43),'Formulario de Preguntas'!$C$2:$FN$73,4,FALSE),"")</f>
        <v/>
      </c>
      <c r="X43" s="26">
        <f>IF($B43='Formulario de Respuestas'!$D42,'Formulario de Respuestas'!$L42,"ES DIFERENTE")</f>
        <v>0</v>
      </c>
      <c r="Y43" s="18" t="str">
        <f>IFERROR(VLOOKUP(CONCATENATE(X$1,X43),'Formulario de Preguntas'!$C$2:$FN$73,3,FALSE),"")</f>
        <v/>
      </c>
      <c r="Z43" s="1" t="str">
        <f>IFERROR(VLOOKUP(CONCATENATE(X$1,X43),'Formulario de Preguntas'!$C$2:$FN$73,4,FALSE),"")</f>
        <v/>
      </c>
      <c r="AA43" s="26">
        <f>IF($B43='Formulario de Respuestas'!$D42,'Formulario de Respuestas'!$M42,"ES DIFERENTE")</f>
        <v>0</v>
      </c>
      <c r="AB43" s="18" t="str">
        <f>IFERROR(VLOOKUP(CONCATENATE(AA$1,AA43),'Formulario de Preguntas'!$C$2:$FN$73,3,FALSE),"")</f>
        <v/>
      </c>
      <c r="AC43" s="1" t="str">
        <f>IFERROR(VLOOKUP(CONCATENATE(AA$1,AA43),'Formulario de Preguntas'!$C$2:$FN$73,4,FALSE),"")</f>
        <v/>
      </c>
      <c r="AD43" s="26">
        <f>IF($B43='Formulario de Respuestas'!$D42,'Formulario de Respuestas'!$N42,"ES DIFERENTE")</f>
        <v>0</v>
      </c>
      <c r="AE43" s="18" t="str">
        <f>IFERROR(VLOOKUP(CONCATENATE(AD$1,AD43),'Formulario de Preguntas'!$C$2:$FN$73,3,FALSE),"")</f>
        <v/>
      </c>
      <c r="AF43" s="1" t="str">
        <f>IFERROR(VLOOKUP(CONCATENATE(AD$1,AD43),'Formulario de Preguntas'!$C$2:$FN$73,4,FALSE),"")</f>
        <v/>
      </c>
      <c r="AG43" s="26">
        <f>IF($B43='Formulario de Respuestas'!$D42,'Formulario de Respuestas'!$O42,"ES DIFERENTE")</f>
        <v>0</v>
      </c>
      <c r="AH43" s="18" t="str">
        <f>IFERROR(VLOOKUP(CONCATENATE(AG$1,AG43),'Formulario de Preguntas'!$C$2:$FN$73,3,FALSE),"")</f>
        <v/>
      </c>
      <c r="AI43" s="1" t="str">
        <f>IFERROR(VLOOKUP(CONCATENATE(AG$1,AG43),'Formulario de Preguntas'!$C$2:$FN$73,4,FALSE),"")</f>
        <v/>
      </c>
      <c r="AJ43" s="26">
        <f>IF($B43='Formulario de Respuestas'!$D42,'Formulario de Respuestas'!$P42,"ES DIFERENTE")</f>
        <v>0</v>
      </c>
      <c r="AK43" s="18" t="str">
        <f>IFERROR(VLOOKUP(CONCATENATE(AJ$1,AJ43),'Formulario de Preguntas'!$C$2:$FN$73,3,FALSE),"")</f>
        <v/>
      </c>
      <c r="AL43" s="1" t="str">
        <f>IFERROR(VLOOKUP(CONCATENATE(AJ$1,AJ43),'Formulario de Preguntas'!$C$2:$FN$73,4,FALSE),"")</f>
        <v/>
      </c>
      <c r="AM43" s="26">
        <f>IF($B43='Formulario de Respuestas'!$D42,'Formulario de Respuestas'!$Q42,"ES DIFERENTE")</f>
        <v>0</v>
      </c>
      <c r="AN43" s="18" t="str">
        <f>IFERROR(VLOOKUP(CONCATENATE(AM$1,AM43),'Formulario de Preguntas'!$C$2:$FN$73,3,FALSE),"")</f>
        <v/>
      </c>
      <c r="AO43" s="1" t="str">
        <f>IFERROR(VLOOKUP(CONCATENATE(AM$1,AM43),'Formulario de Preguntas'!$C$2:$FN$73,4,FALSE),"")</f>
        <v/>
      </c>
      <c r="AP43" s="26">
        <f>IF($B43='Formulario de Respuestas'!$D42,'Formulario de Respuestas'!$R42,"ES DIFERENTE")</f>
        <v>0</v>
      </c>
      <c r="AQ43" s="18" t="str">
        <f>IFERROR(VLOOKUP(CONCATENATE(AP$1,AP43),'Formulario de Preguntas'!$C$2:$FN$73,3,FALSE),"")</f>
        <v/>
      </c>
      <c r="AR43" s="1" t="str">
        <f>IFERROR(VLOOKUP(CONCATENATE(AP$1,AP43),'Formulario de Preguntas'!$C$2:$FN$73,4,FALSE),"")</f>
        <v/>
      </c>
      <c r="AS43" s="26">
        <f>IF($B43='Formulario de Respuestas'!$D42,'Formulario de Respuestas'!$S42,"ES DIFERENTE")</f>
        <v>0</v>
      </c>
      <c r="AT43" s="18" t="str">
        <f>IFERROR(VLOOKUP(CONCATENATE(AS$1,AS43),'Formulario de Preguntas'!$C$2:$FN$73,3,FALSE),"")</f>
        <v/>
      </c>
      <c r="AU43" s="1" t="str">
        <f>IFERROR(VLOOKUP(CONCATENATE(AS$1,AS43),'Formulario de Preguntas'!$C$2:$FN$73,4,FALSE),"")</f>
        <v/>
      </c>
      <c r="AV43" s="26">
        <f>IF($B43='Formulario de Respuestas'!$D42,'Formulario de Respuestas'!$T42,"ES DIFERENTE")</f>
        <v>0</v>
      </c>
      <c r="AW43" s="18" t="str">
        <f>IFERROR(VLOOKUP(CONCATENATE(AV$1,AV43),'Formulario de Preguntas'!$C$2:$FN$73,3,FALSE),"")</f>
        <v/>
      </c>
      <c r="AX43" s="1" t="str">
        <f>IFERROR(VLOOKUP(CONCATENATE(AV$1,AV43),'Formulario de Preguntas'!$C$2:$FN$73,4,FALSE),"")</f>
        <v/>
      </c>
      <c r="AY43" s="26">
        <f>IF($B43='Formulario de Respuestas'!$D42,'Formulario de Respuestas'!$U42,"ES DIFERENTE")</f>
        <v>0</v>
      </c>
      <c r="AZ43" s="18" t="str">
        <f>IFERROR(VLOOKUP(CONCATENATE(AY$1,AY43),'Formulario de Preguntas'!$C$2:$FN$73,3,FALSE),"")</f>
        <v/>
      </c>
      <c r="BA43" s="1" t="str">
        <f>IFERROR(VLOOKUP(CONCATENATE(AY$1,AY43),'Formulario de Preguntas'!$C$2:$FN$73,4,FALSE),"")</f>
        <v/>
      </c>
      <c r="BB43" s="26">
        <f>IF($B43='Formulario de Respuestas'!$D42,'Formulario de Respuestas'!$V42,"ES DIFERENTE")</f>
        <v>0</v>
      </c>
      <c r="BC43" s="18" t="str">
        <f>IFERROR(VLOOKUP(CONCATENATE(BB$1,BB43),'Formulario de Preguntas'!$C$2:$FN$73,3,FALSE),"")</f>
        <v/>
      </c>
      <c r="BD43" s="1" t="str">
        <f>IFERROR(VLOOKUP(CONCATENATE(BB$1,BB43),'Formulario de Preguntas'!$C$2:$FN$73,4,FALSE),"")</f>
        <v/>
      </c>
      <c r="BF43" s="1">
        <f t="shared" si="0"/>
        <v>0</v>
      </c>
      <c r="BG43" s="1">
        <f t="shared" si="1"/>
        <v>0.25</v>
      </c>
      <c r="BH43" s="1">
        <f t="shared" si="3"/>
        <v>0</v>
      </c>
      <c r="BI43" s="1">
        <f>COUNTIF('Formulario de Respuestas'!$E42:$V42,"A")</f>
        <v>0</v>
      </c>
      <c r="BJ43" s="1">
        <f>COUNTIF('Formulario de Respuestas'!$E42:$V42,"B")</f>
        <v>0</v>
      </c>
      <c r="BK43" s="1">
        <f>COUNTIF('Formulario de Respuestas'!$E42:$V42,"C")</f>
        <v>0</v>
      </c>
      <c r="BL43" s="1">
        <f>COUNTIF('Formulario de Respuestas'!$E42:$V42,"D")</f>
        <v>0</v>
      </c>
      <c r="BM43" s="1">
        <f>COUNTIF('Formulario de Respuestas'!$E42:$V42,"E (RESPUESTA ANULADA)")</f>
        <v>0</v>
      </c>
    </row>
    <row r="44" spans="1:65" x14ac:dyDescent="0.25">
      <c r="A44" s="1">
        <f>'Formulario de Respuestas'!C43</f>
        <v>0</v>
      </c>
      <c r="B44" s="1">
        <f>'Formulario de Respuestas'!D43</f>
        <v>0</v>
      </c>
      <c r="C44" s="26">
        <f>IF($B44='Formulario de Respuestas'!$D43,'Formulario de Respuestas'!$E43,"ES DIFERENTE")</f>
        <v>0</v>
      </c>
      <c r="D44" s="18" t="str">
        <f>IFERROR(VLOOKUP(CONCATENATE(C$1,C44),'Formulario de Preguntas'!$C$2:$FN$73,3,FALSE),"")</f>
        <v/>
      </c>
      <c r="E44" s="1" t="str">
        <f>IFERROR(VLOOKUP(CONCATENATE(C$1,C44),'Formulario de Preguntas'!$C$2:$FN$73,4,FALSE),"")</f>
        <v/>
      </c>
      <c r="F44" s="26">
        <f>IF($B44='Formulario de Respuestas'!$D43,'Formulario de Respuestas'!$F43,"ES DIFERENTE")</f>
        <v>0</v>
      </c>
      <c r="G44" s="18" t="str">
        <f>IFERROR(VLOOKUP(CONCATENATE(F$1,F44),'Formulario de Preguntas'!$C$2:$FN$73,3,FALSE),"")</f>
        <v/>
      </c>
      <c r="H44" s="1" t="str">
        <f>IFERROR(VLOOKUP(CONCATENATE(F$1,F44),'Formulario de Preguntas'!$C$2:$FN$73,4,FALSE),"")</f>
        <v/>
      </c>
      <c r="I44" s="26">
        <f>IF($B44='Formulario de Respuestas'!$D43,'Formulario de Respuestas'!$G43,"ES DIFERENTE")</f>
        <v>0</v>
      </c>
      <c r="J44" s="18" t="str">
        <f>IFERROR(VLOOKUP(CONCATENATE(I$1,I44),'Formulario de Preguntas'!$C$2:$FN$73,3,FALSE),"")</f>
        <v/>
      </c>
      <c r="K44" s="1" t="str">
        <f>IFERROR(VLOOKUP(CONCATENATE(I$1,I44),'Formulario de Preguntas'!$C$2:$FN$73,4,FALSE),"")</f>
        <v/>
      </c>
      <c r="L44" s="26">
        <f>IF($B44='Formulario de Respuestas'!$D43,'Formulario de Respuestas'!$H43,"ES DIFERENTE")</f>
        <v>0</v>
      </c>
      <c r="M44" s="18" t="str">
        <f>IFERROR(VLOOKUP(CONCATENATE(L$1,L44),'Formulario de Preguntas'!$C$2:$FN$73,3,FALSE),"")</f>
        <v/>
      </c>
      <c r="N44" s="1" t="str">
        <f>IFERROR(VLOOKUP(CONCATENATE(L$1,L44),'Formulario de Preguntas'!$C$2:$FN$73,4,FALSE),"")</f>
        <v/>
      </c>
      <c r="O44" s="26">
        <f>IF($B44='Formulario de Respuestas'!$D43,'Formulario de Respuestas'!$I43,"ES DIFERENTE")</f>
        <v>0</v>
      </c>
      <c r="P44" s="18" t="str">
        <f>IFERROR(VLOOKUP(CONCATENATE(O$1,O44),'Formulario de Preguntas'!$C$2:$FN$73,3,FALSE),"")</f>
        <v/>
      </c>
      <c r="Q44" s="1" t="str">
        <f>IFERROR(VLOOKUP(CONCATENATE(O$1,O44),'Formulario de Preguntas'!$C$2:$FN$73,4,FALSE),"")</f>
        <v/>
      </c>
      <c r="R44" s="26">
        <f>IF($B44='Formulario de Respuestas'!$D43,'Formulario de Respuestas'!$J43,"ES DIFERENTE")</f>
        <v>0</v>
      </c>
      <c r="S44" s="18" t="str">
        <f>IFERROR(VLOOKUP(CONCATENATE(R$1,R44),'Formulario de Preguntas'!$C$2:$FN$73,3,FALSE),"")</f>
        <v/>
      </c>
      <c r="T44" s="1" t="str">
        <f>IFERROR(VLOOKUP(CONCATENATE(R$1,R44),'Formulario de Preguntas'!$C$2:$FN$73,4,FALSE),"")</f>
        <v/>
      </c>
      <c r="U44" s="26">
        <f>IF($B44='Formulario de Respuestas'!$D43,'Formulario de Respuestas'!$K43,"ES DIFERENTE")</f>
        <v>0</v>
      </c>
      <c r="V44" s="18" t="str">
        <f>IFERROR(VLOOKUP(CONCATENATE(U$1,U44),'Formulario de Preguntas'!$C$2:$FN$73,3,FALSE),"")</f>
        <v/>
      </c>
      <c r="W44" s="1" t="str">
        <f>IFERROR(VLOOKUP(CONCATENATE(U$1,U44),'Formulario de Preguntas'!$C$2:$FN$73,4,FALSE),"")</f>
        <v/>
      </c>
      <c r="X44" s="26">
        <f>IF($B44='Formulario de Respuestas'!$D43,'Formulario de Respuestas'!$L43,"ES DIFERENTE")</f>
        <v>0</v>
      </c>
      <c r="Y44" s="18" t="str">
        <f>IFERROR(VLOOKUP(CONCATENATE(X$1,X44),'Formulario de Preguntas'!$C$2:$FN$73,3,FALSE),"")</f>
        <v/>
      </c>
      <c r="Z44" s="1" t="str">
        <f>IFERROR(VLOOKUP(CONCATENATE(X$1,X44),'Formulario de Preguntas'!$C$2:$FN$73,4,FALSE),"")</f>
        <v/>
      </c>
      <c r="AA44" s="26">
        <f>IF($B44='Formulario de Respuestas'!$D43,'Formulario de Respuestas'!$M43,"ES DIFERENTE")</f>
        <v>0</v>
      </c>
      <c r="AB44" s="18" t="str">
        <f>IFERROR(VLOOKUP(CONCATENATE(AA$1,AA44),'Formulario de Preguntas'!$C$2:$FN$73,3,FALSE),"")</f>
        <v/>
      </c>
      <c r="AC44" s="1" t="str">
        <f>IFERROR(VLOOKUP(CONCATENATE(AA$1,AA44),'Formulario de Preguntas'!$C$2:$FN$73,4,FALSE),"")</f>
        <v/>
      </c>
      <c r="AD44" s="26">
        <f>IF($B44='Formulario de Respuestas'!$D43,'Formulario de Respuestas'!$N43,"ES DIFERENTE")</f>
        <v>0</v>
      </c>
      <c r="AE44" s="18" t="str">
        <f>IFERROR(VLOOKUP(CONCATENATE(AD$1,AD44),'Formulario de Preguntas'!$C$2:$FN$73,3,FALSE),"")</f>
        <v/>
      </c>
      <c r="AF44" s="1" t="str">
        <f>IFERROR(VLOOKUP(CONCATENATE(AD$1,AD44),'Formulario de Preguntas'!$C$2:$FN$73,4,FALSE),"")</f>
        <v/>
      </c>
      <c r="AG44" s="26">
        <f>IF($B44='Formulario de Respuestas'!$D43,'Formulario de Respuestas'!$O43,"ES DIFERENTE")</f>
        <v>0</v>
      </c>
      <c r="AH44" s="18" t="str">
        <f>IFERROR(VLOOKUP(CONCATENATE(AG$1,AG44),'Formulario de Preguntas'!$C$2:$FN$73,3,FALSE),"")</f>
        <v/>
      </c>
      <c r="AI44" s="1" t="str">
        <f>IFERROR(VLOOKUP(CONCATENATE(AG$1,AG44),'Formulario de Preguntas'!$C$2:$FN$73,4,FALSE),"")</f>
        <v/>
      </c>
      <c r="AJ44" s="26">
        <f>IF($B44='Formulario de Respuestas'!$D43,'Formulario de Respuestas'!$P43,"ES DIFERENTE")</f>
        <v>0</v>
      </c>
      <c r="AK44" s="18" t="str">
        <f>IFERROR(VLOOKUP(CONCATENATE(AJ$1,AJ44),'Formulario de Preguntas'!$C$2:$FN$73,3,FALSE),"")</f>
        <v/>
      </c>
      <c r="AL44" s="1" t="str">
        <f>IFERROR(VLOOKUP(CONCATENATE(AJ$1,AJ44),'Formulario de Preguntas'!$C$2:$FN$73,4,FALSE),"")</f>
        <v/>
      </c>
      <c r="AM44" s="26">
        <f>IF($B44='Formulario de Respuestas'!$D43,'Formulario de Respuestas'!$Q43,"ES DIFERENTE")</f>
        <v>0</v>
      </c>
      <c r="AN44" s="18" t="str">
        <f>IFERROR(VLOOKUP(CONCATENATE(AM$1,AM44),'Formulario de Preguntas'!$C$2:$FN$73,3,FALSE),"")</f>
        <v/>
      </c>
      <c r="AO44" s="1" t="str">
        <f>IFERROR(VLOOKUP(CONCATENATE(AM$1,AM44),'Formulario de Preguntas'!$C$2:$FN$73,4,FALSE),"")</f>
        <v/>
      </c>
      <c r="AP44" s="26">
        <f>IF($B44='Formulario de Respuestas'!$D43,'Formulario de Respuestas'!$R43,"ES DIFERENTE")</f>
        <v>0</v>
      </c>
      <c r="AQ44" s="18" t="str">
        <f>IFERROR(VLOOKUP(CONCATENATE(AP$1,AP44),'Formulario de Preguntas'!$C$2:$FN$73,3,FALSE),"")</f>
        <v/>
      </c>
      <c r="AR44" s="1" t="str">
        <f>IFERROR(VLOOKUP(CONCATENATE(AP$1,AP44),'Formulario de Preguntas'!$C$2:$FN$73,4,FALSE),"")</f>
        <v/>
      </c>
      <c r="AS44" s="26">
        <f>IF($B44='Formulario de Respuestas'!$D43,'Formulario de Respuestas'!$S43,"ES DIFERENTE")</f>
        <v>0</v>
      </c>
      <c r="AT44" s="18" t="str">
        <f>IFERROR(VLOOKUP(CONCATENATE(AS$1,AS44),'Formulario de Preguntas'!$C$2:$FN$73,3,FALSE),"")</f>
        <v/>
      </c>
      <c r="AU44" s="1" t="str">
        <f>IFERROR(VLOOKUP(CONCATENATE(AS$1,AS44),'Formulario de Preguntas'!$C$2:$FN$73,4,FALSE),"")</f>
        <v/>
      </c>
      <c r="AV44" s="26">
        <f>IF($B44='Formulario de Respuestas'!$D43,'Formulario de Respuestas'!$T43,"ES DIFERENTE")</f>
        <v>0</v>
      </c>
      <c r="AW44" s="18" t="str">
        <f>IFERROR(VLOOKUP(CONCATENATE(AV$1,AV44),'Formulario de Preguntas'!$C$2:$FN$73,3,FALSE),"")</f>
        <v/>
      </c>
      <c r="AX44" s="1" t="str">
        <f>IFERROR(VLOOKUP(CONCATENATE(AV$1,AV44),'Formulario de Preguntas'!$C$2:$FN$73,4,FALSE),"")</f>
        <v/>
      </c>
      <c r="AY44" s="26">
        <f>IF($B44='Formulario de Respuestas'!$D43,'Formulario de Respuestas'!$U43,"ES DIFERENTE")</f>
        <v>0</v>
      </c>
      <c r="AZ44" s="18" t="str">
        <f>IFERROR(VLOOKUP(CONCATENATE(AY$1,AY44),'Formulario de Preguntas'!$C$2:$FN$73,3,FALSE),"")</f>
        <v/>
      </c>
      <c r="BA44" s="1" t="str">
        <f>IFERROR(VLOOKUP(CONCATENATE(AY$1,AY44),'Formulario de Preguntas'!$C$2:$FN$73,4,FALSE),"")</f>
        <v/>
      </c>
      <c r="BB44" s="26">
        <f>IF($B44='Formulario de Respuestas'!$D43,'Formulario de Respuestas'!$V43,"ES DIFERENTE")</f>
        <v>0</v>
      </c>
      <c r="BC44" s="18" t="str">
        <f>IFERROR(VLOOKUP(CONCATENATE(BB$1,BB44),'Formulario de Preguntas'!$C$2:$FN$73,3,FALSE),"")</f>
        <v/>
      </c>
      <c r="BD44" s="1" t="str">
        <f>IFERROR(VLOOKUP(CONCATENATE(BB$1,BB44),'Formulario de Preguntas'!$C$2:$FN$73,4,FALSE),"")</f>
        <v/>
      </c>
      <c r="BF44" s="1">
        <f t="shared" si="0"/>
        <v>0</v>
      </c>
      <c r="BG44" s="1">
        <f t="shared" si="1"/>
        <v>0.25</v>
      </c>
      <c r="BH44" s="1">
        <f t="shared" si="3"/>
        <v>0</v>
      </c>
      <c r="BI44" s="1">
        <f>COUNTIF('Formulario de Respuestas'!$E43:$V43,"A")</f>
        <v>0</v>
      </c>
      <c r="BJ44" s="1">
        <f>COUNTIF('Formulario de Respuestas'!$E43:$V43,"B")</f>
        <v>0</v>
      </c>
      <c r="BK44" s="1">
        <f>COUNTIF('Formulario de Respuestas'!$E43:$V43,"C")</f>
        <v>0</v>
      </c>
      <c r="BL44" s="1">
        <f>COUNTIF('Formulario de Respuestas'!$E43:$V43,"D")</f>
        <v>0</v>
      </c>
      <c r="BM44" s="1">
        <f>COUNTIF('Formulario de Respuestas'!$E43:$V43,"E (RESPUESTA ANULADA)")</f>
        <v>0</v>
      </c>
    </row>
    <row r="45" spans="1:65" x14ac:dyDescent="0.25">
      <c r="A45" s="1">
        <f>'Formulario de Respuestas'!C44</f>
        <v>0</v>
      </c>
      <c r="B45" s="1">
        <f>'Formulario de Respuestas'!D44</f>
        <v>0</v>
      </c>
      <c r="C45" s="26">
        <f>IF($B45='Formulario de Respuestas'!$D44,'Formulario de Respuestas'!$E44,"ES DIFERENTE")</f>
        <v>0</v>
      </c>
      <c r="D45" s="18" t="str">
        <f>IFERROR(VLOOKUP(CONCATENATE(C$1,C45),'Formulario de Preguntas'!$C$2:$FN$73,3,FALSE),"")</f>
        <v/>
      </c>
      <c r="E45" s="1" t="str">
        <f>IFERROR(VLOOKUP(CONCATENATE(C$1,C45),'Formulario de Preguntas'!$C$2:$FN$73,4,FALSE),"")</f>
        <v/>
      </c>
      <c r="F45" s="26">
        <f>IF($B45='Formulario de Respuestas'!$D44,'Formulario de Respuestas'!$F44,"ES DIFERENTE")</f>
        <v>0</v>
      </c>
      <c r="G45" s="18" t="str">
        <f>IFERROR(VLOOKUP(CONCATENATE(F$1,F45),'Formulario de Preguntas'!$C$2:$FN$73,3,FALSE),"")</f>
        <v/>
      </c>
      <c r="H45" s="1" t="str">
        <f>IFERROR(VLOOKUP(CONCATENATE(F$1,F45),'Formulario de Preguntas'!$C$2:$FN$73,4,FALSE),"")</f>
        <v/>
      </c>
      <c r="I45" s="26">
        <f>IF($B45='Formulario de Respuestas'!$D44,'Formulario de Respuestas'!$G44,"ES DIFERENTE")</f>
        <v>0</v>
      </c>
      <c r="J45" s="18" t="str">
        <f>IFERROR(VLOOKUP(CONCATENATE(I$1,I45),'Formulario de Preguntas'!$C$2:$FN$73,3,FALSE),"")</f>
        <v/>
      </c>
      <c r="K45" s="1" t="str">
        <f>IFERROR(VLOOKUP(CONCATENATE(I$1,I45),'Formulario de Preguntas'!$C$2:$FN$73,4,FALSE),"")</f>
        <v/>
      </c>
      <c r="L45" s="26">
        <f>IF($B45='Formulario de Respuestas'!$D44,'Formulario de Respuestas'!$H44,"ES DIFERENTE")</f>
        <v>0</v>
      </c>
      <c r="M45" s="18" t="str">
        <f>IFERROR(VLOOKUP(CONCATENATE(L$1,L45),'Formulario de Preguntas'!$C$2:$FN$73,3,FALSE),"")</f>
        <v/>
      </c>
      <c r="N45" s="1" t="str">
        <f>IFERROR(VLOOKUP(CONCATENATE(L$1,L45),'Formulario de Preguntas'!$C$2:$FN$73,4,FALSE),"")</f>
        <v/>
      </c>
      <c r="O45" s="26">
        <f>IF($B45='Formulario de Respuestas'!$D44,'Formulario de Respuestas'!$I44,"ES DIFERENTE")</f>
        <v>0</v>
      </c>
      <c r="P45" s="18" t="str">
        <f>IFERROR(VLOOKUP(CONCATENATE(O$1,O45),'Formulario de Preguntas'!$C$2:$FN$73,3,FALSE),"")</f>
        <v/>
      </c>
      <c r="Q45" s="1" t="str">
        <f>IFERROR(VLOOKUP(CONCATENATE(O$1,O45),'Formulario de Preguntas'!$C$2:$FN$73,4,FALSE),"")</f>
        <v/>
      </c>
      <c r="R45" s="26">
        <f>IF($B45='Formulario de Respuestas'!$D44,'Formulario de Respuestas'!$J44,"ES DIFERENTE")</f>
        <v>0</v>
      </c>
      <c r="S45" s="18" t="str">
        <f>IFERROR(VLOOKUP(CONCATENATE(R$1,R45),'Formulario de Preguntas'!$C$2:$FN$73,3,FALSE),"")</f>
        <v/>
      </c>
      <c r="T45" s="1" t="str">
        <f>IFERROR(VLOOKUP(CONCATENATE(R$1,R45),'Formulario de Preguntas'!$C$2:$FN$73,4,FALSE),"")</f>
        <v/>
      </c>
      <c r="U45" s="26">
        <f>IF($B45='Formulario de Respuestas'!$D44,'Formulario de Respuestas'!$K44,"ES DIFERENTE")</f>
        <v>0</v>
      </c>
      <c r="V45" s="18" t="str">
        <f>IFERROR(VLOOKUP(CONCATENATE(U$1,U45),'Formulario de Preguntas'!$C$2:$FN$73,3,FALSE),"")</f>
        <v/>
      </c>
      <c r="W45" s="1" t="str">
        <f>IFERROR(VLOOKUP(CONCATENATE(U$1,U45),'Formulario de Preguntas'!$C$2:$FN$73,4,FALSE),"")</f>
        <v/>
      </c>
      <c r="X45" s="26">
        <f>IF($B45='Formulario de Respuestas'!$D44,'Formulario de Respuestas'!$L44,"ES DIFERENTE")</f>
        <v>0</v>
      </c>
      <c r="Y45" s="18" t="str">
        <f>IFERROR(VLOOKUP(CONCATENATE(X$1,X45),'Formulario de Preguntas'!$C$2:$FN$73,3,FALSE),"")</f>
        <v/>
      </c>
      <c r="Z45" s="1" t="str">
        <f>IFERROR(VLOOKUP(CONCATENATE(X$1,X45),'Formulario de Preguntas'!$C$2:$FN$73,4,FALSE),"")</f>
        <v/>
      </c>
      <c r="AA45" s="26">
        <f>IF($B45='Formulario de Respuestas'!$D44,'Formulario de Respuestas'!$M44,"ES DIFERENTE")</f>
        <v>0</v>
      </c>
      <c r="AB45" s="18" t="str">
        <f>IFERROR(VLOOKUP(CONCATENATE(AA$1,AA45),'Formulario de Preguntas'!$C$2:$FN$73,3,FALSE),"")</f>
        <v/>
      </c>
      <c r="AC45" s="1" t="str">
        <f>IFERROR(VLOOKUP(CONCATENATE(AA$1,AA45),'Formulario de Preguntas'!$C$2:$FN$73,4,FALSE),"")</f>
        <v/>
      </c>
      <c r="AD45" s="26">
        <f>IF($B45='Formulario de Respuestas'!$D44,'Formulario de Respuestas'!$N44,"ES DIFERENTE")</f>
        <v>0</v>
      </c>
      <c r="AE45" s="18" t="str">
        <f>IFERROR(VLOOKUP(CONCATENATE(AD$1,AD45),'Formulario de Preguntas'!$C$2:$FN$73,3,FALSE),"")</f>
        <v/>
      </c>
      <c r="AF45" s="1" t="str">
        <f>IFERROR(VLOOKUP(CONCATENATE(AD$1,AD45),'Formulario de Preguntas'!$C$2:$FN$73,4,FALSE),"")</f>
        <v/>
      </c>
      <c r="AG45" s="26">
        <f>IF($B45='Formulario de Respuestas'!$D44,'Formulario de Respuestas'!$O44,"ES DIFERENTE")</f>
        <v>0</v>
      </c>
      <c r="AH45" s="18" t="str">
        <f>IFERROR(VLOOKUP(CONCATENATE(AG$1,AG45),'Formulario de Preguntas'!$C$2:$FN$73,3,FALSE),"")</f>
        <v/>
      </c>
      <c r="AI45" s="1" t="str">
        <f>IFERROR(VLOOKUP(CONCATENATE(AG$1,AG45),'Formulario de Preguntas'!$C$2:$FN$73,4,FALSE),"")</f>
        <v/>
      </c>
      <c r="AJ45" s="26">
        <f>IF($B45='Formulario de Respuestas'!$D44,'Formulario de Respuestas'!$P44,"ES DIFERENTE")</f>
        <v>0</v>
      </c>
      <c r="AK45" s="18" t="str">
        <f>IFERROR(VLOOKUP(CONCATENATE(AJ$1,AJ45),'Formulario de Preguntas'!$C$2:$FN$73,3,FALSE),"")</f>
        <v/>
      </c>
      <c r="AL45" s="1" t="str">
        <f>IFERROR(VLOOKUP(CONCATENATE(AJ$1,AJ45),'Formulario de Preguntas'!$C$2:$FN$73,4,FALSE),"")</f>
        <v/>
      </c>
      <c r="AM45" s="26">
        <f>IF($B45='Formulario de Respuestas'!$D44,'Formulario de Respuestas'!$Q44,"ES DIFERENTE")</f>
        <v>0</v>
      </c>
      <c r="AN45" s="18" t="str">
        <f>IFERROR(VLOOKUP(CONCATENATE(AM$1,AM45),'Formulario de Preguntas'!$C$2:$FN$73,3,FALSE),"")</f>
        <v/>
      </c>
      <c r="AO45" s="1" t="str">
        <f>IFERROR(VLOOKUP(CONCATENATE(AM$1,AM45),'Formulario de Preguntas'!$C$2:$FN$73,4,FALSE),"")</f>
        <v/>
      </c>
      <c r="AP45" s="26">
        <f>IF($B45='Formulario de Respuestas'!$D44,'Formulario de Respuestas'!$R44,"ES DIFERENTE")</f>
        <v>0</v>
      </c>
      <c r="AQ45" s="18" t="str">
        <f>IFERROR(VLOOKUP(CONCATENATE(AP$1,AP45),'Formulario de Preguntas'!$C$2:$FN$73,3,FALSE),"")</f>
        <v/>
      </c>
      <c r="AR45" s="1" t="str">
        <f>IFERROR(VLOOKUP(CONCATENATE(AP$1,AP45),'Formulario de Preguntas'!$C$2:$FN$73,4,FALSE),"")</f>
        <v/>
      </c>
      <c r="AS45" s="26">
        <f>IF($B45='Formulario de Respuestas'!$D44,'Formulario de Respuestas'!$S44,"ES DIFERENTE")</f>
        <v>0</v>
      </c>
      <c r="AT45" s="18" t="str">
        <f>IFERROR(VLOOKUP(CONCATENATE(AS$1,AS45),'Formulario de Preguntas'!$C$2:$FN$73,3,FALSE),"")</f>
        <v/>
      </c>
      <c r="AU45" s="1" t="str">
        <f>IFERROR(VLOOKUP(CONCATENATE(AS$1,AS45),'Formulario de Preguntas'!$C$2:$FN$73,4,FALSE),"")</f>
        <v/>
      </c>
      <c r="AV45" s="26">
        <f>IF($B45='Formulario de Respuestas'!$D44,'Formulario de Respuestas'!$T44,"ES DIFERENTE")</f>
        <v>0</v>
      </c>
      <c r="AW45" s="18" t="str">
        <f>IFERROR(VLOOKUP(CONCATENATE(AV$1,AV45),'Formulario de Preguntas'!$C$2:$FN$73,3,FALSE),"")</f>
        <v/>
      </c>
      <c r="AX45" s="1" t="str">
        <f>IFERROR(VLOOKUP(CONCATENATE(AV$1,AV45),'Formulario de Preguntas'!$C$2:$FN$73,4,FALSE),"")</f>
        <v/>
      </c>
      <c r="AY45" s="26">
        <f>IF($B45='Formulario de Respuestas'!$D44,'Formulario de Respuestas'!$U44,"ES DIFERENTE")</f>
        <v>0</v>
      </c>
      <c r="AZ45" s="18" t="str">
        <f>IFERROR(VLOOKUP(CONCATENATE(AY$1,AY45),'Formulario de Preguntas'!$C$2:$FN$73,3,FALSE),"")</f>
        <v/>
      </c>
      <c r="BA45" s="1" t="str">
        <f>IFERROR(VLOOKUP(CONCATENATE(AY$1,AY45),'Formulario de Preguntas'!$C$2:$FN$73,4,FALSE),"")</f>
        <v/>
      </c>
      <c r="BB45" s="26">
        <f>IF($B45='Formulario de Respuestas'!$D44,'Formulario de Respuestas'!$V44,"ES DIFERENTE")</f>
        <v>0</v>
      </c>
      <c r="BC45" s="18" t="str">
        <f>IFERROR(VLOOKUP(CONCATENATE(BB$1,BB45),'Formulario de Preguntas'!$C$2:$FN$73,3,FALSE),"")</f>
        <v/>
      </c>
      <c r="BD45" s="1" t="str">
        <f>IFERROR(VLOOKUP(CONCATENATE(BB$1,BB45),'Formulario de Preguntas'!$C$2:$FN$73,4,FALSE),"")</f>
        <v/>
      </c>
      <c r="BF45" s="1">
        <f t="shared" si="0"/>
        <v>0</v>
      </c>
      <c r="BG45" s="1">
        <f t="shared" si="1"/>
        <v>0.25</v>
      </c>
      <c r="BH45" s="1">
        <f t="shared" si="3"/>
        <v>0</v>
      </c>
      <c r="BI45" s="1">
        <f>COUNTIF('Formulario de Respuestas'!$E44:$V44,"A")</f>
        <v>0</v>
      </c>
      <c r="BJ45" s="1">
        <f>COUNTIF('Formulario de Respuestas'!$E44:$V44,"B")</f>
        <v>0</v>
      </c>
      <c r="BK45" s="1">
        <f>COUNTIF('Formulario de Respuestas'!$E44:$V44,"C")</f>
        <v>0</v>
      </c>
      <c r="BL45" s="1">
        <f>COUNTIF('Formulario de Respuestas'!$E44:$V44,"D")</f>
        <v>0</v>
      </c>
      <c r="BM45" s="1">
        <f>COUNTIF('Formulario de Respuestas'!$E44:$V44,"E (RESPUESTA ANULADA)")</f>
        <v>0</v>
      </c>
    </row>
    <row r="46" spans="1:65" x14ac:dyDescent="0.25">
      <c r="A46" s="1">
        <f>'Formulario de Respuestas'!C45</f>
        <v>0</v>
      </c>
      <c r="B46" s="1">
        <f>'Formulario de Respuestas'!D45</f>
        <v>0</v>
      </c>
      <c r="C46" s="26">
        <f>IF($B46='Formulario de Respuestas'!$D45,'Formulario de Respuestas'!$E45,"ES DIFERENTE")</f>
        <v>0</v>
      </c>
      <c r="D46" s="18" t="str">
        <f>IFERROR(VLOOKUP(CONCATENATE(C$1,C46),'Formulario de Preguntas'!$C$2:$FN$73,3,FALSE),"")</f>
        <v/>
      </c>
      <c r="E46" s="1" t="str">
        <f>IFERROR(VLOOKUP(CONCATENATE(C$1,C46),'Formulario de Preguntas'!$C$2:$FN$73,4,FALSE),"")</f>
        <v/>
      </c>
      <c r="F46" s="26">
        <f>IF($B46='Formulario de Respuestas'!$D45,'Formulario de Respuestas'!$F45,"ES DIFERENTE")</f>
        <v>0</v>
      </c>
      <c r="G46" s="18" t="str">
        <f>IFERROR(VLOOKUP(CONCATENATE(F$1,F46),'Formulario de Preguntas'!$C$2:$FN$73,3,FALSE),"")</f>
        <v/>
      </c>
      <c r="H46" s="1" t="str">
        <f>IFERROR(VLOOKUP(CONCATENATE(F$1,F46),'Formulario de Preguntas'!$C$2:$FN$73,4,FALSE),"")</f>
        <v/>
      </c>
      <c r="I46" s="26">
        <f>IF($B46='Formulario de Respuestas'!$D45,'Formulario de Respuestas'!$G45,"ES DIFERENTE")</f>
        <v>0</v>
      </c>
      <c r="J46" s="18" t="str">
        <f>IFERROR(VLOOKUP(CONCATENATE(I$1,I46),'Formulario de Preguntas'!$C$2:$FN$73,3,FALSE),"")</f>
        <v/>
      </c>
      <c r="K46" s="1" t="str">
        <f>IFERROR(VLOOKUP(CONCATENATE(I$1,I46),'Formulario de Preguntas'!$C$2:$FN$73,4,FALSE),"")</f>
        <v/>
      </c>
      <c r="L46" s="26">
        <f>IF($B46='Formulario de Respuestas'!$D45,'Formulario de Respuestas'!$H45,"ES DIFERENTE")</f>
        <v>0</v>
      </c>
      <c r="M46" s="18" t="str">
        <f>IFERROR(VLOOKUP(CONCATENATE(L$1,L46),'Formulario de Preguntas'!$C$2:$FN$73,3,FALSE),"")</f>
        <v/>
      </c>
      <c r="N46" s="1" t="str">
        <f>IFERROR(VLOOKUP(CONCATENATE(L$1,L46),'Formulario de Preguntas'!$C$2:$FN$73,4,FALSE),"")</f>
        <v/>
      </c>
      <c r="O46" s="26">
        <f>IF($B46='Formulario de Respuestas'!$D45,'Formulario de Respuestas'!$I45,"ES DIFERENTE")</f>
        <v>0</v>
      </c>
      <c r="P46" s="18" t="str">
        <f>IFERROR(VLOOKUP(CONCATENATE(O$1,O46),'Formulario de Preguntas'!$C$2:$FN$73,3,FALSE),"")</f>
        <v/>
      </c>
      <c r="Q46" s="1" t="str">
        <f>IFERROR(VLOOKUP(CONCATENATE(O$1,O46),'Formulario de Preguntas'!$C$2:$FN$73,4,FALSE),"")</f>
        <v/>
      </c>
      <c r="R46" s="26">
        <f>IF($B46='Formulario de Respuestas'!$D45,'Formulario de Respuestas'!$J45,"ES DIFERENTE")</f>
        <v>0</v>
      </c>
      <c r="S46" s="18" t="str">
        <f>IFERROR(VLOOKUP(CONCATENATE(R$1,R46),'Formulario de Preguntas'!$C$2:$FN$73,3,FALSE),"")</f>
        <v/>
      </c>
      <c r="T46" s="1" t="str">
        <f>IFERROR(VLOOKUP(CONCATENATE(R$1,R46),'Formulario de Preguntas'!$C$2:$FN$73,4,FALSE),"")</f>
        <v/>
      </c>
      <c r="U46" s="26">
        <f>IF($B46='Formulario de Respuestas'!$D45,'Formulario de Respuestas'!$K45,"ES DIFERENTE")</f>
        <v>0</v>
      </c>
      <c r="V46" s="18" t="str">
        <f>IFERROR(VLOOKUP(CONCATENATE(U$1,U46),'Formulario de Preguntas'!$C$2:$FN$73,3,FALSE),"")</f>
        <v/>
      </c>
      <c r="W46" s="1" t="str">
        <f>IFERROR(VLOOKUP(CONCATENATE(U$1,U46),'Formulario de Preguntas'!$C$2:$FN$73,4,FALSE),"")</f>
        <v/>
      </c>
      <c r="X46" s="26">
        <f>IF($B46='Formulario de Respuestas'!$D45,'Formulario de Respuestas'!$L45,"ES DIFERENTE")</f>
        <v>0</v>
      </c>
      <c r="Y46" s="18" t="str">
        <f>IFERROR(VLOOKUP(CONCATENATE(X$1,X46),'Formulario de Preguntas'!$C$2:$FN$73,3,FALSE),"")</f>
        <v/>
      </c>
      <c r="Z46" s="1" t="str">
        <f>IFERROR(VLOOKUP(CONCATENATE(X$1,X46),'Formulario de Preguntas'!$C$2:$FN$73,4,FALSE),"")</f>
        <v/>
      </c>
      <c r="AA46" s="26">
        <f>IF($B46='Formulario de Respuestas'!$D45,'Formulario de Respuestas'!$M45,"ES DIFERENTE")</f>
        <v>0</v>
      </c>
      <c r="AB46" s="18" t="str">
        <f>IFERROR(VLOOKUP(CONCATENATE(AA$1,AA46),'Formulario de Preguntas'!$C$2:$FN$73,3,FALSE),"")</f>
        <v/>
      </c>
      <c r="AC46" s="1" t="str">
        <f>IFERROR(VLOOKUP(CONCATENATE(AA$1,AA46),'Formulario de Preguntas'!$C$2:$FN$73,4,FALSE),"")</f>
        <v/>
      </c>
      <c r="AD46" s="26">
        <f>IF($B46='Formulario de Respuestas'!$D45,'Formulario de Respuestas'!$N45,"ES DIFERENTE")</f>
        <v>0</v>
      </c>
      <c r="AE46" s="18" t="str">
        <f>IFERROR(VLOOKUP(CONCATENATE(AD$1,AD46),'Formulario de Preguntas'!$C$2:$FN$73,3,FALSE),"")</f>
        <v/>
      </c>
      <c r="AF46" s="1" t="str">
        <f>IFERROR(VLOOKUP(CONCATENATE(AD$1,AD46),'Formulario de Preguntas'!$C$2:$FN$73,4,FALSE),"")</f>
        <v/>
      </c>
      <c r="AG46" s="26">
        <f>IF($B46='Formulario de Respuestas'!$D45,'Formulario de Respuestas'!$O45,"ES DIFERENTE")</f>
        <v>0</v>
      </c>
      <c r="AH46" s="18" t="str">
        <f>IFERROR(VLOOKUP(CONCATENATE(AG$1,AG46),'Formulario de Preguntas'!$C$2:$FN$73,3,FALSE),"")</f>
        <v/>
      </c>
      <c r="AI46" s="1" t="str">
        <f>IFERROR(VLOOKUP(CONCATENATE(AG$1,AG46),'Formulario de Preguntas'!$C$2:$FN$73,4,FALSE),"")</f>
        <v/>
      </c>
      <c r="AJ46" s="26">
        <f>IF($B46='Formulario de Respuestas'!$D45,'Formulario de Respuestas'!$P45,"ES DIFERENTE")</f>
        <v>0</v>
      </c>
      <c r="AK46" s="18" t="str">
        <f>IFERROR(VLOOKUP(CONCATENATE(AJ$1,AJ46),'Formulario de Preguntas'!$C$2:$FN$73,3,FALSE),"")</f>
        <v/>
      </c>
      <c r="AL46" s="1" t="str">
        <f>IFERROR(VLOOKUP(CONCATENATE(AJ$1,AJ46),'Formulario de Preguntas'!$C$2:$FN$73,4,FALSE),"")</f>
        <v/>
      </c>
      <c r="AM46" s="26">
        <f>IF($B46='Formulario de Respuestas'!$D45,'Formulario de Respuestas'!$Q45,"ES DIFERENTE")</f>
        <v>0</v>
      </c>
      <c r="AN46" s="18" t="str">
        <f>IFERROR(VLOOKUP(CONCATENATE(AM$1,AM46),'Formulario de Preguntas'!$C$2:$FN$73,3,FALSE),"")</f>
        <v/>
      </c>
      <c r="AO46" s="1" t="str">
        <f>IFERROR(VLOOKUP(CONCATENATE(AM$1,AM46),'Formulario de Preguntas'!$C$2:$FN$73,4,FALSE),"")</f>
        <v/>
      </c>
      <c r="AP46" s="26">
        <f>IF($B46='Formulario de Respuestas'!$D45,'Formulario de Respuestas'!$R45,"ES DIFERENTE")</f>
        <v>0</v>
      </c>
      <c r="AQ46" s="18" t="str">
        <f>IFERROR(VLOOKUP(CONCATENATE(AP$1,AP46),'Formulario de Preguntas'!$C$2:$FN$73,3,FALSE),"")</f>
        <v/>
      </c>
      <c r="AR46" s="1" t="str">
        <f>IFERROR(VLOOKUP(CONCATENATE(AP$1,AP46),'Formulario de Preguntas'!$C$2:$FN$73,4,FALSE),"")</f>
        <v/>
      </c>
      <c r="AS46" s="26">
        <f>IF($B46='Formulario de Respuestas'!$D45,'Formulario de Respuestas'!$S45,"ES DIFERENTE")</f>
        <v>0</v>
      </c>
      <c r="AT46" s="18" t="str">
        <f>IFERROR(VLOOKUP(CONCATENATE(AS$1,AS46),'Formulario de Preguntas'!$C$2:$FN$73,3,FALSE),"")</f>
        <v/>
      </c>
      <c r="AU46" s="1" t="str">
        <f>IFERROR(VLOOKUP(CONCATENATE(AS$1,AS46),'Formulario de Preguntas'!$C$2:$FN$73,4,FALSE),"")</f>
        <v/>
      </c>
      <c r="AV46" s="26">
        <f>IF($B46='Formulario de Respuestas'!$D45,'Formulario de Respuestas'!$T45,"ES DIFERENTE")</f>
        <v>0</v>
      </c>
      <c r="AW46" s="18" t="str">
        <f>IFERROR(VLOOKUP(CONCATENATE(AV$1,AV46),'Formulario de Preguntas'!$C$2:$FN$73,3,FALSE),"")</f>
        <v/>
      </c>
      <c r="AX46" s="1" t="str">
        <f>IFERROR(VLOOKUP(CONCATENATE(AV$1,AV46),'Formulario de Preguntas'!$C$2:$FN$73,4,FALSE),"")</f>
        <v/>
      </c>
      <c r="AY46" s="26">
        <f>IF($B46='Formulario de Respuestas'!$D45,'Formulario de Respuestas'!$U45,"ES DIFERENTE")</f>
        <v>0</v>
      </c>
      <c r="AZ46" s="18" t="str">
        <f>IFERROR(VLOOKUP(CONCATENATE(AY$1,AY46),'Formulario de Preguntas'!$C$2:$FN$73,3,FALSE),"")</f>
        <v/>
      </c>
      <c r="BA46" s="1" t="str">
        <f>IFERROR(VLOOKUP(CONCATENATE(AY$1,AY46),'Formulario de Preguntas'!$C$2:$FN$73,4,FALSE),"")</f>
        <v/>
      </c>
      <c r="BB46" s="26">
        <f>IF($B46='Formulario de Respuestas'!$D45,'Formulario de Respuestas'!$V45,"ES DIFERENTE")</f>
        <v>0</v>
      </c>
      <c r="BC46" s="18" t="str">
        <f>IFERROR(VLOOKUP(CONCATENATE(BB$1,BB46),'Formulario de Preguntas'!$C$2:$FN$73,3,FALSE),"")</f>
        <v/>
      </c>
      <c r="BD46" s="1" t="str">
        <f>IFERROR(VLOOKUP(CONCATENATE(BB$1,BB46),'Formulario de Preguntas'!$C$2:$FN$73,4,FALSE),"")</f>
        <v/>
      </c>
      <c r="BF46" s="1">
        <f t="shared" si="0"/>
        <v>0</v>
      </c>
      <c r="BG46" s="1">
        <f t="shared" si="1"/>
        <v>0.25</v>
      </c>
      <c r="BH46" s="1">
        <f t="shared" si="3"/>
        <v>0</v>
      </c>
      <c r="BI46" s="1">
        <f>COUNTIF('Formulario de Respuestas'!$E45:$V45,"A")</f>
        <v>0</v>
      </c>
      <c r="BJ46" s="1">
        <f>COUNTIF('Formulario de Respuestas'!$E45:$V45,"B")</f>
        <v>0</v>
      </c>
      <c r="BK46" s="1">
        <f>COUNTIF('Formulario de Respuestas'!$E45:$V45,"C")</f>
        <v>0</v>
      </c>
      <c r="BL46" s="1">
        <f>COUNTIF('Formulario de Respuestas'!$E45:$V45,"D")</f>
        <v>0</v>
      </c>
      <c r="BM46" s="1">
        <f>COUNTIF('Formulario de Respuestas'!$E45:$V45,"E (RESPUESTA ANULADA)")</f>
        <v>0</v>
      </c>
    </row>
    <row r="47" spans="1:65" x14ac:dyDescent="0.25">
      <c r="A47" s="1">
        <f>'Formulario de Respuestas'!C46</f>
        <v>0</v>
      </c>
      <c r="B47" s="1">
        <f>'Formulario de Respuestas'!D46</f>
        <v>0</v>
      </c>
      <c r="C47" s="26">
        <f>IF($B47='Formulario de Respuestas'!$D46,'Formulario de Respuestas'!$E46,"ES DIFERENTE")</f>
        <v>0</v>
      </c>
      <c r="D47" s="18" t="str">
        <f>IFERROR(VLOOKUP(CONCATENATE(C$1,C47),'Formulario de Preguntas'!$C$2:$FN$73,3,FALSE),"")</f>
        <v/>
      </c>
      <c r="E47" s="1" t="str">
        <f>IFERROR(VLOOKUP(CONCATENATE(C$1,C47),'Formulario de Preguntas'!$C$2:$FN$73,4,FALSE),"")</f>
        <v/>
      </c>
      <c r="F47" s="26">
        <f>IF($B47='Formulario de Respuestas'!$D46,'Formulario de Respuestas'!$F46,"ES DIFERENTE")</f>
        <v>0</v>
      </c>
      <c r="G47" s="18" t="str">
        <f>IFERROR(VLOOKUP(CONCATENATE(F$1,F47),'Formulario de Preguntas'!$C$2:$FN$73,3,FALSE),"")</f>
        <v/>
      </c>
      <c r="H47" s="1" t="str">
        <f>IFERROR(VLOOKUP(CONCATENATE(F$1,F47),'Formulario de Preguntas'!$C$2:$FN$73,4,FALSE),"")</f>
        <v/>
      </c>
      <c r="I47" s="26">
        <f>IF($B47='Formulario de Respuestas'!$D46,'Formulario de Respuestas'!$G46,"ES DIFERENTE")</f>
        <v>0</v>
      </c>
      <c r="J47" s="18" t="str">
        <f>IFERROR(VLOOKUP(CONCATENATE(I$1,I47),'Formulario de Preguntas'!$C$2:$FN$73,3,FALSE),"")</f>
        <v/>
      </c>
      <c r="K47" s="1" t="str">
        <f>IFERROR(VLOOKUP(CONCATENATE(I$1,I47),'Formulario de Preguntas'!$C$2:$FN$73,4,FALSE),"")</f>
        <v/>
      </c>
      <c r="L47" s="26">
        <f>IF($B47='Formulario de Respuestas'!$D46,'Formulario de Respuestas'!$H46,"ES DIFERENTE")</f>
        <v>0</v>
      </c>
      <c r="M47" s="18" t="str">
        <f>IFERROR(VLOOKUP(CONCATENATE(L$1,L47),'Formulario de Preguntas'!$C$2:$FN$73,3,FALSE),"")</f>
        <v/>
      </c>
      <c r="N47" s="1" t="str">
        <f>IFERROR(VLOOKUP(CONCATENATE(L$1,L47),'Formulario de Preguntas'!$C$2:$FN$73,4,FALSE),"")</f>
        <v/>
      </c>
      <c r="O47" s="26">
        <f>IF($B47='Formulario de Respuestas'!$D46,'Formulario de Respuestas'!$I46,"ES DIFERENTE")</f>
        <v>0</v>
      </c>
      <c r="P47" s="18" t="str">
        <f>IFERROR(VLOOKUP(CONCATENATE(O$1,O47),'Formulario de Preguntas'!$C$2:$FN$73,3,FALSE),"")</f>
        <v/>
      </c>
      <c r="Q47" s="1" t="str">
        <f>IFERROR(VLOOKUP(CONCATENATE(O$1,O47),'Formulario de Preguntas'!$C$2:$FN$73,4,FALSE),"")</f>
        <v/>
      </c>
      <c r="R47" s="26">
        <f>IF($B47='Formulario de Respuestas'!$D46,'Formulario de Respuestas'!$J46,"ES DIFERENTE")</f>
        <v>0</v>
      </c>
      <c r="S47" s="18" t="str">
        <f>IFERROR(VLOOKUP(CONCATENATE(R$1,R47),'Formulario de Preguntas'!$C$2:$FN$73,3,FALSE),"")</f>
        <v/>
      </c>
      <c r="T47" s="1" t="str">
        <f>IFERROR(VLOOKUP(CONCATENATE(R$1,R47),'Formulario de Preguntas'!$C$2:$FN$73,4,FALSE),"")</f>
        <v/>
      </c>
      <c r="U47" s="26">
        <f>IF($B47='Formulario de Respuestas'!$D46,'Formulario de Respuestas'!$K46,"ES DIFERENTE")</f>
        <v>0</v>
      </c>
      <c r="V47" s="18" t="str">
        <f>IFERROR(VLOOKUP(CONCATENATE(U$1,U47),'Formulario de Preguntas'!$C$2:$FN$73,3,FALSE),"")</f>
        <v/>
      </c>
      <c r="W47" s="1" t="str">
        <f>IFERROR(VLOOKUP(CONCATENATE(U$1,U47),'Formulario de Preguntas'!$C$2:$FN$73,4,FALSE),"")</f>
        <v/>
      </c>
      <c r="X47" s="26">
        <f>IF($B47='Formulario de Respuestas'!$D46,'Formulario de Respuestas'!$L46,"ES DIFERENTE")</f>
        <v>0</v>
      </c>
      <c r="Y47" s="18" t="str">
        <f>IFERROR(VLOOKUP(CONCATENATE(X$1,X47),'Formulario de Preguntas'!$C$2:$FN$73,3,FALSE),"")</f>
        <v/>
      </c>
      <c r="Z47" s="1" t="str">
        <f>IFERROR(VLOOKUP(CONCATENATE(X$1,X47),'Formulario de Preguntas'!$C$2:$FN$73,4,FALSE),"")</f>
        <v/>
      </c>
      <c r="AA47" s="26">
        <f>IF($B47='Formulario de Respuestas'!$D46,'Formulario de Respuestas'!$M46,"ES DIFERENTE")</f>
        <v>0</v>
      </c>
      <c r="AB47" s="18" t="str">
        <f>IFERROR(VLOOKUP(CONCATENATE(AA$1,AA47),'Formulario de Preguntas'!$C$2:$FN$73,3,FALSE),"")</f>
        <v/>
      </c>
      <c r="AC47" s="1" t="str">
        <f>IFERROR(VLOOKUP(CONCATENATE(AA$1,AA47),'Formulario de Preguntas'!$C$2:$FN$73,4,FALSE),"")</f>
        <v/>
      </c>
      <c r="AD47" s="26">
        <f>IF($B47='Formulario de Respuestas'!$D46,'Formulario de Respuestas'!$N46,"ES DIFERENTE")</f>
        <v>0</v>
      </c>
      <c r="AE47" s="18" t="str">
        <f>IFERROR(VLOOKUP(CONCATENATE(AD$1,AD47),'Formulario de Preguntas'!$C$2:$FN$73,3,FALSE),"")</f>
        <v/>
      </c>
      <c r="AF47" s="1" t="str">
        <f>IFERROR(VLOOKUP(CONCATENATE(AD$1,AD47),'Formulario de Preguntas'!$C$2:$FN$73,4,FALSE),"")</f>
        <v/>
      </c>
      <c r="AG47" s="26">
        <f>IF($B47='Formulario de Respuestas'!$D46,'Formulario de Respuestas'!$O46,"ES DIFERENTE")</f>
        <v>0</v>
      </c>
      <c r="AH47" s="18" t="str">
        <f>IFERROR(VLOOKUP(CONCATENATE(AG$1,AG47),'Formulario de Preguntas'!$C$2:$FN$73,3,FALSE),"")</f>
        <v/>
      </c>
      <c r="AI47" s="1" t="str">
        <f>IFERROR(VLOOKUP(CONCATENATE(AG$1,AG47),'Formulario de Preguntas'!$C$2:$FN$73,4,FALSE),"")</f>
        <v/>
      </c>
      <c r="AJ47" s="26">
        <f>IF($B47='Formulario de Respuestas'!$D46,'Formulario de Respuestas'!$P46,"ES DIFERENTE")</f>
        <v>0</v>
      </c>
      <c r="AK47" s="18" t="str">
        <f>IFERROR(VLOOKUP(CONCATENATE(AJ$1,AJ47),'Formulario de Preguntas'!$C$2:$FN$73,3,FALSE),"")</f>
        <v/>
      </c>
      <c r="AL47" s="1" t="str">
        <f>IFERROR(VLOOKUP(CONCATENATE(AJ$1,AJ47),'Formulario de Preguntas'!$C$2:$FN$73,4,FALSE),"")</f>
        <v/>
      </c>
      <c r="AM47" s="26">
        <f>IF($B47='Formulario de Respuestas'!$D46,'Formulario de Respuestas'!$Q46,"ES DIFERENTE")</f>
        <v>0</v>
      </c>
      <c r="AN47" s="18" t="str">
        <f>IFERROR(VLOOKUP(CONCATENATE(AM$1,AM47),'Formulario de Preguntas'!$C$2:$FN$73,3,FALSE),"")</f>
        <v/>
      </c>
      <c r="AO47" s="1" t="str">
        <f>IFERROR(VLOOKUP(CONCATENATE(AM$1,AM47),'Formulario de Preguntas'!$C$2:$FN$73,4,FALSE),"")</f>
        <v/>
      </c>
      <c r="AP47" s="26">
        <f>IF($B47='Formulario de Respuestas'!$D46,'Formulario de Respuestas'!$R46,"ES DIFERENTE")</f>
        <v>0</v>
      </c>
      <c r="AQ47" s="18" t="str">
        <f>IFERROR(VLOOKUP(CONCATENATE(AP$1,AP47),'Formulario de Preguntas'!$C$2:$FN$73,3,FALSE),"")</f>
        <v/>
      </c>
      <c r="AR47" s="1" t="str">
        <f>IFERROR(VLOOKUP(CONCATENATE(AP$1,AP47),'Formulario de Preguntas'!$C$2:$FN$73,4,FALSE),"")</f>
        <v/>
      </c>
      <c r="AS47" s="26">
        <f>IF($B47='Formulario de Respuestas'!$D46,'Formulario de Respuestas'!$S46,"ES DIFERENTE")</f>
        <v>0</v>
      </c>
      <c r="AT47" s="18" t="str">
        <f>IFERROR(VLOOKUP(CONCATENATE(AS$1,AS47),'Formulario de Preguntas'!$C$2:$FN$73,3,FALSE),"")</f>
        <v/>
      </c>
      <c r="AU47" s="1" t="str">
        <f>IFERROR(VLOOKUP(CONCATENATE(AS$1,AS47),'Formulario de Preguntas'!$C$2:$FN$73,4,FALSE),"")</f>
        <v/>
      </c>
      <c r="AV47" s="26">
        <f>IF($B47='Formulario de Respuestas'!$D46,'Formulario de Respuestas'!$T46,"ES DIFERENTE")</f>
        <v>0</v>
      </c>
      <c r="AW47" s="18" t="str">
        <f>IFERROR(VLOOKUP(CONCATENATE(AV$1,AV47),'Formulario de Preguntas'!$C$2:$FN$73,3,FALSE),"")</f>
        <v/>
      </c>
      <c r="AX47" s="1" t="str">
        <f>IFERROR(VLOOKUP(CONCATENATE(AV$1,AV47),'Formulario de Preguntas'!$C$2:$FN$73,4,FALSE),"")</f>
        <v/>
      </c>
      <c r="AY47" s="26">
        <f>IF($B47='Formulario de Respuestas'!$D46,'Formulario de Respuestas'!$U46,"ES DIFERENTE")</f>
        <v>0</v>
      </c>
      <c r="AZ47" s="18" t="str">
        <f>IFERROR(VLOOKUP(CONCATENATE(AY$1,AY47),'Formulario de Preguntas'!$C$2:$FN$73,3,FALSE),"")</f>
        <v/>
      </c>
      <c r="BA47" s="1" t="str">
        <f>IFERROR(VLOOKUP(CONCATENATE(AY$1,AY47),'Formulario de Preguntas'!$C$2:$FN$73,4,FALSE),"")</f>
        <v/>
      </c>
      <c r="BB47" s="26">
        <f>IF($B47='Formulario de Respuestas'!$D46,'Formulario de Respuestas'!$V46,"ES DIFERENTE")</f>
        <v>0</v>
      </c>
      <c r="BC47" s="18" t="str">
        <f>IFERROR(VLOOKUP(CONCATENATE(BB$1,BB47),'Formulario de Preguntas'!$C$2:$FN$73,3,FALSE),"")</f>
        <v/>
      </c>
      <c r="BD47" s="1" t="str">
        <f>IFERROR(VLOOKUP(CONCATENATE(BB$1,BB47),'Formulario de Preguntas'!$C$2:$FN$73,4,FALSE),"")</f>
        <v/>
      </c>
      <c r="BF47" s="1">
        <f t="shared" si="0"/>
        <v>0</v>
      </c>
      <c r="BG47" s="1">
        <f t="shared" si="1"/>
        <v>0.25</v>
      </c>
      <c r="BH47" s="1">
        <f t="shared" si="3"/>
        <v>0</v>
      </c>
      <c r="BI47" s="1">
        <f>COUNTIF('Formulario de Respuestas'!$E46:$V46,"A")</f>
        <v>0</v>
      </c>
      <c r="BJ47" s="1">
        <f>COUNTIF('Formulario de Respuestas'!$E46:$V46,"B")</f>
        <v>0</v>
      </c>
      <c r="BK47" s="1">
        <f>COUNTIF('Formulario de Respuestas'!$E46:$V46,"C")</f>
        <v>0</v>
      </c>
      <c r="BL47" s="1">
        <f>COUNTIF('Formulario de Respuestas'!$E46:$V46,"D")</f>
        <v>0</v>
      </c>
      <c r="BM47" s="1">
        <f>COUNTIF('Formulario de Respuestas'!$E46:$V46,"E (RESPUESTA ANULADA)")</f>
        <v>0</v>
      </c>
    </row>
    <row r="48" spans="1:65" x14ac:dyDescent="0.25">
      <c r="A48" s="1">
        <f>'Formulario de Respuestas'!C47</f>
        <v>0</v>
      </c>
      <c r="B48" s="1">
        <f>'Formulario de Respuestas'!D47</f>
        <v>0</v>
      </c>
      <c r="C48" s="26">
        <f>IF($B48='Formulario de Respuestas'!$D47,'Formulario de Respuestas'!$E47,"ES DIFERENTE")</f>
        <v>0</v>
      </c>
      <c r="D48" s="18" t="str">
        <f>IFERROR(VLOOKUP(CONCATENATE(C$1,C48),'Formulario de Preguntas'!$C$2:$FN$73,3,FALSE),"")</f>
        <v/>
      </c>
      <c r="E48" s="1" t="str">
        <f>IFERROR(VLOOKUP(CONCATENATE(C$1,C48),'Formulario de Preguntas'!$C$2:$FN$73,4,FALSE),"")</f>
        <v/>
      </c>
      <c r="F48" s="26">
        <f>IF($B48='Formulario de Respuestas'!$D47,'Formulario de Respuestas'!$F47,"ES DIFERENTE")</f>
        <v>0</v>
      </c>
      <c r="G48" s="18" t="str">
        <f>IFERROR(VLOOKUP(CONCATENATE(F$1,F48),'Formulario de Preguntas'!$C$2:$FN$73,3,FALSE),"")</f>
        <v/>
      </c>
      <c r="H48" s="1" t="str">
        <f>IFERROR(VLOOKUP(CONCATENATE(F$1,F48),'Formulario de Preguntas'!$C$2:$FN$73,4,FALSE),"")</f>
        <v/>
      </c>
      <c r="I48" s="26">
        <f>IF($B48='Formulario de Respuestas'!$D47,'Formulario de Respuestas'!$G47,"ES DIFERENTE")</f>
        <v>0</v>
      </c>
      <c r="J48" s="18" t="str">
        <f>IFERROR(VLOOKUP(CONCATENATE(I$1,I48),'Formulario de Preguntas'!$C$2:$FN$73,3,FALSE),"")</f>
        <v/>
      </c>
      <c r="K48" s="1" t="str">
        <f>IFERROR(VLOOKUP(CONCATENATE(I$1,I48),'Formulario de Preguntas'!$C$2:$FN$73,4,FALSE),"")</f>
        <v/>
      </c>
      <c r="L48" s="26">
        <f>IF($B48='Formulario de Respuestas'!$D47,'Formulario de Respuestas'!$H47,"ES DIFERENTE")</f>
        <v>0</v>
      </c>
      <c r="M48" s="18" t="str">
        <f>IFERROR(VLOOKUP(CONCATENATE(L$1,L48),'Formulario de Preguntas'!$C$2:$FN$73,3,FALSE),"")</f>
        <v/>
      </c>
      <c r="N48" s="1" t="str">
        <f>IFERROR(VLOOKUP(CONCATENATE(L$1,L48),'Formulario de Preguntas'!$C$2:$FN$73,4,FALSE),"")</f>
        <v/>
      </c>
      <c r="O48" s="26">
        <f>IF($B48='Formulario de Respuestas'!$D47,'Formulario de Respuestas'!$I47,"ES DIFERENTE")</f>
        <v>0</v>
      </c>
      <c r="P48" s="18" t="str">
        <f>IFERROR(VLOOKUP(CONCATENATE(O$1,O48),'Formulario de Preguntas'!$C$2:$FN$73,3,FALSE),"")</f>
        <v/>
      </c>
      <c r="Q48" s="1" t="str">
        <f>IFERROR(VLOOKUP(CONCATENATE(O$1,O48),'Formulario de Preguntas'!$C$2:$FN$73,4,FALSE),"")</f>
        <v/>
      </c>
      <c r="R48" s="26">
        <f>IF($B48='Formulario de Respuestas'!$D47,'Formulario de Respuestas'!$J47,"ES DIFERENTE")</f>
        <v>0</v>
      </c>
      <c r="S48" s="18" t="str">
        <f>IFERROR(VLOOKUP(CONCATENATE(R$1,R48),'Formulario de Preguntas'!$C$2:$FN$73,3,FALSE),"")</f>
        <v/>
      </c>
      <c r="T48" s="1" t="str">
        <f>IFERROR(VLOOKUP(CONCATENATE(R$1,R48),'Formulario de Preguntas'!$C$2:$FN$73,4,FALSE),"")</f>
        <v/>
      </c>
      <c r="U48" s="26">
        <f>IF($B48='Formulario de Respuestas'!$D47,'Formulario de Respuestas'!$K47,"ES DIFERENTE")</f>
        <v>0</v>
      </c>
      <c r="V48" s="18" t="str">
        <f>IFERROR(VLOOKUP(CONCATENATE(U$1,U48),'Formulario de Preguntas'!$C$2:$FN$73,3,FALSE),"")</f>
        <v/>
      </c>
      <c r="W48" s="1" t="str">
        <f>IFERROR(VLOOKUP(CONCATENATE(U$1,U48),'Formulario de Preguntas'!$C$2:$FN$73,4,FALSE),"")</f>
        <v/>
      </c>
      <c r="X48" s="26">
        <f>IF($B48='Formulario de Respuestas'!$D47,'Formulario de Respuestas'!$L47,"ES DIFERENTE")</f>
        <v>0</v>
      </c>
      <c r="Y48" s="18" t="str">
        <f>IFERROR(VLOOKUP(CONCATENATE(X$1,X48),'Formulario de Preguntas'!$C$2:$FN$73,3,FALSE),"")</f>
        <v/>
      </c>
      <c r="Z48" s="1" t="str">
        <f>IFERROR(VLOOKUP(CONCATENATE(X$1,X48),'Formulario de Preguntas'!$C$2:$FN$73,4,FALSE),"")</f>
        <v/>
      </c>
      <c r="AA48" s="26">
        <f>IF($B48='Formulario de Respuestas'!$D47,'Formulario de Respuestas'!$M47,"ES DIFERENTE")</f>
        <v>0</v>
      </c>
      <c r="AB48" s="18" t="str">
        <f>IFERROR(VLOOKUP(CONCATENATE(AA$1,AA48),'Formulario de Preguntas'!$C$2:$FN$73,3,FALSE),"")</f>
        <v/>
      </c>
      <c r="AC48" s="1" t="str">
        <f>IFERROR(VLOOKUP(CONCATENATE(AA$1,AA48),'Formulario de Preguntas'!$C$2:$FN$73,4,FALSE),"")</f>
        <v/>
      </c>
      <c r="AD48" s="26">
        <f>IF($B48='Formulario de Respuestas'!$D47,'Formulario de Respuestas'!$N47,"ES DIFERENTE")</f>
        <v>0</v>
      </c>
      <c r="AE48" s="18" t="str">
        <f>IFERROR(VLOOKUP(CONCATENATE(AD$1,AD48),'Formulario de Preguntas'!$C$2:$FN$73,3,FALSE),"")</f>
        <v/>
      </c>
      <c r="AF48" s="1" t="str">
        <f>IFERROR(VLOOKUP(CONCATENATE(AD$1,AD48),'Formulario de Preguntas'!$C$2:$FN$73,4,FALSE),"")</f>
        <v/>
      </c>
      <c r="AG48" s="26">
        <f>IF($B48='Formulario de Respuestas'!$D47,'Formulario de Respuestas'!$O47,"ES DIFERENTE")</f>
        <v>0</v>
      </c>
      <c r="AH48" s="18" t="str">
        <f>IFERROR(VLOOKUP(CONCATENATE(AG$1,AG48),'Formulario de Preguntas'!$C$2:$FN$73,3,FALSE),"")</f>
        <v/>
      </c>
      <c r="AI48" s="1" t="str">
        <f>IFERROR(VLOOKUP(CONCATENATE(AG$1,AG48),'Formulario de Preguntas'!$C$2:$FN$73,4,FALSE),"")</f>
        <v/>
      </c>
      <c r="AJ48" s="26">
        <f>IF($B48='Formulario de Respuestas'!$D47,'Formulario de Respuestas'!$P47,"ES DIFERENTE")</f>
        <v>0</v>
      </c>
      <c r="AK48" s="18" t="str">
        <f>IFERROR(VLOOKUP(CONCATENATE(AJ$1,AJ48),'Formulario de Preguntas'!$C$2:$FN$73,3,FALSE),"")</f>
        <v/>
      </c>
      <c r="AL48" s="1" t="str">
        <f>IFERROR(VLOOKUP(CONCATENATE(AJ$1,AJ48),'Formulario de Preguntas'!$C$2:$FN$73,4,FALSE),"")</f>
        <v/>
      </c>
      <c r="AM48" s="26">
        <f>IF($B48='Formulario de Respuestas'!$D47,'Formulario de Respuestas'!$Q47,"ES DIFERENTE")</f>
        <v>0</v>
      </c>
      <c r="AN48" s="18" t="str">
        <f>IFERROR(VLOOKUP(CONCATENATE(AM$1,AM48),'Formulario de Preguntas'!$C$2:$FN$73,3,FALSE),"")</f>
        <v/>
      </c>
      <c r="AO48" s="1" t="str">
        <f>IFERROR(VLOOKUP(CONCATENATE(AM$1,AM48),'Formulario de Preguntas'!$C$2:$FN$73,4,FALSE),"")</f>
        <v/>
      </c>
      <c r="AP48" s="26">
        <f>IF($B48='Formulario de Respuestas'!$D47,'Formulario de Respuestas'!$R47,"ES DIFERENTE")</f>
        <v>0</v>
      </c>
      <c r="AQ48" s="18" t="str">
        <f>IFERROR(VLOOKUP(CONCATENATE(AP$1,AP48),'Formulario de Preguntas'!$C$2:$FN$73,3,FALSE),"")</f>
        <v/>
      </c>
      <c r="AR48" s="1" t="str">
        <f>IFERROR(VLOOKUP(CONCATENATE(AP$1,AP48),'Formulario de Preguntas'!$C$2:$FN$73,4,FALSE),"")</f>
        <v/>
      </c>
      <c r="AS48" s="26">
        <f>IF($B48='Formulario de Respuestas'!$D47,'Formulario de Respuestas'!$S47,"ES DIFERENTE")</f>
        <v>0</v>
      </c>
      <c r="AT48" s="18" t="str">
        <f>IFERROR(VLOOKUP(CONCATENATE(AS$1,AS48),'Formulario de Preguntas'!$C$2:$FN$73,3,FALSE),"")</f>
        <v/>
      </c>
      <c r="AU48" s="1" t="str">
        <f>IFERROR(VLOOKUP(CONCATENATE(AS$1,AS48),'Formulario de Preguntas'!$C$2:$FN$73,4,FALSE),"")</f>
        <v/>
      </c>
      <c r="AV48" s="26">
        <f>IF($B48='Formulario de Respuestas'!$D47,'Formulario de Respuestas'!$T47,"ES DIFERENTE")</f>
        <v>0</v>
      </c>
      <c r="AW48" s="18" t="str">
        <f>IFERROR(VLOOKUP(CONCATENATE(AV$1,AV48),'Formulario de Preguntas'!$C$2:$FN$73,3,FALSE),"")</f>
        <v/>
      </c>
      <c r="AX48" s="1" t="str">
        <f>IFERROR(VLOOKUP(CONCATENATE(AV$1,AV48),'Formulario de Preguntas'!$C$2:$FN$73,4,FALSE),"")</f>
        <v/>
      </c>
      <c r="AY48" s="26">
        <f>IF($B48='Formulario de Respuestas'!$D47,'Formulario de Respuestas'!$U47,"ES DIFERENTE")</f>
        <v>0</v>
      </c>
      <c r="AZ48" s="18" t="str">
        <f>IFERROR(VLOOKUP(CONCATENATE(AY$1,AY48),'Formulario de Preguntas'!$C$2:$FN$73,3,FALSE),"")</f>
        <v/>
      </c>
      <c r="BA48" s="1" t="str">
        <f>IFERROR(VLOOKUP(CONCATENATE(AY$1,AY48),'Formulario de Preguntas'!$C$2:$FN$73,4,FALSE),"")</f>
        <v/>
      </c>
      <c r="BB48" s="26">
        <f>IF($B48='Formulario de Respuestas'!$D47,'Formulario de Respuestas'!$V47,"ES DIFERENTE")</f>
        <v>0</v>
      </c>
      <c r="BC48" s="18" t="str">
        <f>IFERROR(VLOOKUP(CONCATENATE(BB$1,BB48),'Formulario de Preguntas'!$C$2:$FN$73,3,FALSE),"")</f>
        <v/>
      </c>
      <c r="BD48" s="1" t="str">
        <f>IFERROR(VLOOKUP(CONCATENATE(BB$1,BB48),'Formulario de Preguntas'!$C$2:$FN$73,4,FALSE),"")</f>
        <v/>
      </c>
      <c r="BF48" s="1">
        <f t="shared" si="0"/>
        <v>0</v>
      </c>
      <c r="BG48" s="1">
        <f t="shared" si="1"/>
        <v>0.25</v>
      </c>
      <c r="BH48" s="1">
        <f t="shared" si="3"/>
        <v>0</v>
      </c>
      <c r="BI48" s="1">
        <f>COUNTIF('Formulario de Respuestas'!$E47:$V47,"A")</f>
        <v>0</v>
      </c>
      <c r="BJ48" s="1">
        <f>COUNTIF('Formulario de Respuestas'!$E47:$V47,"B")</f>
        <v>0</v>
      </c>
      <c r="BK48" s="1">
        <f>COUNTIF('Formulario de Respuestas'!$E47:$V47,"C")</f>
        <v>0</v>
      </c>
      <c r="BL48" s="1">
        <f>COUNTIF('Formulario de Respuestas'!$E47:$V47,"D")</f>
        <v>0</v>
      </c>
      <c r="BM48" s="1">
        <f>COUNTIF('Formulario de Respuestas'!$E47:$V47,"E (RESPUESTA ANULADA)")</f>
        <v>0</v>
      </c>
    </row>
    <row r="49" spans="1:65" x14ac:dyDescent="0.25">
      <c r="A49" s="1">
        <f>'Formulario de Respuestas'!C48</f>
        <v>0</v>
      </c>
      <c r="B49" s="1">
        <f>'Formulario de Respuestas'!D48</f>
        <v>0</v>
      </c>
      <c r="C49" s="26">
        <f>IF($B49='Formulario de Respuestas'!$D48,'Formulario de Respuestas'!$E48,"ES DIFERENTE")</f>
        <v>0</v>
      </c>
      <c r="D49" s="18" t="str">
        <f>IFERROR(VLOOKUP(CONCATENATE(C$1,C49),'Formulario de Preguntas'!$C$2:$FN$73,3,FALSE),"")</f>
        <v/>
      </c>
      <c r="E49" s="1" t="str">
        <f>IFERROR(VLOOKUP(CONCATENATE(C$1,C49),'Formulario de Preguntas'!$C$2:$FN$73,4,FALSE),"")</f>
        <v/>
      </c>
      <c r="F49" s="26">
        <f>IF($B49='Formulario de Respuestas'!$D48,'Formulario de Respuestas'!$F48,"ES DIFERENTE")</f>
        <v>0</v>
      </c>
      <c r="G49" s="18" t="str">
        <f>IFERROR(VLOOKUP(CONCATENATE(F$1,F49),'Formulario de Preguntas'!$C$2:$FN$73,3,FALSE),"")</f>
        <v/>
      </c>
      <c r="H49" s="1" t="str">
        <f>IFERROR(VLOOKUP(CONCATENATE(F$1,F49),'Formulario de Preguntas'!$C$2:$FN$73,4,FALSE),"")</f>
        <v/>
      </c>
      <c r="I49" s="26">
        <f>IF($B49='Formulario de Respuestas'!$D48,'Formulario de Respuestas'!$G48,"ES DIFERENTE")</f>
        <v>0</v>
      </c>
      <c r="J49" s="18" t="str">
        <f>IFERROR(VLOOKUP(CONCATENATE(I$1,I49),'Formulario de Preguntas'!$C$2:$FN$73,3,FALSE),"")</f>
        <v/>
      </c>
      <c r="K49" s="1" t="str">
        <f>IFERROR(VLOOKUP(CONCATENATE(I$1,I49),'Formulario de Preguntas'!$C$2:$FN$73,4,FALSE),"")</f>
        <v/>
      </c>
      <c r="L49" s="26">
        <f>IF($B49='Formulario de Respuestas'!$D48,'Formulario de Respuestas'!$H48,"ES DIFERENTE")</f>
        <v>0</v>
      </c>
      <c r="M49" s="18" t="str">
        <f>IFERROR(VLOOKUP(CONCATENATE(L$1,L49),'Formulario de Preguntas'!$C$2:$FN$73,3,FALSE),"")</f>
        <v/>
      </c>
      <c r="N49" s="1" t="str">
        <f>IFERROR(VLOOKUP(CONCATENATE(L$1,L49),'Formulario de Preguntas'!$C$2:$FN$73,4,FALSE),"")</f>
        <v/>
      </c>
      <c r="O49" s="26">
        <f>IF($B49='Formulario de Respuestas'!$D48,'Formulario de Respuestas'!$I48,"ES DIFERENTE")</f>
        <v>0</v>
      </c>
      <c r="P49" s="18" t="str">
        <f>IFERROR(VLOOKUP(CONCATENATE(O$1,O49),'Formulario de Preguntas'!$C$2:$FN$73,3,FALSE),"")</f>
        <v/>
      </c>
      <c r="Q49" s="1" t="str">
        <f>IFERROR(VLOOKUP(CONCATENATE(O$1,O49),'Formulario de Preguntas'!$C$2:$FN$73,4,FALSE),"")</f>
        <v/>
      </c>
      <c r="R49" s="26">
        <f>IF($B49='Formulario de Respuestas'!$D48,'Formulario de Respuestas'!$J48,"ES DIFERENTE")</f>
        <v>0</v>
      </c>
      <c r="S49" s="18" t="str">
        <f>IFERROR(VLOOKUP(CONCATENATE(R$1,R49),'Formulario de Preguntas'!$C$2:$FN$73,3,FALSE),"")</f>
        <v/>
      </c>
      <c r="T49" s="1" t="str">
        <f>IFERROR(VLOOKUP(CONCATENATE(R$1,R49),'Formulario de Preguntas'!$C$2:$FN$73,4,FALSE),"")</f>
        <v/>
      </c>
      <c r="U49" s="26">
        <f>IF($B49='Formulario de Respuestas'!$D48,'Formulario de Respuestas'!$K48,"ES DIFERENTE")</f>
        <v>0</v>
      </c>
      <c r="V49" s="18" t="str">
        <f>IFERROR(VLOOKUP(CONCATENATE(U$1,U49),'Formulario de Preguntas'!$C$2:$FN$73,3,FALSE),"")</f>
        <v/>
      </c>
      <c r="W49" s="1" t="str">
        <f>IFERROR(VLOOKUP(CONCATENATE(U$1,U49),'Formulario de Preguntas'!$C$2:$FN$73,4,FALSE),"")</f>
        <v/>
      </c>
      <c r="X49" s="26">
        <f>IF($B49='Formulario de Respuestas'!$D48,'Formulario de Respuestas'!$L48,"ES DIFERENTE")</f>
        <v>0</v>
      </c>
      <c r="Y49" s="18" t="str">
        <f>IFERROR(VLOOKUP(CONCATENATE(X$1,X49),'Formulario de Preguntas'!$C$2:$FN$73,3,FALSE),"")</f>
        <v/>
      </c>
      <c r="Z49" s="1" t="str">
        <f>IFERROR(VLOOKUP(CONCATENATE(X$1,X49),'Formulario de Preguntas'!$C$2:$FN$73,4,FALSE),"")</f>
        <v/>
      </c>
      <c r="AA49" s="26">
        <f>IF($B49='Formulario de Respuestas'!$D48,'Formulario de Respuestas'!$M48,"ES DIFERENTE")</f>
        <v>0</v>
      </c>
      <c r="AB49" s="18" t="str">
        <f>IFERROR(VLOOKUP(CONCATENATE(AA$1,AA49),'Formulario de Preguntas'!$C$2:$FN$73,3,FALSE),"")</f>
        <v/>
      </c>
      <c r="AC49" s="1" t="str">
        <f>IFERROR(VLOOKUP(CONCATENATE(AA$1,AA49),'Formulario de Preguntas'!$C$2:$FN$73,4,FALSE),"")</f>
        <v/>
      </c>
      <c r="AD49" s="26">
        <f>IF($B49='Formulario de Respuestas'!$D48,'Formulario de Respuestas'!$N48,"ES DIFERENTE")</f>
        <v>0</v>
      </c>
      <c r="AE49" s="18" t="str">
        <f>IFERROR(VLOOKUP(CONCATENATE(AD$1,AD49),'Formulario de Preguntas'!$C$2:$FN$73,3,FALSE),"")</f>
        <v/>
      </c>
      <c r="AF49" s="1" t="str">
        <f>IFERROR(VLOOKUP(CONCATENATE(AD$1,AD49),'Formulario de Preguntas'!$C$2:$FN$73,4,FALSE),"")</f>
        <v/>
      </c>
      <c r="AG49" s="26">
        <f>IF($B49='Formulario de Respuestas'!$D48,'Formulario de Respuestas'!$O48,"ES DIFERENTE")</f>
        <v>0</v>
      </c>
      <c r="AH49" s="18" t="str">
        <f>IFERROR(VLOOKUP(CONCATENATE(AG$1,AG49),'Formulario de Preguntas'!$C$2:$FN$73,3,FALSE),"")</f>
        <v/>
      </c>
      <c r="AI49" s="1" t="str">
        <f>IFERROR(VLOOKUP(CONCATENATE(AG$1,AG49),'Formulario de Preguntas'!$C$2:$FN$73,4,FALSE),"")</f>
        <v/>
      </c>
      <c r="AJ49" s="26">
        <f>IF($B49='Formulario de Respuestas'!$D48,'Formulario de Respuestas'!$P48,"ES DIFERENTE")</f>
        <v>0</v>
      </c>
      <c r="AK49" s="18" t="str">
        <f>IFERROR(VLOOKUP(CONCATENATE(AJ$1,AJ49),'Formulario de Preguntas'!$C$2:$FN$73,3,FALSE),"")</f>
        <v/>
      </c>
      <c r="AL49" s="1" t="str">
        <f>IFERROR(VLOOKUP(CONCATENATE(AJ$1,AJ49),'Formulario de Preguntas'!$C$2:$FN$73,4,FALSE),"")</f>
        <v/>
      </c>
      <c r="AM49" s="26">
        <f>IF($B49='Formulario de Respuestas'!$D48,'Formulario de Respuestas'!$Q48,"ES DIFERENTE")</f>
        <v>0</v>
      </c>
      <c r="AN49" s="18" t="str">
        <f>IFERROR(VLOOKUP(CONCATENATE(AM$1,AM49),'Formulario de Preguntas'!$C$2:$FN$73,3,FALSE),"")</f>
        <v/>
      </c>
      <c r="AO49" s="1" t="str">
        <f>IFERROR(VLOOKUP(CONCATENATE(AM$1,AM49),'Formulario de Preguntas'!$C$2:$FN$73,4,FALSE),"")</f>
        <v/>
      </c>
      <c r="AP49" s="26">
        <f>IF($B49='Formulario de Respuestas'!$D48,'Formulario de Respuestas'!$R48,"ES DIFERENTE")</f>
        <v>0</v>
      </c>
      <c r="AQ49" s="18" t="str">
        <f>IFERROR(VLOOKUP(CONCATENATE(AP$1,AP49),'Formulario de Preguntas'!$C$2:$FN$73,3,FALSE),"")</f>
        <v/>
      </c>
      <c r="AR49" s="1" t="str">
        <f>IFERROR(VLOOKUP(CONCATENATE(AP$1,AP49),'Formulario de Preguntas'!$C$2:$FN$73,4,FALSE),"")</f>
        <v/>
      </c>
      <c r="AS49" s="26">
        <f>IF($B49='Formulario de Respuestas'!$D48,'Formulario de Respuestas'!$S48,"ES DIFERENTE")</f>
        <v>0</v>
      </c>
      <c r="AT49" s="18" t="str">
        <f>IFERROR(VLOOKUP(CONCATENATE(AS$1,AS49),'Formulario de Preguntas'!$C$2:$FN$73,3,FALSE),"")</f>
        <v/>
      </c>
      <c r="AU49" s="1" t="str">
        <f>IFERROR(VLOOKUP(CONCATENATE(AS$1,AS49),'Formulario de Preguntas'!$C$2:$FN$73,4,FALSE),"")</f>
        <v/>
      </c>
      <c r="AV49" s="26">
        <f>IF($B49='Formulario de Respuestas'!$D48,'Formulario de Respuestas'!$T48,"ES DIFERENTE")</f>
        <v>0</v>
      </c>
      <c r="AW49" s="18" t="str">
        <f>IFERROR(VLOOKUP(CONCATENATE(AV$1,AV49),'Formulario de Preguntas'!$C$2:$FN$73,3,FALSE),"")</f>
        <v/>
      </c>
      <c r="AX49" s="1" t="str">
        <f>IFERROR(VLOOKUP(CONCATENATE(AV$1,AV49),'Formulario de Preguntas'!$C$2:$FN$73,4,FALSE),"")</f>
        <v/>
      </c>
      <c r="AY49" s="26">
        <f>IF($B49='Formulario de Respuestas'!$D48,'Formulario de Respuestas'!$U48,"ES DIFERENTE")</f>
        <v>0</v>
      </c>
      <c r="AZ49" s="18" t="str">
        <f>IFERROR(VLOOKUP(CONCATENATE(AY$1,AY49),'Formulario de Preguntas'!$C$2:$FN$73,3,FALSE),"")</f>
        <v/>
      </c>
      <c r="BA49" s="1" t="str">
        <f>IFERROR(VLOOKUP(CONCATENATE(AY$1,AY49),'Formulario de Preguntas'!$C$2:$FN$73,4,FALSE),"")</f>
        <v/>
      </c>
      <c r="BB49" s="26">
        <f>IF($B49='Formulario de Respuestas'!$D48,'Formulario de Respuestas'!$V48,"ES DIFERENTE")</f>
        <v>0</v>
      </c>
      <c r="BC49" s="18" t="str">
        <f>IFERROR(VLOOKUP(CONCATENATE(BB$1,BB49),'Formulario de Preguntas'!$C$2:$FN$73,3,FALSE),"")</f>
        <v/>
      </c>
      <c r="BD49" s="1" t="str">
        <f>IFERROR(VLOOKUP(CONCATENATE(BB$1,BB49),'Formulario de Preguntas'!$C$2:$FN$73,4,FALSE),"")</f>
        <v/>
      </c>
      <c r="BF49" s="1">
        <f t="shared" si="0"/>
        <v>0</v>
      </c>
      <c r="BG49" s="1">
        <f t="shared" si="1"/>
        <v>0.25</v>
      </c>
      <c r="BH49" s="1">
        <f t="shared" si="3"/>
        <v>0</v>
      </c>
      <c r="BI49" s="1">
        <f>COUNTIF('Formulario de Respuestas'!$E48:$V48,"A")</f>
        <v>0</v>
      </c>
      <c r="BJ49" s="1">
        <f>COUNTIF('Formulario de Respuestas'!$E48:$V48,"B")</f>
        <v>0</v>
      </c>
      <c r="BK49" s="1">
        <f>COUNTIF('Formulario de Respuestas'!$E48:$V48,"C")</f>
        <v>0</v>
      </c>
      <c r="BL49" s="1">
        <f>COUNTIF('Formulario de Respuestas'!$E48:$V48,"D")</f>
        <v>0</v>
      </c>
      <c r="BM49" s="1">
        <f>COUNTIF('Formulario de Respuestas'!$E48:$V48,"E (RESPUESTA ANULADA)")</f>
        <v>0</v>
      </c>
    </row>
    <row r="50" spans="1:65" x14ac:dyDescent="0.25">
      <c r="A50" s="1">
        <f>'Formulario de Respuestas'!C49</f>
        <v>0</v>
      </c>
      <c r="B50" s="1">
        <f>'Formulario de Respuestas'!D49</f>
        <v>0</v>
      </c>
      <c r="C50" s="26">
        <f>IF($B50='Formulario de Respuestas'!$D49,'Formulario de Respuestas'!$E49,"ES DIFERENTE")</f>
        <v>0</v>
      </c>
      <c r="D50" s="18" t="str">
        <f>IFERROR(VLOOKUP(CONCATENATE(C$1,C50),'Formulario de Preguntas'!$C$2:$FN$73,3,FALSE),"")</f>
        <v/>
      </c>
      <c r="E50" s="1" t="str">
        <f>IFERROR(VLOOKUP(CONCATENATE(C$1,C50),'Formulario de Preguntas'!$C$2:$FN$73,4,FALSE),"")</f>
        <v/>
      </c>
      <c r="F50" s="26">
        <f>IF($B50='Formulario de Respuestas'!$D49,'Formulario de Respuestas'!$F49,"ES DIFERENTE")</f>
        <v>0</v>
      </c>
      <c r="G50" s="18" t="str">
        <f>IFERROR(VLOOKUP(CONCATENATE(F$1,F50),'Formulario de Preguntas'!$C$2:$FN$73,3,FALSE),"")</f>
        <v/>
      </c>
      <c r="H50" s="1" t="str">
        <f>IFERROR(VLOOKUP(CONCATENATE(F$1,F50),'Formulario de Preguntas'!$C$2:$FN$73,4,FALSE),"")</f>
        <v/>
      </c>
      <c r="I50" s="26">
        <f>IF($B50='Formulario de Respuestas'!$D49,'Formulario de Respuestas'!$G49,"ES DIFERENTE")</f>
        <v>0</v>
      </c>
      <c r="J50" s="18" t="str">
        <f>IFERROR(VLOOKUP(CONCATENATE(I$1,I50),'Formulario de Preguntas'!$C$2:$FN$73,3,FALSE),"")</f>
        <v/>
      </c>
      <c r="K50" s="1" t="str">
        <f>IFERROR(VLOOKUP(CONCATENATE(I$1,I50),'Formulario de Preguntas'!$C$2:$FN$73,4,FALSE),"")</f>
        <v/>
      </c>
      <c r="L50" s="26">
        <f>IF($B50='Formulario de Respuestas'!$D49,'Formulario de Respuestas'!$H49,"ES DIFERENTE")</f>
        <v>0</v>
      </c>
      <c r="M50" s="18" t="str">
        <f>IFERROR(VLOOKUP(CONCATENATE(L$1,L50),'Formulario de Preguntas'!$C$2:$FN$73,3,FALSE),"")</f>
        <v/>
      </c>
      <c r="N50" s="1" t="str">
        <f>IFERROR(VLOOKUP(CONCATENATE(L$1,L50),'Formulario de Preguntas'!$C$2:$FN$73,4,FALSE),"")</f>
        <v/>
      </c>
      <c r="O50" s="26">
        <f>IF($B50='Formulario de Respuestas'!$D49,'Formulario de Respuestas'!$I49,"ES DIFERENTE")</f>
        <v>0</v>
      </c>
      <c r="P50" s="18" t="str">
        <f>IFERROR(VLOOKUP(CONCATENATE(O$1,O50),'Formulario de Preguntas'!$C$2:$FN$73,3,FALSE),"")</f>
        <v/>
      </c>
      <c r="Q50" s="1" t="str">
        <f>IFERROR(VLOOKUP(CONCATENATE(O$1,O50),'Formulario de Preguntas'!$C$2:$FN$73,4,FALSE),"")</f>
        <v/>
      </c>
      <c r="R50" s="26">
        <f>IF($B50='Formulario de Respuestas'!$D49,'Formulario de Respuestas'!$J49,"ES DIFERENTE")</f>
        <v>0</v>
      </c>
      <c r="S50" s="18" t="str">
        <f>IFERROR(VLOOKUP(CONCATENATE(R$1,R50),'Formulario de Preguntas'!$C$2:$FN$73,3,FALSE),"")</f>
        <v/>
      </c>
      <c r="T50" s="1" t="str">
        <f>IFERROR(VLOOKUP(CONCATENATE(R$1,R50),'Formulario de Preguntas'!$C$2:$FN$73,4,FALSE),"")</f>
        <v/>
      </c>
      <c r="U50" s="26">
        <f>IF($B50='Formulario de Respuestas'!$D49,'Formulario de Respuestas'!$K49,"ES DIFERENTE")</f>
        <v>0</v>
      </c>
      <c r="V50" s="18" t="str">
        <f>IFERROR(VLOOKUP(CONCATENATE(U$1,U50),'Formulario de Preguntas'!$C$2:$FN$73,3,FALSE),"")</f>
        <v/>
      </c>
      <c r="W50" s="1" t="str">
        <f>IFERROR(VLOOKUP(CONCATENATE(U$1,U50),'Formulario de Preguntas'!$C$2:$FN$73,4,FALSE),"")</f>
        <v/>
      </c>
      <c r="X50" s="26">
        <f>IF($B50='Formulario de Respuestas'!$D49,'Formulario de Respuestas'!$L49,"ES DIFERENTE")</f>
        <v>0</v>
      </c>
      <c r="Y50" s="18" t="str">
        <f>IFERROR(VLOOKUP(CONCATENATE(X$1,X50),'Formulario de Preguntas'!$C$2:$FN$73,3,FALSE),"")</f>
        <v/>
      </c>
      <c r="Z50" s="1" t="str">
        <f>IFERROR(VLOOKUP(CONCATENATE(X$1,X50),'Formulario de Preguntas'!$C$2:$FN$73,4,FALSE),"")</f>
        <v/>
      </c>
      <c r="AA50" s="26">
        <f>IF($B50='Formulario de Respuestas'!$D49,'Formulario de Respuestas'!$M49,"ES DIFERENTE")</f>
        <v>0</v>
      </c>
      <c r="AB50" s="18" t="str">
        <f>IFERROR(VLOOKUP(CONCATENATE(AA$1,AA50),'Formulario de Preguntas'!$C$2:$FN$73,3,FALSE),"")</f>
        <v/>
      </c>
      <c r="AC50" s="1" t="str">
        <f>IFERROR(VLOOKUP(CONCATENATE(AA$1,AA50),'Formulario de Preguntas'!$C$2:$FN$73,4,FALSE),"")</f>
        <v/>
      </c>
      <c r="AD50" s="26">
        <f>IF($B50='Formulario de Respuestas'!$D49,'Formulario de Respuestas'!$N49,"ES DIFERENTE")</f>
        <v>0</v>
      </c>
      <c r="AE50" s="18" t="str">
        <f>IFERROR(VLOOKUP(CONCATENATE(AD$1,AD50),'Formulario de Preguntas'!$C$2:$FN$73,3,FALSE),"")</f>
        <v/>
      </c>
      <c r="AF50" s="1" t="str">
        <f>IFERROR(VLOOKUP(CONCATENATE(AD$1,AD50),'Formulario de Preguntas'!$C$2:$FN$73,4,FALSE),"")</f>
        <v/>
      </c>
      <c r="AG50" s="26">
        <f>IF($B50='Formulario de Respuestas'!$D49,'Formulario de Respuestas'!$O49,"ES DIFERENTE")</f>
        <v>0</v>
      </c>
      <c r="AH50" s="18" t="str">
        <f>IFERROR(VLOOKUP(CONCATENATE(AG$1,AG50),'Formulario de Preguntas'!$C$2:$FN$73,3,FALSE),"")</f>
        <v/>
      </c>
      <c r="AI50" s="1" t="str">
        <f>IFERROR(VLOOKUP(CONCATENATE(AG$1,AG50),'Formulario de Preguntas'!$C$2:$FN$73,4,FALSE),"")</f>
        <v/>
      </c>
      <c r="AJ50" s="26">
        <f>IF($B50='Formulario de Respuestas'!$D49,'Formulario de Respuestas'!$P49,"ES DIFERENTE")</f>
        <v>0</v>
      </c>
      <c r="AK50" s="18" t="str">
        <f>IFERROR(VLOOKUP(CONCATENATE(AJ$1,AJ50),'Formulario de Preguntas'!$C$2:$FN$73,3,FALSE),"")</f>
        <v/>
      </c>
      <c r="AL50" s="1" t="str">
        <f>IFERROR(VLOOKUP(CONCATENATE(AJ$1,AJ50),'Formulario de Preguntas'!$C$2:$FN$73,4,FALSE),"")</f>
        <v/>
      </c>
      <c r="AM50" s="26">
        <f>IF($B50='Formulario de Respuestas'!$D49,'Formulario de Respuestas'!$Q49,"ES DIFERENTE")</f>
        <v>0</v>
      </c>
      <c r="AN50" s="18" t="str">
        <f>IFERROR(VLOOKUP(CONCATENATE(AM$1,AM50),'Formulario de Preguntas'!$C$2:$FN$73,3,FALSE),"")</f>
        <v/>
      </c>
      <c r="AO50" s="1" t="str">
        <f>IFERROR(VLOOKUP(CONCATENATE(AM$1,AM50),'Formulario de Preguntas'!$C$2:$FN$73,4,FALSE),"")</f>
        <v/>
      </c>
      <c r="AP50" s="26">
        <f>IF($B50='Formulario de Respuestas'!$D49,'Formulario de Respuestas'!$R49,"ES DIFERENTE")</f>
        <v>0</v>
      </c>
      <c r="AQ50" s="18" t="str">
        <f>IFERROR(VLOOKUP(CONCATENATE(AP$1,AP50),'Formulario de Preguntas'!$C$2:$FN$73,3,FALSE),"")</f>
        <v/>
      </c>
      <c r="AR50" s="1" t="str">
        <f>IFERROR(VLOOKUP(CONCATENATE(AP$1,AP50),'Formulario de Preguntas'!$C$2:$FN$73,4,FALSE),"")</f>
        <v/>
      </c>
      <c r="AS50" s="26">
        <f>IF($B50='Formulario de Respuestas'!$D49,'Formulario de Respuestas'!$S49,"ES DIFERENTE")</f>
        <v>0</v>
      </c>
      <c r="AT50" s="18" t="str">
        <f>IFERROR(VLOOKUP(CONCATENATE(AS$1,AS50),'Formulario de Preguntas'!$C$2:$FN$73,3,FALSE),"")</f>
        <v/>
      </c>
      <c r="AU50" s="1" t="str">
        <f>IFERROR(VLOOKUP(CONCATENATE(AS$1,AS50),'Formulario de Preguntas'!$C$2:$FN$73,4,FALSE),"")</f>
        <v/>
      </c>
      <c r="AV50" s="26">
        <f>IF($B50='Formulario de Respuestas'!$D49,'Formulario de Respuestas'!$T49,"ES DIFERENTE")</f>
        <v>0</v>
      </c>
      <c r="AW50" s="18" t="str">
        <f>IFERROR(VLOOKUP(CONCATENATE(AV$1,AV50),'Formulario de Preguntas'!$C$2:$FN$73,3,FALSE),"")</f>
        <v/>
      </c>
      <c r="AX50" s="1" t="str">
        <f>IFERROR(VLOOKUP(CONCATENATE(AV$1,AV50),'Formulario de Preguntas'!$C$2:$FN$73,4,FALSE),"")</f>
        <v/>
      </c>
      <c r="AY50" s="26">
        <f>IF($B50='Formulario de Respuestas'!$D49,'Formulario de Respuestas'!$U49,"ES DIFERENTE")</f>
        <v>0</v>
      </c>
      <c r="AZ50" s="18" t="str">
        <f>IFERROR(VLOOKUP(CONCATENATE(AY$1,AY50),'Formulario de Preguntas'!$C$2:$FN$73,3,FALSE),"")</f>
        <v/>
      </c>
      <c r="BA50" s="1" t="str">
        <f>IFERROR(VLOOKUP(CONCATENATE(AY$1,AY50),'Formulario de Preguntas'!$C$2:$FN$73,4,FALSE),"")</f>
        <v/>
      </c>
      <c r="BB50" s="26">
        <f>IF($B50='Formulario de Respuestas'!$D49,'Formulario de Respuestas'!$V49,"ES DIFERENTE")</f>
        <v>0</v>
      </c>
      <c r="BC50" s="18" t="str">
        <f>IFERROR(VLOOKUP(CONCATENATE(BB$1,BB50),'Formulario de Preguntas'!$C$2:$FN$73,3,FALSE),"")</f>
        <v/>
      </c>
      <c r="BD50" s="1" t="str">
        <f>IFERROR(VLOOKUP(CONCATENATE(BB$1,BB50),'Formulario de Preguntas'!$C$2:$FN$73,4,FALSE),"")</f>
        <v/>
      </c>
      <c r="BF50" s="1">
        <f t="shared" si="0"/>
        <v>0</v>
      </c>
      <c r="BG50" s="1">
        <f t="shared" si="1"/>
        <v>0.25</v>
      </c>
      <c r="BH50" s="1">
        <f t="shared" si="3"/>
        <v>0</v>
      </c>
      <c r="BI50" s="1">
        <f>COUNTIF('Formulario de Respuestas'!$E49:$V49,"A")</f>
        <v>0</v>
      </c>
      <c r="BJ50" s="1">
        <f>COUNTIF('Formulario de Respuestas'!$E49:$V49,"B")</f>
        <v>0</v>
      </c>
      <c r="BK50" s="1">
        <f>COUNTIF('Formulario de Respuestas'!$E49:$V49,"C")</f>
        <v>0</v>
      </c>
      <c r="BL50" s="1">
        <f>COUNTIF('Formulario de Respuestas'!$E49:$V49,"D")</f>
        <v>0</v>
      </c>
      <c r="BM50" s="1">
        <f>COUNTIF('Formulario de Respuestas'!$E49:$V49,"E (RESPUESTA ANULADA)")</f>
        <v>0</v>
      </c>
    </row>
    <row r="51" spans="1:65" x14ac:dyDescent="0.25">
      <c r="A51" s="1">
        <f>'Formulario de Respuestas'!C50</f>
        <v>0</v>
      </c>
      <c r="B51" s="1">
        <f>'Formulario de Respuestas'!D50</f>
        <v>0</v>
      </c>
      <c r="C51" s="26">
        <f>IF($B51='Formulario de Respuestas'!$D50,'Formulario de Respuestas'!$E50,"ES DIFERENTE")</f>
        <v>0</v>
      </c>
      <c r="D51" s="18" t="str">
        <f>IFERROR(VLOOKUP(CONCATENATE(C$1,C51),'Formulario de Preguntas'!$C$2:$FN$73,3,FALSE),"")</f>
        <v/>
      </c>
      <c r="E51" s="1" t="str">
        <f>IFERROR(VLOOKUP(CONCATENATE(C$1,C51),'Formulario de Preguntas'!$C$2:$FN$73,4,FALSE),"")</f>
        <v/>
      </c>
      <c r="F51" s="26">
        <f>IF($B51='Formulario de Respuestas'!$D50,'Formulario de Respuestas'!$F50,"ES DIFERENTE")</f>
        <v>0</v>
      </c>
      <c r="G51" s="18" t="str">
        <f>IFERROR(VLOOKUP(CONCATENATE(F$1,F51),'Formulario de Preguntas'!$C$2:$FN$73,3,FALSE),"")</f>
        <v/>
      </c>
      <c r="H51" s="1" t="str">
        <f>IFERROR(VLOOKUP(CONCATENATE(F$1,F51),'Formulario de Preguntas'!$C$2:$FN$73,4,FALSE),"")</f>
        <v/>
      </c>
      <c r="I51" s="26">
        <f>IF($B51='Formulario de Respuestas'!$D50,'Formulario de Respuestas'!$G50,"ES DIFERENTE")</f>
        <v>0</v>
      </c>
      <c r="J51" s="18" t="str">
        <f>IFERROR(VLOOKUP(CONCATENATE(I$1,I51),'Formulario de Preguntas'!$C$2:$FN$73,3,FALSE),"")</f>
        <v/>
      </c>
      <c r="K51" s="1" t="str">
        <f>IFERROR(VLOOKUP(CONCATENATE(I$1,I51),'Formulario de Preguntas'!$C$2:$FN$73,4,FALSE),"")</f>
        <v/>
      </c>
      <c r="L51" s="26">
        <f>IF($B51='Formulario de Respuestas'!$D50,'Formulario de Respuestas'!$H50,"ES DIFERENTE")</f>
        <v>0</v>
      </c>
      <c r="M51" s="18" t="str">
        <f>IFERROR(VLOOKUP(CONCATENATE(L$1,L51),'Formulario de Preguntas'!$C$2:$FN$73,3,FALSE),"")</f>
        <v/>
      </c>
      <c r="N51" s="1" t="str">
        <f>IFERROR(VLOOKUP(CONCATENATE(L$1,L51),'Formulario de Preguntas'!$C$2:$FN$73,4,FALSE),"")</f>
        <v/>
      </c>
      <c r="O51" s="26">
        <f>IF($B51='Formulario de Respuestas'!$D50,'Formulario de Respuestas'!$I50,"ES DIFERENTE")</f>
        <v>0</v>
      </c>
      <c r="P51" s="18" t="str">
        <f>IFERROR(VLOOKUP(CONCATENATE(O$1,O51),'Formulario de Preguntas'!$C$2:$FN$73,3,FALSE),"")</f>
        <v/>
      </c>
      <c r="Q51" s="1" t="str">
        <f>IFERROR(VLOOKUP(CONCATENATE(O$1,O51),'Formulario de Preguntas'!$C$2:$FN$73,4,FALSE),"")</f>
        <v/>
      </c>
      <c r="R51" s="26">
        <f>IF($B51='Formulario de Respuestas'!$D50,'Formulario de Respuestas'!$J50,"ES DIFERENTE")</f>
        <v>0</v>
      </c>
      <c r="S51" s="18" t="str">
        <f>IFERROR(VLOOKUP(CONCATENATE(R$1,R51),'Formulario de Preguntas'!$C$2:$FN$73,3,FALSE),"")</f>
        <v/>
      </c>
      <c r="T51" s="1" t="str">
        <f>IFERROR(VLOOKUP(CONCATENATE(R$1,R51),'Formulario de Preguntas'!$C$2:$FN$73,4,FALSE),"")</f>
        <v/>
      </c>
      <c r="U51" s="26">
        <f>IF($B51='Formulario de Respuestas'!$D50,'Formulario de Respuestas'!$K50,"ES DIFERENTE")</f>
        <v>0</v>
      </c>
      <c r="V51" s="18" t="str">
        <f>IFERROR(VLOOKUP(CONCATENATE(U$1,U51),'Formulario de Preguntas'!$C$2:$FN$73,3,FALSE),"")</f>
        <v/>
      </c>
      <c r="W51" s="1" t="str">
        <f>IFERROR(VLOOKUP(CONCATENATE(U$1,U51),'Formulario de Preguntas'!$C$2:$FN$73,4,FALSE),"")</f>
        <v/>
      </c>
      <c r="X51" s="26">
        <f>IF($B51='Formulario de Respuestas'!$D50,'Formulario de Respuestas'!$L50,"ES DIFERENTE")</f>
        <v>0</v>
      </c>
      <c r="Y51" s="18" t="str">
        <f>IFERROR(VLOOKUP(CONCATENATE(X$1,X51),'Formulario de Preguntas'!$C$2:$FN$73,3,FALSE),"")</f>
        <v/>
      </c>
      <c r="Z51" s="1" t="str">
        <f>IFERROR(VLOOKUP(CONCATENATE(X$1,X51),'Formulario de Preguntas'!$C$2:$FN$73,4,FALSE),"")</f>
        <v/>
      </c>
      <c r="AA51" s="26">
        <f>IF($B51='Formulario de Respuestas'!$D50,'Formulario de Respuestas'!$M50,"ES DIFERENTE")</f>
        <v>0</v>
      </c>
      <c r="AB51" s="18" t="str">
        <f>IFERROR(VLOOKUP(CONCATENATE(AA$1,AA51),'Formulario de Preguntas'!$C$2:$FN$73,3,FALSE),"")</f>
        <v/>
      </c>
      <c r="AC51" s="1" t="str">
        <f>IFERROR(VLOOKUP(CONCATENATE(AA$1,AA51),'Formulario de Preguntas'!$C$2:$FN$73,4,FALSE),"")</f>
        <v/>
      </c>
      <c r="AD51" s="26">
        <f>IF($B51='Formulario de Respuestas'!$D50,'Formulario de Respuestas'!$N50,"ES DIFERENTE")</f>
        <v>0</v>
      </c>
      <c r="AE51" s="18" t="str">
        <f>IFERROR(VLOOKUP(CONCATENATE(AD$1,AD51),'Formulario de Preguntas'!$C$2:$FN$73,3,FALSE),"")</f>
        <v/>
      </c>
      <c r="AF51" s="1" t="str">
        <f>IFERROR(VLOOKUP(CONCATENATE(AD$1,AD51),'Formulario de Preguntas'!$C$2:$FN$73,4,FALSE),"")</f>
        <v/>
      </c>
      <c r="AG51" s="26">
        <f>IF($B51='Formulario de Respuestas'!$D50,'Formulario de Respuestas'!$O50,"ES DIFERENTE")</f>
        <v>0</v>
      </c>
      <c r="AH51" s="18" t="str">
        <f>IFERROR(VLOOKUP(CONCATENATE(AG$1,AG51),'Formulario de Preguntas'!$C$2:$FN$73,3,FALSE),"")</f>
        <v/>
      </c>
      <c r="AI51" s="1" t="str">
        <f>IFERROR(VLOOKUP(CONCATENATE(AG$1,AG51),'Formulario de Preguntas'!$C$2:$FN$73,4,FALSE),"")</f>
        <v/>
      </c>
      <c r="AJ51" s="26">
        <f>IF($B51='Formulario de Respuestas'!$D50,'Formulario de Respuestas'!$P50,"ES DIFERENTE")</f>
        <v>0</v>
      </c>
      <c r="AK51" s="18" t="str">
        <f>IFERROR(VLOOKUP(CONCATENATE(AJ$1,AJ51),'Formulario de Preguntas'!$C$2:$FN$73,3,FALSE),"")</f>
        <v/>
      </c>
      <c r="AL51" s="1" t="str">
        <f>IFERROR(VLOOKUP(CONCATENATE(AJ$1,AJ51),'Formulario de Preguntas'!$C$2:$FN$73,4,FALSE),"")</f>
        <v/>
      </c>
      <c r="AM51" s="26">
        <f>IF($B51='Formulario de Respuestas'!$D50,'Formulario de Respuestas'!$Q50,"ES DIFERENTE")</f>
        <v>0</v>
      </c>
      <c r="AN51" s="18" t="str">
        <f>IFERROR(VLOOKUP(CONCATENATE(AM$1,AM51),'Formulario de Preguntas'!$C$2:$FN$73,3,FALSE),"")</f>
        <v/>
      </c>
      <c r="AO51" s="1" t="str">
        <f>IFERROR(VLOOKUP(CONCATENATE(AM$1,AM51),'Formulario de Preguntas'!$C$2:$FN$73,4,FALSE),"")</f>
        <v/>
      </c>
      <c r="AP51" s="26">
        <f>IF($B51='Formulario de Respuestas'!$D50,'Formulario de Respuestas'!$R50,"ES DIFERENTE")</f>
        <v>0</v>
      </c>
      <c r="AQ51" s="18" t="str">
        <f>IFERROR(VLOOKUP(CONCATENATE(AP$1,AP51),'Formulario de Preguntas'!$C$2:$FN$73,3,FALSE),"")</f>
        <v/>
      </c>
      <c r="AR51" s="1" t="str">
        <f>IFERROR(VLOOKUP(CONCATENATE(AP$1,AP51),'Formulario de Preguntas'!$C$2:$FN$73,4,FALSE),"")</f>
        <v/>
      </c>
      <c r="AS51" s="26">
        <f>IF($B51='Formulario de Respuestas'!$D50,'Formulario de Respuestas'!$S50,"ES DIFERENTE")</f>
        <v>0</v>
      </c>
      <c r="AT51" s="18" t="str">
        <f>IFERROR(VLOOKUP(CONCATENATE(AS$1,AS51),'Formulario de Preguntas'!$C$2:$FN$73,3,FALSE),"")</f>
        <v/>
      </c>
      <c r="AU51" s="1" t="str">
        <f>IFERROR(VLOOKUP(CONCATENATE(AS$1,AS51),'Formulario de Preguntas'!$C$2:$FN$73,4,FALSE),"")</f>
        <v/>
      </c>
      <c r="AV51" s="26">
        <f>IF($B51='Formulario de Respuestas'!$D50,'Formulario de Respuestas'!$T50,"ES DIFERENTE")</f>
        <v>0</v>
      </c>
      <c r="AW51" s="18" t="str">
        <f>IFERROR(VLOOKUP(CONCATENATE(AV$1,AV51),'Formulario de Preguntas'!$C$2:$FN$73,3,FALSE),"")</f>
        <v/>
      </c>
      <c r="AX51" s="1" t="str">
        <f>IFERROR(VLOOKUP(CONCATENATE(AV$1,AV51),'Formulario de Preguntas'!$C$2:$FN$73,4,FALSE),"")</f>
        <v/>
      </c>
      <c r="AY51" s="26">
        <f>IF($B51='Formulario de Respuestas'!$D50,'Formulario de Respuestas'!$U50,"ES DIFERENTE")</f>
        <v>0</v>
      </c>
      <c r="AZ51" s="18" t="str">
        <f>IFERROR(VLOOKUP(CONCATENATE(AY$1,AY51),'Formulario de Preguntas'!$C$2:$FN$73,3,FALSE),"")</f>
        <v/>
      </c>
      <c r="BA51" s="1" t="str">
        <f>IFERROR(VLOOKUP(CONCATENATE(AY$1,AY51),'Formulario de Preguntas'!$C$2:$FN$73,4,FALSE),"")</f>
        <v/>
      </c>
      <c r="BB51" s="26">
        <f>IF($B51='Formulario de Respuestas'!$D50,'Formulario de Respuestas'!$V50,"ES DIFERENTE")</f>
        <v>0</v>
      </c>
      <c r="BC51" s="18" t="str">
        <f>IFERROR(VLOOKUP(CONCATENATE(BB$1,BB51),'Formulario de Preguntas'!$C$2:$FN$73,3,FALSE),"")</f>
        <v/>
      </c>
      <c r="BD51" s="1" t="str">
        <f>IFERROR(VLOOKUP(CONCATENATE(BB$1,BB51),'Formulario de Preguntas'!$C$2:$FN$73,4,FALSE),"")</f>
        <v/>
      </c>
      <c r="BF51" s="1">
        <f t="shared" si="0"/>
        <v>0</v>
      </c>
      <c r="BG51" s="1">
        <f t="shared" si="1"/>
        <v>0.25</v>
      </c>
      <c r="BH51" s="1">
        <f t="shared" si="3"/>
        <v>0</v>
      </c>
      <c r="BI51" s="1">
        <f>COUNTIF('Formulario de Respuestas'!$E50:$V50,"A")</f>
        <v>0</v>
      </c>
      <c r="BJ51" s="1">
        <f>COUNTIF('Formulario de Respuestas'!$E50:$V50,"B")</f>
        <v>0</v>
      </c>
      <c r="BK51" s="1">
        <f>COUNTIF('Formulario de Respuestas'!$E50:$V50,"C")</f>
        <v>0</v>
      </c>
      <c r="BL51" s="1">
        <f>COUNTIF('Formulario de Respuestas'!$E50:$V50,"D")</f>
        <v>0</v>
      </c>
      <c r="BM51" s="1">
        <f>COUNTIF('Formulario de Respuestas'!$E50:$V50,"E (RESPUESTA ANULADA)")</f>
        <v>0</v>
      </c>
    </row>
    <row r="52" spans="1:65" x14ac:dyDescent="0.25">
      <c r="A52" s="1">
        <f>'Formulario de Respuestas'!C51</f>
        <v>0</v>
      </c>
      <c r="B52" s="1">
        <f>'Formulario de Respuestas'!D51</f>
        <v>0</v>
      </c>
      <c r="C52" s="26">
        <f>IF($B52='Formulario de Respuestas'!$D51,'Formulario de Respuestas'!$E51,"ES DIFERENTE")</f>
        <v>0</v>
      </c>
      <c r="D52" s="18" t="str">
        <f>IFERROR(VLOOKUP(CONCATENATE(C$1,C52),'Formulario de Preguntas'!$C$2:$FN$73,3,FALSE),"")</f>
        <v/>
      </c>
      <c r="E52" s="1" t="str">
        <f>IFERROR(VLOOKUP(CONCATENATE(C$1,C52),'Formulario de Preguntas'!$C$2:$FN$73,4,FALSE),"")</f>
        <v/>
      </c>
      <c r="F52" s="26">
        <f>IF($B52='Formulario de Respuestas'!$D51,'Formulario de Respuestas'!$F51,"ES DIFERENTE")</f>
        <v>0</v>
      </c>
      <c r="G52" s="18" t="str">
        <f>IFERROR(VLOOKUP(CONCATENATE(F$1,F52),'Formulario de Preguntas'!$C$2:$FN$73,3,FALSE),"")</f>
        <v/>
      </c>
      <c r="H52" s="1" t="str">
        <f>IFERROR(VLOOKUP(CONCATENATE(F$1,F52),'Formulario de Preguntas'!$C$2:$FN$73,4,FALSE),"")</f>
        <v/>
      </c>
      <c r="I52" s="26">
        <f>IF($B52='Formulario de Respuestas'!$D51,'Formulario de Respuestas'!$G51,"ES DIFERENTE")</f>
        <v>0</v>
      </c>
      <c r="J52" s="18" t="str">
        <f>IFERROR(VLOOKUP(CONCATENATE(I$1,I52),'Formulario de Preguntas'!$C$2:$FN$73,3,FALSE),"")</f>
        <v/>
      </c>
      <c r="K52" s="1" t="str">
        <f>IFERROR(VLOOKUP(CONCATENATE(I$1,I52),'Formulario de Preguntas'!$C$2:$FN$73,4,FALSE),"")</f>
        <v/>
      </c>
      <c r="L52" s="26">
        <f>IF($B52='Formulario de Respuestas'!$D51,'Formulario de Respuestas'!$H51,"ES DIFERENTE")</f>
        <v>0</v>
      </c>
      <c r="M52" s="18" t="str">
        <f>IFERROR(VLOOKUP(CONCATENATE(L$1,L52),'Formulario de Preguntas'!$C$2:$FN$73,3,FALSE),"")</f>
        <v/>
      </c>
      <c r="N52" s="1" t="str">
        <f>IFERROR(VLOOKUP(CONCATENATE(L$1,L52),'Formulario de Preguntas'!$C$2:$FN$73,4,FALSE),"")</f>
        <v/>
      </c>
      <c r="O52" s="26">
        <f>IF($B52='Formulario de Respuestas'!$D51,'Formulario de Respuestas'!$I51,"ES DIFERENTE")</f>
        <v>0</v>
      </c>
      <c r="P52" s="18" t="str">
        <f>IFERROR(VLOOKUP(CONCATENATE(O$1,O52),'Formulario de Preguntas'!$C$2:$FN$73,3,FALSE),"")</f>
        <v/>
      </c>
      <c r="Q52" s="1" t="str">
        <f>IFERROR(VLOOKUP(CONCATENATE(O$1,O52),'Formulario de Preguntas'!$C$2:$FN$73,4,FALSE),"")</f>
        <v/>
      </c>
      <c r="R52" s="26">
        <f>IF($B52='Formulario de Respuestas'!$D51,'Formulario de Respuestas'!$J51,"ES DIFERENTE")</f>
        <v>0</v>
      </c>
      <c r="S52" s="18" t="str">
        <f>IFERROR(VLOOKUP(CONCATENATE(R$1,R52),'Formulario de Preguntas'!$C$2:$FN$73,3,FALSE),"")</f>
        <v/>
      </c>
      <c r="T52" s="1" t="str">
        <f>IFERROR(VLOOKUP(CONCATENATE(R$1,R52),'Formulario de Preguntas'!$C$2:$FN$73,4,FALSE),"")</f>
        <v/>
      </c>
      <c r="U52" s="26">
        <f>IF($B52='Formulario de Respuestas'!$D51,'Formulario de Respuestas'!$K51,"ES DIFERENTE")</f>
        <v>0</v>
      </c>
      <c r="V52" s="18" t="str">
        <f>IFERROR(VLOOKUP(CONCATENATE(U$1,U52),'Formulario de Preguntas'!$C$2:$FN$73,3,FALSE),"")</f>
        <v/>
      </c>
      <c r="W52" s="1" t="str">
        <f>IFERROR(VLOOKUP(CONCATENATE(U$1,U52),'Formulario de Preguntas'!$C$2:$FN$73,4,FALSE),"")</f>
        <v/>
      </c>
      <c r="X52" s="26">
        <f>IF($B52='Formulario de Respuestas'!$D51,'Formulario de Respuestas'!$L51,"ES DIFERENTE")</f>
        <v>0</v>
      </c>
      <c r="Y52" s="18" t="str">
        <f>IFERROR(VLOOKUP(CONCATENATE(X$1,X52),'Formulario de Preguntas'!$C$2:$FN$73,3,FALSE),"")</f>
        <v/>
      </c>
      <c r="Z52" s="1" t="str">
        <f>IFERROR(VLOOKUP(CONCATENATE(X$1,X52),'Formulario de Preguntas'!$C$2:$FN$73,4,FALSE),"")</f>
        <v/>
      </c>
      <c r="AA52" s="26">
        <f>IF($B52='Formulario de Respuestas'!$D51,'Formulario de Respuestas'!$M51,"ES DIFERENTE")</f>
        <v>0</v>
      </c>
      <c r="AB52" s="18" t="str">
        <f>IFERROR(VLOOKUP(CONCATENATE(AA$1,AA52),'Formulario de Preguntas'!$C$2:$FN$73,3,FALSE),"")</f>
        <v/>
      </c>
      <c r="AC52" s="1" t="str">
        <f>IFERROR(VLOOKUP(CONCATENATE(AA$1,AA52),'Formulario de Preguntas'!$C$2:$FN$73,4,FALSE),"")</f>
        <v/>
      </c>
      <c r="AD52" s="26">
        <f>IF($B52='Formulario de Respuestas'!$D51,'Formulario de Respuestas'!$N51,"ES DIFERENTE")</f>
        <v>0</v>
      </c>
      <c r="AE52" s="18" t="str">
        <f>IFERROR(VLOOKUP(CONCATENATE(AD$1,AD52),'Formulario de Preguntas'!$C$2:$FN$73,3,FALSE),"")</f>
        <v/>
      </c>
      <c r="AF52" s="1" t="str">
        <f>IFERROR(VLOOKUP(CONCATENATE(AD$1,AD52),'Formulario de Preguntas'!$C$2:$FN$73,4,FALSE),"")</f>
        <v/>
      </c>
      <c r="AG52" s="26">
        <f>IF($B52='Formulario de Respuestas'!$D51,'Formulario de Respuestas'!$O51,"ES DIFERENTE")</f>
        <v>0</v>
      </c>
      <c r="AH52" s="18" t="str">
        <f>IFERROR(VLOOKUP(CONCATENATE(AG$1,AG52),'Formulario de Preguntas'!$C$2:$FN$73,3,FALSE),"")</f>
        <v/>
      </c>
      <c r="AI52" s="1" t="str">
        <f>IFERROR(VLOOKUP(CONCATENATE(AG$1,AG52),'Formulario de Preguntas'!$C$2:$FN$73,4,FALSE),"")</f>
        <v/>
      </c>
      <c r="AJ52" s="26">
        <f>IF($B52='Formulario de Respuestas'!$D51,'Formulario de Respuestas'!$P51,"ES DIFERENTE")</f>
        <v>0</v>
      </c>
      <c r="AK52" s="18" t="str">
        <f>IFERROR(VLOOKUP(CONCATENATE(AJ$1,AJ52),'Formulario de Preguntas'!$C$2:$FN$73,3,FALSE),"")</f>
        <v/>
      </c>
      <c r="AL52" s="1" t="str">
        <f>IFERROR(VLOOKUP(CONCATENATE(AJ$1,AJ52),'Formulario de Preguntas'!$C$2:$FN$73,4,FALSE),"")</f>
        <v/>
      </c>
      <c r="AM52" s="26">
        <f>IF($B52='Formulario de Respuestas'!$D51,'Formulario de Respuestas'!$Q51,"ES DIFERENTE")</f>
        <v>0</v>
      </c>
      <c r="AN52" s="18" t="str">
        <f>IFERROR(VLOOKUP(CONCATENATE(AM$1,AM52),'Formulario de Preguntas'!$C$2:$FN$73,3,FALSE),"")</f>
        <v/>
      </c>
      <c r="AO52" s="1" t="str">
        <f>IFERROR(VLOOKUP(CONCATENATE(AM$1,AM52),'Formulario de Preguntas'!$C$2:$FN$73,4,FALSE),"")</f>
        <v/>
      </c>
      <c r="AP52" s="26">
        <f>IF($B52='Formulario de Respuestas'!$D51,'Formulario de Respuestas'!$R51,"ES DIFERENTE")</f>
        <v>0</v>
      </c>
      <c r="AQ52" s="18" t="str">
        <f>IFERROR(VLOOKUP(CONCATENATE(AP$1,AP52),'Formulario de Preguntas'!$C$2:$FN$73,3,FALSE),"")</f>
        <v/>
      </c>
      <c r="AR52" s="1" t="str">
        <f>IFERROR(VLOOKUP(CONCATENATE(AP$1,AP52),'Formulario de Preguntas'!$C$2:$FN$73,4,FALSE),"")</f>
        <v/>
      </c>
      <c r="AS52" s="26">
        <f>IF($B52='Formulario de Respuestas'!$D51,'Formulario de Respuestas'!$S51,"ES DIFERENTE")</f>
        <v>0</v>
      </c>
      <c r="AT52" s="18" t="str">
        <f>IFERROR(VLOOKUP(CONCATENATE(AS$1,AS52),'Formulario de Preguntas'!$C$2:$FN$73,3,FALSE),"")</f>
        <v/>
      </c>
      <c r="AU52" s="1" t="str">
        <f>IFERROR(VLOOKUP(CONCATENATE(AS$1,AS52),'Formulario de Preguntas'!$C$2:$FN$73,4,FALSE),"")</f>
        <v/>
      </c>
      <c r="AV52" s="26">
        <f>IF($B52='Formulario de Respuestas'!$D51,'Formulario de Respuestas'!$T51,"ES DIFERENTE")</f>
        <v>0</v>
      </c>
      <c r="AW52" s="18" t="str">
        <f>IFERROR(VLOOKUP(CONCATENATE(AV$1,AV52),'Formulario de Preguntas'!$C$2:$FN$73,3,FALSE),"")</f>
        <v/>
      </c>
      <c r="AX52" s="1" t="str">
        <f>IFERROR(VLOOKUP(CONCATENATE(AV$1,AV52),'Formulario de Preguntas'!$C$2:$FN$73,4,FALSE),"")</f>
        <v/>
      </c>
      <c r="AY52" s="26">
        <f>IF($B52='Formulario de Respuestas'!$D51,'Formulario de Respuestas'!$U51,"ES DIFERENTE")</f>
        <v>0</v>
      </c>
      <c r="AZ52" s="18" t="str">
        <f>IFERROR(VLOOKUP(CONCATENATE(AY$1,AY52),'Formulario de Preguntas'!$C$2:$FN$73,3,FALSE),"")</f>
        <v/>
      </c>
      <c r="BA52" s="1" t="str">
        <f>IFERROR(VLOOKUP(CONCATENATE(AY$1,AY52),'Formulario de Preguntas'!$C$2:$FN$73,4,FALSE),"")</f>
        <v/>
      </c>
      <c r="BB52" s="26">
        <f>IF($B52='Formulario de Respuestas'!$D51,'Formulario de Respuestas'!$V51,"ES DIFERENTE")</f>
        <v>0</v>
      </c>
      <c r="BC52" s="18" t="str">
        <f>IFERROR(VLOOKUP(CONCATENATE(BB$1,BB52),'Formulario de Preguntas'!$C$2:$FN$73,3,FALSE),"")</f>
        <v/>
      </c>
      <c r="BD52" s="1" t="str">
        <f>IFERROR(VLOOKUP(CONCATENATE(BB$1,BB52),'Formulario de Preguntas'!$C$2:$FN$73,4,FALSE),"")</f>
        <v/>
      </c>
      <c r="BF52" s="1">
        <f t="shared" si="0"/>
        <v>0</v>
      </c>
      <c r="BG52" s="1">
        <f t="shared" si="1"/>
        <v>0.25</v>
      </c>
      <c r="BH52" s="1">
        <f t="shared" si="3"/>
        <v>0</v>
      </c>
      <c r="BI52" s="1">
        <f>COUNTIF('Formulario de Respuestas'!$E51:$V51,"A")</f>
        <v>0</v>
      </c>
      <c r="BJ52" s="1">
        <f>COUNTIF('Formulario de Respuestas'!$E51:$V51,"B")</f>
        <v>0</v>
      </c>
      <c r="BK52" s="1">
        <f>COUNTIF('Formulario de Respuestas'!$E51:$V51,"C")</f>
        <v>0</v>
      </c>
      <c r="BL52" s="1">
        <f>COUNTIF('Formulario de Respuestas'!$E51:$V51,"D")</f>
        <v>0</v>
      </c>
      <c r="BM52" s="1">
        <f>COUNTIF('Formulario de Respuestas'!$E51:$V51,"E (RESPUESTA ANULADA)")</f>
        <v>0</v>
      </c>
    </row>
    <row r="53" spans="1:65" x14ac:dyDescent="0.25">
      <c r="A53" s="1">
        <f>'Formulario de Respuestas'!C52</f>
        <v>0</v>
      </c>
      <c r="B53" s="1">
        <f>'Formulario de Respuestas'!D52</f>
        <v>0</v>
      </c>
      <c r="C53" s="26">
        <f>IF($B53='Formulario de Respuestas'!$D52,'Formulario de Respuestas'!$E52,"ES DIFERENTE")</f>
        <v>0</v>
      </c>
      <c r="D53" s="18" t="str">
        <f>IFERROR(VLOOKUP(CONCATENATE(C$1,C53),'Formulario de Preguntas'!$C$2:$FN$73,3,FALSE),"")</f>
        <v/>
      </c>
      <c r="E53" s="1" t="str">
        <f>IFERROR(VLOOKUP(CONCATENATE(C$1,C53),'Formulario de Preguntas'!$C$2:$FN$73,4,FALSE),"")</f>
        <v/>
      </c>
      <c r="F53" s="26">
        <f>IF($B53='Formulario de Respuestas'!$D52,'Formulario de Respuestas'!$F52,"ES DIFERENTE")</f>
        <v>0</v>
      </c>
      <c r="G53" s="18" t="str">
        <f>IFERROR(VLOOKUP(CONCATENATE(F$1,F53),'Formulario de Preguntas'!$C$2:$FN$73,3,FALSE),"")</f>
        <v/>
      </c>
      <c r="H53" s="1" t="str">
        <f>IFERROR(VLOOKUP(CONCATENATE(F$1,F53),'Formulario de Preguntas'!$C$2:$FN$73,4,FALSE),"")</f>
        <v/>
      </c>
      <c r="I53" s="26">
        <f>IF($B53='Formulario de Respuestas'!$D52,'Formulario de Respuestas'!$G52,"ES DIFERENTE")</f>
        <v>0</v>
      </c>
      <c r="J53" s="18" t="str">
        <f>IFERROR(VLOOKUP(CONCATENATE(I$1,I53),'Formulario de Preguntas'!$C$2:$FN$73,3,FALSE),"")</f>
        <v/>
      </c>
      <c r="K53" s="1" t="str">
        <f>IFERROR(VLOOKUP(CONCATENATE(I$1,I53),'Formulario de Preguntas'!$C$2:$FN$73,4,FALSE),"")</f>
        <v/>
      </c>
      <c r="L53" s="26">
        <f>IF($B53='Formulario de Respuestas'!$D52,'Formulario de Respuestas'!$H52,"ES DIFERENTE")</f>
        <v>0</v>
      </c>
      <c r="M53" s="18" t="str">
        <f>IFERROR(VLOOKUP(CONCATENATE(L$1,L53),'Formulario de Preguntas'!$C$2:$FN$73,3,FALSE),"")</f>
        <v/>
      </c>
      <c r="N53" s="1" t="str">
        <f>IFERROR(VLOOKUP(CONCATENATE(L$1,L53),'Formulario de Preguntas'!$C$2:$FN$73,4,FALSE),"")</f>
        <v/>
      </c>
      <c r="O53" s="26">
        <f>IF($B53='Formulario de Respuestas'!$D52,'Formulario de Respuestas'!$I52,"ES DIFERENTE")</f>
        <v>0</v>
      </c>
      <c r="P53" s="18" t="str">
        <f>IFERROR(VLOOKUP(CONCATENATE(O$1,O53),'Formulario de Preguntas'!$C$2:$FN$73,3,FALSE),"")</f>
        <v/>
      </c>
      <c r="Q53" s="1" t="str">
        <f>IFERROR(VLOOKUP(CONCATENATE(O$1,O53),'Formulario de Preguntas'!$C$2:$FN$73,4,FALSE),"")</f>
        <v/>
      </c>
      <c r="R53" s="26">
        <f>IF($B53='Formulario de Respuestas'!$D52,'Formulario de Respuestas'!$J52,"ES DIFERENTE")</f>
        <v>0</v>
      </c>
      <c r="S53" s="18" t="str">
        <f>IFERROR(VLOOKUP(CONCATENATE(R$1,R53),'Formulario de Preguntas'!$C$2:$FN$73,3,FALSE),"")</f>
        <v/>
      </c>
      <c r="T53" s="1" t="str">
        <f>IFERROR(VLOOKUP(CONCATENATE(R$1,R53),'Formulario de Preguntas'!$C$2:$FN$73,4,FALSE),"")</f>
        <v/>
      </c>
      <c r="U53" s="26">
        <f>IF($B53='Formulario de Respuestas'!$D52,'Formulario de Respuestas'!$K52,"ES DIFERENTE")</f>
        <v>0</v>
      </c>
      <c r="V53" s="18" t="str">
        <f>IFERROR(VLOOKUP(CONCATENATE(U$1,U53),'Formulario de Preguntas'!$C$2:$FN$73,3,FALSE),"")</f>
        <v/>
      </c>
      <c r="W53" s="1" t="str">
        <f>IFERROR(VLOOKUP(CONCATENATE(U$1,U53),'Formulario de Preguntas'!$C$2:$FN$73,4,FALSE),"")</f>
        <v/>
      </c>
      <c r="X53" s="26">
        <f>IF($B53='Formulario de Respuestas'!$D52,'Formulario de Respuestas'!$L52,"ES DIFERENTE")</f>
        <v>0</v>
      </c>
      <c r="Y53" s="18" t="str">
        <f>IFERROR(VLOOKUP(CONCATENATE(X$1,X53),'Formulario de Preguntas'!$C$2:$FN$73,3,FALSE),"")</f>
        <v/>
      </c>
      <c r="Z53" s="1" t="str">
        <f>IFERROR(VLOOKUP(CONCATENATE(X$1,X53),'Formulario de Preguntas'!$C$2:$FN$73,4,FALSE),"")</f>
        <v/>
      </c>
      <c r="AA53" s="26">
        <f>IF($B53='Formulario de Respuestas'!$D52,'Formulario de Respuestas'!$M52,"ES DIFERENTE")</f>
        <v>0</v>
      </c>
      <c r="AB53" s="18" t="str">
        <f>IFERROR(VLOOKUP(CONCATENATE(AA$1,AA53),'Formulario de Preguntas'!$C$2:$FN$73,3,FALSE),"")</f>
        <v/>
      </c>
      <c r="AC53" s="1" t="str">
        <f>IFERROR(VLOOKUP(CONCATENATE(AA$1,AA53),'Formulario de Preguntas'!$C$2:$FN$73,4,FALSE),"")</f>
        <v/>
      </c>
      <c r="AD53" s="26">
        <f>IF($B53='Formulario de Respuestas'!$D52,'Formulario de Respuestas'!$N52,"ES DIFERENTE")</f>
        <v>0</v>
      </c>
      <c r="AE53" s="18" t="str">
        <f>IFERROR(VLOOKUP(CONCATENATE(AD$1,AD53),'Formulario de Preguntas'!$C$2:$FN$73,3,FALSE),"")</f>
        <v/>
      </c>
      <c r="AF53" s="1" t="str">
        <f>IFERROR(VLOOKUP(CONCATENATE(AD$1,AD53),'Formulario de Preguntas'!$C$2:$FN$73,4,FALSE),"")</f>
        <v/>
      </c>
      <c r="AG53" s="26">
        <f>IF($B53='Formulario de Respuestas'!$D52,'Formulario de Respuestas'!$O52,"ES DIFERENTE")</f>
        <v>0</v>
      </c>
      <c r="AH53" s="18" t="str">
        <f>IFERROR(VLOOKUP(CONCATENATE(AG$1,AG53),'Formulario de Preguntas'!$C$2:$FN$73,3,FALSE),"")</f>
        <v/>
      </c>
      <c r="AI53" s="1" t="str">
        <f>IFERROR(VLOOKUP(CONCATENATE(AG$1,AG53),'Formulario de Preguntas'!$C$2:$FN$73,4,FALSE),"")</f>
        <v/>
      </c>
      <c r="AJ53" s="26">
        <f>IF($B53='Formulario de Respuestas'!$D52,'Formulario de Respuestas'!$P52,"ES DIFERENTE")</f>
        <v>0</v>
      </c>
      <c r="AK53" s="18" t="str">
        <f>IFERROR(VLOOKUP(CONCATENATE(AJ$1,AJ53),'Formulario de Preguntas'!$C$2:$FN$73,3,FALSE),"")</f>
        <v/>
      </c>
      <c r="AL53" s="1" t="str">
        <f>IFERROR(VLOOKUP(CONCATENATE(AJ$1,AJ53),'Formulario de Preguntas'!$C$2:$FN$73,4,FALSE),"")</f>
        <v/>
      </c>
      <c r="AM53" s="26">
        <f>IF($B53='Formulario de Respuestas'!$D52,'Formulario de Respuestas'!$Q52,"ES DIFERENTE")</f>
        <v>0</v>
      </c>
      <c r="AN53" s="18" t="str">
        <f>IFERROR(VLOOKUP(CONCATENATE(AM$1,AM53),'Formulario de Preguntas'!$C$2:$FN$73,3,FALSE),"")</f>
        <v/>
      </c>
      <c r="AO53" s="1" t="str">
        <f>IFERROR(VLOOKUP(CONCATENATE(AM$1,AM53),'Formulario de Preguntas'!$C$2:$FN$73,4,FALSE),"")</f>
        <v/>
      </c>
      <c r="AP53" s="26">
        <f>IF($B53='Formulario de Respuestas'!$D52,'Formulario de Respuestas'!$R52,"ES DIFERENTE")</f>
        <v>0</v>
      </c>
      <c r="AQ53" s="18" t="str">
        <f>IFERROR(VLOOKUP(CONCATENATE(AP$1,AP53),'Formulario de Preguntas'!$C$2:$FN$73,3,FALSE),"")</f>
        <v/>
      </c>
      <c r="AR53" s="1" t="str">
        <f>IFERROR(VLOOKUP(CONCATENATE(AP$1,AP53),'Formulario de Preguntas'!$C$2:$FN$73,4,FALSE),"")</f>
        <v/>
      </c>
      <c r="AS53" s="26">
        <f>IF($B53='Formulario de Respuestas'!$D52,'Formulario de Respuestas'!$S52,"ES DIFERENTE")</f>
        <v>0</v>
      </c>
      <c r="AT53" s="18" t="str">
        <f>IFERROR(VLOOKUP(CONCATENATE(AS$1,AS53),'Formulario de Preguntas'!$C$2:$FN$73,3,FALSE),"")</f>
        <v/>
      </c>
      <c r="AU53" s="1" t="str">
        <f>IFERROR(VLOOKUP(CONCATENATE(AS$1,AS53),'Formulario de Preguntas'!$C$2:$FN$73,4,FALSE),"")</f>
        <v/>
      </c>
      <c r="AV53" s="26">
        <f>IF($B53='Formulario de Respuestas'!$D52,'Formulario de Respuestas'!$T52,"ES DIFERENTE")</f>
        <v>0</v>
      </c>
      <c r="AW53" s="18" t="str">
        <f>IFERROR(VLOOKUP(CONCATENATE(AV$1,AV53),'Formulario de Preguntas'!$C$2:$FN$73,3,FALSE),"")</f>
        <v/>
      </c>
      <c r="AX53" s="1" t="str">
        <f>IFERROR(VLOOKUP(CONCATENATE(AV$1,AV53),'Formulario de Preguntas'!$C$2:$FN$73,4,FALSE),"")</f>
        <v/>
      </c>
      <c r="AY53" s="26">
        <f>IF($B53='Formulario de Respuestas'!$D52,'Formulario de Respuestas'!$U52,"ES DIFERENTE")</f>
        <v>0</v>
      </c>
      <c r="AZ53" s="18" t="str">
        <f>IFERROR(VLOOKUP(CONCATENATE(AY$1,AY53),'Formulario de Preguntas'!$C$2:$FN$73,3,FALSE),"")</f>
        <v/>
      </c>
      <c r="BA53" s="1" t="str">
        <f>IFERROR(VLOOKUP(CONCATENATE(AY$1,AY53),'Formulario de Preguntas'!$C$2:$FN$73,4,FALSE),"")</f>
        <v/>
      </c>
      <c r="BB53" s="26">
        <f>IF($B53='Formulario de Respuestas'!$D52,'Formulario de Respuestas'!$V52,"ES DIFERENTE")</f>
        <v>0</v>
      </c>
      <c r="BC53" s="18" t="str">
        <f>IFERROR(VLOOKUP(CONCATENATE(BB$1,BB53),'Formulario de Preguntas'!$C$2:$FN$73,3,FALSE),"")</f>
        <v/>
      </c>
      <c r="BD53" s="1" t="str">
        <f>IFERROR(VLOOKUP(CONCATENATE(BB$1,BB53),'Formulario de Preguntas'!$C$2:$FN$73,4,FALSE),"")</f>
        <v/>
      </c>
      <c r="BF53" s="1">
        <f t="shared" si="0"/>
        <v>0</v>
      </c>
      <c r="BG53" s="1">
        <f t="shared" si="1"/>
        <v>0.25</v>
      </c>
      <c r="BH53" s="1">
        <f t="shared" si="3"/>
        <v>0</v>
      </c>
      <c r="BI53" s="1">
        <f>COUNTIF('Formulario de Respuestas'!$E52:$V52,"A")</f>
        <v>0</v>
      </c>
      <c r="BJ53" s="1">
        <f>COUNTIF('Formulario de Respuestas'!$E52:$V52,"B")</f>
        <v>0</v>
      </c>
      <c r="BK53" s="1">
        <f>COUNTIF('Formulario de Respuestas'!$E52:$V52,"C")</f>
        <v>0</v>
      </c>
      <c r="BL53" s="1">
        <f>COUNTIF('Formulario de Respuestas'!$E52:$V52,"D")</f>
        <v>0</v>
      </c>
      <c r="BM53" s="1">
        <f>COUNTIF('Formulario de Respuestas'!$E52:$V52,"E (RESPUESTA ANULADA)")</f>
        <v>0</v>
      </c>
    </row>
    <row r="54" spans="1:65" x14ac:dyDescent="0.25">
      <c r="A54" s="1">
        <f>'Formulario de Respuestas'!C53</f>
        <v>0</v>
      </c>
      <c r="B54" s="1">
        <f>'Formulario de Respuestas'!D53</f>
        <v>0</v>
      </c>
      <c r="C54" s="26">
        <f>IF($B54='Formulario de Respuestas'!$D53,'Formulario de Respuestas'!$E53,"ES DIFERENTE")</f>
        <v>0</v>
      </c>
      <c r="D54" s="18" t="str">
        <f>IFERROR(VLOOKUP(CONCATENATE(C$1,C54),'Formulario de Preguntas'!$C$2:$FN$73,3,FALSE),"")</f>
        <v/>
      </c>
      <c r="E54" s="1" t="str">
        <f>IFERROR(VLOOKUP(CONCATENATE(C$1,C54),'Formulario de Preguntas'!$C$2:$FN$73,4,FALSE),"")</f>
        <v/>
      </c>
      <c r="F54" s="26">
        <f>IF($B54='Formulario de Respuestas'!$D53,'Formulario de Respuestas'!$F53,"ES DIFERENTE")</f>
        <v>0</v>
      </c>
      <c r="G54" s="18" t="str">
        <f>IFERROR(VLOOKUP(CONCATENATE(F$1,F54),'Formulario de Preguntas'!$C$2:$FN$73,3,FALSE),"")</f>
        <v/>
      </c>
      <c r="H54" s="1" t="str">
        <f>IFERROR(VLOOKUP(CONCATENATE(F$1,F54),'Formulario de Preguntas'!$C$2:$FN$73,4,FALSE),"")</f>
        <v/>
      </c>
      <c r="I54" s="26">
        <f>IF($B54='Formulario de Respuestas'!$D53,'Formulario de Respuestas'!$G53,"ES DIFERENTE")</f>
        <v>0</v>
      </c>
      <c r="J54" s="18" t="str">
        <f>IFERROR(VLOOKUP(CONCATENATE(I$1,I54),'Formulario de Preguntas'!$C$2:$FN$73,3,FALSE),"")</f>
        <v/>
      </c>
      <c r="K54" s="1" t="str">
        <f>IFERROR(VLOOKUP(CONCATENATE(I$1,I54),'Formulario de Preguntas'!$C$2:$FN$73,4,FALSE),"")</f>
        <v/>
      </c>
      <c r="L54" s="26">
        <f>IF($B54='Formulario de Respuestas'!$D53,'Formulario de Respuestas'!$H53,"ES DIFERENTE")</f>
        <v>0</v>
      </c>
      <c r="M54" s="18" t="str">
        <f>IFERROR(VLOOKUP(CONCATENATE(L$1,L54),'Formulario de Preguntas'!$C$2:$FN$73,3,FALSE),"")</f>
        <v/>
      </c>
      <c r="N54" s="1" t="str">
        <f>IFERROR(VLOOKUP(CONCATENATE(L$1,L54),'Formulario de Preguntas'!$C$2:$FN$73,4,FALSE),"")</f>
        <v/>
      </c>
      <c r="O54" s="26">
        <f>IF($B54='Formulario de Respuestas'!$D53,'Formulario de Respuestas'!$I53,"ES DIFERENTE")</f>
        <v>0</v>
      </c>
      <c r="P54" s="18" t="str">
        <f>IFERROR(VLOOKUP(CONCATENATE(O$1,O54),'Formulario de Preguntas'!$C$2:$FN$73,3,FALSE),"")</f>
        <v/>
      </c>
      <c r="Q54" s="1" t="str">
        <f>IFERROR(VLOOKUP(CONCATENATE(O$1,O54),'Formulario de Preguntas'!$C$2:$FN$73,4,FALSE),"")</f>
        <v/>
      </c>
      <c r="R54" s="26">
        <f>IF($B54='Formulario de Respuestas'!$D53,'Formulario de Respuestas'!$J53,"ES DIFERENTE")</f>
        <v>0</v>
      </c>
      <c r="S54" s="18" t="str">
        <f>IFERROR(VLOOKUP(CONCATENATE(R$1,R54),'Formulario de Preguntas'!$C$2:$FN$73,3,FALSE),"")</f>
        <v/>
      </c>
      <c r="T54" s="1" t="str">
        <f>IFERROR(VLOOKUP(CONCATENATE(R$1,R54),'Formulario de Preguntas'!$C$2:$FN$73,4,FALSE),"")</f>
        <v/>
      </c>
      <c r="U54" s="26">
        <f>IF($B54='Formulario de Respuestas'!$D53,'Formulario de Respuestas'!$K53,"ES DIFERENTE")</f>
        <v>0</v>
      </c>
      <c r="V54" s="18" t="str">
        <f>IFERROR(VLOOKUP(CONCATENATE(U$1,U54),'Formulario de Preguntas'!$C$2:$FN$73,3,FALSE),"")</f>
        <v/>
      </c>
      <c r="W54" s="1" t="str">
        <f>IFERROR(VLOOKUP(CONCATENATE(U$1,U54),'Formulario de Preguntas'!$C$2:$FN$73,4,FALSE),"")</f>
        <v/>
      </c>
      <c r="X54" s="26">
        <f>IF($B54='Formulario de Respuestas'!$D53,'Formulario de Respuestas'!$L53,"ES DIFERENTE")</f>
        <v>0</v>
      </c>
      <c r="Y54" s="18" t="str">
        <f>IFERROR(VLOOKUP(CONCATENATE(X$1,X54),'Formulario de Preguntas'!$C$2:$FN$73,3,FALSE),"")</f>
        <v/>
      </c>
      <c r="Z54" s="1" t="str">
        <f>IFERROR(VLOOKUP(CONCATENATE(X$1,X54),'Formulario de Preguntas'!$C$2:$FN$73,4,FALSE),"")</f>
        <v/>
      </c>
      <c r="AA54" s="26">
        <f>IF($B54='Formulario de Respuestas'!$D53,'Formulario de Respuestas'!$M53,"ES DIFERENTE")</f>
        <v>0</v>
      </c>
      <c r="AB54" s="18" t="str">
        <f>IFERROR(VLOOKUP(CONCATENATE(AA$1,AA54),'Formulario de Preguntas'!$C$2:$FN$73,3,FALSE),"")</f>
        <v/>
      </c>
      <c r="AC54" s="1" t="str">
        <f>IFERROR(VLOOKUP(CONCATENATE(AA$1,AA54),'Formulario de Preguntas'!$C$2:$FN$73,4,FALSE),"")</f>
        <v/>
      </c>
      <c r="AD54" s="26">
        <f>IF($B54='Formulario de Respuestas'!$D53,'Formulario de Respuestas'!$N53,"ES DIFERENTE")</f>
        <v>0</v>
      </c>
      <c r="AE54" s="18" t="str">
        <f>IFERROR(VLOOKUP(CONCATENATE(AD$1,AD54),'Formulario de Preguntas'!$C$2:$FN$73,3,FALSE),"")</f>
        <v/>
      </c>
      <c r="AF54" s="1" t="str">
        <f>IFERROR(VLOOKUP(CONCATENATE(AD$1,AD54),'Formulario de Preguntas'!$C$2:$FN$73,4,FALSE),"")</f>
        <v/>
      </c>
      <c r="AG54" s="26">
        <f>IF($B54='Formulario de Respuestas'!$D53,'Formulario de Respuestas'!$O53,"ES DIFERENTE")</f>
        <v>0</v>
      </c>
      <c r="AH54" s="18" t="str">
        <f>IFERROR(VLOOKUP(CONCATENATE(AG$1,AG54),'Formulario de Preguntas'!$C$2:$FN$73,3,FALSE),"")</f>
        <v/>
      </c>
      <c r="AI54" s="1" t="str">
        <f>IFERROR(VLOOKUP(CONCATENATE(AG$1,AG54),'Formulario de Preguntas'!$C$2:$FN$73,4,FALSE),"")</f>
        <v/>
      </c>
      <c r="AJ54" s="26">
        <f>IF($B54='Formulario de Respuestas'!$D53,'Formulario de Respuestas'!$P53,"ES DIFERENTE")</f>
        <v>0</v>
      </c>
      <c r="AK54" s="18" t="str">
        <f>IFERROR(VLOOKUP(CONCATENATE(AJ$1,AJ54),'Formulario de Preguntas'!$C$2:$FN$73,3,FALSE),"")</f>
        <v/>
      </c>
      <c r="AL54" s="1" t="str">
        <f>IFERROR(VLOOKUP(CONCATENATE(AJ$1,AJ54),'Formulario de Preguntas'!$C$2:$FN$73,4,FALSE),"")</f>
        <v/>
      </c>
      <c r="AM54" s="26">
        <f>IF($B54='Formulario de Respuestas'!$D53,'Formulario de Respuestas'!$Q53,"ES DIFERENTE")</f>
        <v>0</v>
      </c>
      <c r="AN54" s="18" t="str">
        <f>IFERROR(VLOOKUP(CONCATENATE(AM$1,AM54),'Formulario de Preguntas'!$C$2:$FN$73,3,FALSE),"")</f>
        <v/>
      </c>
      <c r="AO54" s="1" t="str">
        <f>IFERROR(VLOOKUP(CONCATENATE(AM$1,AM54),'Formulario de Preguntas'!$C$2:$FN$73,4,FALSE),"")</f>
        <v/>
      </c>
      <c r="AP54" s="26">
        <f>IF($B54='Formulario de Respuestas'!$D53,'Formulario de Respuestas'!$R53,"ES DIFERENTE")</f>
        <v>0</v>
      </c>
      <c r="AQ54" s="18" t="str">
        <f>IFERROR(VLOOKUP(CONCATENATE(AP$1,AP54),'Formulario de Preguntas'!$C$2:$FN$73,3,FALSE),"")</f>
        <v/>
      </c>
      <c r="AR54" s="1" t="str">
        <f>IFERROR(VLOOKUP(CONCATENATE(AP$1,AP54),'Formulario de Preguntas'!$C$2:$FN$73,4,FALSE),"")</f>
        <v/>
      </c>
      <c r="AS54" s="26">
        <f>IF($B54='Formulario de Respuestas'!$D53,'Formulario de Respuestas'!$S53,"ES DIFERENTE")</f>
        <v>0</v>
      </c>
      <c r="AT54" s="18" t="str">
        <f>IFERROR(VLOOKUP(CONCATENATE(AS$1,AS54),'Formulario de Preguntas'!$C$2:$FN$73,3,FALSE),"")</f>
        <v/>
      </c>
      <c r="AU54" s="1" t="str">
        <f>IFERROR(VLOOKUP(CONCATENATE(AS$1,AS54),'Formulario de Preguntas'!$C$2:$FN$73,4,FALSE),"")</f>
        <v/>
      </c>
      <c r="AV54" s="26">
        <f>IF($B54='Formulario de Respuestas'!$D53,'Formulario de Respuestas'!$T53,"ES DIFERENTE")</f>
        <v>0</v>
      </c>
      <c r="AW54" s="18" t="str">
        <f>IFERROR(VLOOKUP(CONCATENATE(AV$1,AV54),'Formulario de Preguntas'!$C$2:$FN$73,3,FALSE),"")</f>
        <v/>
      </c>
      <c r="AX54" s="1" t="str">
        <f>IFERROR(VLOOKUP(CONCATENATE(AV$1,AV54),'Formulario de Preguntas'!$C$2:$FN$73,4,FALSE),"")</f>
        <v/>
      </c>
      <c r="AY54" s="26">
        <f>IF($B54='Formulario de Respuestas'!$D53,'Formulario de Respuestas'!$U53,"ES DIFERENTE")</f>
        <v>0</v>
      </c>
      <c r="AZ54" s="18" t="str">
        <f>IFERROR(VLOOKUP(CONCATENATE(AY$1,AY54),'Formulario de Preguntas'!$C$2:$FN$73,3,FALSE),"")</f>
        <v/>
      </c>
      <c r="BA54" s="1" t="str">
        <f>IFERROR(VLOOKUP(CONCATENATE(AY$1,AY54),'Formulario de Preguntas'!$C$2:$FN$73,4,FALSE),"")</f>
        <v/>
      </c>
      <c r="BB54" s="26">
        <f>IF($B54='Formulario de Respuestas'!$D53,'Formulario de Respuestas'!$V53,"ES DIFERENTE")</f>
        <v>0</v>
      </c>
      <c r="BC54" s="18" t="str">
        <f>IFERROR(VLOOKUP(CONCATENATE(BB$1,BB54),'Formulario de Preguntas'!$C$2:$FN$73,3,FALSE),"")</f>
        <v/>
      </c>
      <c r="BD54" s="1" t="str">
        <f>IFERROR(VLOOKUP(CONCATENATE(BB$1,BB54),'Formulario de Preguntas'!$C$2:$FN$73,4,FALSE),"")</f>
        <v/>
      </c>
      <c r="BF54" s="1">
        <f t="shared" si="0"/>
        <v>0</v>
      </c>
      <c r="BG54" s="1">
        <f t="shared" si="1"/>
        <v>0.25</v>
      </c>
      <c r="BH54" s="1">
        <f t="shared" si="3"/>
        <v>0</v>
      </c>
      <c r="BI54" s="1">
        <f>COUNTIF('Formulario de Respuestas'!$E53:$V53,"A")</f>
        <v>0</v>
      </c>
      <c r="BJ54" s="1">
        <f>COUNTIF('Formulario de Respuestas'!$E53:$V53,"B")</f>
        <v>0</v>
      </c>
      <c r="BK54" s="1">
        <f>COUNTIF('Formulario de Respuestas'!$E53:$V53,"C")</f>
        <v>0</v>
      </c>
      <c r="BL54" s="1">
        <f>COUNTIF('Formulario de Respuestas'!$E53:$V53,"D")</f>
        <v>0</v>
      </c>
      <c r="BM54" s="1">
        <f>COUNTIF('Formulario de Respuestas'!$E53:$V53,"E (RESPUESTA ANULADA)")</f>
        <v>0</v>
      </c>
    </row>
    <row r="55" spans="1:65" x14ac:dyDescent="0.25">
      <c r="A55" s="1">
        <f>'Formulario de Respuestas'!C54</f>
        <v>0</v>
      </c>
      <c r="B55" s="1">
        <f>'Formulario de Respuestas'!D54</f>
        <v>0</v>
      </c>
      <c r="C55" s="26">
        <f>IF($B55='Formulario de Respuestas'!$D54,'Formulario de Respuestas'!$E54,"ES DIFERENTE")</f>
        <v>0</v>
      </c>
      <c r="D55" s="18" t="str">
        <f>IFERROR(VLOOKUP(CONCATENATE(C$1,C55),'Formulario de Preguntas'!$C$2:$FN$73,3,FALSE),"")</f>
        <v/>
      </c>
      <c r="E55" s="1" t="str">
        <f>IFERROR(VLOOKUP(CONCATENATE(C$1,C55),'Formulario de Preguntas'!$C$2:$FN$73,4,FALSE),"")</f>
        <v/>
      </c>
      <c r="F55" s="26">
        <f>IF($B55='Formulario de Respuestas'!$D54,'Formulario de Respuestas'!$F54,"ES DIFERENTE")</f>
        <v>0</v>
      </c>
      <c r="G55" s="18" t="str">
        <f>IFERROR(VLOOKUP(CONCATENATE(F$1,F55),'Formulario de Preguntas'!$C$2:$FN$73,3,FALSE),"")</f>
        <v/>
      </c>
      <c r="H55" s="1" t="str">
        <f>IFERROR(VLOOKUP(CONCATENATE(F$1,F55),'Formulario de Preguntas'!$C$2:$FN$73,4,FALSE),"")</f>
        <v/>
      </c>
      <c r="I55" s="26">
        <f>IF($B55='Formulario de Respuestas'!$D54,'Formulario de Respuestas'!$G54,"ES DIFERENTE")</f>
        <v>0</v>
      </c>
      <c r="J55" s="18" t="str">
        <f>IFERROR(VLOOKUP(CONCATENATE(I$1,I55),'Formulario de Preguntas'!$C$2:$FN$73,3,FALSE),"")</f>
        <v/>
      </c>
      <c r="K55" s="1" t="str">
        <f>IFERROR(VLOOKUP(CONCATENATE(I$1,I55),'Formulario de Preguntas'!$C$2:$FN$73,4,FALSE),"")</f>
        <v/>
      </c>
      <c r="L55" s="26">
        <f>IF($B55='Formulario de Respuestas'!$D54,'Formulario de Respuestas'!$H54,"ES DIFERENTE")</f>
        <v>0</v>
      </c>
      <c r="M55" s="18" t="str">
        <f>IFERROR(VLOOKUP(CONCATENATE(L$1,L55),'Formulario de Preguntas'!$C$2:$FN$73,3,FALSE),"")</f>
        <v/>
      </c>
      <c r="N55" s="1" t="str">
        <f>IFERROR(VLOOKUP(CONCATENATE(L$1,L55),'Formulario de Preguntas'!$C$2:$FN$73,4,FALSE),"")</f>
        <v/>
      </c>
      <c r="O55" s="26">
        <f>IF($B55='Formulario de Respuestas'!$D54,'Formulario de Respuestas'!$I54,"ES DIFERENTE")</f>
        <v>0</v>
      </c>
      <c r="P55" s="18" t="str">
        <f>IFERROR(VLOOKUP(CONCATENATE(O$1,O55),'Formulario de Preguntas'!$C$2:$FN$73,3,FALSE),"")</f>
        <v/>
      </c>
      <c r="Q55" s="1" t="str">
        <f>IFERROR(VLOOKUP(CONCATENATE(O$1,O55),'Formulario de Preguntas'!$C$2:$FN$73,4,FALSE),"")</f>
        <v/>
      </c>
      <c r="R55" s="26">
        <f>IF($B55='Formulario de Respuestas'!$D54,'Formulario de Respuestas'!$J54,"ES DIFERENTE")</f>
        <v>0</v>
      </c>
      <c r="S55" s="18" t="str">
        <f>IFERROR(VLOOKUP(CONCATENATE(R$1,R55),'Formulario de Preguntas'!$C$2:$FN$73,3,FALSE),"")</f>
        <v/>
      </c>
      <c r="T55" s="1" t="str">
        <f>IFERROR(VLOOKUP(CONCATENATE(R$1,R55),'Formulario de Preguntas'!$C$2:$FN$73,4,FALSE),"")</f>
        <v/>
      </c>
      <c r="U55" s="26">
        <f>IF($B55='Formulario de Respuestas'!$D54,'Formulario de Respuestas'!$K54,"ES DIFERENTE")</f>
        <v>0</v>
      </c>
      <c r="V55" s="18" t="str">
        <f>IFERROR(VLOOKUP(CONCATENATE(U$1,U55),'Formulario de Preguntas'!$C$2:$FN$73,3,FALSE),"")</f>
        <v/>
      </c>
      <c r="W55" s="1" t="str">
        <f>IFERROR(VLOOKUP(CONCATENATE(U$1,U55),'Formulario de Preguntas'!$C$2:$FN$73,4,FALSE),"")</f>
        <v/>
      </c>
      <c r="X55" s="26">
        <f>IF($B55='Formulario de Respuestas'!$D54,'Formulario de Respuestas'!$L54,"ES DIFERENTE")</f>
        <v>0</v>
      </c>
      <c r="Y55" s="18" t="str">
        <f>IFERROR(VLOOKUP(CONCATENATE(X$1,X55),'Formulario de Preguntas'!$C$2:$FN$73,3,FALSE),"")</f>
        <v/>
      </c>
      <c r="Z55" s="1" t="str">
        <f>IFERROR(VLOOKUP(CONCATENATE(X$1,X55),'Formulario de Preguntas'!$C$2:$FN$73,4,FALSE),"")</f>
        <v/>
      </c>
      <c r="AA55" s="26">
        <f>IF($B55='Formulario de Respuestas'!$D54,'Formulario de Respuestas'!$M54,"ES DIFERENTE")</f>
        <v>0</v>
      </c>
      <c r="AB55" s="18" t="str">
        <f>IFERROR(VLOOKUP(CONCATENATE(AA$1,AA55),'Formulario de Preguntas'!$C$2:$FN$73,3,FALSE),"")</f>
        <v/>
      </c>
      <c r="AC55" s="1" t="str">
        <f>IFERROR(VLOOKUP(CONCATENATE(AA$1,AA55),'Formulario de Preguntas'!$C$2:$FN$73,4,FALSE),"")</f>
        <v/>
      </c>
      <c r="AD55" s="26">
        <f>IF($B55='Formulario de Respuestas'!$D54,'Formulario de Respuestas'!$N54,"ES DIFERENTE")</f>
        <v>0</v>
      </c>
      <c r="AE55" s="18" t="str">
        <f>IFERROR(VLOOKUP(CONCATENATE(AD$1,AD55),'Formulario de Preguntas'!$C$2:$FN$73,3,FALSE),"")</f>
        <v/>
      </c>
      <c r="AF55" s="1" t="str">
        <f>IFERROR(VLOOKUP(CONCATENATE(AD$1,AD55),'Formulario de Preguntas'!$C$2:$FN$73,4,FALSE),"")</f>
        <v/>
      </c>
      <c r="AG55" s="26">
        <f>IF($B55='Formulario de Respuestas'!$D54,'Formulario de Respuestas'!$O54,"ES DIFERENTE")</f>
        <v>0</v>
      </c>
      <c r="AH55" s="18" t="str">
        <f>IFERROR(VLOOKUP(CONCATENATE(AG$1,AG55),'Formulario de Preguntas'!$C$2:$FN$73,3,FALSE),"")</f>
        <v/>
      </c>
      <c r="AI55" s="1" t="str">
        <f>IFERROR(VLOOKUP(CONCATENATE(AG$1,AG55),'Formulario de Preguntas'!$C$2:$FN$73,4,FALSE),"")</f>
        <v/>
      </c>
      <c r="AJ55" s="26">
        <f>IF($B55='Formulario de Respuestas'!$D54,'Formulario de Respuestas'!$P54,"ES DIFERENTE")</f>
        <v>0</v>
      </c>
      <c r="AK55" s="18" t="str">
        <f>IFERROR(VLOOKUP(CONCATENATE(AJ$1,AJ55),'Formulario de Preguntas'!$C$2:$FN$73,3,FALSE),"")</f>
        <v/>
      </c>
      <c r="AL55" s="1" t="str">
        <f>IFERROR(VLOOKUP(CONCATENATE(AJ$1,AJ55),'Formulario de Preguntas'!$C$2:$FN$73,4,FALSE),"")</f>
        <v/>
      </c>
      <c r="AM55" s="26">
        <f>IF($B55='Formulario de Respuestas'!$D54,'Formulario de Respuestas'!$Q54,"ES DIFERENTE")</f>
        <v>0</v>
      </c>
      <c r="AN55" s="18" t="str">
        <f>IFERROR(VLOOKUP(CONCATENATE(AM$1,AM55),'Formulario de Preguntas'!$C$2:$FN$73,3,FALSE),"")</f>
        <v/>
      </c>
      <c r="AO55" s="1" t="str">
        <f>IFERROR(VLOOKUP(CONCATENATE(AM$1,AM55),'Formulario de Preguntas'!$C$2:$FN$73,4,FALSE),"")</f>
        <v/>
      </c>
      <c r="AP55" s="26">
        <f>IF($B55='Formulario de Respuestas'!$D54,'Formulario de Respuestas'!$R54,"ES DIFERENTE")</f>
        <v>0</v>
      </c>
      <c r="AQ55" s="18" t="str">
        <f>IFERROR(VLOOKUP(CONCATENATE(AP$1,AP55),'Formulario de Preguntas'!$C$2:$FN$73,3,FALSE),"")</f>
        <v/>
      </c>
      <c r="AR55" s="1" t="str">
        <f>IFERROR(VLOOKUP(CONCATENATE(AP$1,AP55),'Formulario de Preguntas'!$C$2:$FN$73,4,FALSE),"")</f>
        <v/>
      </c>
      <c r="AS55" s="26">
        <f>IF($B55='Formulario de Respuestas'!$D54,'Formulario de Respuestas'!$S54,"ES DIFERENTE")</f>
        <v>0</v>
      </c>
      <c r="AT55" s="18" t="str">
        <f>IFERROR(VLOOKUP(CONCATENATE(AS$1,AS55),'Formulario de Preguntas'!$C$2:$FN$73,3,FALSE),"")</f>
        <v/>
      </c>
      <c r="AU55" s="1" t="str">
        <f>IFERROR(VLOOKUP(CONCATENATE(AS$1,AS55),'Formulario de Preguntas'!$C$2:$FN$73,4,FALSE),"")</f>
        <v/>
      </c>
      <c r="AV55" s="26">
        <f>IF($B55='Formulario de Respuestas'!$D54,'Formulario de Respuestas'!$T54,"ES DIFERENTE")</f>
        <v>0</v>
      </c>
      <c r="AW55" s="18" t="str">
        <f>IFERROR(VLOOKUP(CONCATENATE(AV$1,AV55),'Formulario de Preguntas'!$C$2:$FN$73,3,FALSE),"")</f>
        <v/>
      </c>
      <c r="AX55" s="1" t="str">
        <f>IFERROR(VLOOKUP(CONCATENATE(AV$1,AV55),'Formulario de Preguntas'!$C$2:$FN$73,4,FALSE),"")</f>
        <v/>
      </c>
      <c r="AY55" s="26">
        <f>IF($B55='Formulario de Respuestas'!$D54,'Formulario de Respuestas'!$U54,"ES DIFERENTE")</f>
        <v>0</v>
      </c>
      <c r="AZ55" s="18" t="str">
        <f>IFERROR(VLOOKUP(CONCATENATE(AY$1,AY55),'Formulario de Preguntas'!$C$2:$FN$73,3,FALSE),"")</f>
        <v/>
      </c>
      <c r="BA55" s="1" t="str">
        <f>IFERROR(VLOOKUP(CONCATENATE(AY$1,AY55),'Formulario de Preguntas'!$C$2:$FN$73,4,FALSE),"")</f>
        <v/>
      </c>
      <c r="BB55" s="26">
        <f>IF($B55='Formulario de Respuestas'!$D54,'Formulario de Respuestas'!$V54,"ES DIFERENTE")</f>
        <v>0</v>
      </c>
      <c r="BC55" s="18" t="str">
        <f>IFERROR(VLOOKUP(CONCATENATE(BB$1,BB55),'Formulario de Preguntas'!$C$2:$FN$73,3,FALSE),"")</f>
        <v/>
      </c>
      <c r="BD55" s="1" t="str">
        <f>IFERROR(VLOOKUP(CONCATENATE(BB$1,BB55),'Formulario de Preguntas'!$C$2:$FN$73,4,FALSE),"")</f>
        <v/>
      </c>
      <c r="BF55" s="1">
        <f t="shared" si="0"/>
        <v>0</v>
      </c>
      <c r="BG55" s="1">
        <f t="shared" si="1"/>
        <v>0.25</v>
      </c>
      <c r="BH55" s="1">
        <f t="shared" si="3"/>
        <v>0</v>
      </c>
      <c r="BI55" s="1">
        <f>COUNTIF('Formulario de Respuestas'!$E54:$V54,"A")</f>
        <v>0</v>
      </c>
      <c r="BJ55" s="1">
        <f>COUNTIF('Formulario de Respuestas'!$E54:$V54,"B")</f>
        <v>0</v>
      </c>
      <c r="BK55" s="1">
        <f>COUNTIF('Formulario de Respuestas'!$E54:$V54,"C")</f>
        <v>0</v>
      </c>
      <c r="BL55" s="1">
        <f>COUNTIF('Formulario de Respuestas'!$E54:$V54,"D")</f>
        <v>0</v>
      </c>
      <c r="BM55" s="1">
        <f>COUNTIF('Formulario de Respuestas'!$E54:$V54,"E (RESPUESTA ANULADA)")</f>
        <v>0</v>
      </c>
    </row>
    <row r="56" spans="1:65" x14ac:dyDescent="0.25">
      <c r="A56" s="1">
        <f>'Formulario de Respuestas'!C55</f>
        <v>0</v>
      </c>
      <c r="B56" s="1">
        <f>'Formulario de Respuestas'!D55</f>
        <v>0</v>
      </c>
      <c r="C56" s="26">
        <f>IF($B56='Formulario de Respuestas'!$D55,'Formulario de Respuestas'!$E55,"ES DIFERENTE")</f>
        <v>0</v>
      </c>
      <c r="D56" s="18" t="str">
        <f>IFERROR(VLOOKUP(CONCATENATE(C$1,C56),'Formulario de Preguntas'!$C$2:$FN$73,3,FALSE),"")</f>
        <v/>
      </c>
      <c r="E56" s="1" t="str">
        <f>IFERROR(VLOOKUP(CONCATENATE(C$1,C56),'Formulario de Preguntas'!$C$2:$FN$73,4,FALSE),"")</f>
        <v/>
      </c>
      <c r="F56" s="26">
        <f>IF($B56='Formulario de Respuestas'!$D55,'Formulario de Respuestas'!$F55,"ES DIFERENTE")</f>
        <v>0</v>
      </c>
      <c r="G56" s="18" t="str">
        <f>IFERROR(VLOOKUP(CONCATENATE(F$1,F56),'Formulario de Preguntas'!$C$2:$FN$73,3,FALSE),"")</f>
        <v/>
      </c>
      <c r="H56" s="1" t="str">
        <f>IFERROR(VLOOKUP(CONCATENATE(F$1,F56),'Formulario de Preguntas'!$C$2:$FN$73,4,FALSE),"")</f>
        <v/>
      </c>
      <c r="I56" s="26">
        <f>IF($B56='Formulario de Respuestas'!$D55,'Formulario de Respuestas'!$G55,"ES DIFERENTE")</f>
        <v>0</v>
      </c>
      <c r="J56" s="18" t="str">
        <f>IFERROR(VLOOKUP(CONCATENATE(I$1,I56),'Formulario de Preguntas'!$C$2:$FN$73,3,FALSE),"")</f>
        <v/>
      </c>
      <c r="K56" s="1" t="str">
        <f>IFERROR(VLOOKUP(CONCATENATE(I$1,I56),'Formulario de Preguntas'!$C$2:$FN$73,4,FALSE),"")</f>
        <v/>
      </c>
      <c r="L56" s="26">
        <f>IF($B56='Formulario de Respuestas'!$D55,'Formulario de Respuestas'!$H55,"ES DIFERENTE")</f>
        <v>0</v>
      </c>
      <c r="M56" s="18" t="str">
        <f>IFERROR(VLOOKUP(CONCATENATE(L$1,L56),'Formulario de Preguntas'!$C$2:$FN$73,3,FALSE),"")</f>
        <v/>
      </c>
      <c r="N56" s="1" t="str">
        <f>IFERROR(VLOOKUP(CONCATENATE(L$1,L56),'Formulario de Preguntas'!$C$2:$FN$73,4,FALSE),"")</f>
        <v/>
      </c>
      <c r="O56" s="26">
        <f>IF($B56='Formulario de Respuestas'!$D55,'Formulario de Respuestas'!$I55,"ES DIFERENTE")</f>
        <v>0</v>
      </c>
      <c r="P56" s="18" t="str">
        <f>IFERROR(VLOOKUP(CONCATENATE(O$1,O56),'Formulario de Preguntas'!$C$2:$FN$73,3,FALSE),"")</f>
        <v/>
      </c>
      <c r="Q56" s="1" t="str">
        <f>IFERROR(VLOOKUP(CONCATENATE(O$1,O56),'Formulario de Preguntas'!$C$2:$FN$73,4,FALSE),"")</f>
        <v/>
      </c>
      <c r="R56" s="26">
        <f>IF($B56='Formulario de Respuestas'!$D55,'Formulario de Respuestas'!$J55,"ES DIFERENTE")</f>
        <v>0</v>
      </c>
      <c r="S56" s="18" t="str">
        <f>IFERROR(VLOOKUP(CONCATENATE(R$1,R56),'Formulario de Preguntas'!$C$2:$FN$73,3,FALSE),"")</f>
        <v/>
      </c>
      <c r="T56" s="1" t="str">
        <f>IFERROR(VLOOKUP(CONCATENATE(R$1,R56),'Formulario de Preguntas'!$C$2:$FN$73,4,FALSE),"")</f>
        <v/>
      </c>
      <c r="U56" s="26">
        <f>IF($B56='Formulario de Respuestas'!$D55,'Formulario de Respuestas'!$K55,"ES DIFERENTE")</f>
        <v>0</v>
      </c>
      <c r="V56" s="18" t="str">
        <f>IFERROR(VLOOKUP(CONCATENATE(U$1,U56),'Formulario de Preguntas'!$C$2:$FN$73,3,FALSE),"")</f>
        <v/>
      </c>
      <c r="W56" s="1" t="str">
        <f>IFERROR(VLOOKUP(CONCATENATE(U$1,U56),'Formulario de Preguntas'!$C$2:$FN$73,4,FALSE),"")</f>
        <v/>
      </c>
      <c r="X56" s="26">
        <f>IF($B56='Formulario de Respuestas'!$D55,'Formulario de Respuestas'!$L55,"ES DIFERENTE")</f>
        <v>0</v>
      </c>
      <c r="Y56" s="18" t="str">
        <f>IFERROR(VLOOKUP(CONCATENATE(X$1,X56),'Formulario de Preguntas'!$C$2:$FN$73,3,FALSE),"")</f>
        <v/>
      </c>
      <c r="Z56" s="1" t="str">
        <f>IFERROR(VLOOKUP(CONCATENATE(X$1,X56),'Formulario de Preguntas'!$C$2:$FN$73,4,FALSE),"")</f>
        <v/>
      </c>
      <c r="AA56" s="26">
        <f>IF($B56='Formulario de Respuestas'!$D55,'Formulario de Respuestas'!$M55,"ES DIFERENTE")</f>
        <v>0</v>
      </c>
      <c r="AB56" s="18" t="str">
        <f>IFERROR(VLOOKUP(CONCATENATE(AA$1,AA56),'Formulario de Preguntas'!$C$2:$FN$73,3,FALSE),"")</f>
        <v/>
      </c>
      <c r="AC56" s="1" t="str">
        <f>IFERROR(VLOOKUP(CONCATENATE(AA$1,AA56),'Formulario de Preguntas'!$C$2:$FN$73,4,FALSE),"")</f>
        <v/>
      </c>
      <c r="AD56" s="26">
        <f>IF($B56='Formulario de Respuestas'!$D55,'Formulario de Respuestas'!$N55,"ES DIFERENTE")</f>
        <v>0</v>
      </c>
      <c r="AE56" s="18" t="str">
        <f>IFERROR(VLOOKUP(CONCATENATE(AD$1,AD56),'Formulario de Preguntas'!$C$2:$FN$73,3,FALSE),"")</f>
        <v/>
      </c>
      <c r="AF56" s="1" t="str">
        <f>IFERROR(VLOOKUP(CONCATENATE(AD$1,AD56),'Formulario de Preguntas'!$C$2:$FN$73,4,FALSE),"")</f>
        <v/>
      </c>
      <c r="AG56" s="26">
        <f>IF($B56='Formulario de Respuestas'!$D55,'Formulario de Respuestas'!$O55,"ES DIFERENTE")</f>
        <v>0</v>
      </c>
      <c r="AH56" s="18" t="str">
        <f>IFERROR(VLOOKUP(CONCATENATE(AG$1,AG56),'Formulario de Preguntas'!$C$2:$FN$73,3,FALSE),"")</f>
        <v/>
      </c>
      <c r="AI56" s="1" t="str">
        <f>IFERROR(VLOOKUP(CONCATENATE(AG$1,AG56),'Formulario de Preguntas'!$C$2:$FN$73,4,FALSE),"")</f>
        <v/>
      </c>
      <c r="AJ56" s="26">
        <f>IF($B56='Formulario de Respuestas'!$D55,'Formulario de Respuestas'!$P55,"ES DIFERENTE")</f>
        <v>0</v>
      </c>
      <c r="AK56" s="18" t="str">
        <f>IFERROR(VLOOKUP(CONCATENATE(AJ$1,AJ56),'Formulario de Preguntas'!$C$2:$FN$73,3,FALSE),"")</f>
        <v/>
      </c>
      <c r="AL56" s="1" t="str">
        <f>IFERROR(VLOOKUP(CONCATENATE(AJ$1,AJ56),'Formulario de Preguntas'!$C$2:$FN$73,4,FALSE),"")</f>
        <v/>
      </c>
      <c r="AM56" s="26">
        <f>IF($B56='Formulario de Respuestas'!$D55,'Formulario de Respuestas'!$Q55,"ES DIFERENTE")</f>
        <v>0</v>
      </c>
      <c r="AN56" s="18" t="str">
        <f>IFERROR(VLOOKUP(CONCATENATE(AM$1,AM56),'Formulario de Preguntas'!$C$2:$FN$73,3,FALSE),"")</f>
        <v/>
      </c>
      <c r="AO56" s="1" t="str">
        <f>IFERROR(VLOOKUP(CONCATENATE(AM$1,AM56),'Formulario de Preguntas'!$C$2:$FN$73,4,FALSE),"")</f>
        <v/>
      </c>
      <c r="AP56" s="26">
        <f>IF($B56='Formulario de Respuestas'!$D55,'Formulario de Respuestas'!$R55,"ES DIFERENTE")</f>
        <v>0</v>
      </c>
      <c r="AQ56" s="18" t="str">
        <f>IFERROR(VLOOKUP(CONCATENATE(AP$1,AP56),'Formulario de Preguntas'!$C$2:$FN$73,3,FALSE),"")</f>
        <v/>
      </c>
      <c r="AR56" s="1" t="str">
        <f>IFERROR(VLOOKUP(CONCATENATE(AP$1,AP56),'Formulario de Preguntas'!$C$2:$FN$73,4,FALSE),"")</f>
        <v/>
      </c>
      <c r="AS56" s="26">
        <f>IF($B56='Formulario de Respuestas'!$D55,'Formulario de Respuestas'!$S55,"ES DIFERENTE")</f>
        <v>0</v>
      </c>
      <c r="AT56" s="18" t="str">
        <f>IFERROR(VLOOKUP(CONCATENATE(AS$1,AS56),'Formulario de Preguntas'!$C$2:$FN$73,3,FALSE),"")</f>
        <v/>
      </c>
      <c r="AU56" s="1" t="str">
        <f>IFERROR(VLOOKUP(CONCATENATE(AS$1,AS56),'Formulario de Preguntas'!$C$2:$FN$73,4,FALSE),"")</f>
        <v/>
      </c>
      <c r="AV56" s="26">
        <f>IF($B56='Formulario de Respuestas'!$D55,'Formulario de Respuestas'!$T55,"ES DIFERENTE")</f>
        <v>0</v>
      </c>
      <c r="AW56" s="18" t="str">
        <f>IFERROR(VLOOKUP(CONCATENATE(AV$1,AV56),'Formulario de Preguntas'!$C$2:$FN$73,3,FALSE),"")</f>
        <v/>
      </c>
      <c r="AX56" s="1" t="str">
        <f>IFERROR(VLOOKUP(CONCATENATE(AV$1,AV56),'Formulario de Preguntas'!$C$2:$FN$73,4,FALSE),"")</f>
        <v/>
      </c>
      <c r="AY56" s="26">
        <f>IF($B56='Formulario de Respuestas'!$D55,'Formulario de Respuestas'!$U55,"ES DIFERENTE")</f>
        <v>0</v>
      </c>
      <c r="AZ56" s="18" t="str">
        <f>IFERROR(VLOOKUP(CONCATENATE(AY$1,AY56),'Formulario de Preguntas'!$C$2:$FN$73,3,FALSE),"")</f>
        <v/>
      </c>
      <c r="BA56" s="1" t="str">
        <f>IFERROR(VLOOKUP(CONCATENATE(AY$1,AY56),'Formulario de Preguntas'!$C$2:$FN$73,4,FALSE),"")</f>
        <v/>
      </c>
      <c r="BB56" s="26">
        <f>IF($B56='Formulario de Respuestas'!$D55,'Formulario de Respuestas'!$V55,"ES DIFERENTE")</f>
        <v>0</v>
      </c>
      <c r="BC56" s="18" t="str">
        <f>IFERROR(VLOOKUP(CONCATENATE(BB$1,BB56),'Formulario de Preguntas'!$C$2:$FN$73,3,FALSE),"")</f>
        <v/>
      </c>
      <c r="BD56" s="1" t="str">
        <f>IFERROR(VLOOKUP(CONCATENATE(BB$1,BB56),'Formulario de Preguntas'!$C$2:$FN$73,4,FALSE),"")</f>
        <v/>
      </c>
      <c r="BF56" s="1">
        <f t="shared" si="0"/>
        <v>0</v>
      </c>
      <c r="BG56" s="1">
        <f t="shared" si="1"/>
        <v>0.25</v>
      </c>
      <c r="BH56" s="1">
        <f t="shared" si="3"/>
        <v>0</v>
      </c>
      <c r="BI56" s="1">
        <f>COUNTIF('Formulario de Respuestas'!$E55:$V55,"A")</f>
        <v>0</v>
      </c>
      <c r="BJ56" s="1">
        <f>COUNTIF('Formulario de Respuestas'!$E55:$V55,"B")</f>
        <v>0</v>
      </c>
      <c r="BK56" s="1">
        <f>COUNTIF('Formulario de Respuestas'!$E55:$V55,"C")</f>
        <v>0</v>
      </c>
      <c r="BL56" s="1">
        <f>COUNTIF('Formulario de Respuestas'!$E55:$V55,"D")</f>
        <v>0</v>
      </c>
      <c r="BM56" s="1">
        <f>COUNTIF('Formulario de Respuestas'!$E55:$V55,"E (RESPUESTA ANULADA)")</f>
        <v>0</v>
      </c>
    </row>
    <row r="57" spans="1:65" x14ac:dyDescent="0.25">
      <c r="A57" s="1">
        <f>'Formulario de Respuestas'!C56</f>
        <v>0</v>
      </c>
      <c r="B57" s="1">
        <f>'Formulario de Respuestas'!D56</f>
        <v>0</v>
      </c>
      <c r="C57" s="26">
        <f>IF($B57='Formulario de Respuestas'!$D56,'Formulario de Respuestas'!$E56,"ES DIFERENTE")</f>
        <v>0</v>
      </c>
      <c r="D57" s="18" t="str">
        <f>IFERROR(VLOOKUP(CONCATENATE(C$1,C57),'Formulario de Preguntas'!$C$2:$FN$73,3,FALSE),"")</f>
        <v/>
      </c>
      <c r="E57" s="1" t="str">
        <f>IFERROR(VLOOKUP(CONCATENATE(C$1,C57),'Formulario de Preguntas'!$C$2:$FN$73,4,FALSE),"")</f>
        <v/>
      </c>
      <c r="F57" s="26">
        <f>IF($B57='Formulario de Respuestas'!$D56,'Formulario de Respuestas'!$F56,"ES DIFERENTE")</f>
        <v>0</v>
      </c>
      <c r="G57" s="18" t="str">
        <f>IFERROR(VLOOKUP(CONCATENATE(F$1,F57),'Formulario de Preguntas'!$C$2:$FN$73,3,FALSE),"")</f>
        <v/>
      </c>
      <c r="H57" s="1" t="str">
        <f>IFERROR(VLOOKUP(CONCATENATE(F$1,F57),'Formulario de Preguntas'!$C$2:$FN$73,4,FALSE),"")</f>
        <v/>
      </c>
      <c r="I57" s="26">
        <f>IF($B57='Formulario de Respuestas'!$D56,'Formulario de Respuestas'!$G56,"ES DIFERENTE")</f>
        <v>0</v>
      </c>
      <c r="J57" s="18" t="str">
        <f>IFERROR(VLOOKUP(CONCATENATE(I$1,I57),'Formulario de Preguntas'!$C$2:$FN$73,3,FALSE),"")</f>
        <v/>
      </c>
      <c r="K57" s="1" t="str">
        <f>IFERROR(VLOOKUP(CONCATENATE(I$1,I57),'Formulario de Preguntas'!$C$2:$FN$73,4,FALSE),"")</f>
        <v/>
      </c>
      <c r="L57" s="26">
        <f>IF($B57='Formulario de Respuestas'!$D56,'Formulario de Respuestas'!$H56,"ES DIFERENTE")</f>
        <v>0</v>
      </c>
      <c r="M57" s="18" t="str">
        <f>IFERROR(VLOOKUP(CONCATENATE(L$1,L57),'Formulario de Preguntas'!$C$2:$FN$73,3,FALSE),"")</f>
        <v/>
      </c>
      <c r="N57" s="1" t="str">
        <f>IFERROR(VLOOKUP(CONCATENATE(L$1,L57),'Formulario de Preguntas'!$C$2:$FN$73,4,FALSE),"")</f>
        <v/>
      </c>
      <c r="O57" s="26">
        <f>IF($B57='Formulario de Respuestas'!$D56,'Formulario de Respuestas'!$I56,"ES DIFERENTE")</f>
        <v>0</v>
      </c>
      <c r="P57" s="18" t="str">
        <f>IFERROR(VLOOKUP(CONCATENATE(O$1,O57),'Formulario de Preguntas'!$C$2:$FN$73,3,FALSE),"")</f>
        <v/>
      </c>
      <c r="Q57" s="1" t="str">
        <f>IFERROR(VLOOKUP(CONCATENATE(O$1,O57),'Formulario de Preguntas'!$C$2:$FN$73,4,FALSE),"")</f>
        <v/>
      </c>
      <c r="R57" s="26">
        <f>IF($B57='Formulario de Respuestas'!$D56,'Formulario de Respuestas'!$J56,"ES DIFERENTE")</f>
        <v>0</v>
      </c>
      <c r="S57" s="18" t="str">
        <f>IFERROR(VLOOKUP(CONCATENATE(R$1,R57),'Formulario de Preguntas'!$C$2:$FN$73,3,FALSE),"")</f>
        <v/>
      </c>
      <c r="T57" s="1" t="str">
        <f>IFERROR(VLOOKUP(CONCATENATE(R$1,R57),'Formulario de Preguntas'!$C$2:$FN$73,4,FALSE),"")</f>
        <v/>
      </c>
      <c r="U57" s="26">
        <f>IF($B57='Formulario de Respuestas'!$D56,'Formulario de Respuestas'!$K56,"ES DIFERENTE")</f>
        <v>0</v>
      </c>
      <c r="V57" s="18" t="str">
        <f>IFERROR(VLOOKUP(CONCATENATE(U$1,U57),'Formulario de Preguntas'!$C$2:$FN$73,3,FALSE),"")</f>
        <v/>
      </c>
      <c r="W57" s="1" t="str">
        <f>IFERROR(VLOOKUP(CONCATENATE(U$1,U57),'Formulario de Preguntas'!$C$2:$FN$73,4,FALSE),"")</f>
        <v/>
      </c>
      <c r="X57" s="26">
        <f>IF($B57='Formulario de Respuestas'!$D56,'Formulario de Respuestas'!$L56,"ES DIFERENTE")</f>
        <v>0</v>
      </c>
      <c r="Y57" s="18" t="str">
        <f>IFERROR(VLOOKUP(CONCATENATE(X$1,X57),'Formulario de Preguntas'!$C$2:$FN$73,3,FALSE),"")</f>
        <v/>
      </c>
      <c r="Z57" s="1" t="str">
        <f>IFERROR(VLOOKUP(CONCATENATE(X$1,X57),'Formulario de Preguntas'!$C$2:$FN$73,4,FALSE),"")</f>
        <v/>
      </c>
      <c r="AA57" s="26">
        <f>IF($B57='Formulario de Respuestas'!$D56,'Formulario de Respuestas'!$M56,"ES DIFERENTE")</f>
        <v>0</v>
      </c>
      <c r="AB57" s="18" t="str">
        <f>IFERROR(VLOOKUP(CONCATENATE(AA$1,AA57),'Formulario de Preguntas'!$C$2:$FN$73,3,FALSE),"")</f>
        <v/>
      </c>
      <c r="AC57" s="1" t="str">
        <f>IFERROR(VLOOKUP(CONCATENATE(AA$1,AA57),'Formulario de Preguntas'!$C$2:$FN$73,4,FALSE),"")</f>
        <v/>
      </c>
      <c r="AD57" s="26">
        <f>IF($B57='Formulario de Respuestas'!$D56,'Formulario de Respuestas'!$N56,"ES DIFERENTE")</f>
        <v>0</v>
      </c>
      <c r="AE57" s="18" t="str">
        <f>IFERROR(VLOOKUP(CONCATENATE(AD$1,AD57),'Formulario de Preguntas'!$C$2:$FN$73,3,FALSE),"")</f>
        <v/>
      </c>
      <c r="AF57" s="1" t="str">
        <f>IFERROR(VLOOKUP(CONCATENATE(AD$1,AD57),'Formulario de Preguntas'!$C$2:$FN$73,4,FALSE),"")</f>
        <v/>
      </c>
      <c r="AG57" s="26">
        <f>IF($B57='Formulario de Respuestas'!$D56,'Formulario de Respuestas'!$O56,"ES DIFERENTE")</f>
        <v>0</v>
      </c>
      <c r="AH57" s="18" t="str">
        <f>IFERROR(VLOOKUP(CONCATENATE(AG$1,AG57),'Formulario de Preguntas'!$C$2:$FN$73,3,FALSE),"")</f>
        <v/>
      </c>
      <c r="AI57" s="1" t="str">
        <f>IFERROR(VLOOKUP(CONCATENATE(AG$1,AG57),'Formulario de Preguntas'!$C$2:$FN$73,4,FALSE),"")</f>
        <v/>
      </c>
      <c r="AJ57" s="26">
        <f>IF($B57='Formulario de Respuestas'!$D56,'Formulario de Respuestas'!$P56,"ES DIFERENTE")</f>
        <v>0</v>
      </c>
      <c r="AK57" s="18" t="str">
        <f>IFERROR(VLOOKUP(CONCATENATE(AJ$1,AJ57),'Formulario de Preguntas'!$C$2:$FN$73,3,FALSE),"")</f>
        <v/>
      </c>
      <c r="AL57" s="1" t="str">
        <f>IFERROR(VLOOKUP(CONCATENATE(AJ$1,AJ57),'Formulario de Preguntas'!$C$2:$FN$73,4,FALSE),"")</f>
        <v/>
      </c>
      <c r="AM57" s="26">
        <f>IF($B57='Formulario de Respuestas'!$D56,'Formulario de Respuestas'!$Q56,"ES DIFERENTE")</f>
        <v>0</v>
      </c>
      <c r="AN57" s="18" t="str">
        <f>IFERROR(VLOOKUP(CONCATENATE(AM$1,AM57),'Formulario de Preguntas'!$C$2:$FN$73,3,FALSE),"")</f>
        <v/>
      </c>
      <c r="AO57" s="1" t="str">
        <f>IFERROR(VLOOKUP(CONCATENATE(AM$1,AM57),'Formulario de Preguntas'!$C$2:$FN$73,4,FALSE),"")</f>
        <v/>
      </c>
      <c r="AP57" s="26">
        <f>IF($B57='Formulario de Respuestas'!$D56,'Formulario de Respuestas'!$R56,"ES DIFERENTE")</f>
        <v>0</v>
      </c>
      <c r="AQ57" s="18" t="str">
        <f>IFERROR(VLOOKUP(CONCATENATE(AP$1,AP57),'Formulario de Preguntas'!$C$2:$FN$73,3,FALSE),"")</f>
        <v/>
      </c>
      <c r="AR57" s="1" t="str">
        <f>IFERROR(VLOOKUP(CONCATENATE(AP$1,AP57),'Formulario de Preguntas'!$C$2:$FN$73,4,FALSE),"")</f>
        <v/>
      </c>
      <c r="AS57" s="26">
        <f>IF($B57='Formulario de Respuestas'!$D56,'Formulario de Respuestas'!$S56,"ES DIFERENTE")</f>
        <v>0</v>
      </c>
      <c r="AT57" s="18" t="str">
        <f>IFERROR(VLOOKUP(CONCATENATE(AS$1,AS57),'Formulario de Preguntas'!$C$2:$FN$73,3,FALSE),"")</f>
        <v/>
      </c>
      <c r="AU57" s="1" t="str">
        <f>IFERROR(VLOOKUP(CONCATENATE(AS$1,AS57),'Formulario de Preguntas'!$C$2:$FN$73,4,FALSE),"")</f>
        <v/>
      </c>
      <c r="AV57" s="26">
        <f>IF($B57='Formulario de Respuestas'!$D56,'Formulario de Respuestas'!$T56,"ES DIFERENTE")</f>
        <v>0</v>
      </c>
      <c r="AW57" s="18" t="str">
        <f>IFERROR(VLOOKUP(CONCATENATE(AV$1,AV57),'Formulario de Preguntas'!$C$2:$FN$73,3,FALSE),"")</f>
        <v/>
      </c>
      <c r="AX57" s="1" t="str">
        <f>IFERROR(VLOOKUP(CONCATENATE(AV$1,AV57),'Formulario de Preguntas'!$C$2:$FN$73,4,FALSE),"")</f>
        <v/>
      </c>
      <c r="AY57" s="26">
        <f>IF($B57='Formulario de Respuestas'!$D56,'Formulario de Respuestas'!$U56,"ES DIFERENTE")</f>
        <v>0</v>
      </c>
      <c r="AZ57" s="18" t="str">
        <f>IFERROR(VLOOKUP(CONCATENATE(AY$1,AY57),'Formulario de Preguntas'!$C$2:$FN$73,3,FALSE),"")</f>
        <v/>
      </c>
      <c r="BA57" s="1" t="str">
        <f>IFERROR(VLOOKUP(CONCATENATE(AY$1,AY57),'Formulario de Preguntas'!$C$2:$FN$73,4,FALSE),"")</f>
        <v/>
      </c>
      <c r="BB57" s="26">
        <f>IF($B57='Formulario de Respuestas'!$D56,'Formulario de Respuestas'!$V56,"ES DIFERENTE")</f>
        <v>0</v>
      </c>
      <c r="BC57" s="18" t="str">
        <f>IFERROR(VLOOKUP(CONCATENATE(BB$1,BB57),'Formulario de Preguntas'!$C$2:$FN$73,3,FALSE),"")</f>
        <v/>
      </c>
      <c r="BD57" s="1" t="str">
        <f>IFERROR(VLOOKUP(CONCATENATE(BB$1,BB57),'Formulario de Preguntas'!$C$2:$FN$73,4,FALSE),"")</f>
        <v/>
      </c>
      <c r="BF57" s="1">
        <f t="shared" si="0"/>
        <v>0</v>
      </c>
      <c r="BG57" s="1">
        <f t="shared" si="1"/>
        <v>0.25</v>
      </c>
      <c r="BH57" s="1">
        <f t="shared" si="3"/>
        <v>0</v>
      </c>
      <c r="BI57" s="1">
        <f>COUNTIF('Formulario de Respuestas'!$E56:$V56,"A")</f>
        <v>0</v>
      </c>
      <c r="BJ57" s="1">
        <f>COUNTIF('Formulario de Respuestas'!$E56:$V56,"B")</f>
        <v>0</v>
      </c>
      <c r="BK57" s="1">
        <f>COUNTIF('Formulario de Respuestas'!$E56:$V56,"C")</f>
        <v>0</v>
      </c>
      <c r="BL57" s="1">
        <f>COUNTIF('Formulario de Respuestas'!$E56:$V56,"D")</f>
        <v>0</v>
      </c>
      <c r="BM57" s="1">
        <f>COUNTIF('Formulario de Respuestas'!$E56:$V56,"E (RESPUESTA ANULADA)")</f>
        <v>0</v>
      </c>
    </row>
    <row r="58" spans="1:65" x14ac:dyDescent="0.25">
      <c r="A58" s="1">
        <f>'Formulario de Respuestas'!C57</f>
        <v>0</v>
      </c>
      <c r="B58" s="1">
        <f>'Formulario de Respuestas'!D57</f>
        <v>0</v>
      </c>
      <c r="C58" s="26">
        <f>IF($B58='Formulario de Respuestas'!$D57,'Formulario de Respuestas'!$E57,"ES DIFERENTE")</f>
        <v>0</v>
      </c>
      <c r="D58" s="18" t="str">
        <f>IFERROR(VLOOKUP(CONCATENATE(C$1,C58),'Formulario de Preguntas'!$C$2:$FN$73,3,FALSE),"")</f>
        <v/>
      </c>
      <c r="E58" s="1" t="str">
        <f>IFERROR(VLOOKUP(CONCATENATE(C$1,C58),'Formulario de Preguntas'!$C$2:$FN$73,4,FALSE),"")</f>
        <v/>
      </c>
      <c r="F58" s="26">
        <f>IF($B58='Formulario de Respuestas'!$D57,'Formulario de Respuestas'!$F57,"ES DIFERENTE")</f>
        <v>0</v>
      </c>
      <c r="G58" s="18" t="str">
        <f>IFERROR(VLOOKUP(CONCATENATE(F$1,F58),'Formulario de Preguntas'!$C$2:$FN$73,3,FALSE),"")</f>
        <v/>
      </c>
      <c r="H58" s="1" t="str">
        <f>IFERROR(VLOOKUP(CONCATENATE(F$1,F58),'Formulario de Preguntas'!$C$2:$FN$73,4,FALSE),"")</f>
        <v/>
      </c>
      <c r="I58" s="26">
        <f>IF($B58='Formulario de Respuestas'!$D57,'Formulario de Respuestas'!$G57,"ES DIFERENTE")</f>
        <v>0</v>
      </c>
      <c r="J58" s="18" t="str">
        <f>IFERROR(VLOOKUP(CONCATENATE(I$1,I58),'Formulario de Preguntas'!$C$2:$FN$73,3,FALSE),"")</f>
        <v/>
      </c>
      <c r="K58" s="1" t="str">
        <f>IFERROR(VLOOKUP(CONCATENATE(I$1,I58),'Formulario de Preguntas'!$C$2:$FN$73,4,FALSE),"")</f>
        <v/>
      </c>
      <c r="L58" s="26">
        <f>IF($B58='Formulario de Respuestas'!$D57,'Formulario de Respuestas'!$H57,"ES DIFERENTE")</f>
        <v>0</v>
      </c>
      <c r="M58" s="18" t="str">
        <f>IFERROR(VLOOKUP(CONCATENATE(L$1,L58),'Formulario de Preguntas'!$C$2:$FN$73,3,FALSE),"")</f>
        <v/>
      </c>
      <c r="N58" s="1" t="str">
        <f>IFERROR(VLOOKUP(CONCATENATE(L$1,L58),'Formulario de Preguntas'!$C$2:$FN$73,4,FALSE),"")</f>
        <v/>
      </c>
      <c r="O58" s="26">
        <f>IF($B58='Formulario de Respuestas'!$D57,'Formulario de Respuestas'!$I57,"ES DIFERENTE")</f>
        <v>0</v>
      </c>
      <c r="P58" s="18" t="str">
        <f>IFERROR(VLOOKUP(CONCATENATE(O$1,O58),'Formulario de Preguntas'!$C$2:$FN$73,3,FALSE),"")</f>
        <v/>
      </c>
      <c r="Q58" s="1" t="str">
        <f>IFERROR(VLOOKUP(CONCATENATE(O$1,O58),'Formulario de Preguntas'!$C$2:$FN$73,4,FALSE),"")</f>
        <v/>
      </c>
      <c r="R58" s="26">
        <f>IF($B58='Formulario de Respuestas'!$D57,'Formulario de Respuestas'!$J57,"ES DIFERENTE")</f>
        <v>0</v>
      </c>
      <c r="S58" s="18" t="str">
        <f>IFERROR(VLOOKUP(CONCATENATE(R$1,R58),'Formulario de Preguntas'!$C$2:$FN$73,3,FALSE),"")</f>
        <v/>
      </c>
      <c r="T58" s="1" t="str">
        <f>IFERROR(VLOOKUP(CONCATENATE(R$1,R58),'Formulario de Preguntas'!$C$2:$FN$73,4,FALSE),"")</f>
        <v/>
      </c>
      <c r="U58" s="26">
        <f>IF($B58='Formulario de Respuestas'!$D57,'Formulario de Respuestas'!$K57,"ES DIFERENTE")</f>
        <v>0</v>
      </c>
      <c r="V58" s="18" t="str">
        <f>IFERROR(VLOOKUP(CONCATENATE(U$1,U58),'Formulario de Preguntas'!$C$2:$FN$73,3,FALSE),"")</f>
        <v/>
      </c>
      <c r="W58" s="1" t="str">
        <f>IFERROR(VLOOKUP(CONCATENATE(U$1,U58),'Formulario de Preguntas'!$C$2:$FN$73,4,FALSE),"")</f>
        <v/>
      </c>
      <c r="X58" s="26">
        <f>IF($B58='Formulario de Respuestas'!$D57,'Formulario de Respuestas'!$L57,"ES DIFERENTE")</f>
        <v>0</v>
      </c>
      <c r="Y58" s="18" t="str">
        <f>IFERROR(VLOOKUP(CONCATENATE(X$1,X58),'Formulario de Preguntas'!$C$2:$FN$73,3,FALSE),"")</f>
        <v/>
      </c>
      <c r="Z58" s="1" t="str">
        <f>IFERROR(VLOOKUP(CONCATENATE(X$1,X58),'Formulario de Preguntas'!$C$2:$FN$73,4,FALSE),"")</f>
        <v/>
      </c>
      <c r="AA58" s="26">
        <f>IF($B58='Formulario de Respuestas'!$D57,'Formulario de Respuestas'!$M57,"ES DIFERENTE")</f>
        <v>0</v>
      </c>
      <c r="AB58" s="18" t="str">
        <f>IFERROR(VLOOKUP(CONCATENATE(AA$1,AA58),'Formulario de Preguntas'!$C$2:$FN$73,3,FALSE),"")</f>
        <v/>
      </c>
      <c r="AC58" s="1" t="str">
        <f>IFERROR(VLOOKUP(CONCATENATE(AA$1,AA58),'Formulario de Preguntas'!$C$2:$FN$73,4,FALSE),"")</f>
        <v/>
      </c>
      <c r="AD58" s="26">
        <f>IF($B58='Formulario de Respuestas'!$D57,'Formulario de Respuestas'!$N57,"ES DIFERENTE")</f>
        <v>0</v>
      </c>
      <c r="AE58" s="18" t="str">
        <f>IFERROR(VLOOKUP(CONCATENATE(AD$1,AD58),'Formulario de Preguntas'!$C$2:$FN$73,3,FALSE),"")</f>
        <v/>
      </c>
      <c r="AF58" s="1" t="str">
        <f>IFERROR(VLOOKUP(CONCATENATE(AD$1,AD58),'Formulario de Preguntas'!$C$2:$FN$73,4,FALSE),"")</f>
        <v/>
      </c>
      <c r="AG58" s="26">
        <f>IF($B58='Formulario de Respuestas'!$D57,'Formulario de Respuestas'!$O57,"ES DIFERENTE")</f>
        <v>0</v>
      </c>
      <c r="AH58" s="18" t="str">
        <f>IFERROR(VLOOKUP(CONCATENATE(AG$1,AG58),'Formulario de Preguntas'!$C$2:$FN$73,3,FALSE),"")</f>
        <v/>
      </c>
      <c r="AI58" s="1" t="str">
        <f>IFERROR(VLOOKUP(CONCATENATE(AG$1,AG58),'Formulario de Preguntas'!$C$2:$FN$73,4,FALSE),"")</f>
        <v/>
      </c>
      <c r="AJ58" s="26">
        <f>IF($B58='Formulario de Respuestas'!$D57,'Formulario de Respuestas'!$P57,"ES DIFERENTE")</f>
        <v>0</v>
      </c>
      <c r="AK58" s="18" t="str">
        <f>IFERROR(VLOOKUP(CONCATENATE(AJ$1,AJ58),'Formulario de Preguntas'!$C$2:$FN$73,3,FALSE),"")</f>
        <v/>
      </c>
      <c r="AL58" s="1" t="str">
        <f>IFERROR(VLOOKUP(CONCATENATE(AJ$1,AJ58),'Formulario de Preguntas'!$C$2:$FN$73,4,FALSE),"")</f>
        <v/>
      </c>
      <c r="AM58" s="26">
        <f>IF($B58='Formulario de Respuestas'!$D57,'Formulario de Respuestas'!$Q57,"ES DIFERENTE")</f>
        <v>0</v>
      </c>
      <c r="AN58" s="18" t="str">
        <f>IFERROR(VLOOKUP(CONCATENATE(AM$1,AM58),'Formulario de Preguntas'!$C$2:$FN$73,3,FALSE),"")</f>
        <v/>
      </c>
      <c r="AO58" s="1" t="str">
        <f>IFERROR(VLOOKUP(CONCATENATE(AM$1,AM58),'Formulario de Preguntas'!$C$2:$FN$73,4,FALSE),"")</f>
        <v/>
      </c>
      <c r="AP58" s="26">
        <f>IF($B58='Formulario de Respuestas'!$D57,'Formulario de Respuestas'!$R57,"ES DIFERENTE")</f>
        <v>0</v>
      </c>
      <c r="AQ58" s="18" t="str">
        <f>IFERROR(VLOOKUP(CONCATENATE(AP$1,AP58),'Formulario de Preguntas'!$C$2:$FN$73,3,FALSE),"")</f>
        <v/>
      </c>
      <c r="AR58" s="1" t="str">
        <f>IFERROR(VLOOKUP(CONCATENATE(AP$1,AP58),'Formulario de Preguntas'!$C$2:$FN$73,4,FALSE),"")</f>
        <v/>
      </c>
      <c r="AS58" s="26">
        <f>IF($B58='Formulario de Respuestas'!$D57,'Formulario de Respuestas'!$S57,"ES DIFERENTE")</f>
        <v>0</v>
      </c>
      <c r="AT58" s="18" t="str">
        <f>IFERROR(VLOOKUP(CONCATENATE(AS$1,AS58),'Formulario de Preguntas'!$C$2:$FN$73,3,FALSE),"")</f>
        <v/>
      </c>
      <c r="AU58" s="1" t="str">
        <f>IFERROR(VLOOKUP(CONCATENATE(AS$1,AS58),'Formulario de Preguntas'!$C$2:$FN$73,4,FALSE),"")</f>
        <v/>
      </c>
      <c r="AV58" s="26">
        <f>IF($B58='Formulario de Respuestas'!$D57,'Formulario de Respuestas'!$T57,"ES DIFERENTE")</f>
        <v>0</v>
      </c>
      <c r="AW58" s="18" t="str">
        <f>IFERROR(VLOOKUP(CONCATENATE(AV$1,AV58),'Formulario de Preguntas'!$C$2:$FN$73,3,FALSE),"")</f>
        <v/>
      </c>
      <c r="AX58" s="1" t="str">
        <f>IFERROR(VLOOKUP(CONCATENATE(AV$1,AV58),'Formulario de Preguntas'!$C$2:$FN$73,4,FALSE),"")</f>
        <v/>
      </c>
      <c r="AY58" s="26">
        <f>IF($B58='Formulario de Respuestas'!$D57,'Formulario de Respuestas'!$U57,"ES DIFERENTE")</f>
        <v>0</v>
      </c>
      <c r="AZ58" s="18" t="str">
        <f>IFERROR(VLOOKUP(CONCATENATE(AY$1,AY58),'Formulario de Preguntas'!$C$2:$FN$73,3,FALSE),"")</f>
        <v/>
      </c>
      <c r="BA58" s="1" t="str">
        <f>IFERROR(VLOOKUP(CONCATENATE(AY$1,AY58),'Formulario de Preguntas'!$C$2:$FN$73,4,FALSE),"")</f>
        <v/>
      </c>
      <c r="BB58" s="26">
        <f>IF($B58='Formulario de Respuestas'!$D57,'Formulario de Respuestas'!$V57,"ES DIFERENTE")</f>
        <v>0</v>
      </c>
      <c r="BC58" s="18" t="str">
        <f>IFERROR(VLOOKUP(CONCATENATE(BB$1,BB58),'Formulario de Preguntas'!$C$2:$FN$73,3,FALSE),"")</f>
        <v/>
      </c>
      <c r="BD58" s="1" t="str">
        <f>IFERROR(VLOOKUP(CONCATENATE(BB$1,BB58),'Formulario de Preguntas'!$C$2:$FN$73,4,FALSE),"")</f>
        <v/>
      </c>
      <c r="BF58" s="1">
        <f t="shared" si="0"/>
        <v>0</v>
      </c>
      <c r="BG58" s="1">
        <f t="shared" si="1"/>
        <v>0.25</v>
      </c>
      <c r="BH58" s="1">
        <f t="shared" si="3"/>
        <v>0</v>
      </c>
      <c r="BI58" s="1">
        <f>COUNTIF('Formulario de Respuestas'!$E57:$V57,"A")</f>
        <v>0</v>
      </c>
      <c r="BJ58" s="1">
        <f>COUNTIF('Formulario de Respuestas'!$E57:$V57,"B")</f>
        <v>0</v>
      </c>
      <c r="BK58" s="1">
        <f>COUNTIF('Formulario de Respuestas'!$E57:$V57,"C")</f>
        <v>0</v>
      </c>
      <c r="BL58" s="1">
        <f>COUNTIF('Formulario de Respuestas'!$E57:$V57,"D")</f>
        <v>0</v>
      </c>
      <c r="BM58" s="1">
        <f>COUNTIF('Formulario de Respuestas'!$E57:$V57,"E (RESPUESTA ANULADA)")</f>
        <v>0</v>
      </c>
    </row>
    <row r="59" spans="1:65" x14ac:dyDescent="0.25">
      <c r="A59" s="1">
        <f>'Formulario de Respuestas'!C58</f>
        <v>0</v>
      </c>
      <c r="B59" s="1">
        <f>'Formulario de Respuestas'!D58</f>
        <v>0</v>
      </c>
      <c r="C59" s="26">
        <f>IF($B59='Formulario de Respuestas'!$D58,'Formulario de Respuestas'!$E58,"ES DIFERENTE")</f>
        <v>0</v>
      </c>
      <c r="D59" s="18" t="str">
        <f>IFERROR(VLOOKUP(CONCATENATE(C$1,C59),'Formulario de Preguntas'!$C$2:$FN$73,3,FALSE),"")</f>
        <v/>
      </c>
      <c r="E59" s="1" t="str">
        <f>IFERROR(VLOOKUP(CONCATENATE(C$1,C59),'Formulario de Preguntas'!$C$2:$FN$73,4,FALSE),"")</f>
        <v/>
      </c>
      <c r="F59" s="26">
        <f>IF($B59='Formulario de Respuestas'!$D58,'Formulario de Respuestas'!$F58,"ES DIFERENTE")</f>
        <v>0</v>
      </c>
      <c r="G59" s="18" t="str">
        <f>IFERROR(VLOOKUP(CONCATENATE(F$1,F59),'Formulario de Preguntas'!$C$2:$FN$73,3,FALSE),"")</f>
        <v/>
      </c>
      <c r="H59" s="1" t="str">
        <f>IFERROR(VLOOKUP(CONCATENATE(F$1,F59),'Formulario de Preguntas'!$C$2:$FN$73,4,FALSE),"")</f>
        <v/>
      </c>
      <c r="I59" s="26">
        <f>IF($B59='Formulario de Respuestas'!$D58,'Formulario de Respuestas'!$G58,"ES DIFERENTE")</f>
        <v>0</v>
      </c>
      <c r="J59" s="18" t="str">
        <f>IFERROR(VLOOKUP(CONCATENATE(I$1,I59),'Formulario de Preguntas'!$C$2:$FN$73,3,FALSE),"")</f>
        <v/>
      </c>
      <c r="K59" s="1" t="str">
        <f>IFERROR(VLOOKUP(CONCATENATE(I$1,I59),'Formulario de Preguntas'!$C$2:$FN$73,4,FALSE),"")</f>
        <v/>
      </c>
      <c r="L59" s="26">
        <f>IF($B59='Formulario de Respuestas'!$D58,'Formulario de Respuestas'!$H58,"ES DIFERENTE")</f>
        <v>0</v>
      </c>
      <c r="M59" s="18" t="str">
        <f>IFERROR(VLOOKUP(CONCATENATE(L$1,L59),'Formulario de Preguntas'!$C$2:$FN$73,3,FALSE),"")</f>
        <v/>
      </c>
      <c r="N59" s="1" t="str">
        <f>IFERROR(VLOOKUP(CONCATENATE(L$1,L59),'Formulario de Preguntas'!$C$2:$FN$73,4,FALSE),"")</f>
        <v/>
      </c>
      <c r="O59" s="26">
        <f>IF($B59='Formulario de Respuestas'!$D58,'Formulario de Respuestas'!$I58,"ES DIFERENTE")</f>
        <v>0</v>
      </c>
      <c r="P59" s="18" t="str">
        <f>IFERROR(VLOOKUP(CONCATENATE(O$1,O59),'Formulario de Preguntas'!$C$2:$FN$73,3,FALSE),"")</f>
        <v/>
      </c>
      <c r="Q59" s="1" t="str">
        <f>IFERROR(VLOOKUP(CONCATENATE(O$1,O59),'Formulario de Preguntas'!$C$2:$FN$73,4,FALSE),"")</f>
        <v/>
      </c>
      <c r="R59" s="26">
        <f>IF($B59='Formulario de Respuestas'!$D58,'Formulario de Respuestas'!$J58,"ES DIFERENTE")</f>
        <v>0</v>
      </c>
      <c r="S59" s="18" t="str">
        <f>IFERROR(VLOOKUP(CONCATENATE(R$1,R59),'Formulario de Preguntas'!$C$2:$FN$73,3,FALSE),"")</f>
        <v/>
      </c>
      <c r="T59" s="1" t="str">
        <f>IFERROR(VLOOKUP(CONCATENATE(R$1,R59),'Formulario de Preguntas'!$C$2:$FN$73,4,FALSE),"")</f>
        <v/>
      </c>
      <c r="U59" s="26">
        <f>IF($B59='Formulario de Respuestas'!$D58,'Formulario de Respuestas'!$K58,"ES DIFERENTE")</f>
        <v>0</v>
      </c>
      <c r="V59" s="18" t="str">
        <f>IFERROR(VLOOKUP(CONCATENATE(U$1,U59),'Formulario de Preguntas'!$C$2:$FN$73,3,FALSE),"")</f>
        <v/>
      </c>
      <c r="W59" s="1" t="str">
        <f>IFERROR(VLOOKUP(CONCATENATE(U$1,U59),'Formulario de Preguntas'!$C$2:$FN$73,4,FALSE),"")</f>
        <v/>
      </c>
      <c r="X59" s="26">
        <f>IF($B59='Formulario de Respuestas'!$D58,'Formulario de Respuestas'!$L58,"ES DIFERENTE")</f>
        <v>0</v>
      </c>
      <c r="Y59" s="18" t="str">
        <f>IFERROR(VLOOKUP(CONCATENATE(X$1,X59),'Formulario de Preguntas'!$C$2:$FN$73,3,FALSE),"")</f>
        <v/>
      </c>
      <c r="Z59" s="1" t="str">
        <f>IFERROR(VLOOKUP(CONCATENATE(X$1,X59),'Formulario de Preguntas'!$C$2:$FN$73,4,FALSE),"")</f>
        <v/>
      </c>
      <c r="AA59" s="26">
        <f>IF($B59='Formulario de Respuestas'!$D58,'Formulario de Respuestas'!$M58,"ES DIFERENTE")</f>
        <v>0</v>
      </c>
      <c r="AB59" s="18" t="str">
        <f>IFERROR(VLOOKUP(CONCATENATE(AA$1,AA59),'Formulario de Preguntas'!$C$2:$FN$73,3,FALSE),"")</f>
        <v/>
      </c>
      <c r="AC59" s="1" t="str">
        <f>IFERROR(VLOOKUP(CONCATENATE(AA$1,AA59),'Formulario de Preguntas'!$C$2:$FN$73,4,FALSE),"")</f>
        <v/>
      </c>
      <c r="AD59" s="26">
        <f>IF($B59='Formulario de Respuestas'!$D58,'Formulario de Respuestas'!$N58,"ES DIFERENTE")</f>
        <v>0</v>
      </c>
      <c r="AE59" s="18" t="str">
        <f>IFERROR(VLOOKUP(CONCATENATE(AD$1,AD59),'Formulario de Preguntas'!$C$2:$FN$73,3,FALSE),"")</f>
        <v/>
      </c>
      <c r="AF59" s="1" t="str">
        <f>IFERROR(VLOOKUP(CONCATENATE(AD$1,AD59),'Formulario de Preguntas'!$C$2:$FN$73,4,FALSE),"")</f>
        <v/>
      </c>
      <c r="AG59" s="26">
        <f>IF($B59='Formulario de Respuestas'!$D58,'Formulario de Respuestas'!$O58,"ES DIFERENTE")</f>
        <v>0</v>
      </c>
      <c r="AH59" s="18" t="str">
        <f>IFERROR(VLOOKUP(CONCATENATE(AG$1,AG59),'Formulario de Preguntas'!$C$2:$FN$73,3,FALSE),"")</f>
        <v/>
      </c>
      <c r="AI59" s="1" t="str">
        <f>IFERROR(VLOOKUP(CONCATENATE(AG$1,AG59),'Formulario de Preguntas'!$C$2:$FN$73,4,FALSE),"")</f>
        <v/>
      </c>
      <c r="AJ59" s="26">
        <f>IF($B59='Formulario de Respuestas'!$D58,'Formulario de Respuestas'!$P58,"ES DIFERENTE")</f>
        <v>0</v>
      </c>
      <c r="AK59" s="18" t="str">
        <f>IFERROR(VLOOKUP(CONCATENATE(AJ$1,AJ59),'Formulario de Preguntas'!$C$2:$FN$73,3,FALSE),"")</f>
        <v/>
      </c>
      <c r="AL59" s="1" t="str">
        <f>IFERROR(VLOOKUP(CONCATENATE(AJ$1,AJ59),'Formulario de Preguntas'!$C$2:$FN$73,4,FALSE),"")</f>
        <v/>
      </c>
      <c r="AM59" s="26">
        <f>IF($B59='Formulario de Respuestas'!$D58,'Formulario de Respuestas'!$Q58,"ES DIFERENTE")</f>
        <v>0</v>
      </c>
      <c r="AN59" s="18" t="str">
        <f>IFERROR(VLOOKUP(CONCATENATE(AM$1,AM59),'Formulario de Preguntas'!$C$2:$FN$73,3,FALSE),"")</f>
        <v/>
      </c>
      <c r="AO59" s="1" t="str">
        <f>IFERROR(VLOOKUP(CONCATENATE(AM$1,AM59),'Formulario de Preguntas'!$C$2:$FN$73,4,FALSE),"")</f>
        <v/>
      </c>
      <c r="AP59" s="26">
        <f>IF($B59='Formulario de Respuestas'!$D58,'Formulario de Respuestas'!$R58,"ES DIFERENTE")</f>
        <v>0</v>
      </c>
      <c r="AQ59" s="18" t="str">
        <f>IFERROR(VLOOKUP(CONCATENATE(AP$1,AP59),'Formulario de Preguntas'!$C$2:$FN$73,3,FALSE),"")</f>
        <v/>
      </c>
      <c r="AR59" s="1" t="str">
        <f>IFERROR(VLOOKUP(CONCATENATE(AP$1,AP59),'Formulario de Preguntas'!$C$2:$FN$73,4,FALSE),"")</f>
        <v/>
      </c>
      <c r="AS59" s="26">
        <f>IF($B59='Formulario de Respuestas'!$D58,'Formulario de Respuestas'!$S58,"ES DIFERENTE")</f>
        <v>0</v>
      </c>
      <c r="AT59" s="18" t="str">
        <f>IFERROR(VLOOKUP(CONCATENATE(AS$1,AS59),'Formulario de Preguntas'!$C$2:$FN$73,3,FALSE),"")</f>
        <v/>
      </c>
      <c r="AU59" s="1" t="str">
        <f>IFERROR(VLOOKUP(CONCATENATE(AS$1,AS59),'Formulario de Preguntas'!$C$2:$FN$73,4,FALSE),"")</f>
        <v/>
      </c>
      <c r="AV59" s="26">
        <f>IF($B59='Formulario de Respuestas'!$D58,'Formulario de Respuestas'!$T58,"ES DIFERENTE")</f>
        <v>0</v>
      </c>
      <c r="AW59" s="18" t="str">
        <f>IFERROR(VLOOKUP(CONCATENATE(AV$1,AV59),'Formulario de Preguntas'!$C$2:$FN$73,3,FALSE),"")</f>
        <v/>
      </c>
      <c r="AX59" s="1" t="str">
        <f>IFERROR(VLOOKUP(CONCATENATE(AV$1,AV59),'Formulario de Preguntas'!$C$2:$FN$73,4,FALSE),"")</f>
        <v/>
      </c>
      <c r="AY59" s="26">
        <f>IF($B59='Formulario de Respuestas'!$D58,'Formulario de Respuestas'!$U58,"ES DIFERENTE")</f>
        <v>0</v>
      </c>
      <c r="AZ59" s="18" t="str">
        <f>IFERROR(VLOOKUP(CONCATENATE(AY$1,AY59),'Formulario de Preguntas'!$C$2:$FN$73,3,FALSE),"")</f>
        <v/>
      </c>
      <c r="BA59" s="1" t="str">
        <f>IFERROR(VLOOKUP(CONCATENATE(AY$1,AY59),'Formulario de Preguntas'!$C$2:$FN$73,4,FALSE),"")</f>
        <v/>
      </c>
      <c r="BB59" s="26">
        <f>IF($B59='Formulario de Respuestas'!$D58,'Formulario de Respuestas'!$V58,"ES DIFERENTE")</f>
        <v>0</v>
      </c>
      <c r="BC59" s="18" t="str">
        <f>IFERROR(VLOOKUP(CONCATENATE(BB$1,BB59),'Formulario de Preguntas'!$C$2:$FN$73,3,FALSE),"")</f>
        <v/>
      </c>
      <c r="BD59" s="1" t="str">
        <f>IFERROR(VLOOKUP(CONCATENATE(BB$1,BB59),'Formulario de Preguntas'!$C$2:$FN$73,4,FALSE),"")</f>
        <v/>
      </c>
      <c r="BF59" s="1">
        <f t="shared" si="0"/>
        <v>0</v>
      </c>
      <c r="BG59" s="1">
        <f t="shared" si="1"/>
        <v>0.25</v>
      </c>
      <c r="BH59" s="1">
        <f t="shared" si="3"/>
        <v>0</v>
      </c>
      <c r="BI59" s="1">
        <f>COUNTIF('Formulario de Respuestas'!$E58:$V58,"A")</f>
        <v>0</v>
      </c>
      <c r="BJ59" s="1">
        <f>COUNTIF('Formulario de Respuestas'!$E58:$V58,"B")</f>
        <v>0</v>
      </c>
      <c r="BK59" s="1">
        <f>COUNTIF('Formulario de Respuestas'!$E58:$V58,"C")</f>
        <v>0</v>
      </c>
      <c r="BL59" s="1">
        <f>COUNTIF('Formulario de Respuestas'!$E58:$V58,"D")</f>
        <v>0</v>
      </c>
      <c r="BM59" s="1">
        <f>COUNTIF('Formulario de Respuestas'!$E58:$V58,"E (RESPUESTA ANULADA)")</f>
        <v>0</v>
      </c>
    </row>
    <row r="60" spans="1:65" x14ac:dyDescent="0.25">
      <c r="A60" s="1">
        <f>'Formulario de Respuestas'!C59</f>
        <v>0</v>
      </c>
      <c r="B60" s="1">
        <f>'Formulario de Respuestas'!D59</f>
        <v>0</v>
      </c>
      <c r="C60" s="26">
        <f>IF($B60='Formulario de Respuestas'!$D59,'Formulario de Respuestas'!$E59,"ES DIFERENTE")</f>
        <v>0</v>
      </c>
      <c r="D60" s="18" t="str">
        <f>IFERROR(VLOOKUP(CONCATENATE(C$1,C60),'Formulario de Preguntas'!$C$2:$FN$73,3,FALSE),"")</f>
        <v/>
      </c>
      <c r="E60" s="1" t="str">
        <f>IFERROR(VLOOKUP(CONCATENATE(C$1,C60),'Formulario de Preguntas'!$C$2:$FN$73,4,FALSE),"")</f>
        <v/>
      </c>
      <c r="F60" s="26">
        <f>IF($B60='Formulario de Respuestas'!$D59,'Formulario de Respuestas'!$F59,"ES DIFERENTE")</f>
        <v>0</v>
      </c>
      <c r="G60" s="18" t="str">
        <f>IFERROR(VLOOKUP(CONCATENATE(F$1,F60),'Formulario de Preguntas'!$C$2:$FN$73,3,FALSE),"")</f>
        <v/>
      </c>
      <c r="H60" s="1" t="str">
        <f>IFERROR(VLOOKUP(CONCATENATE(F$1,F60),'Formulario de Preguntas'!$C$2:$FN$73,4,FALSE),"")</f>
        <v/>
      </c>
      <c r="I60" s="26">
        <f>IF($B60='Formulario de Respuestas'!$D59,'Formulario de Respuestas'!$G59,"ES DIFERENTE")</f>
        <v>0</v>
      </c>
      <c r="J60" s="18" t="str">
        <f>IFERROR(VLOOKUP(CONCATENATE(I$1,I60),'Formulario de Preguntas'!$C$2:$FN$73,3,FALSE),"")</f>
        <v/>
      </c>
      <c r="K60" s="1" t="str">
        <f>IFERROR(VLOOKUP(CONCATENATE(I$1,I60),'Formulario de Preguntas'!$C$2:$FN$73,4,FALSE),"")</f>
        <v/>
      </c>
      <c r="L60" s="26">
        <f>IF($B60='Formulario de Respuestas'!$D59,'Formulario de Respuestas'!$H59,"ES DIFERENTE")</f>
        <v>0</v>
      </c>
      <c r="M60" s="18" t="str">
        <f>IFERROR(VLOOKUP(CONCATENATE(L$1,L60),'Formulario de Preguntas'!$C$2:$FN$73,3,FALSE),"")</f>
        <v/>
      </c>
      <c r="N60" s="1" t="str">
        <f>IFERROR(VLOOKUP(CONCATENATE(L$1,L60),'Formulario de Preguntas'!$C$2:$FN$73,4,FALSE),"")</f>
        <v/>
      </c>
      <c r="O60" s="26">
        <f>IF($B60='Formulario de Respuestas'!$D59,'Formulario de Respuestas'!$I59,"ES DIFERENTE")</f>
        <v>0</v>
      </c>
      <c r="P60" s="18" t="str">
        <f>IFERROR(VLOOKUP(CONCATENATE(O$1,O60),'Formulario de Preguntas'!$C$2:$FN$73,3,FALSE),"")</f>
        <v/>
      </c>
      <c r="Q60" s="1" t="str">
        <f>IFERROR(VLOOKUP(CONCATENATE(O$1,O60),'Formulario de Preguntas'!$C$2:$FN$73,4,FALSE),"")</f>
        <v/>
      </c>
      <c r="R60" s="26">
        <f>IF($B60='Formulario de Respuestas'!$D59,'Formulario de Respuestas'!$J59,"ES DIFERENTE")</f>
        <v>0</v>
      </c>
      <c r="S60" s="18" t="str">
        <f>IFERROR(VLOOKUP(CONCATENATE(R$1,R60),'Formulario de Preguntas'!$C$2:$FN$73,3,FALSE),"")</f>
        <v/>
      </c>
      <c r="T60" s="1" t="str">
        <f>IFERROR(VLOOKUP(CONCATENATE(R$1,R60),'Formulario de Preguntas'!$C$2:$FN$73,4,FALSE),"")</f>
        <v/>
      </c>
      <c r="U60" s="26">
        <f>IF($B60='Formulario de Respuestas'!$D59,'Formulario de Respuestas'!$K59,"ES DIFERENTE")</f>
        <v>0</v>
      </c>
      <c r="V60" s="18" t="str">
        <f>IFERROR(VLOOKUP(CONCATENATE(U$1,U60),'Formulario de Preguntas'!$C$2:$FN$73,3,FALSE),"")</f>
        <v/>
      </c>
      <c r="W60" s="1" t="str">
        <f>IFERROR(VLOOKUP(CONCATENATE(U$1,U60),'Formulario de Preguntas'!$C$2:$FN$73,4,FALSE),"")</f>
        <v/>
      </c>
      <c r="X60" s="26">
        <f>IF($B60='Formulario de Respuestas'!$D59,'Formulario de Respuestas'!$L59,"ES DIFERENTE")</f>
        <v>0</v>
      </c>
      <c r="Y60" s="18" t="str">
        <f>IFERROR(VLOOKUP(CONCATENATE(X$1,X60),'Formulario de Preguntas'!$C$2:$FN$73,3,FALSE),"")</f>
        <v/>
      </c>
      <c r="Z60" s="1" t="str">
        <f>IFERROR(VLOOKUP(CONCATENATE(X$1,X60),'Formulario de Preguntas'!$C$2:$FN$73,4,FALSE),"")</f>
        <v/>
      </c>
      <c r="AA60" s="26">
        <f>IF($B60='Formulario de Respuestas'!$D59,'Formulario de Respuestas'!$M59,"ES DIFERENTE")</f>
        <v>0</v>
      </c>
      <c r="AB60" s="18" t="str">
        <f>IFERROR(VLOOKUP(CONCATENATE(AA$1,AA60),'Formulario de Preguntas'!$C$2:$FN$73,3,FALSE),"")</f>
        <v/>
      </c>
      <c r="AC60" s="1" t="str">
        <f>IFERROR(VLOOKUP(CONCATENATE(AA$1,AA60),'Formulario de Preguntas'!$C$2:$FN$73,4,FALSE),"")</f>
        <v/>
      </c>
      <c r="AD60" s="26">
        <f>IF($B60='Formulario de Respuestas'!$D59,'Formulario de Respuestas'!$N59,"ES DIFERENTE")</f>
        <v>0</v>
      </c>
      <c r="AE60" s="18" t="str">
        <f>IFERROR(VLOOKUP(CONCATENATE(AD$1,AD60),'Formulario de Preguntas'!$C$2:$FN$73,3,FALSE),"")</f>
        <v/>
      </c>
      <c r="AF60" s="1" t="str">
        <f>IFERROR(VLOOKUP(CONCATENATE(AD$1,AD60),'Formulario de Preguntas'!$C$2:$FN$73,4,FALSE),"")</f>
        <v/>
      </c>
      <c r="AG60" s="26">
        <f>IF($B60='Formulario de Respuestas'!$D59,'Formulario de Respuestas'!$O59,"ES DIFERENTE")</f>
        <v>0</v>
      </c>
      <c r="AH60" s="18" t="str">
        <f>IFERROR(VLOOKUP(CONCATENATE(AG$1,AG60),'Formulario de Preguntas'!$C$2:$FN$73,3,FALSE),"")</f>
        <v/>
      </c>
      <c r="AI60" s="1" t="str">
        <f>IFERROR(VLOOKUP(CONCATENATE(AG$1,AG60),'Formulario de Preguntas'!$C$2:$FN$73,4,FALSE),"")</f>
        <v/>
      </c>
      <c r="AJ60" s="26">
        <f>IF($B60='Formulario de Respuestas'!$D59,'Formulario de Respuestas'!$P59,"ES DIFERENTE")</f>
        <v>0</v>
      </c>
      <c r="AK60" s="18" t="str">
        <f>IFERROR(VLOOKUP(CONCATENATE(AJ$1,AJ60),'Formulario de Preguntas'!$C$2:$FN$73,3,FALSE),"")</f>
        <v/>
      </c>
      <c r="AL60" s="1" t="str">
        <f>IFERROR(VLOOKUP(CONCATENATE(AJ$1,AJ60),'Formulario de Preguntas'!$C$2:$FN$73,4,FALSE),"")</f>
        <v/>
      </c>
      <c r="AM60" s="26">
        <f>IF($B60='Formulario de Respuestas'!$D59,'Formulario de Respuestas'!$Q59,"ES DIFERENTE")</f>
        <v>0</v>
      </c>
      <c r="AN60" s="18" t="str">
        <f>IFERROR(VLOOKUP(CONCATENATE(AM$1,AM60),'Formulario de Preguntas'!$C$2:$FN$73,3,FALSE),"")</f>
        <v/>
      </c>
      <c r="AO60" s="1" t="str">
        <f>IFERROR(VLOOKUP(CONCATENATE(AM$1,AM60),'Formulario de Preguntas'!$C$2:$FN$73,4,FALSE),"")</f>
        <v/>
      </c>
      <c r="AP60" s="26">
        <f>IF($B60='Formulario de Respuestas'!$D59,'Formulario de Respuestas'!$R59,"ES DIFERENTE")</f>
        <v>0</v>
      </c>
      <c r="AQ60" s="18" t="str">
        <f>IFERROR(VLOOKUP(CONCATENATE(AP$1,AP60),'Formulario de Preguntas'!$C$2:$FN$73,3,FALSE),"")</f>
        <v/>
      </c>
      <c r="AR60" s="1" t="str">
        <f>IFERROR(VLOOKUP(CONCATENATE(AP$1,AP60),'Formulario de Preguntas'!$C$2:$FN$73,4,FALSE),"")</f>
        <v/>
      </c>
      <c r="AS60" s="26">
        <f>IF($B60='Formulario de Respuestas'!$D59,'Formulario de Respuestas'!$S59,"ES DIFERENTE")</f>
        <v>0</v>
      </c>
      <c r="AT60" s="18" t="str">
        <f>IFERROR(VLOOKUP(CONCATENATE(AS$1,AS60),'Formulario de Preguntas'!$C$2:$FN$73,3,FALSE),"")</f>
        <v/>
      </c>
      <c r="AU60" s="1" t="str">
        <f>IFERROR(VLOOKUP(CONCATENATE(AS$1,AS60),'Formulario de Preguntas'!$C$2:$FN$73,4,FALSE),"")</f>
        <v/>
      </c>
      <c r="AV60" s="26">
        <f>IF($B60='Formulario de Respuestas'!$D59,'Formulario de Respuestas'!$T59,"ES DIFERENTE")</f>
        <v>0</v>
      </c>
      <c r="AW60" s="18" t="str">
        <f>IFERROR(VLOOKUP(CONCATENATE(AV$1,AV60),'Formulario de Preguntas'!$C$2:$FN$73,3,FALSE),"")</f>
        <v/>
      </c>
      <c r="AX60" s="1" t="str">
        <f>IFERROR(VLOOKUP(CONCATENATE(AV$1,AV60),'Formulario de Preguntas'!$C$2:$FN$73,4,FALSE),"")</f>
        <v/>
      </c>
      <c r="AY60" s="26">
        <f>IF($B60='Formulario de Respuestas'!$D59,'Formulario de Respuestas'!$U59,"ES DIFERENTE")</f>
        <v>0</v>
      </c>
      <c r="AZ60" s="18" t="str">
        <f>IFERROR(VLOOKUP(CONCATENATE(AY$1,AY60),'Formulario de Preguntas'!$C$2:$FN$73,3,FALSE),"")</f>
        <v/>
      </c>
      <c r="BA60" s="1" t="str">
        <f>IFERROR(VLOOKUP(CONCATENATE(AY$1,AY60),'Formulario de Preguntas'!$C$2:$FN$73,4,FALSE),"")</f>
        <v/>
      </c>
      <c r="BB60" s="26">
        <f>IF($B60='Formulario de Respuestas'!$D59,'Formulario de Respuestas'!$V59,"ES DIFERENTE")</f>
        <v>0</v>
      </c>
      <c r="BC60" s="18" t="str">
        <f>IFERROR(VLOOKUP(CONCATENATE(BB$1,BB60),'Formulario de Preguntas'!$C$2:$FN$73,3,FALSE),"")</f>
        <v/>
      </c>
      <c r="BD60" s="1" t="str">
        <f>IFERROR(VLOOKUP(CONCATENATE(BB$1,BB60),'Formulario de Preguntas'!$C$2:$FN$73,4,FALSE),"")</f>
        <v/>
      </c>
      <c r="BF60" s="1">
        <f t="shared" si="0"/>
        <v>0</v>
      </c>
      <c r="BG60" s="1">
        <f t="shared" si="1"/>
        <v>0.25</v>
      </c>
      <c r="BH60" s="1">
        <f t="shared" si="3"/>
        <v>0</v>
      </c>
      <c r="BI60" s="1">
        <f>COUNTIF('Formulario de Respuestas'!$E59:$V59,"A")</f>
        <v>0</v>
      </c>
      <c r="BJ60" s="1">
        <f>COUNTIF('Formulario de Respuestas'!$E59:$V59,"B")</f>
        <v>0</v>
      </c>
      <c r="BK60" s="1">
        <f>COUNTIF('Formulario de Respuestas'!$E59:$V59,"C")</f>
        <v>0</v>
      </c>
      <c r="BL60" s="1">
        <f>COUNTIF('Formulario de Respuestas'!$E59:$V59,"D")</f>
        <v>0</v>
      </c>
      <c r="BM60" s="1">
        <f>COUNTIF('Formulario de Respuestas'!$E59:$V59,"E (RESPUESTA ANULADA)")</f>
        <v>0</v>
      </c>
    </row>
    <row r="61" spans="1:65" x14ac:dyDescent="0.25">
      <c r="A61" s="1">
        <f>'Formulario de Respuestas'!C60</f>
        <v>0</v>
      </c>
      <c r="B61" s="1">
        <f>'Formulario de Respuestas'!D60</f>
        <v>0</v>
      </c>
      <c r="C61" s="26">
        <f>IF($B61='Formulario de Respuestas'!$D60,'Formulario de Respuestas'!$E60,"ES DIFERENTE")</f>
        <v>0</v>
      </c>
      <c r="D61" s="18" t="str">
        <f>IFERROR(VLOOKUP(CONCATENATE(C$1,C61),'Formulario de Preguntas'!$C$2:$FN$73,3,FALSE),"")</f>
        <v/>
      </c>
      <c r="E61" s="1" t="str">
        <f>IFERROR(VLOOKUP(CONCATENATE(C$1,C61),'Formulario de Preguntas'!$C$2:$FN$73,4,FALSE),"")</f>
        <v/>
      </c>
      <c r="F61" s="26">
        <f>IF($B61='Formulario de Respuestas'!$D60,'Formulario de Respuestas'!$F60,"ES DIFERENTE")</f>
        <v>0</v>
      </c>
      <c r="G61" s="18" t="str">
        <f>IFERROR(VLOOKUP(CONCATENATE(F$1,F61),'Formulario de Preguntas'!$C$2:$FN$73,3,FALSE),"")</f>
        <v/>
      </c>
      <c r="H61" s="1" t="str">
        <f>IFERROR(VLOOKUP(CONCATENATE(F$1,F61),'Formulario de Preguntas'!$C$2:$FN$73,4,FALSE),"")</f>
        <v/>
      </c>
      <c r="I61" s="26">
        <f>IF($B61='Formulario de Respuestas'!$D60,'Formulario de Respuestas'!$G60,"ES DIFERENTE")</f>
        <v>0</v>
      </c>
      <c r="J61" s="18" t="str">
        <f>IFERROR(VLOOKUP(CONCATENATE(I$1,I61),'Formulario de Preguntas'!$C$2:$FN$73,3,FALSE),"")</f>
        <v/>
      </c>
      <c r="K61" s="1" t="str">
        <f>IFERROR(VLOOKUP(CONCATENATE(I$1,I61),'Formulario de Preguntas'!$C$2:$FN$73,4,FALSE),"")</f>
        <v/>
      </c>
      <c r="L61" s="26">
        <f>IF($B61='Formulario de Respuestas'!$D60,'Formulario de Respuestas'!$H60,"ES DIFERENTE")</f>
        <v>0</v>
      </c>
      <c r="M61" s="18" t="str">
        <f>IFERROR(VLOOKUP(CONCATENATE(L$1,L61),'Formulario de Preguntas'!$C$2:$FN$73,3,FALSE),"")</f>
        <v/>
      </c>
      <c r="N61" s="1" t="str">
        <f>IFERROR(VLOOKUP(CONCATENATE(L$1,L61),'Formulario de Preguntas'!$C$2:$FN$73,4,FALSE),"")</f>
        <v/>
      </c>
      <c r="O61" s="26">
        <f>IF($B61='Formulario de Respuestas'!$D60,'Formulario de Respuestas'!$I60,"ES DIFERENTE")</f>
        <v>0</v>
      </c>
      <c r="P61" s="18" t="str">
        <f>IFERROR(VLOOKUP(CONCATENATE(O$1,O61),'Formulario de Preguntas'!$C$2:$FN$73,3,FALSE),"")</f>
        <v/>
      </c>
      <c r="Q61" s="1" t="str">
        <f>IFERROR(VLOOKUP(CONCATENATE(O$1,O61),'Formulario de Preguntas'!$C$2:$FN$73,4,FALSE),"")</f>
        <v/>
      </c>
      <c r="R61" s="26">
        <f>IF($B61='Formulario de Respuestas'!$D60,'Formulario de Respuestas'!$J60,"ES DIFERENTE")</f>
        <v>0</v>
      </c>
      <c r="S61" s="18" t="str">
        <f>IFERROR(VLOOKUP(CONCATENATE(R$1,R61),'Formulario de Preguntas'!$C$2:$FN$73,3,FALSE),"")</f>
        <v/>
      </c>
      <c r="T61" s="1" t="str">
        <f>IFERROR(VLOOKUP(CONCATENATE(R$1,R61),'Formulario de Preguntas'!$C$2:$FN$73,4,FALSE),"")</f>
        <v/>
      </c>
      <c r="U61" s="26">
        <f>IF($B61='Formulario de Respuestas'!$D60,'Formulario de Respuestas'!$K60,"ES DIFERENTE")</f>
        <v>0</v>
      </c>
      <c r="V61" s="18" t="str">
        <f>IFERROR(VLOOKUP(CONCATENATE(U$1,U61),'Formulario de Preguntas'!$C$2:$FN$73,3,FALSE),"")</f>
        <v/>
      </c>
      <c r="W61" s="1" t="str">
        <f>IFERROR(VLOOKUP(CONCATENATE(U$1,U61),'Formulario de Preguntas'!$C$2:$FN$73,4,FALSE),"")</f>
        <v/>
      </c>
      <c r="X61" s="26">
        <f>IF($B61='Formulario de Respuestas'!$D60,'Formulario de Respuestas'!$L60,"ES DIFERENTE")</f>
        <v>0</v>
      </c>
      <c r="Y61" s="18" t="str">
        <f>IFERROR(VLOOKUP(CONCATENATE(X$1,X61),'Formulario de Preguntas'!$C$2:$FN$73,3,FALSE),"")</f>
        <v/>
      </c>
      <c r="Z61" s="1" t="str">
        <f>IFERROR(VLOOKUP(CONCATENATE(X$1,X61),'Formulario de Preguntas'!$C$2:$FN$73,4,FALSE),"")</f>
        <v/>
      </c>
      <c r="AA61" s="26">
        <f>IF($B61='Formulario de Respuestas'!$D60,'Formulario de Respuestas'!$M60,"ES DIFERENTE")</f>
        <v>0</v>
      </c>
      <c r="AB61" s="18" t="str">
        <f>IFERROR(VLOOKUP(CONCATENATE(AA$1,AA61),'Formulario de Preguntas'!$C$2:$FN$73,3,FALSE),"")</f>
        <v/>
      </c>
      <c r="AC61" s="1" t="str">
        <f>IFERROR(VLOOKUP(CONCATENATE(AA$1,AA61),'Formulario de Preguntas'!$C$2:$FN$73,4,FALSE),"")</f>
        <v/>
      </c>
      <c r="AD61" s="26">
        <f>IF($B61='Formulario de Respuestas'!$D60,'Formulario de Respuestas'!$N60,"ES DIFERENTE")</f>
        <v>0</v>
      </c>
      <c r="AE61" s="18" t="str">
        <f>IFERROR(VLOOKUP(CONCATENATE(AD$1,AD61),'Formulario de Preguntas'!$C$2:$FN$73,3,FALSE),"")</f>
        <v/>
      </c>
      <c r="AF61" s="1" t="str">
        <f>IFERROR(VLOOKUP(CONCATENATE(AD$1,AD61),'Formulario de Preguntas'!$C$2:$FN$73,4,FALSE),"")</f>
        <v/>
      </c>
      <c r="AG61" s="26">
        <f>IF($B61='Formulario de Respuestas'!$D60,'Formulario de Respuestas'!$O60,"ES DIFERENTE")</f>
        <v>0</v>
      </c>
      <c r="AH61" s="18" t="str">
        <f>IFERROR(VLOOKUP(CONCATENATE(AG$1,AG61),'Formulario de Preguntas'!$C$2:$FN$73,3,FALSE),"")</f>
        <v/>
      </c>
      <c r="AI61" s="1" t="str">
        <f>IFERROR(VLOOKUP(CONCATENATE(AG$1,AG61),'Formulario de Preguntas'!$C$2:$FN$73,4,FALSE),"")</f>
        <v/>
      </c>
      <c r="AJ61" s="26">
        <f>IF($B61='Formulario de Respuestas'!$D60,'Formulario de Respuestas'!$P60,"ES DIFERENTE")</f>
        <v>0</v>
      </c>
      <c r="AK61" s="18" t="str">
        <f>IFERROR(VLOOKUP(CONCATENATE(AJ$1,AJ61),'Formulario de Preguntas'!$C$2:$FN$73,3,FALSE),"")</f>
        <v/>
      </c>
      <c r="AL61" s="1" t="str">
        <f>IFERROR(VLOOKUP(CONCATENATE(AJ$1,AJ61),'Formulario de Preguntas'!$C$2:$FN$73,4,FALSE),"")</f>
        <v/>
      </c>
      <c r="AM61" s="26">
        <f>IF($B61='Formulario de Respuestas'!$D60,'Formulario de Respuestas'!$Q60,"ES DIFERENTE")</f>
        <v>0</v>
      </c>
      <c r="AN61" s="18" t="str">
        <f>IFERROR(VLOOKUP(CONCATENATE(AM$1,AM61),'Formulario de Preguntas'!$C$2:$FN$73,3,FALSE),"")</f>
        <v/>
      </c>
      <c r="AO61" s="1" t="str">
        <f>IFERROR(VLOOKUP(CONCATENATE(AM$1,AM61),'Formulario de Preguntas'!$C$2:$FN$73,4,FALSE),"")</f>
        <v/>
      </c>
      <c r="AP61" s="26">
        <f>IF($B61='Formulario de Respuestas'!$D60,'Formulario de Respuestas'!$R60,"ES DIFERENTE")</f>
        <v>0</v>
      </c>
      <c r="AQ61" s="18" t="str">
        <f>IFERROR(VLOOKUP(CONCATENATE(AP$1,AP61),'Formulario de Preguntas'!$C$2:$FN$73,3,FALSE),"")</f>
        <v/>
      </c>
      <c r="AR61" s="1" t="str">
        <f>IFERROR(VLOOKUP(CONCATENATE(AP$1,AP61),'Formulario de Preguntas'!$C$2:$FN$73,4,FALSE),"")</f>
        <v/>
      </c>
      <c r="AS61" s="26">
        <f>IF($B61='Formulario de Respuestas'!$D60,'Formulario de Respuestas'!$S60,"ES DIFERENTE")</f>
        <v>0</v>
      </c>
      <c r="AT61" s="18" t="str">
        <f>IFERROR(VLOOKUP(CONCATENATE(AS$1,AS61),'Formulario de Preguntas'!$C$2:$FN$73,3,FALSE),"")</f>
        <v/>
      </c>
      <c r="AU61" s="1" t="str">
        <f>IFERROR(VLOOKUP(CONCATENATE(AS$1,AS61),'Formulario de Preguntas'!$C$2:$FN$73,4,FALSE),"")</f>
        <v/>
      </c>
      <c r="AV61" s="26">
        <f>IF($B61='Formulario de Respuestas'!$D60,'Formulario de Respuestas'!$T60,"ES DIFERENTE")</f>
        <v>0</v>
      </c>
      <c r="AW61" s="18" t="str">
        <f>IFERROR(VLOOKUP(CONCATENATE(AV$1,AV61),'Formulario de Preguntas'!$C$2:$FN$73,3,FALSE),"")</f>
        <v/>
      </c>
      <c r="AX61" s="1" t="str">
        <f>IFERROR(VLOOKUP(CONCATENATE(AV$1,AV61),'Formulario de Preguntas'!$C$2:$FN$73,4,FALSE),"")</f>
        <v/>
      </c>
      <c r="AY61" s="26">
        <f>IF($B61='Formulario de Respuestas'!$D60,'Formulario de Respuestas'!$U60,"ES DIFERENTE")</f>
        <v>0</v>
      </c>
      <c r="AZ61" s="18" t="str">
        <f>IFERROR(VLOOKUP(CONCATENATE(AY$1,AY61),'Formulario de Preguntas'!$C$2:$FN$73,3,FALSE),"")</f>
        <v/>
      </c>
      <c r="BA61" s="1" t="str">
        <f>IFERROR(VLOOKUP(CONCATENATE(AY$1,AY61),'Formulario de Preguntas'!$C$2:$FN$73,4,FALSE),"")</f>
        <v/>
      </c>
      <c r="BB61" s="26">
        <f>IF($B61='Formulario de Respuestas'!$D60,'Formulario de Respuestas'!$V60,"ES DIFERENTE")</f>
        <v>0</v>
      </c>
      <c r="BC61" s="18" t="str">
        <f>IFERROR(VLOOKUP(CONCATENATE(BB$1,BB61),'Formulario de Preguntas'!$C$2:$FN$73,3,FALSE),"")</f>
        <v/>
      </c>
      <c r="BD61" s="1" t="str">
        <f>IFERROR(VLOOKUP(CONCATENATE(BB$1,BB61),'Formulario de Preguntas'!$C$2:$FN$73,4,FALSE),"")</f>
        <v/>
      </c>
      <c r="BF61" s="1">
        <f t="shared" si="0"/>
        <v>0</v>
      </c>
      <c r="BG61" s="1">
        <f t="shared" si="1"/>
        <v>0.25</v>
      </c>
      <c r="BH61" s="1">
        <f t="shared" si="3"/>
        <v>0</v>
      </c>
      <c r="BI61" s="1">
        <f>COUNTIF('Formulario de Respuestas'!$E60:$V60,"A")</f>
        <v>0</v>
      </c>
      <c r="BJ61" s="1">
        <f>COUNTIF('Formulario de Respuestas'!$E60:$V60,"B")</f>
        <v>0</v>
      </c>
      <c r="BK61" s="1">
        <f>COUNTIF('Formulario de Respuestas'!$E60:$V60,"C")</f>
        <v>0</v>
      </c>
      <c r="BL61" s="1">
        <f>COUNTIF('Formulario de Respuestas'!$E60:$V60,"D")</f>
        <v>0</v>
      </c>
      <c r="BM61" s="1">
        <f>COUNTIF('Formulario de Respuestas'!$E60:$V60,"E (RESPUESTA ANULADA)")</f>
        <v>0</v>
      </c>
    </row>
    <row r="62" spans="1:65" x14ac:dyDescent="0.25">
      <c r="A62" s="1">
        <f>'Formulario de Respuestas'!C61</f>
        <v>0</v>
      </c>
      <c r="B62" s="1">
        <f>'Formulario de Respuestas'!D61</f>
        <v>0</v>
      </c>
      <c r="C62" s="26">
        <f>IF($B62='Formulario de Respuestas'!$D61,'Formulario de Respuestas'!$E61,"ES DIFERENTE")</f>
        <v>0</v>
      </c>
      <c r="D62" s="18" t="str">
        <f>IFERROR(VLOOKUP(CONCATENATE(C$1,C62),'Formulario de Preguntas'!$C$2:$FN$73,3,FALSE),"")</f>
        <v/>
      </c>
      <c r="E62" s="1" t="str">
        <f>IFERROR(VLOOKUP(CONCATENATE(C$1,C62),'Formulario de Preguntas'!$C$2:$FN$73,4,FALSE),"")</f>
        <v/>
      </c>
      <c r="F62" s="26">
        <f>IF($B62='Formulario de Respuestas'!$D61,'Formulario de Respuestas'!$F61,"ES DIFERENTE")</f>
        <v>0</v>
      </c>
      <c r="G62" s="18" t="str">
        <f>IFERROR(VLOOKUP(CONCATENATE(F$1,F62),'Formulario de Preguntas'!$C$2:$FN$73,3,FALSE),"")</f>
        <v/>
      </c>
      <c r="H62" s="1" t="str">
        <f>IFERROR(VLOOKUP(CONCATENATE(F$1,F62),'Formulario de Preguntas'!$C$2:$FN$73,4,FALSE),"")</f>
        <v/>
      </c>
      <c r="I62" s="26">
        <f>IF($B62='Formulario de Respuestas'!$D61,'Formulario de Respuestas'!$G61,"ES DIFERENTE")</f>
        <v>0</v>
      </c>
      <c r="J62" s="18" t="str">
        <f>IFERROR(VLOOKUP(CONCATENATE(I$1,I62),'Formulario de Preguntas'!$C$2:$FN$73,3,FALSE),"")</f>
        <v/>
      </c>
      <c r="K62" s="1" t="str">
        <f>IFERROR(VLOOKUP(CONCATENATE(I$1,I62),'Formulario de Preguntas'!$C$2:$FN$73,4,FALSE),"")</f>
        <v/>
      </c>
      <c r="L62" s="26">
        <f>IF($B62='Formulario de Respuestas'!$D61,'Formulario de Respuestas'!$H61,"ES DIFERENTE")</f>
        <v>0</v>
      </c>
      <c r="M62" s="18" t="str">
        <f>IFERROR(VLOOKUP(CONCATENATE(L$1,L62),'Formulario de Preguntas'!$C$2:$FN$73,3,FALSE),"")</f>
        <v/>
      </c>
      <c r="N62" s="1" t="str">
        <f>IFERROR(VLOOKUP(CONCATENATE(L$1,L62),'Formulario de Preguntas'!$C$2:$FN$73,4,FALSE),"")</f>
        <v/>
      </c>
      <c r="O62" s="26">
        <f>IF($B62='Formulario de Respuestas'!$D61,'Formulario de Respuestas'!$I61,"ES DIFERENTE")</f>
        <v>0</v>
      </c>
      <c r="P62" s="18" t="str">
        <f>IFERROR(VLOOKUP(CONCATENATE(O$1,O62),'Formulario de Preguntas'!$C$2:$FN$73,3,FALSE),"")</f>
        <v/>
      </c>
      <c r="Q62" s="1" t="str">
        <f>IFERROR(VLOOKUP(CONCATENATE(O$1,O62),'Formulario de Preguntas'!$C$2:$FN$73,4,FALSE),"")</f>
        <v/>
      </c>
      <c r="R62" s="26">
        <f>IF($B62='Formulario de Respuestas'!$D61,'Formulario de Respuestas'!$J61,"ES DIFERENTE")</f>
        <v>0</v>
      </c>
      <c r="S62" s="18" t="str">
        <f>IFERROR(VLOOKUP(CONCATENATE(R$1,R62),'Formulario de Preguntas'!$C$2:$FN$73,3,FALSE),"")</f>
        <v/>
      </c>
      <c r="T62" s="1" t="str">
        <f>IFERROR(VLOOKUP(CONCATENATE(R$1,R62),'Formulario de Preguntas'!$C$2:$FN$73,4,FALSE),"")</f>
        <v/>
      </c>
      <c r="U62" s="26">
        <f>IF($B62='Formulario de Respuestas'!$D61,'Formulario de Respuestas'!$K61,"ES DIFERENTE")</f>
        <v>0</v>
      </c>
      <c r="V62" s="18" t="str">
        <f>IFERROR(VLOOKUP(CONCATENATE(U$1,U62),'Formulario de Preguntas'!$C$2:$FN$73,3,FALSE),"")</f>
        <v/>
      </c>
      <c r="W62" s="1" t="str">
        <f>IFERROR(VLOOKUP(CONCATENATE(U$1,U62),'Formulario de Preguntas'!$C$2:$FN$73,4,FALSE),"")</f>
        <v/>
      </c>
      <c r="X62" s="26">
        <f>IF($B62='Formulario de Respuestas'!$D61,'Formulario de Respuestas'!$L61,"ES DIFERENTE")</f>
        <v>0</v>
      </c>
      <c r="Y62" s="18" t="str">
        <f>IFERROR(VLOOKUP(CONCATENATE(X$1,X62),'Formulario de Preguntas'!$C$2:$FN$73,3,FALSE),"")</f>
        <v/>
      </c>
      <c r="Z62" s="1" t="str">
        <f>IFERROR(VLOOKUP(CONCATENATE(X$1,X62),'Formulario de Preguntas'!$C$2:$FN$73,4,FALSE),"")</f>
        <v/>
      </c>
      <c r="AA62" s="26">
        <f>IF($B62='Formulario de Respuestas'!$D61,'Formulario de Respuestas'!$M61,"ES DIFERENTE")</f>
        <v>0</v>
      </c>
      <c r="AB62" s="18" t="str">
        <f>IFERROR(VLOOKUP(CONCATENATE(AA$1,AA62),'Formulario de Preguntas'!$C$2:$FN$73,3,FALSE),"")</f>
        <v/>
      </c>
      <c r="AC62" s="1" t="str">
        <f>IFERROR(VLOOKUP(CONCATENATE(AA$1,AA62),'Formulario de Preguntas'!$C$2:$FN$73,4,FALSE),"")</f>
        <v/>
      </c>
      <c r="AD62" s="26">
        <f>IF($B62='Formulario de Respuestas'!$D61,'Formulario de Respuestas'!$N61,"ES DIFERENTE")</f>
        <v>0</v>
      </c>
      <c r="AE62" s="18" t="str">
        <f>IFERROR(VLOOKUP(CONCATENATE(AD$1,AD62),'Formulario de Preguntas'!$C$2:$FN$73,3,FALSE),"")</f>
        <v/>
      </c>
      <c r="AF62" s="1" t="str">
        <f>IFERROR(VLOOKUP(CONCATENATE(AD$1,AD62),'Formulario de Preguntas'!$C$2:$FN$73,4,FALSE),"")</f>
        <v/>
      </c>
      <c r="AG62" s="26">
        <f>IF($B62='Formulario de Respuestas'!$D61,'Formulario de Respuestas'!$O61,"ES DIFERENTE")</f>
        <v>0</v>
      </c>
      <c r="AH62" s="18" t="str">
        <f>IFERROR(VLOOKUP(CONCATENATE(AG$1,AG62),'Formulario de Preguntas'!$C$2:$FN$73,3,FALSE),"")</f>
        <v/>
      </c>
      <c r="AI62" s="1" t="str">
        <f>IFERROR(VLOOKUP(CONCATENATE(AG$1,AG62),'Formulario de Preguntas'!$C$2:$FN$73,4,FALSE),"")</f>
        <v/>
      </c>
      <c r="AJ62" s="26">
        <f>IF($B62='Formulario de Respuestas'!$D61,'Formulario de Respuestas'!$P61,"ES DIFERENTE")</f>
        <v>0</v>
      </c>
      <c r="AK62" s="18" t="str">
        <f>IFERROR(VLOOKUP(CONCATENATE(AJ$1,AJ62),'Formulario de Preguntas'!$C$2:$FN$73,3,FALSE),"")</f>
        <v/>
      </c>
      <c r="AL62" s="1" t="str">
        <f>IFERROR(VLOOKUP(CONCATENATE(AJ$1,AJ62),'Formulario de Preguntas'!$C$2:$FN$73,4,FALSE),"")</f>
        <v/>
      </c>
      <c r="AM62" s="26">
        <f>IF($B62='Formulario de Respuestas'!$D61,'Formulario de Respuestas'!$Q61,"ES DIFERENTE")</f>
        <v>0</v>
      </c>
      <c r="AN62" s="18" t="str">
        <f>IFERROR(VLOOKUP(CONCATENATE(AM$1,AM62),'Formulario de Preguntas'!$C$2:$FN$73,3,FALSE),"")</f>
        <v/>
      </c>
      <c r="AO62" s="1" t="str">
        <f>IFERROR(VLOOKUP(CONCATENATE(AM$1,AM62),'Formulario de Preguntas'!$C$2:$FN$73,4,FALSE),"")</f>
        <v/>
      </c>
      <c r="AP62" s="26">
        <f>IF($B62='Formulario de Respuestas'!$D61,'Formulario de Respuestas'!$R61,"ES DIFERENTE")</f>
        <v>0</v>
      </c>
      <c r="AQ62" s="18" t="str">
        <f>IFERROR(VLOOKUP(CONCATENATE(AP$1,AP62),'Formulario de Preguntas'!$C$2:$FN$73,3,FALSE),"")</f>
        <v/>
      </c>
      <c r="AR62" s="1" t="str">
        <f>IFERROR(VLOOKUP(CONCATENATE(AP$1,AP62),'Formulario de Preguntas'!$C$2:$FN$73,4,FALSE),"")</f>
        <v/>
      </c>
      <c r="AS62" s="26">
        <f>IF($B62='Formulario de Respuestas'!$D61,'Formulario de Respuestas'!$S61,"ES DIFERENTE")</f>
        <v>0</v>
      </c>
      <c r="AT62" s="18" t="str">
        <f>IFERROR(VLOOKUP(CONCATENATE(AS$1,AS62),'Formulario de Preguntas'!$C$2:$FN$73,3,FALSE),"")</f>
        <v/>
      </c>
      <c r="AU62" s="1" t="str">
        <f>IFERROR(VLOOKUP(CONCATENATE(AS$1,AS62),'Formulario de Preguntas'!$C$2:$FN$73,4,FALSE),"")</f>
        <v/>
      </c>
      <c r="AV62" s="26">
        <f>IF($B62='Formulario de Respuestas'!$D61,'Formulario de Respuestas'!$T61,"ES DIFERENTE")</f>
        <v>0</v>
      </c>
      <c r="AW62" s="18" t="str">
        <f>IFERROR(VLOOKUP(CONCATENATE(AV$1,AV62),'Formulario de Preguntas'!$C$2:$FN$73,3,FALSE),"")</f>
        <v/>
      </c>
      <c r="AX62" s="1" t="str">
        <f>IFERROR(VLOOKUP(CONCATENATE(AV$1,AV62),'Formulario de Preguntas'!$C$2:$FN$73,4,FALSE),"")</f>
        <v/>
      </c>
      <c r="AY62" s="26">
        <f>IF($B62='Formulario de Respuestas'!$D61,'Formulario de Respuestas'!$U61,"ES DIFERENTE")</f>
        <v>0</v>
      </c>
      <c r="AZ62" s="18" t="str">
        <f>IFERROR(VLOOKUP(CONCATENATE(AY$1,AY62),'Formulario de Preguntas'!$C$2:$FN$73,3,FALSE),"")</f>
        <v/>
      </c>
      <c r="BA62" s="1" t="str">
        <f>IFERROR(VLOOKUP(CONCATENATE(AY$1,AY62),'Formulario de Preguntas'!$C$2:$FN$73,4,FALSE),"")</f>
        <v/>
      </c>
      <c r="BB62" s="26">
        <f>IF($B62='Formulario de Respuestas'!$D61,'Formulario de Respuestas'!$V61,"ES DIFERENTE")</f>
        <v>0</v>
      </c>
      <c r="BC62" s="18" t="str">
        <f>IFERROR(VLOOKUP(CONCATENATE(BB$1,BB62),'Formulario de Preguntas'!$C$2:$FN$73,3,FALSE),"")</f>
        <v/>
      </c>
      <c r="BD62" s="1" t="str">
        <f>IFERROR(VLOOKUP(CONCATENATE(BB$1,BB62),'Formulario de Preguntas'!$C$2:$FN$73,4,FALSE),"")</f>
        <v/>
      </c>
      <c r="BF62" s="1">
        <f t="shared" si="0"/>
        <v>0</v>
      </c>
      <c r="BG62" s="1">
        <f t="shared" si="1"/>
        <v>0.25</v>
      </c>
      <c r="BH62" s="1">
        <f t="shared" si="3"/>
        <v>0</v>
      </c>
      <c r="BI62" s="1">
        <f>COUNTIF('Formulario de Respuestas'!$E61:$V61,"A")</f>
        <v>0</v>
      </c>
      <c r="BJ62" s="1">
        <f>COUNTIF('Formulario de Respuestas'!$E61:$V61,"B")</f>
        <v>0</v>
      </c>
      <c r="BK62" s="1">
        <f>COUNTIF('Formulario de Respuestas'!$E61:$V61,"C")</f>
        <v>0</v>
      </c>
      <c r="BL62" s="1">
        <f>COUNTIF('Formulario de Respuestas'!$E61:$V61,"D")</f>
        <v>0</v>
      </c>
      <c r="BM62" s="1">
        <f>COUNTIF('Formulario de Respuestas'!$E61:$V61,"E (RESPUESTA ANULADA)")</f>
        <v>0</v>
      </c>
    </row>
    <row r="63" spans="1:65" x14ac:dyDescent="0.25">
      <c r="A63" s="1">
        <f>'Formulario de Respuestas'!C62</f>
        <v>0</v>
      </c>
      <c r="B63" s="1">
        <f>'Formulario de Respuestas'!D62</f>
        <v>0</v>
      </c>
      <c r="C63" s="26">
        <f>IF($B63='Formulario de Respuestas'!$D62,'Formulario de Respuestas'!$E62,"ES DIFERENTE")</f>
        <v>0</v>
      </c>
      <c r="D63" s="18" t="str">
        <f>IFERROR(VLOOKUP(CONCATENATE(C$1,C63),'Formulario de Preguntas'!$C$2:$FN$73,3,FALSE),"")</f>
        <v/>
      </c>
      <c r="E63" s="1" t="str">
        <f>IFERROR(VLOOKUP(CONCATENATE(C$1,C63),'Formulario de Preguntas'!$C$2:$FN$73,4,FALSE),"")</f>
        <v/>
      </c>
      <c r="F63" s="26">
        <f>IF($B63='Formulario de Respuestas'!$D62,'Formulario de Respuestas'!$F62,"ES DIFERENTE")</f>
        <v>0</v>
      </c>
      <c r="G63" s="18" t="str">
        <f>IFERROR(VLOOKUP(CONCATENATE(F$1,F63),'Formulario de Preguntas'!$C$2:$FN$73,3,FALSE),"")</f>
        <v/>
      </c>
      <c r="H63" s="1" t="str">
        <f>IFERROR(VLOOKUP(CONCATENATE(F$1,F63),'Formulario de Preguntas'!$C$2:$FN$73,4,FALSE),"")</f>
        <v/>
      </c>
      <c r="I63" s="26">
        <f>IF($B63='Formulario de Respuestas'!$D62,'Formulario de Respuestas'!$G62,"ES DIFERENTE")</f>
        <v>0</v>
      </c>
      <c r="J63" s="18" t="str">
        <f>IFERROR(VLOOKUP(CONCATENATE(I$1,I63),'Formulario de Preguntas'!$C$2:$FN$73,3,FALSE),"")</f>
        <v/>
      </c>
      <c r="K63" s="1" t="str">
        <f>IFERROR(VLOOKUP(CONCATENATE(I$1,I63),'Formulario de Preguntas'!$C$2:$FN$73,4,FALSE),"")</f>
        <v/>
      </c>
      <c r="L63" s="26">
        <f>IF($B63='Formulario de Respuestas'!$D62,'Formulario de Respuestas'!$H62,"ES DIFERENTE")</f>
        <v>0</v>
      </c>
      <c r="M63" s="18" t="str">
        <f>IFERROR(VLOOKUP(CONCATENATE(L$1,L63),'Formulario de Preguntas'!$C$2:$FN$73,3,FALSE),"")</f>
        <v/>
      </c>
      <c r="N63" s="1" t="str">
        <f>IFERROR(VLOOKUP(CONCATENATE(L$1,L63),'Formulario de Preguntas'!$C$2:$FN$73,4,FALSE),"")</f>
        <v/>
      </c>
      <c r="O63" s="26">
        <f>IF($B63='Formulario de Respuestas'!$D62,'Formulario de Respuestas'!$I62,"ES DIFERENTE")</f>
        <v>0</v>
      </c>
      <c r="P63" s="18" t="str">
        <f>IFERROR(VLOOKUP(CONCATENATE(O$1,O63),'Formulario de Preguntas'!$C$2:$FN$73,3,FALSE),"")</f>
        <v/>
      </c>
      <c r="Q63" s="1" t="str">
        <f>IFERROR(VLOOKUP(CONCATENATE(O$1,O63),'Formulario de Preguntas'!$C$2:$FN$73,4,FALSE),"")</f>
        <v/>
      </c>
      <c r="R63" s="26">
        <f>IF($B63='Formulario de Respuestas'!$D62,'Formulario de Respuestas'!$J62,"ES DIFERENTE")</f>
        <v>0</v>
      </c>
      <c r="S63" s="18" t="str">
        <f>IFERROR(VLOOKUP(CONCATENATE(R$1,R63),'Formulario de Preguntas'!$C$2:$FN$73,3,FALSE),"")</f>
        <v/>
      </c>
      <c r="T63" s="1" t="str">
        <f>IFERROR(VLOOKUP(CONCATENATE(R$1,R63),'Formulario de Preguntas'!$C$2:$FN$73,4,FALSE),"")</f>
        <v/>
      </c>
      <c r="U63" s="26">
        <f>IF($B63='Formulario de Respuestas'!$D62,'Formulario de Respuestas'!$K62,"ES DIFERENTE")</f>
        <v>0</v>
      </c>
      <c r="V63" s="18" t="str">
        <f>IFERROR(VLOOKUP(CONCATENATE(U$1,U63),'Formulario de Preguntas'!$C$2:$FN$73,3,FALSE),"")</f>
        <v/>
      </c>
      <c r="W63" s="1" t="str">
        <f>IFERROR(VLOOKUP(CONCATENATE(U$1,U63),'Formulario de Preguntas'!$C$2:$FN$73,4,FALSE),"")</f>
        <v/>
      </c>
      <c r="X63" s="26">
        <f>IF($B63='Formulario de Respuestas'!$D62,'Formulario de Respuestas'!$L62,"ES DIFERENTE")</f>
        <v>0</v>
      </c>
      <c r="Y63" s="18" t="str">
        <f>IFERROR(VLOOKUP(CONCATENATE(X$1,X63),'Formulario de Preguntas'!$C$2:$FN$73,3,FALSE),"")</f>
        <v/>
      </c>
      <c r="Z63" s="1" t="str">
        <f>IFERROR(VLOOKUP(CONCATENATE(X$1,X63),'Formulario de Preguntas'!$C$2:$FN$73,4,FALSE),"")</f>
        <v/>
      </c>
      <c r="AA63" s="26">
        <f>IF($B63='Formulario de Respuestas'!$D62,'Formulario de Respuestas'!$M62,"ES DIFERENTE")</f>
        <v>0</v>
      </c>
      <c r="AB63" s="18" t="str">
        <f>IFERROR(VLOOKUP(CONCATENATE(AA$1,AA63),'Formulario de Preguntas'!$C$2:$FN$73,3,FALSE),"")</f>
        <v/>
      </c>
      <c r="AC63" s="1" t="str">
        <f>IFERROR(VLOOKUP(CONCATENATE(AA$1,AA63),'Formulario de Preguntas'!$C$2:$FN$73,4,FALSE),"")</f>
        <v/>
      </c>
      <c r="AD63" s="26">
        <f>IF($B63='Formulario de Respuestas'!$D62,'Formulario de Respuestas'!$N62,"ES DIFERENTE")</f>
        <v>0</v>
      </c>
      <c r="AE63" s="18" t="str">
        <f>IFERROR(VLOOKUP(CONCATENATE(AD$1,AD63),'Formulario de Preguntas'!$C$2:$FN$73,3,FALSE),"")</f>
        <v/>
      </c>
      <c r="AF63" s="1" t="str">
        <f>IFERROR(VLOOKUP(CONCATENATE(AD$1,AD63),'Formulario de Preguntas'!$C$2:$FN$73,4,FALSE),"")</f>
        <v/>
      </c>
      <c r="AG63" s="26">
        <f>IF($B63='Formulario de Respuestas'!$D62,'Formulario de Respuestas'!$O62,"ES DIFERENTE")</f>
        <v>0</v>
      </c>
      <c r="AH63" s="18" t="str">
        <f>IFERROR(VLOOKUP(CONCATENATE(AG$1,AG63),'Formulario de Preguntas'!$C$2:$FN$73,3,FALSE),"")</f>
        <v/>
      </c>
      <c r="AI63" s="1" t="str">
        <f>IFERROR(VLOOKUP(CONCATENATE(AG$1,AG63),'Formulario de Preguntas'!$C$2:$FN$73,4,FALSE),"")</f>
        <v/>
      </c>
      <c r="AJ63" s="26">
        <f>IF($B63='Formulario de Respuestas'!$D62,'Formulario de Respuestas'!$P62,"ES DIFERENTE")</f>
        <v>0</v>
      </c>
      <c r="AK63" s="18" t="str">
        <f>IFERROR(VLOOKUP(CONCATENATE(AJ$1,AJ63),'Formulario de Preguntas'!$C$2:$FN$73,3,FALSE),"")</f>
        <v/>
      </c>
      <c r="AL63" s="1" t="str">
        <f>IFERROR(VLOOKUP(CONCATENATE(AJ$1,AJ63),'Formulario de Preguntas'!$C$2:$FN$73,4,FALSE),"")</f>
        <v/>
      </c>
      <c r="AM63" s="26">
        <f>IF($B63='Formulario de Respuestas'!$D62,'Formulario de Respuestas'!$Q62,"ES DIFERENTE")</f>
        <v>0</v>
      </c>
      <c r="AN63" s="18" t="str">
        <f>IFERROR(VLOOKUP(CONCATENATE(AM$1,AM63),'Formulario de Preguntas'!$C$2:$FN$73,3,FALSE),"")</f>
        <v/>
      </c>
      <c r="AO63" s="1" t="str">
        <f>IFERROR(VLOOKUP(CONCATENATE(AM$1,AM63),'Formulario de Preguntas'!$C$2:$FN$73,4,FALSE),"")</f>
        <v/>
      </c>
      <c r="AP63" s="26">
        <f>IF($B63='Formulario de Respuestas'!$D62,'Formulario de Respuestas'!$R62,"ES DIFERENTE")</f>
        <v>0</v>
      </c>
      <c r="AQ63" s="18" t="str">
        <f>IFERROR(VLOOKUP(CONCATENATE(AP$1,AP63),'Formulario de Preguntas'!$C$2:$FN$73,3,FALSE),"")</f>
        <v/>
      </c>
      <c r="AR63" s="1" t="str">
        <f>IFERROR(VLOOKUP(CONCATENATE(AP$1,AP63),'Formulario de Preguntas'!$C$2:$FN$73,4,FALSE),"")</f>
        <v/>
      </c>
      <c r="AS63" s="26">
        <f>IF($B63='Formulario de Respuestas'!$D62,'Formulario de Respuestas'!$S62,"ES DIFERENTE")</f>
        <v>0</v>
      </c>
      <c r="AT63" s="18" t="str">
        <f>IFERROR(VLOOKUP(CONCATENATE(AS$1,AS63),'Formulario de Preguntas'!$C$2:$FN$73,3,FALSE),"")</f>
        <v/>
      </c>
      <c r="AU63" s="1" t="str">
        <f>IFERROR(VLOOKUP(CONCATENATE(AS$1,AS63),'Formulario de Preguntas'!$C$2:$FN$73,4,FALSE),"")</f>
        <v/>
      </c>
      <c r="AV63" s="26">
        <f>IF($B63='Formulario de Respuestas'!$D62,'Formulario de Respuestas'!$T62,"ES DIFERENTE")</f>
        <v>0</v>
      </c>
      <c r="AW63" s="18" t="str">
        <f>IFERROR(VLOOKUP(CONCATENATE(AV$1,AV63),'Formulario de Preguntas'!$C$2:$FN$73,3,FALSE),"")</f>
        <v/>
      </c>
      <c r="AX63" s="1" t="str">
        <f>IFERROR(VLOOKUP(CONCATENATE(AV$1,AV63),'Formulario de Preguntas'!$C$2:$FN$73,4,FALSE),"")</f>
        <v/>
      </c>
      <c r="AY63" s="26">
        <f>IF($B63='Formulario de Respuestas'!$D62,'Formulario de Respuestas'!$U62,"ES DIFERENTE")</f>
        <v>0</v>
      </c>
      <c r="AZ63" s="18" t="str">
        <f>IFERROR(VLOOKUP(CONCATENATE(AY$1,AY63),'Formulario de Preguntas'!$C$2:$FN$73,3,FALSE),"")</f>
        <v/>
      </c>
      <c r="BA63" s="1" t="str">
        <f>IFERROR(VLOOKUP(CONCATENATE(AY$1,AY63),'Formulario de Preguntas'!$C$2:$FN$73,4,FALSE),"")</f>
        <v/>
      </c>
      <c r="BB63" s="26">
        <f>IF($B63='Formulario de Respuestas'!$D62,'Formulario de Respuestas'!$V62,"ES DIFERENTE")</f>
        <v>0</v>
      </c>
      <c r="BC63" s="18" t="str">
        <f>IFERROR(VLOOKUP(CONCATENATE(BB$1,BB63),'Formulario de Preguntas'!$C$2:$FN$73,3,FALSE),"")</f>
        <v/>
      </c>
      <c r="BD63" s="1" t="str">
        <f>IFERROR(VLOOKUP(CONCATENATE(BB$1,BB63),'Formulario de Preguntas'!$C$2:$FN$73,4,FALSE),"")</f>
        <v/>
      </c>
      <c r="BF63" s="1">
        <f t="shared" si="0"/>
        <v>0</v>
      </c>
      <c r="BG63" s="1">
        <f t="shared" si="1"/>
        <v>0.25</v>
      </c>
      <c r="BH63" s="1">
        <f t="shared" si="3"/>
        <v>0</v>
      </c>
      <c r="BI63" s="1">
        <f>COUNTIF('Formulario de Respuestas'!$E62:$V62,"A")</f>
        <v>0</v>
      </c>
      <c r="BJ63" s="1">
        <f>COUNTIF('Formulario de Respuestas'!$E62:$V62,"B")</f>
        <v>0</v>
      </c>
      <c r="BK63" s="1">
        <f>COUNTIF('Formulario de Respuestas'!$E62:$V62,"C")</f>
        <v>0</v>
      </c>
      <c r="BL63" s="1">
        <f>COUNTIF('Formulario de Respuestas'!$E62:$V62,"D")</f>
        <v>0</v>
      </c>
      <c r="BM63" s="1">
        <f>COUNTIF('Formulario de Respuestas'!$E62:$V62,"E (RESPUESTA ANULADA)")</f>
        <v>0</v>
      </c>
    </row>
    <row r="64" spans="1:65" x14ac:dyDescent="0.25">
      <c r="A64" s="1">
        <f>'Formulario de Respuestas'!C63</f>
        <v>0</v>
      </c>
      <c r="B64" s="1">
        <f>'Formulario de Respuestas'!D63</f>
        <v>0</v>
      </c>
      <c r="C64" s="26">
        <f>IF($B64='Formulario de Respuestas'!$D63,'Formulario de Respuestas'!$E63,"ES DIFERENTE")</f>
        <v>0</v>
      </c>
      <c r="D64" s="18" t="str">
        <f>IFERROR(VLOOKUP(CONCATENATE(C$1,C64),'Formulario de Preguntas'!$C$2:$FN$73,3,FALSE),"")</f>
        <v/>
      </c>
      <c r="E64" s="1" t="str">
        <f>IFERROR(VLOOKUP(CONCATENATE(C$1,C64),'Formulario de Preguntas'!$C$2:$FN$73,4,FALSE),"")</f>
        <v/>
      </c>
      <c r="F64" s="26">
        <f>IF($B64='Formulario de Respuestas'!$D63,'Formulario de Respuestas'!$F63,"ES DIFERENTE")</f>
        <v>0</v>
      </c>
      <c r="G64" s="18" t="str">
        <f>IFERROR(VLOOKUP(CONCATENATE(F$1,F64),'Formulario de Preguntas'!$C$2:$FN$73,3,FALSE),"")</f>
        <v/>
      </c>
      <c r="H64" s="1" t="str">
        <f>IFERROR(VLOOKUP(CONCATENATE(F$1,F64),'Formulario de Preguntas'!$C$2:$FN$73,4,FALSE),"")</f>
        <v/>
      </c>
      <c r="I64" s="26">
        <f>IF($B64='Formulario de Respuestas'!$D63,'Formulario de Respuestas'!$G63,"ES DIFERENTE")</f>
        <v>0</v>
      </c>
      <c r="J64" s="18" t="str">
        <f>IFERROR(VLOOKUP(CONCATENATE(I$1,I64),'Formulario de Preguntas'!$C$2:$FN$73,3,FALSE),"")</f>
        <v/>
      </c>
      <c r="K64" s="1" t="str">
        <f>IFERROR(VLOOKUP(CONCATENATE(I$1,I64),'Formulario de Preguntas'!$C$2:$FN$73,4,FALSE),"")</f>
        <v/>
      </c>
      <c r="L64" s="26">
        <f>IF($B64='Formulario de Respuestas'!$D63,'Formulario de Respuestas'!$H63,"ES DIFERENTE")</f>
        <v>0</v>
      </c>
      <c r="M64" s="18" t="str">
        <f>IFERROR(VLOOKUP(CONCATENATE(L$1,L64),'Formulario de Preguntas'!$C$2:$FN$73,3,FALSE),"")</f>
        <v/>
      </c>
      <c r="N64" s="1" t="str">
        <f>IFERROR(VLOOKUP(CONCATENATE(L$1,L64),'Formulario de Preguntas'!$C$2:$FN$73,4,FALSE),"")</f>
        <v/>
      </c>
      <c r="O64" s="26">
        <f>IF($B64='Formulario de Respuestas'!$D63,'Formulario de Respuestas'!$I63,"ES DIFERENTE")</f>
        <v>0</v>
      </c>
      <c r="P64" s="18" t="str">
        <f>IFERROR(VLOOKUP(CONCATENATE(O$1,O64),'Formulario de Preguntas'!$C$2:$FN$73,3,FALSE),"")</f>
        <v/>
      </c>
      <c r="Q64" s="1" t="str">
        <f>IFERROR(VLOOKUP(CONCATENATE(O$1,O64),'Formulario de Preguntas'!$C$2:$FN$73,4,FALSE),"")</f>
        <v/>
      </c>
      <c r="R64" s="26">
        <f>IF($B64='Formulario de Respuestas'!$D63,'Formulario de Respuestas'!$J63,"ES DIFERENTE")</f>
        <v>0</v>
      </c>
      <c r="S64" s="18" t="str">
        <f>IFERROR(VLOOKUP(CONCATENATE(R$1,R64),'Formulario de Preguntas'!$C$2:$FN$73,3,FALSE),"")</f>
        <v/>
      </c>
      <c r="T64" s="1" t="str">
        <f>IFERROR(VLOOKUP(CONCATENATE(R$1,R64),'Formulario de Preguntas'!$C$2:$FN$73,4,FALSE),"")</f>
        <v/>
      </c>
      <c r="U64" s="26">
        <f>IF($B64='Formulario de Respuestas'!$D63,'Formulario de Respuestas'!$K63,"ES DIFERENTE")</f>
        <v>0</v>
      </c>
      <c r="V64" s="18" t="str">
        <f>IFERROR(VLOOKUP(CONCATENATE(U$1,U64),'Formulario de Preguntas'!$C$2:$FN$73,3,FALSE),"")</f>
        <v/>
      </c>
      <c r="W64" s="1" t="str">
        <f>IFERROR(VLOOKUP(CONCATENATE(U$1,U64),'Formulario de Preguntas'!$C$2:$FN$73,4,FALSE),"")</f>
        <v/>
      </c>
      <c r="X64" s="26">
        <f>IF($B64='Formulario de Respuestas'!$D63,'Formulario de Respuestas'!$L63,"ES DIFERENTE")</f>
        <v>0</v>
      </c>
      <c r="Y64" s="18" t="str">
        <f>IFERROR(VLOOKUP(CONCATENATE(X$1,X64),'Formulario de Preguntas'!$C$2:$FN$73,3,FALSE),"")</f>
        <v/>
      </c>
      <c r="Z64" s="1" t="str">
        <f>IFERROR(VLOOKUP(CONCATENATE(X$1,X64),'Formulario de Preguntas'!$C$2:$FN$73,4,FALSE),"")</f>
        <v/>
      </c>
      <c r="AA64" s="26">
        <f>IF($B64='Formulario de Respuestas'!$D63,'Formulario de Respuestas'!$M63,"ES DIFERENTE")</f>
        <v>0</v>
      </c>
      <c r="AB64" s="18" t="str">
        <f>IFERROR(VLOOKUP(CONCATENATE(AA$1,AA64),'Formulario de Preguntas'!$C$2:$FN$73,3,FALSE),"")</f>
        <v/>
      </c>
      <c r="AC64" s="1" t="str">
        <f>IFERROR(VLOOKUP(CONCATENATE(AA$1,AA64),'Formulario de Preguntas'!$C$2:$FN$73,4,FALSE),"")</f>
        <v/>
      </c>
      <c r="AD64" s="26">
        <f>IF($B64='Formulario de Respuestas'!$D63,'Formulario de Respuestas'!$N63,"ES DIFERENTE")</f>
        <v>0</v>
      </c>
      <c r="AE64" s="18" t="str">
        <f>IFERROR(VLOOKUP(CONCATENATE(AD$1,AD64),'Formulario de Preguntas'!$C$2:$FN$73,3,FALSE),"")</f>
        <v/>
      </c>
      <c r="AF64" s="1" t="str">
        <f>IFERROR(VLOOKUP(CONCATENATE(AD$1,AD64),'Formulario de Preguntas'!$C$2:$FN$73,4,FALSE),"")</f>
        <v/>
      </c>
      <c r="AG64" s="26">
        <f>IF($B64='Formulario de Respuestas'!$D63,'Formulario de Respuestas'!$O63,"ES DIFERENTE")</f>
        <v>0</v>
      </c>
      <c r="AH64" s="18" t="str">
        <f>IFERROR(VLOOKUP(CONCATENATE(AG$1,AG64),'Formulario de Preguntas'!$C$2:$FN$73,3,FALSE),"")</f>
        <v/>
      </c>
      <c r="AI64" s="1" t="str">
        <f>IFERROR(VLOOKUP(CONCATENATE(AG$1,AG64),'Formulario de Preguntas'!$C$2:$FN$73,4,FALSE),"")</f>
        <v/>
      </c>
      <c r="AJ64" s="26">
        <f>IF($B64='Formulario de Respuestas'!$D63,'Formulario de Respuestas'!$P63,"ES DIFERENTE")</f>
        <v>0</v>
      </c>
      <c r="AK64" s="18" t="str">
        <f>IFERROR(VLOOKUP(CONCATENATE(AJ$1,AJ64),'Formulario de Preguntas'!$C$2:$FN$73,3,FALSE),"")</f>
        <v/>
      </c>
      <c r="AL64" s="1" t="str">
        <f>IFERROR(VLOOKUP(CONCATENATE(AJ$1,AJ64),'Formulario de Preguntas'!$C$2:$FN$73,4,FALSE),"")</f>
        <v/>
      </c>
      <c r="AM64" s="26">
        <f>IF($B64='Formulario de Respuestas'!$D63,'Formulario de Respuestas'!$Q63,"ES DIFERENTE")</f>
        <v>0</v>
      </c>
      <c r="AN64" s="18" t="str">
        <f>IFERROR(VLOOKUP(CONCATENATE(AM$1,AM64),'Formulario de Preguntas'!$C$2:$FN$73,3,FALSE),"")</f>
        <v/>
      </c>
      <c r="AO64" s="1" t="str">
        <f>IFERROR(VLOOKUP(CONCATENATE(AM$1,AM64),'Formulario de Preguntas'!$C$2:$FN$73,4,FALSE),"")</f>
        <v/>
      </c>
      <c r="AP64" s="26">
        <f>IF($B64='Formulario de Respuestas'!$D63,'Formulario de Respuestas'!$R63,"ES DIFERENTE")</f>
        <v>0</v>
      </c>
      <c r="AQ64" s="18" t="str">
        <f>IFERROR(VLOOKUP(CONCATENATE(AP$1,AP64),'Formulario de Preguntas'!$C$2:$FN$73,3,FALSE),"")</f>
        <v/>
      </c>
      <c r="AR64" s="1" t="str">
        <f>IFERROR(VLOOKUP(CONCATENATE(AP$1,AP64),'Formulario de Preguntas'!$C$2:$FN$73,4,FALSE),"")</f>
        <v/>
      </c>
      <c r="AS64" s="26">
        <f>IF($B64='Formulario de Respuestas'!$D63,'Formulario de Respuestas'!$S63,"ES DIFERENTE")</f>
        <v>0</v>
      </c>
      <c r="AT64" s="18" t="str">
        <f>IFERROR(VLOOKUP(CONCATENATE(AS$1,AS64),'Formulario de Preguntas'!$C$2:$FN$73,3,FALSE),"")</f>
        <v/>
      </c>
      <c r="AU64" s="1" t="str">
        <f>IFERROR(VLOOKUP(CONCATENATE(AS$1,AS64),'Formulario de Preguntas'!$C$2:$FN$73,4,FALSE),"")</f>
        <v/>
      </c>
      <c r="AV64" s="26">
        <f>IF($B64='Formulario de Respuestas'!$D63,'Formulario de Respuestas'!$T63,"ES DIFERENTE")</f>
        <v>0</v>
      </c>
      <c r="AW64" s="18" t="str">
        <f>IFERROR(VLOOKUP(CONCATENATE(AV$1,AV64),'Formulario de Preguntas'!$C$2:$FN$73,3,FALSE),"")</f>
        <v/>
      </c>
      <c r="AX64" s="1" t="str">
        <f>IFERROR(VLOOKUP(CONCATENATE(AV$1,AV64),'Formulario de Preguntas'!$C$2:$FN$73,4,FALSE),"")</f>
        <v/>
      </c>
      <c r="AY64" s="26">
        <f>IF($B64='Formulario de Respuestas'!$D63,'Formulario de Respuestas'!$U63,"ES DIFERENTE")</f>
        <v>0</v>
      </c>
      <c r="AZ64" s="18" t="str">
        <f>IFERROR(VLOOKUP(CONCATENATE(AY$1,AY64),'Formulario de Preguntas'!$C$2:$FN$73,3,FALSE),"")</f>
        <v/>
      </c>
      <c r="BA64" s="1" t="str">
        <f>IFERROR(VLOOKUP(CONCATENATE(AY$1,AY64),'Formulario de Preguntas'!$C$2:$FN$73,4,FALSE),"")</f>
        <v/>
      </c>
      <c r="BB64" s="26">
        <f>IF($B64='Formulario de Respuestas'!$D63,'Formulario de Respuestas'!$V63,"ES DIFERENTE")</f>
        <v>0</v>
      </c>
      <c r="BC64" s="18" t="str">
        <f>IFERROR(VLOOKUP(CONCATENATE(BB$1,BB64),'Formulario de Preguntas'!$C$2:$FN$73,3,FALSE),"")</f>
        <v/>
      </c>
      <c r="BD64" s="1" t="str">
        <f>IFERROR(VLOOKUP(CONCATENATE(BB$1,BB64),'Formulario de Preguntas'!$C$2:$FN$73,4,FALSE),"")</f>
        <v/>
      </c>
      <c r="BF64" s="1">
        <f t="shared" si="0"/>
        <v>0</v>
      </c>
      <c r="BG64" s="1">
        <f t="shared" si="1"/>
        <v>0.25</v>
      </c>
      <c r="BH64" s="1">
        <f t="shared" si="3"/>
        <v>0</v>
      </c>
      <c r="BI64" s="1">
        <f>COUNTIF('Formulario de Respuestas'!$E63:$V63,"A")</f>
        <v>0</v>
      </c>
      <c r="BJ64" s="1">
        <f>COUNTIF('Formulario de Respuestas'!$E63:$V63,"B")</f>
        <v>0</v>
      </c>
      <c r="BK64" s="1">
        <f>COUNTIF('Formulario de Respuestas'!$E63:$V63,"C")</f>
        <v>0</v>
      </c>
      <c r="BL64" s="1">
        <f>COUNTIF('Formulario de Respuestas'!$E63:$V63,"D")</f>
        <v>0</v>
      </c>
      <c r="BM64" s="1">
        <f>COUNTIF('Formulario de Respuestas'!$E63:$V63,"E (RESPUESTA ANULADA)")</f>
        <v>0</v>
      </c>
    </row>
    <row r="65" spans="1:65" x14ac:dyDescent="0.25">
      <c r="A65" s="1">
        <f>'Formulario de Respuestas'!C64</f>
        <v>0</v>
      </c>
      <c r="B65" s="1">
        <f>'Formulario de Respuestas'!D64</f>
        <v>0</v>
      </c>
      <c r="C65" s="26">
        <f>IF($B65='Formulario de Respuestas'!$D64,'Formulario de Respuestas'!$E64,"ES DIFERENTE")</f>
        <v>0</v>
      </c>
      <c r="D65" s="18" t="str">
        <f>IFERROR(VLOOKUP(CONCATENATE(C$1,C65),'Formulario de Preguntas'!$C$2:$FN$73,3,FALSE),"")</f>
        <v/>
      </c>
      <c r="E65" s="1" t="str">
        <f>IFERROR(VLOOKUP(CONCATENATE(C$1,C65),'Formulario de Preguntas'!$C$2:$FN$73,4,FALSE),"")</f>
        <v/>
      </c>
      <c r="F65" s="26">
        <f>IF($B65='Formulario de Respuestas'!$D64,'Formulario de Respuestas'!$F64,"ES DIFERENTE")</f>
        <v>0</v>
      </c>
      <c r="G65" s="18" t="str">
        <f>IFERROR(VLOOKUP(CONCATENATE(F$1,F65),'Formulario de Preguntas'!$C$2:$FN$73,3,FALSE),"")</f>
        <v/>
      </c>
      <c r="H65" s="1" t="str">
        <f>IFERROR(VLOOKUP(CONCATENATE(F$1,F65),'Formulario de Preguntas'!$C$2:$FN$73,4,FALSE),"")</f>
        <v/>
      </c>
      <c r="I65" s="26">
        <f>IF($B65='Formulario de Respuestas'!$D64,'Formulario de Respuestas'!$G64,"ES DIFERENTE")</f>
        <v>0</v>
      </c>
      <c r="J65" s="18" t="str">
        <f>IFERROR(VLOOKUP(CONCATENATE(I$1,I65),'Formulario de Preguntas'!$C$2:$FN$73,3,FALSE),"")</f>
        <v/>
      </c>
      <c r="K65" s="1" t="str">
        <f>IFERROR(VLOOKUP(CONCATENATE(I$1,I65),'Formulario de Preguntas'!$C$2:$FN$73,4,FALSE),"")</f>
        <v/>
      </c>
      <c r="L65" s="26">
        <f>IF($B65='Formulario de Respuestas'!$D64,'Formulario de Respuestas'!$H64,"ES DIFERENTE")</f>
        <v>0</v>
      </c>
      <c r="M65" s="18" t="str">
        <f>IFERROR(VLOOKUP(CONCATENATE(L$1,L65),'Formulario de Preguntas'!$C$2:$FN$73,3,FALSE),"")</f>
        <v/>
      </c>
      <c r="N65" s="1" t="str">
        <f>IFERROR(VLOOKUP(CONCATENATE(L$1,L65),'Formulario de Preguntas'!$C$2:$FN$73,4,FALSE),"")</f>
        <v/>
      </c>
      <c r="O65" s="26">
        <f>IF($B65='Formulario de Respuestas'!$D64,'Formulario de Respuestas'!$I64,"ES DIFERENTE")</f>
        <v>0</v>
      </c>
      <c r="P65" s="18" t="str">
        <f>IFERROR(VLOOKUP(CONCATENATE(O$1,O65),'Formulario de Preguntas'!$C$2:$FN$73,3,FALSE),"")</f>
        <v/>
      </c>
      <c r="Q65" s="1" t="str">
        <f>IFERROR(VLOOKUP(CONCATENATE(O$1,O65),'Formulario de Preguntas'!$C$2:$FN$73,4,FALSE),"")</f>
        <v/>
      </c>
      <c r="R65" s="26">
        <f>IF($B65='Formulario de Respuestas'!$D64,'Formulario de Respuestas'!$J64,"ES DIFERENTE")</f>
        <v>0</v>
      </c>
      <c r="S65" s="18" t="str">
        <f>IFERROR(VLOOKUP(CONCATENATE(R$1,R65),'Formulario de Preguntas'!$C$2:$FN$73,3,FALSE),"")</f>
        <v/>
      </c>
      <c r="T65" s="1" t="str">
        <f>IFERROR(VLOOKUP(CONCATENATE(R$1,R65),'Formulario de Preguntas'!$C$2:$FN$73,4,FALSE),"")</f>
        <v/>
      </c>
      <c r="U65" s="26">
        <f>IF($B65='Formulario de Respuestas'!$D64,'Formulario de Respuestas'!$K64,"ES DIFERENTE")</f>
        <v>0</v>
      </c>
      <c r="V65" s="18" t="str">
        <f>IFERROR(VLOOKUP(CONCATENATE(U$1,U65),'Formulario de Preguntas'!$C$2:$FN$73,3,FALSE),"")</f>
        <v/>
      </c>
      <c r="W65" s="1" t="str">
        <f>IFERROR(VLOOKUP(CONCATENATE(U$1,U65),'Formulario de Preguntas'!$C$2:$FN$73,4,FALSE),"")</f>
        <v/>
      </c>
      <c r="X65" s="26">
        <f>IF($B65='Formulario de Respuestas'!$D64,'Formulario de Respuestas'!$L64,"ES DIFERENTE")</f>
        <v>0</v>
      </c>
      <c r="Y65" s="18" t="str">
        <f>IFERROR(VLOOKUP(CONCATENATE(X$1,X65),'Formulario de Preguntas'!$C$2:$FN$73,3,FALSE),"")</f>
        <v/>
      </c>
      <c r="Z65" s="1" t="str">
        <f>IFERROR(VLOOKUP(CONCATENATE(X$1,X65),'Formulario de Preguntas'!$C$2:$FN$73,4,FALSE),"")</f>
        <v/>
      </c>
      <c r="AA65" s="26">
        <f>IF($B65='Formulario de Respuestas'!$D64,'Formulario de Respuestas'!$M64,"ES DIFERENTE")</f>
        <v>0</v>
      </c>
      <c r="AB65" s="18" t="str">
        <f>IFERROR(VLOOKUP(CONCATENATE(AA$1,AA65),'Formulario de Preguntas'!$C$2:$FN$73,3,FALSE),"")</f>
        <v/>
      </c>
      <c r="AC65" s="1" t="str">
        <f>IFERROR(VLOOKUP(CONCATENATE(AA$1,AA65),'Formulario de Preguntas'!$C$2:$FN$73,4,FALSE),"")</f>
        <v/>
      </c>
      <c r="AD65" s="26">
        <f>IF($B65='Formulario de Respuestas'!$D64,'Formulario de Respuestas'!$N64,"ES DIFERENTE")</f>
        <v>0</v>
      </c>
      <c r="AE65" s="18" t="str">
        <f>IFERROR(VLOOKUP(CONCATENATE(AD$1,AD65),'Formulario de Preguntas'!$C$2:$FN$73,3,FALSE),"")</f>
        <v/>
      </c>
      <c r="AF65" s="1" t="str">
        <f>IFERROR(VLOOKUP(CONCATENATE(AD$1,AD65),'Formulario de Preguntas'!$C$2:$FN$73,4,FALSE),"")</f>
        <v/>
      </c>
      <c r="AG65" s="26">
        <f>IF($B65='Formulario de Respuestas'!$D64,'Formulario de Respuestas'!$O64,"ES DIFERENTE")</f>
        <v>0</v>
      </c>
      <c r="AH65" s="18" t="str">
        <f>IFERROR(VLOOKUP(CONCATENATE(AG$1,AG65),'Formulario de Preguntas'!$C$2:$FN$73,3,FALSE),"")</f>
        <v/>
      </c>
      <c r="AI65" s="1" t="str">
        <f>IFERROR(VLOOKUP(CONCATENATE(AG$1,AG65),'Formulario de Preguntas'!$C$2:$FN$73,4,FALSE),"")</f>
        <v/>
      </c>
      <c r="AJ65" s="26">
        <f>IF($B65='Formulario de Respuestas'!$D64,'Formulario de Respuestas'!$P64,"ES DIFERENTE")</f>
        <v>0</v>
      </c>
      <c r="AK65" s="18" t="str">
        <f>IFERROR(VLOOKUP(CONCATENATE(AJ$1,AJ65),'Formulario de Preguntas'!$C$2:$FN$73,3,FALSE),"")</f>
        <v/>
      </c>
      <c r="AL65" s="1" t="str">
        <f>IFERROR(VLOOKUP(CONCATENATE(AJ$1,AJ65),'Formulario de Preguntas'!$C$2:$FN$73,4,FALSE),"")</f>
        <v/>
      </c>
      <c r="AM65" s="26">
        <f>IF($B65='Formulario de Respuestas'!$D64,'Formulario de Respuestas'!$Q64,"ES DIFERENTE")</f>
        <v>0</v>
      </c>
      <c r="AN65" s="18" t="str">
        <f>IFERROR(VLOOKUP(CONCATENATE(AM$1,AM65),'Formulario de Preguntas'!$C$2:$FN$73,3,FALSE),"")</f>
        <v/>
      </c>
      <c r="AO65" s="1" t="str">
        <f>IFERROR(VLOOKUP(CONCATENATE(AM$1,AM65),'Formulario de Preguntas'!$C$2:$FN$73,4,FALSE),"")</f>
        <v/>
      </c>
      <c r="AP65" s="26">
        <f>IF($B65='Formulario de Respuestas'!$D64,'Formulario de Respuestas'!$R64,"ES DIFERENTE")</f>
        <v>0</v>
      </c>
      <c r="AQ65" s="18" t="str">
        <f>IFERROR(VLOOKUP(CONCATENATE(AP$1,AP65),'Formulario de Preguntas'!$C$2:$FN$73,3,FALSE),"")</f>
        <v/>
      </c>
      <c r="AR65" s="1" t="str">
        <f>IFERROR(VLOOKUP(CONCATENATE(AP$1,AP65),'Formulario de Preguntas'!$C$2:$FN$73,4,FALSE),"")</f>
        <v/>
      </c>
      <c r="AS65" s="26">
        <f>IF($B65='Formulario de Respuestas'!$D64,'Formulario de Respuestas'!$S64,"ES DIFERENTE")</f>
        <v>0</v>
      </c>
      <c r="AT65" s="18" t="str">
        <f>IFERROR(VLOOKUP(CONCATENATE(AS$1,AS65),'Formulario de Preguntas'!$C$2:$FN$73,3,FALSE),"")</f>
        <v/>
      </c>
      <c r="AU65" s="1" t="str">
        <f>IFERROR(VLOOKUP(CONCATENATE(AS$1,AS65),'Formulario de Preguntas'!$C$2:$FN$73,4,FALSE),"")</f>
        <v/>
      </c>
      <c r="AV65" s="26">
        <f>IF($B65='Formulario de Respuestas'!$D64,'Formulario de Respuestas'!$T64,"ES DIFERENTE")</f>
        <v>0</v>
      </c>
      <c r="AW65" s="18" t="str">
        <f>IFERROR(VLOOKUP(CONCATENATE(AV$1,AV65),'Formulario de Preguntas'!$C$2:$FN$73,3,FALSE),"")</f>
        <v/>
      </c>
      <c r="AX65" s="1" t="str">
        <f>IFERROR(VLOOKUP(CONCATENATE(AV$1,AV65),'Formulario de Preguntas'!$C$2:$FN$73,4,FALSE),"")</f>
        <v/>
      </c>
      <c r="AY65" s="26">
        <f>IF($B65='Formulario de Respuestas'!$D64,'Formulario de Respuestas'!$U64,"ES DIFERENTE")</f>
        <v>0</v>
      </c>
      <c r="AZ65" s="18" t="str">
        <f>IFERROR(VLOOKUP(CONCATENATE(AY$1,AY65),'Formulario de Preguntas'!$C$2:$FN$73,3,FALSE),"")</f>
        <v/>
      </c>
      <c r="BA65" s="1" t="str">
        <f>IFERROR(VLOOKUP(CONCATENATE(AY$1,AY65),'Formulario de Preguntas'!$C$2:$FN$73,4,FALSE),"")</f>
        <v/>
      </c>
      <c r="BB65" s="26">
        <f>IF($B65='Formulario de Respuestas'!$D64,'Formulario de Respuestas'!$V64,"ES DIFERENTE")</f>
        <v>0</v>
      </c>
      <c r="BC65" s="18" t="str">
        <f>IFERROR(VLOOKUP(CONCATENATE(BB$1,BB65),'Formulario de Preguntas'!$C$2:$FN$73,3,FALSE),"")</f>
        <v/>
      </c>
      <c r="BD65" s="1" t="str">
        <f>IFERROR(VLOOKUP(CONCATENATE(BB$1,BB65),'Formulario de Preguntas'!$C$2:$FN$73,4,FALSE),"")</f>
        <v/>
      </c>
      <c r="BF65" s="1">
        <f t="shared" si="0"/>
        <v>0</v>
      </c>
      <c r="BG65" s="1">
        <f t="shared" si="1"/>
        <v>0.25</v>
      </c>
      <c r="BH65" s="1">
        <f t="shared" si="3"/>
        <v>0</v>
      </c>
      <c r="BI65" s="1">
        <f>COUNTIF('Formulario de Respuestas'!$E64:$V64,"A")</f>
        <v>0</v>
      </c>
      <c r="BJ65" s="1">
        <f>COUNTIF('Formulario de Respuestas'!$E64:$V64,"B")</f>
        <v>0</v>
      </c>
      <c r="BK65" s="1">
        <f>COUNTIF('Formulario de Respuestas'!$E64:$V64,"C")</f>
        <v>0</v>
      </c>
      <c r="BL65" s="1">
        <f>COUNTIF('Formulario de Respuestas'!$E64:$V64,"D")</f>
        <v>0</v>
      </c>
      <c r="BM65" s="1">
        <f>COUNTIF('Formulario de Respuestas'!$E64:$V64,"E (RESPUESTA ANULADA)")</f>
        <v>0</v>
      </c>
    </row>
    <row r="66" spans="1:65" x14ac:dyDescent="0.25">
      <c r="A66" s="1">
        <f>'Formulario de Respuestas'!C65</f>
        <v>0</v>
      </c>
      <c r="B66" s="1">
        <f>'Formulario de Respuestas'!D65</f>
        <v>0</v>
      </c>
      <c r="C66" s="26">
        <f>IF($B66='Formulario de Respuestas'!$D65,'Formulario de Respuestas'!$E65,"ES DIFERENTE")</f>
        <v>0</v>
      </c>
      <c r="D66" s="18" t="str">
        <f>IFERROR(VLOOKUP(CONCATENATE(C$1,C66),'Formulario de Preguntas'!$C$2:$FN$73,3,FALSE),"")</f>
        <v/>
      </c>
      <c r="E66" s="1" t="str">
        <f>IFERROR(VLOOKUP(CONCATENATE(C$1,C66),'Formulario de Preguntas'!$C$2:$FN$73,4,FALSE),"")</f>
        <v/>
      </c>
      <c r="F66" s="26">
        <f>IF($B66='Formulario de Respuestas'!$D65,'Formulario de Respuestas'!$F65,"ES DIFERENTE")</f>
        <v>0</v>
      </c>
      <c r="G66" s="18" t="str">
        <f>IFERROR(VLOOKUP(CONCATENATE(F$1,F66),'Formulario de Preguntas'!$C$2:$FN$73,3,FALSE),"")</f>
        <v/>
      </c>
      <c r="H66" s="1" t="str">
        <f>IFERROR(VLOOKUP(CONCATENATE(F$1,F66),'Formulario de Preguntas'!$C$2:$FN$73,4,FALSE),"")</f>
        <v/>
      </c>
      <c r="I66" s="26">
        <f>IF($B66='Formulario de Respuestas'!$D65,'Formulario de Respuestas'!$G65,"ES DIFERENTE")</f>
        <v>0</v>
      </c>
      <c r="J66" s="18" t="str">
        <f>IFERROR(VLOOKUP(CONCATENATE(I$1,I66),'Formulario de Preguntas'!$C$2:$FN$73,3,FALSE),"")</f>
        <v/>
      </c>
      <c r="K66" s="1" t="str">
        <f>IFERROR(VLOOKUP(CONCATENATE(I$1,I66),'Formulario de Preguntas'!$C$2:$FN$73,4,FALSE),"")</f>
        <v/>
      </c>
      <c r="L66" s="26">
        <f>IF($B66='Formulario de Respuestas'!$D65,'Formulario de Respuestas'!$H65,"ES DIFERENTE")</f>
        <v>0</v>
      </c>
      <c r="M66" s="18" t="str">
        <f>IFERROR(VLOOKUP(CONCATENATE(L$1,L66),'Formulario de Preguntas'!$C$2:$FN$73,3,FALSE),"")</f>
        <v/>
      </c>
      <c r="N66" s="1" t="str">
        <f>IFERROR(VLOOKUP(CONCATENATE(L$1,L66),'Formulario de Preguntas'!$C$2:$FN$73,4,FALSE),"")</f>
        <v/>
      </c>
      <c r="O66" s="26">
        <f>IF($B66='Formulario de Respuestas'!$D65,'Formulario de Respuestas'!$I65,"ES DIFERENTE")</f>
        <v>0</v>
      </c>
      <c r="P66" s="18" t="str">
        <f>IFERROR(VLOOKUP(CONCATENATE(O$1,O66),'Formulario de Preguntas'!$C$2:$FN$73,3,FALSE),"")</f>
        <v/>
      </c>
      <c r="Q66" s="1" t="str">
        <f>IFERROR(VLOOKUP(CONCATENATE(O$1,O66),'Formulario de Preguntas'!$C$2:$FN$73,4,FALSE),"")</f>
        <v/>
      </c>
      <c r="R66" s="26">
        <f>IF($B66='Formulario de Respuestas'!$D65,'Formulario de Respuestas'!$J65,"ES DIFERENTE")</f>
        <v>0</v>
      </c>
      <c r="S66" s="18" t="str">
        <f>IFERROR(VLOOKUP(CONCATENATE(R$1,R66),'Formulario de Preguntas'!$C$2:$FN$73,3,FALSE),"")</f>
        <v/>
      </c>
      <c r="T66" s="1" t="str">
        <f>IFERROR(VLOOKUP(CONCATENATE(R$1,R66),'Formulario de Preguntas'!$C$2:$FN$73,4,FALSE),"")</f>
        <v/>
      </c>
      <c r="U66" s="26">
        <f>IF($B66='Formulario de Respuestas'!$D65,'Formulario de Respuestas'!$K65,"ES DIFERENTE")</f>
        <v>0</v>
      </c>
      <c r="V66" s="18" t="str">
        <f>IFERROR(VLOOKUP(CONCATENATE(U$1,U66),'Formulario de Preguntas'!$C$2:$FN$73,3,FALSE),"")</f>
        <v/>
      </c>
      <c r="W66" s="1" t="str">
        <f>IFERROR(VLOOKUP(CONCATENATE(U$1,U66),'Formulario de Preguntas'!$C$2:$FN$73,4,FALSE),"")</f>
        <v/>
      </c>
      <c r="X66" s="26">
        <f>IF($B66='Formulario de Respuestas'!$D65,'Formulario de Respuestas'!$L65,"ES DIFERENTE")</f>
        <v>0</v>
      </c>
      <c r="Y66" s="18" t="str">
        <f>IFERROR(VLOOKUP(CONCATENATE(X$1,X66),'Formulario de Preguntas'!$C$2:$FN$73,3,FALSE),"")</f>
        <v/>
      </c>
      <c r="Z66" s="1" t="str">
        <f>IFERROR(VLOOKUP(CONCATENATE(X$1,X66),'Formulario de Preguntas'!$C$2:$FN$73,4,FALSE),"")</f>
        <v/>
      </c>
      <c r="AA66" s="26">
        <f>IF($B66='Formulario de Respuestas'!$D65,'Formulario de Respuestas'!$M65,"ES DIFERENTE")</f>
        <v>0</v>
      </c>
      <c r="AB66" s="18" t="str">
        <f>IFERROR(VLOOKUP(CONCATENATE(AA$1,AA66),'Formulario de Preguntas'!$C$2:$FN$73,3,FALSE),"")</f>
        <v/>
      </c>
      <c r="AC66" s="1" t="str">
        <f>IFERROR(VLOOKUP(CONCATENATE(AA$1,AA66),'Formulario de Preguntas'!$C$2:$FN$73,4,FALSE),"")</f>
        <v/>
      </c>
      <c r="AD66" s="26">
        <f>IF($B66='Formulario de Respuestas'!$D65,'Formulario de Respuestas'!$N65,"ES DIFERENTE")</f>
        <v>0</v>
      </c>
      <c r="AE66" s="18" t="str">
        <f>IFERROR(VLOOKUP(CONCATENATE(AD$1,AD66),'Formulario de Preguntas'!$C$2:$FN$73,3,FALSE),"")</f>
        <v/>
      </c>
      <c r="AF66" s="1" t="str">
        <f>IFERROR(VLOOKUP(CONCATENATE(AD$1,AD66),'Formulario de Preguntas'!$C$2:$FN$73,4,FALSE),"")</f>
        <v/>
      </c>
      <c r="AG66" s="26">
        <f>IF($B66='Formulario de Respuestas'!$D65,'Formulario de Respuestas'!$O65,"ES DIFERENTE")</f>
        <v>0</v>
      </c>
      <c r="AH66" s="18" t="str">
        <f>IFERROR(VLOOKUP(CONCATENATE(AG$1,AG66),'Formulario de Preguntas'!$C$2:$FN$73,3,FALSE),"")</f>
        <v/>
      </c>
      <c r="AI66" s="1" t="str">
        <f>IFERROR(VLOOKUP(CONCATENATE(AG$1,AG66),'Formulario de Preguntas'!$C$2:$FN$73,4,FALSE),"")</f>
        <v/>
      </c>
      <c r="AJ66" s="26">
        <f>IF($B66='Formulario de Respuestas'!$D65,'Formulario de Respuestas'!$P65,"ES DIFERENTE")</f>
        <v>0</v>
      </c>
      <c r="AK66" s="18" t="str">
        <f>IFERROR(VLOOKUP(CONCATENATE(AJ$1,AJ66),'Formulario de Preguntas'!$C$2:$FN$73,3,FALSE),"")</f>
        <v/>
      </c>
      <c r="AL66" s="1" t="str">
        <f>IFERROR(VLOOKUP(CONCATENATE(AJ$1,AJ66),'Formulario de Preguntas'!$C$2:$FN$73,4,FALSE),"")</f>
        <v/>
      </c>
      <c r="AM66" s="26">
        <f>IF($B66='Formulario de Respuestas'!$D65,'Formulario de Respuestas'!$Q65,"ES DIFERENTE")</f>
        <v>0</v>
      </c>
      <c r="AN66" s="18" t="str">
        <f>IFERROR(VLOOKUP(CONCATENATE(AM$1,AM66),'Formulario de Preguntas'!$C$2:$FN$73,3,FALSE),"")</f>
        <v/>
      </c>
      <c r="AO66" s="1" t="str">
        <f>IFERROR(VLOOKUP(CONCATENATE(AM$1,AM66),'Formulario de Preguntas'!$C$2:$FN$73,4,FALSE),"")</f>
        <v/>
      </c>
      <c r="AP66" s="26">
        <f>IF($B66='Formulario de Respuestas'!$D65,'Formulario de Respuestas'!$R65,"ES DIFERENTE")</f>
        <v>0</v>
      </c>
      <c r="AQ66" s="18" t="str">
        <f>IFERROR(VLOOKUP(CONCATENATE(AP$1,AP66),'Formulario de Preguntas'!$C$2:$FN$73,3,FALSE),"")</f>
        <v/>
      </c>
      <c r="AR66" s="1" t="str">
        <f>IFERROR(VLOOKUP(CONCATENATE(AP$1,AP66),'Formulario de Preguntas'!$C$2:$FN$73,4,FALSE),"")</f>
        <v/>
      </c>
      <c r="AS66" s="26">
        <f>IF($B66='Formulario de Respuestas'!$D65,'Formulario de Respuestas'!$S65,"ES DIFERENTE")</f>
        <v>0</v>
      </c>
      <c r="AT66" s="18" t="str">
        <f>IFERROR(VLOOKUP(CONCATENATE(AS$1,AS66),'Formulario de Preguntas'!$C$2:$FN$73,3,FALSE),"")</f>
        <v/>
      </c>
      <c r="AU66" s="1" t="str">
        <f>IFERROR(VLOOKUP(CONCATENATE(AS$1,AS66),'Formulario de Preguntas'!$C$2:$FN$73,4,FALSE),"")</f>
        <v/>
      </c>
      <c r="AV66" s="26">
        <f>IF($B66='Formulario de Respuestas'!$D65,'Formulario de Respuestas'!$T65,"ES DIFERENTE")</f>
        <v>0</v>
      </c>
      <c r="AW66" s="18" t="str">
        <f>IFERROR(VLOOKUP(CONCATENATE(AV$1,AV66),'Formulario de Preguntas'!$C$2:$FN$73,3,FALSE),"")</f>
        <v/>
      </c>
      <c r="AX66" s="1" t="str">
        <f>IFERROR(VLOOKUP(CONCATENATE(AV$1,AV66),'Formulario de Preguntas'!$C$2:$FN$73,4,FALSE),"")</f>
        <v/>
      </c>
      <c r="AY66" s="26">
        <f>IF($B66='Formulario de Respuestas'!$D65,'Formulario de Respuestas'!$U65,"ES DIFERENTE")</f>
        <v>0</v>
      </c>
      <c r="AZ66" s="18" t="str">
        <f>IFERROR(VLOOKUP(CONCATENATE(AY$1,AY66),'Formulario de Preguntas'!$C$2:$FN$73,3,FALSE),"")</f>
        <v/>
      </c>
      <c r="BA66" s="1" t="str">
        <f>IFERROR(VLOOKUP(CONCATENATE(AY$1,AY66),'Formulario de Preguntas'!$C$2:$FN$73,4,FALSE),"")</f>
        <v/>
      </c>
      <c r="BB66" s="26">
        <f>IF($B66='Formulario de Respuestas'!$D65,'Formulario de Respuestas'!$V65,"ES DIFERENTE")</f>
        <v>0</v>
      </c>
      <c r="BC66" s="18" t="str">
        <f>IFERROR(VLOOKUP(CONCATENATE(BB$1,BB66),'Formulario de Preguntas'!$C$2:$FN$73,3,FALSE),"")</f>
        <v/>
      </c>
      <c r="BD66" s="1" t="str">
        <f>IFERROR(VLOOKUP(CONCATENATE(BB$1,BB66),'Formulario de Preguntas'!$C$2:$FN$73,4,FALSE),"")</f>
        <v/>
      </c>
      <c r="BF66" s="1">
        <f t="shared" si="0"/>
        <v>0</v>
      </c>
      <c r="BG66" s="1">
        <f t="shared" si="1"/>
        <v>0.25</v>
      </c>
      <c r="BH66" s="1">
        <f t="shared" si="3"/>
        <v>0</v>
      </c>
      <c r="BI66" s="1">
        <f>COUNTIF('Formulario de Respuestas'!$E65:$V65,"A")</f>
        <v>0</v>
      </c>
      <c r="BJ66" s="1">
        <f>COUNTIF('Formulario de Respuestas'!$E65:$V65,"B")</f>
        <v>0</v>
      </c>
      <c r="BK66" s="1">
        <f>COUNTIF('Formulario de Respuestas'!$E65:$V65,"C")</f>
        <v>0</v>
      </c>
      <c r="BL66" s="1">
        <f>COUNTIF('Formulario de Respuestas'!$E65:$V65,"D")</f>
        <v>0</v>
      </c>
      <c r="BM66" s="1">
        <f>COUNTIF('Formulario de Respuestas'!$E65:$V65,"E (RESPUESTA ANULADA)")</f>
        <v>0</v>
      </c>
    </row>
    <row r="67" spans="1:65" x14ac:dyDescent="0.25">
      <c r="A67" s="1">
        <f>'Formulario de Respuestas'!C66</f>
        <v>0</v>
      </c>
      <c r="B67" s="1">
        <f>'Formulario de Respuestas'!D66</f>
        <v>0</v>
      </c>
      <c r="C67" s="26">
        <f>IF($B67='Formulario de Respuestas'!$D66,'Formulario de Respuestas'!$E66,"ES DIFERENTE")</f>
        <v>0</v>
      </c>
      <c r="D67" s="18" t="str">
        <f>IFERROR(VLOOKUP(CONCATENATE(C$1,C67),'Formulario de Preguntas'!$C$2:$FN$73,3,FALSE),"")</f>
        <v/>
      </c>
      <c r="E67" s="1" t="str">
        <f>IFERROR(VLOOKUP(CONCATENATE(C$1,C67),'Formulario de Preguntas'!$C$2:$FN$73,4,FALSE),"")</f>
        <v/>
      </c>
      <c r="F67" s="26">
        <f>IF($B67='Formulario de Respuestas'!$D66,'Formulario de Respuestas'!$F66,"ES DIFERENTE")</f>
        <v>0</v>
      </c>
      <c r="G67" s="18" t="str">
        <f>IFERROR(VLOOKUP(CONCATENATE(F$1,F67),'Formulario de Preguntas'!$C$2:$FN$73,3,FALSE),"")</f>
        <v/>
      </c>
      <c r="H67" s="1" t="str">
        <f>IFERROR(VLOOKUP(CONCATENATE(F$1,F67),'Formulario de Preguntas'!$C$2:$FN$73,4,FALSE),"")</f>
        <v/>
      </c>
      <c r="I67" s="26">
        <f>IF($B67='Formulario de Respuestas'!$D66,'Formulario de Respuestas'!$G66,"ES DIFERENTE")</f>
        <v>0</v>
      </c>
      <c r="J67" s="18" t="str">
        <f>IFERROR(VLOOKUP(CONCATENATE(I$1,I67),'Formulario de Preguntas'!$C$2:$FN$73,3,FALSE),"")</f>
        <v/>
      </c>
      <c r="K67" s="1" t="str">
        <f>IFERROR(VLOOKUP(CONCATENATE(I$1,I67),'Formulario de Preguntas'!$C$2:$FN$73,4,FALSE),"")</f>
        <v/>
      </c>
      <c r="L67" s="26">
        <f>IF($B67='Formulario de Respuestas'!$D66,'Formulario de Respuestas'!$H66,"ES DIFERENTE")</f>
        <v>0</v>
      </c>
      <c r="M67" s="18" t="str">
        <f>IFERROR(VLOOKUP(CONCATENATE(L$1,L67),'Formulario de Preguntas'!$C$2:$FN$73,3,FALSE),"")</f>
        <v/>
      </c>
      <c r="N67" s="1" t="str">
        <f>IFERROR(VLOOKUP(CONCATENATE(L$1,L67),'Formulario de Preguntas'!$C$2:$FN$73,4,FALSE),"")</f>
        <v/>
      </c>
      <c r="O67" s="26">
        <f>IF($B67='Formulario de Respuestas'!$D66,'Formulario de Respuestas'!$I66,"ES DIFERENTE")</f>
        <v>0</v>
      </c>
      <c r="P67" s="18" t="str">
        <f>IFERROR(VLOOKUP(CONCATENATE(O$1,O67),'Formulario de Preguntas'!$C$2:$FN$73,3,FALSE),"")</f>
        <v/>
      </c>
      <c r="Q67" s="1" t="str">
        <f>IFERROR(VLOOKUP(CONCATENATE(O$1,O67),'Formulario de Preguntas'!$C$2:$FN$73,4,FALSE),"")</f>
        <v/>
      </c>
      <c r="R67" s="26">
        <f>IF($B67='Formulario de Respuestas'!$D66,'Formulario de Respuestas'!$J66,"ES DIFERENTE")</f>
        <v>0</v>
      </c>
      <c r="S67" s="18" t="str">
        <f>IFERROR(VLOOKUP(CONCATENATE(R$1,R67),'Formulario de Preguntas'!$C$2:$FN$73,3,FALSE),"")</f>
        <v/>
      </c>
      <c r="T67" s="1" t="str">
        <f>IFERROR(VLOOKUP(CONCATENATE(R$1,R67),'Formulario de Preguntas'!$C$2:$FN$73,4,FALSE),"")</f>
        <v/>
      </c>
      <c r="U67" s="26">
        <f>IF($B67='Formulario de Respuestas'!$D66,'Formulario de Respuestas'!$K66,"ES DIFERENTE")</f>
        <v>0</v>
      </c>
      <c r="V67" s="18" t="str">
        <f>IFERROR(VLOOKUP(CONCATENATE(U$1,U67),'Formulario de Preguntas'!$C$2:$FN$73,3,FALSE),"")</f>
        <v/>
      </c>
      <c r="W67" s="1" t="str">
        <f>IFERROR(VLOOKUP(CONCATENATE(U$1,U67),'Formulario de Preguntas'!$C$2:$FN$73,4,FALSE),"")</f>
        <v/>
      </c>
      <c r="X67" s="26">
        <f>IF($B67='Formulario de Respuestas'!$D66,'Formulario de Respuestas'!$L66,"ES DIFERENTE")</f>
        <v>0</v>
      </c>
      <c r="Y67" s="18" t="str">
        <f>IFERROR(VLOOKUP(CONCATENATE(X$1,X67),'Formulario de Preguntas'!$C$2:$FN$73,3,FALSE),"")</f>
        <v/>
      </c>
      <c r="Z67" s="1" t="str">
        <f>IFERROR(VLOOKUP(CONCATENATE(X$1,X67),'Formulario de Preguntas'!$C$2:$FN$73,4,FALSE),"")</f>
        <v/>
      </c>
      <c r="AA67" s="26">
        <f>IF($B67='Formulario de Respuestas'!$D66,'Formulario de Respuestas'!$M66,"ES DIFERENTE")</f>
        <v>0</v>
      </c>
      <c r="AB67" s="18" t="str">
        <f>IFERROR(VLOOKUP(CONCATENATE(AA$1,AA67),'Formulario de Preguntas'!$C$2:$FN$73,3,FALSE),"")</f>
        <v/>
      </c>
      <c r="AC67" s="1" t="str">
        <f>IFERROR(VLOOKUP(CONCATENATE(AA$1,AA67),'Formulario de Preguntas'!$C$2:$FN$73,4,FALSE),"")</f>
        <v/>
      </c>
      <c r="AD67" s="26">
        <f>IF($B67='Formulario de Respuestas'!$D66,'Formulario de Respuestas'!$N66,"ES DIFERENTE")</f>
        <v>0</v>
      </c>
      <c r="AE67" s="18" t="str">
        <f>IFERROR(VLOOKUP(CONCATENATE(AD$1,AD67),'Formulario de Preguntas'!$C$2:$FN$73,3,FALSE),"")</f>
        <v/>
      </c>
      <c r="AF67" s="1" t="str">
        <f>IFERROR(VLOOKUP(CONCATENATE(AD$1,AD67),'Formulario de Preguntas'!$C$2:$FN$73,4,FALSE),"")</f>
        <v/>
      </c>
      <c r="AG67" s="26">
        <f>IF($B67='Formulario de Respuestas'!$D66,'Formulario de Respuestas'!$O66,"ES DIFERENTE")</f>
        <v>0</v>
      </c>
      <c r="AH67" s="18" t="str">
        <f>IFERROR(VLOOKUP(CONCATENATE(AG$1,AG67),'Formulario de Preguntas'!$C$2:$FN$73,3,FALSE),"")</f>
        <v/>
      </c>
      <c r="AI67" s="1" t="str">
        <f>IFERROR(VLOOKUP(CONCATENATE(AG$1,AG67),'Formulario de Preguntas'!$C$2:$FN$73,4,FALSE),"")</f>
        <v/>
      </c>
      <c r="AJ67" s="26">
        <f>IF($B67='Formulario de Respuestas'!$D66,'Formulario de Respuestas'!$P66,"ES DIFERENTE")</f>
        <v>0</v>
      </c>
      <c r="AK67" s="18" t="str">
        <f>IFERROR(VLOOKUP(CONCATENATE(AJ$1,AJ67),'Formulario de Preguntas'!$C$2:$FN$73,3,FALSE),"")</f>
        <v/>
      </c>
      <c r="AL67" s="1" t="str">
        <f>IFERROR(VLOOKUP(CONCATENATE(AJ$1,AJ67),'Formulario de Preguntas'!$C$2:$FN$73,4,FALSE),"")</f>
        <v/>
      </c>
      <c r="AM67" s="26">
        <f>IF($B67='Formulario de Respuestas'!$D66,'Formulario de Respuestas'!$Q66,"ES DIFERENTE")</f>
        <v>0</v>
      </c>
      <c r="AN67" s="18" t="str">
        <f>IFERROR(VLOOKUP(CONCATENATE(AM$1,AM67),'Formulario de Preguntas'!$C$2:$FN$73,3,FALSE),"")</f>
        <v/>
      </c>
      <c r="AO67" s="1" t="str">
        <f>IFERROR(VLOOKUP(CONCATENATE(AM$1,AM67),'Formulario de Preguntas'!$C$2:$FN$73,4,FALSE),"")</f>
        <v/>
      </c>
      <c r="AP67" s="26">
        <f>IF($B67='Formulario de Respuestas'!$D66,'Formulario de Respuestas'!$R66,"ES DIFERENTE")</f>
        <v>0</v>
      </c>
      <c r="AQ67" s="18" t="str">
        <f>IFERROR(VLOOKUP(CONCATENATE(AP$1,AP67),'Formulario de Preguntas'!$C$2:$FN$73,3,FALSE),"")</f>
        <v/>
      </c>
      <c r="AR67" s="1" t="str">
        <f>IFERROR(VLOOKUP(CONCATENATE(AP$1,AP67),'Formulario de Preguntas'!$C$2:$FN$73,4,FALSE),"")</f>
        <v/>
      </c>
      <c r="AS67" s="26">
        <f>IF($B67='Formulario de Respuestas'!$D66,'Formulario de Respuestas'!$S66,"ES DIFERENTE")</f>
        <v>0</v>
      </c>
      <c r="AT67" s="18" t="str">
        <f>IFERROR(VLOOKUP(CONCATENATE(AS$1,AS67),'Formulario de Preguntas'!$C$2:$FN$73,3,FALSE),"")</f>
        <v/>
      </c>
      <c r="AU67" s="1" t="str">
        <f>IFERROR(VLOOKUP(CONCATENATE(AS$1,AS67),'Formulario de Preguntas'!$C$2:$FN$73,4,FALSE),"")</f>
        <v/>
      </c>
      <c r="AV67" s="26">
        <f>IF($B67='Formulario de Respuestas'!$D66,'Formulario de Respuestas'!$T66,"ES DIFERENTE")</f>
        <v>0</v>
      </c>
      <c r="AW67" s="18" t="str">
        <f>IFERROR(VLOOKUP(CONCATENATE(AV$1,AV67),'Formulario de Preguntas'!$C$2:$FN$73,3,FALSE),"")</f>
        <v/>
      </c>
      <c r="AX67" s="1" t="str">
        <f>IFERROR(VLOOKUP(CONCATENATE(AV$1,AV67),'Formulario de Preguntas'!$C$2:$FN$73,4,FALSE),"")</f>
        <v/>
      </c>
      <c r="AY67" s="26">
        <f>IF($B67='Formulario de Respuestas'!$D66,'Formulario de Respuestas'!$U66,"ES DIFERENTE")</f>
        <v>0</v>
      </c>
      <c r="AZ67" s="18" t="str">
        <f>IFERROR(VLOOKUP(CONCATENATE(AY$1,AY67),'Formulario de Preguntas'!$C$2:$FN$73,3,FALSE),"")</f>
        <v/>
      </c>
      <c r="BA67" s="1" t="str">
        <f>IFERROR(VLOOKUP(CONCATENATE(AY$1,AY67),'Formulario de Preguntas'!$C$2:$FN$73,4,FALSE),"")</f>
        <v/>
      </c>
      <c r="BB67" s="26">
        <f>IF($B67='Formulario de Respuestas'!$D66,'Formulario de Respuestas'!$V66,"ES DIFERENTE")</f>
        <v>0</v>
      </c>
      <c r="BC67" s="18" t="str">
        <f>IFERROR(VLOOKUP(CONCATENATE(BB$1,BB67),'Formulario de Preguntas'!$C$2:$FN$73,3,FALSE),"")</f>
        <v/>
      </c>
      <c r="BD67" s="1" t="str">
        <f>IFERROR(VLOOKUP(CONCATENATE(BB$1,BB67),'Formulario de Preguntas'!$C$2:$FN$73,4,FALSE),"")</f>
        <v/>
      </c>
      <c r="BF67" s="1">
        <f t="shared" ref="BF67:BF130" si="4">COUNTIF(D67:BD67,"RESPUESTA CORRECTA")</f>
        <v>0</v>
      </c>
      <c r="BG67" s="1">
        <f t="shared" si="1"/>
        <v>0.25</v>
      </c>
      <c r="BH67" s="1">
        <f t="shared" si="3"/>
        <v>0</v>
      </c>
      <c r="BI67" s="1">
        <f>COUNTIF('Formulario de Respuestas'!$E66:$V66,"A")</f>
        <v>0</v>
      </c>
      <c r="BJ67" s="1">
        <f>COUNTIF('Formulario de Respuestas'!$E66:$V66,"B")</f>
        <v>0</v>
      </c>
      <c r="BK67" s="1">
        <f>COUNTIF('Formulario de Respuestas'!$E66:$V66,"C")</f>
        <v>0</v>
      </c>
      <c r="BL67" s="1">
        <f>COUNTIF('Formulario de Respuestas'!$E66:$V66,"D")</f>
        <v>0</v>
      </c>
      <c r="BM67" s="1">
        <f>COUNTIF('Formulario de Respuestas'!$E66:$V66,"E (RESPUESTA ANULADA)")</f>
        <v>0</v>
      </c>
    </row>
    <row r="68" spans="1:65" x14ac:dyDescent="0.25">
      <c r="A68" s="1">
        <f>'Formulario de Respuestas'!C67</f>
        <v>0</v>
      </c>
      <c r="B68" s="1">
        <f>'Formulario de Respuestas'!D67</f>
        <v>0</v>
      </c>
      <c r="C68" s="26">
        <f>IF($B68='Formulario de Respuestas'!$D67,'Formulario de Respuestas'!$E67,"ES DIFERENTE")</f>
        <v>0</v>
      </c>
      <c r="D68" s="18" t="str">
        <f>IFERROR(VLOOKUP(CONCATENATE(C$1,C68),'Formulario de Preguntas'!$C$2:$FN$73,3,FALSE),"")</f>
        <v/>
      </c>
      <c r="E68" s="1" t="str">
        <f>IFERROR(VLOOKUP(CONCATENATE(C$1,C68),'Formulario de Preguntas'!$C$2:$FN$73,4,FALSE),"")</f>
        <v/>
      </c>
      <c r="F68" s="26">
        <f>IF($B68='Formulario de Respuestas'!$D67,'Formulario de Respuestas'!$F67,"ES DIFERENTE")</f>
        <v>0</v>
      </c>
      <c r="G68" s="18" t="str">
        <f>IFERROR(VLOOKUP(CONCATENATE(F$1,F68),'Formulario de Preguntas'!$C$2:$FN$73,3,FALSE),"")</f>
        <v/>
      </c>
      <c r="H68" s="1" t="str">
        <f>IFERROR(VLOOKUP(CONCATENATE(F$1,F68),'Formulario de Preguntas'!$C$2:$FN$73,4,FALSE),"")</f>
        <v/>
      </c>
      <c r="I68" s="26">
        <f>IF($B68='Formulario de Respuestas'!$D67,'Formulario de Respuestas'!$G67,"ES DIFERENTE")</f>
        <v>0</v>
      </c>
      <c r="J68" s="18" t="str">
        <f>IFERROR(VLOOKUP(CONCATENATE(I$1,I68),'Formulario de Preguntas'!$C$2:$FN$73,3,FALSE),"")</f>
        <v/>
      </c>
      <c r="K68" s="1" t="str">
        <f>IFERROR(VLOOKUP(CONCATENATE(I$1,I68),'Formulario de Preguntas'!$C$2:$FN$73,4,FALSE),"")</f>
        <v/>
      </c>
      <c r="L68" s="26">
        <f>IF($B68='Formulario de Respuestas'!$D67,'Formulario de Respuestas'!$H67,"ES DIFERENTE")</f>
        <v>0</v>
      </c>
      <c r="M68" s="18" t="str">
        <f>IFERROR(VLOOKUP(CONCATENATE(L$1,L68),'Formulario de Preguntas'!$C$2:$FN$73,3,FALSE),"")</f>
        <v/>
      </c>
      <c r="N68" s="1" t="str">
        <f>IFERROR(VLOOKUP(CONCATENATE(L$1,L68),'Formulario de Preguntas'!$C$2:$FN$73,4,FALSE),"")</f>
        <v/>
      </c>
      <c r="O68" s="26">
        <f>IF($B68='Formulario de Respuestas'!$D67,'Formulario de Respuestas'!$I67,"ES DIFERENTE")</f>
        <v>0</v>
      </c>
      <c r="P68" s="18" t="str">
        <f>IFERROR(VLOOKUP(CONCATENATE(O$1,O68),'Formulario de Preguntas'!$C$2:$FN$73,3,FALSE),"")</f>
        <v/>
      </c>
      <c r="Q68" s="1" t="str">
        <f>IFERROR(VLOOKUP(CONCATENATE(O$1,O68),'Formulario de Preguntas'!$C$2:$FN$73,4,FALSE),"")</f>
        <v/>
      </c>
      <c r="R68" s="26">
        <f>IF($B68='Formulario de Respuestas'!$D67,'Formulario de Respuestas'!$J67,"ES DIFERENTE")</f>
        <v>0</v>
      </c>
      <c r="S68" s="18" t="str">
        <f>IFERROR(VLOOKUP(CONCATENATE(R$1,R68),'Formulario de Preguntas'!$C$2:$FN$73,3,FALSE),"")</f>
        <v/>
      </c>
      <c r="T68" s="1" t="str">
        <f>IFERROR(VLOOKUP(CONCATENATE(R$1,R68),'Formulario de Preguntas'!$C$2:$FN$73,4,FALSE),"")</f>
        <v/>
      </c>
      <c r="U68" s="26">
        <f>IF($B68='Formulario de Respuestas'!$D67,'Formulario de Respuestas'!$K67,"ES DIFERENTE")</f>
        <v>0</v>
      </c>
      <c r="V68" s="18" t="str">
        <f>IFERROR(VLOOKUP(CONCATENATE(U$1,U68),'Formulario de Preguntas'!$C$2:$FN$73,3,FALSE),"")</f>
        <v/>
      </c>
      <c r="W68" s="1" t="str">
        <f>IFERROR(VLOOKUP(CONCATENATE(U$1,U68),'Formulario de Preguntas'!$C$2:$FN$73,4,FALSE),"")</f>
        <v/>
      </c>
      <c r="X68" s="26">
        <f>IF($B68='Formulario de Respuestas'!$D67,'Formulario de Respuestas'!$L67,"ES DIFERENTE")</f>
        <v>0</v>
      </c>
      <c r="Y68" s="18" t="str">
        <f>IFERROR(VLOOKUP(CONCATENATE(X$1,X68),'Formulario de Preguntas'!$C$2:$FN$73,3,FALSE),"")</f>
        <v/>
      </c>
      <c r="Z68" s="1" t="str">
        <f>IFERROR(VLOOKUP(CONCATENATE(X$1,X68),'Formulario de Preguntas'!$C$2:$FN$73,4,FALSE),"")</f>
        <v/>
      </c>
      <c r="AA68" s="26">
        <f>IF($B68='Formulario de Respuestas'!$D67,'Formulario de Respuestas'!$M67,"ES DIFERENTE")</f>
        <v>0</v>
      </c>
      <c r="AB68" s="18" t="str">
        <f>IFERROR(VLOOKUP(CONCATENATE(AA$1,AA68),'Formulario de Preguntas'!$C$2:$FN$73,3,FALSE),"")</f>
        <v/>
      </c>
      <c r="AC68" s="1" t="str">
        <f>IFERROR(VLOOKUP(CONCATENATE(AA$1,AA68),'Formulario de Preguntas'!$C$2:$FN$73,4,FALSE),"")</f>
        <v/>
      </c>
      <c r="AD68" s="26">
        <f>IF($B68='Formulario de Respuestas'!$D67,'Formulario de Respuestas'!$N67,"ES DIFERENTE")</f>
        <v>0</v>
      </c>
      <c r="AE68" s="18" t="str">
        <f>IFERROR(VLOOKUP(CONCATENATE(AD$1,AD68),'Formulario de Preguntas'!$C$2:$FN$73,3,FALSE),"")</f>
        <v/>
      </c>
      <c r="AF68" s="1" t="str">
        <f>IFERROR(VLOOKUP(CONCATENATE(AD$1,AD68),'Formulario de Preguntas'!$C$2:$FN$73,4,FALSE),"")</f>
        <v/>
      </c>
      <c r="AG68" s="26">
        <f>IF($B68='Formulario de Respuestas'!$D67,'Formulario de Respuestas'!$O67,"ES DIFERENTE")</f>
        <v>0</v>
      </c>
      <c r="AH68" s="18" t="str">
        <f>IFERROR(VLOOKUP(CONCATENATE(AG$1,AG68),'Formulario de Preguntas'!$C$2:$FN$73,3,FALSE),"")</f>
        <v/>
      </c>
      <c r="AI68" s="1" t="str">
        <f>IFERROR(VLOOKUP(CONCATENATE(AG$1,AG68),'Formulario de Preguntas'!$C$2:$FN$73,4,FALSE),"")</f>
        <v/>
      </c>
      <c r="AJ68" s="26">
        <f>IF($B68='Formulario de Respuestas'!$D67,'Formulario de Respuestas'!$P67,"ES DIFERENTE")</f>
        <v>0</v>
      </c>
      <c r="AK68" s="18" t="str">
        <f>IFERROR(VLOOKUP(CONCATENATE(AJ$1,AJ68),'Formulario de Preguntas'!$C$2:$FN$73,3,FALSE),"")</f>
        <v/>
      </c>
      <c r="AL68" s="1" t="str">
        <f>IFERROR(VLOOKUP(CONCATENATE(AJ$1,AJ68),'Formulario de Preguntas'!$C$2:$FN$73,4,FALSE),"")</f>
        <v/>
      </c>
      <c r="AM68" s="26">
        <f>IF($B68='Formulario de Respuestas'!$D67,'Formulario de Respuestas'!$Q67,"ES DIFERENTE")</f>
        <v>0</v>
      </c>
      <c r="AN68" s="18" t="str">
        <f>IFERROR(VLOOKUP(CONCATENATE(AM$1,AM68),'Formulario de Preguntas'!$C$2:$FN$73,3,FALSE),"")</f>
        <v/>
      </c>
      <c r="AO68" s="1" t="str">
        <f>IFERROR(VLOOKUP(CONCATENATE(AM$1,AM68),'Formulario de Preguntas'!$C$2:$FN$73,4,FALSE),"")</f>
        <v/>
      </c>
      <c r="AP68" s="26">
        <f>IF($B68='Formulario de Respuestas'!$D67,'Formulario de Respuestas'!$R67,"ES DIFERENTE")</f>
        <v>0</v>
      </c>
      <c r="AQ68" s="18" t="str">
        <f>IFERROR(VLOOKUP(CONCATENATE(AP$1,AP68),'Formulario de Preguntas'!$C$2:$FN$73,3,FALSE),"")</f>
        <v/>
      </c>
      <c r="AR68" s="1" t="str">
        <f>IFERROR(VLOOKUP(CONCATENATE(AP$1,AP68),'Formulario de Preguntas'!$C$2:$FN$73,4,FALSE),"")</f>
        <v/>
      </c>
      <c r="AS68" s="26">
        <f>IF($B68='Formulario de Respuestas'!$D67,'Formulario de Respuestas'!$S67,"ES DIFERENTE")</f>
        <v>0</v>
      </c>
      <c r="AT68" s="18" t="str">
        <f>IFERROR(VLOOKUP(CONCATENATE(AS$1,AS68),'Formulario de Preguntas'!$C$2:$FN$73,3,FALSE),"")</f>
        <v/>
      </c>
      <c r="AU68" s="1" t="str">
        <f>IFERROR(VLOOKUP(CONCATENATE(AS$1,AS68),'Formulario de Preguntas'!$C$2:$FN$73,4,FALSE),"")</f>
        <v/>
      </c>
      <c r="AV68" s="26">
        <f>IF($B68='Formulario de Respuestas'!$D67,'Formulario de Respuestas'!$T67,"ES DIFERENTE")</f>
        <v>0</v>
      </c>
      <c r="AW68" s="18" t="str">
        <f>IFERROR(VLOOKUP(CONCATENATE(AV$1,AV68),'Formulario de Preguntas'!$C$2:$FN$73,3,FALSE),"")</f>
        <v/>
      </c>
      <c r="AX68" s="1" t="str">
        <f>IFERROR(VLOOKUP(CONCATENATE(AV$1,AV68),'Formulario de Preguntas'!$C$2:$FN$73,4,FALSE),"")</f>
        <v/>
      </c>
      <c r="AY68" s="26">
        <f>IF($B68='Formulario de Respuestas'!$D67,'Formulario de Respuestas'!$U67,"ES DIFERENTE")</f>
        <v>0</v>
      </c>
      <c r="AZ68" s="18" t="str">
        <f>IFERROR(VLOOKUP(CONCATENATE(AY$1,AY68),'Formulario de Preguntas'!$C$2:$FN$73,3,FALSE),"")</f>
        <v/>
      </c>
      <c r="BA68" s="1" t="str">
        <f>IFERROR(VLOOKUP(CONCATENATE(AY$1,AY68),'Formulario de Preguntas'!$C$2:$FN$73,4,FALSE),"")</f>
        <v/>
      </c>
      <c r="BB68" s="26">
        <f>IF($B68='Formulario de Respuestas'!$D67,'Formulario de Respuestas'!$V67,"ES DIFERENTE")</f>
        <v>0</v>
      </c>
      <c r="BC68" s="18" t="str">
        <f>IFERROR(VLOOKUP(CONCATENATE(BB$1,BB68),'Formulario de Preguntas'!$C$2:$FN$73,3,FALSE),"")</f>
        <v/>
      </c>
      <c r="BD68" s="1" t="str">
        <f>IFERROR(VLOOKUP(CONCATENATE(BB$1,BB68),'Formulario de Preguntas'!$C$2:$FN$73,4,FALSE),"")</f>
        <v/>
      </c>
      <c r="BF68" s="1">
        <f t="shared" si="4"/>
        <v>0</v>
      </c>
      <c r="BG68" s="1">
        <f t="shared" ref="BG68:BG131" si="5">5/20</f>
        <v>0.25</v>
      </c>
      <c r="BH68" s="1">
        <f t="shared" si="3"/>
        <v>0</v>
      </c>
      <c r="BI68" s="1">
        <f>COUNTIF('Formulario de Respuestas'!$E67:$V67,"A")</f>
        <v>0</v>
      </c>
      <c r="BJ68" s="1">
        <f>COUNTIF('Formulario de Respuestas'!$E67:$V67,"B")</f>
        <v>0</v>
      </c>
      <c r="BK68" s="1">
        <f>COUNTIF('Formulario de Respuestas'!$E67:$V67,"C")</f>
        <v>0</v>
      </c>
      <c r="BL68" s="1">
        <f>COUNTIF('Formulario de Respuestas'!$E67:$V67,"D")</f>
        <v>0</v>
      </c>
      <c r="BM68" s="1">
        <f>COUNTIF('Formulario de Respuestas'!$E67:$V67,"E (RESPUESTA ANULADA)")</f>
        <v>0</v>
      </c>
    </row>
    <row r="69" spans="1:65" x14ac:dyDescent="0.25">
      <c r="A69" s="1">
        <f>'Formulario de Respuestas'!C68</f>
        <v>0</v>
      </c>
      <c r="B69" s="1">
        <f>'Formulario de Respuestas'!D68</f>
        <v>0</v>
      </c>
      <c r="C69" s="26">
        <f>IF($B69='Formulario de Respuestas'!$D68,'Formulario de Respuestas'!$E68,"ES DIFERENTE")</f>
        <v>0</v>
      </c>
      <c r="D69" s="18" t="str">
        <f>IFERROR(VLOOKUP(CONCATENATE(C$1,C69),'Formulario de Preguntas'!$C$2:$FN$73,3,FALSE),"")</f>
        <v/>
      </c>
      <c r="E69" s="1" t="str">
        <f>IFERROR(VLOOKUP(CONCATENATE(C$1,C69),'Formulario de Preguntas'!$C$2:$FN$73,4,FALSE),"")</f>
        <v/>
      </c>
      <c r="F69" s="26">
        <f>IF($B69='Formulario de Respuestas'!$D68,'Formulario de Respuestas'!$F68,"ES DIFERENTE")</f>
        <v>0</v>
      </c>
      <c r="G69" s="18" t="str">
        <f>IFERROR(VLOOKUP(CONCATENATE(F$1,F69),'Formulario de Preguntas'!$C$2:$FN$73,3,FALSE),"")</f>
        <v/>
      </c>
      <c r="H69" s="1" t="str">
        <f>IFERROR(VLOOKUP(CONCATENATE(F$1,F69),'Formulario de Preguntas'!$C$2:$FN$73,4,FALSE),"")</f>
        <v/>
      </c>
      <c r="I69" s="26">
        <f>IF($B69='Formulario de Respuestas'!$D68,'Formulario de Respuestas'!$G68,"ES DIFERENTE")</f>
        <v>0</v>
      </c>
      <c r="J69" s="18" t="str">
        <f>IFERROR(VLOOKUP(CONCATENATE(I$1,I69),'Formulario de Preguntas'!$C$2:$FN$73,3,FALSE),"")</f>
        <v/>
      </c>
      <c r="K69" s="1" t="str">
        <f>IFERROR(VLOOKUP(CONCATENATE(I$1,I69),'Formulario de Preguntas'!$C$2:$FN$73,4,FALSE),"")</f>
        <v/>
      </c>
      <c r="L69" s="26">
        <f>IF($B69='Formulario de Respuestas'!$D68,'Formulario de Respuestas'!$H68,"ES DIFERENTE")</f>
        <v>0</v>
      </c>
      <c r="M69" s="18" t="str">
        <f>IFERROR(VLOOKUP(CONCATENATE(L$1,L69),'Formulario de Preguntas'!$C$2:$FN$73,3,FALSE),"")</f>
        <v/>
      </c>
      <c r="N69" s="1" t="str">
        <f>IFERROR(VLOOKUP(CONCATENATE(L$1,L69),'Formulario de Preguntas'!$C$2:$FN$73,4,FALSE),"")</f>
        <v/>
      </c>
      <c r="O69" s="26">
        <f>IF($B69='Formulario de Respuestas'!$D68,'Formulario de Respuestas'!$I68,"ES DIFERENTE")</f>
        <v>0</v>
      </c>
      <c r="P69" s="18" t="str">
        <f>IFERROR(VLOOKUP(CONCATENATE(O$1,O69),'Formulario de Preguntas'!$C$2:$FN$73,3,FALSE),"")</f>
        <v/>
      </c>
      <c r="Q69" s="1" t="str">
        <f>IFERROR(VLOOKUP(CONCATENATE(O$1,O69),'Formulario de Preguntas'!$C$2:$FN$73,4,FALSE),"")</f>
        <v/>
      </c>
      <c r="R69" s="26">
        <f>IF($B69='Formulario de Respuestas'!$D68,'Formulario de Respuestas'!$J68,"ES DIFERENTE")</f>
        <v>0</v>
      </c>
      <c r="S69" s="18" t="str">
        <f>IFERROR(VLOOKUP(CONCATENATE(R$1,R69),'Formulario de Preguntas'!$C$2:$FN$73,3,FALSE),"")</f>
        <v/>
      </c>
      <c r="T69" s="1" t="str">
        <f>IFERROR(VLOOKUP(CONCATENATE(R$1,R69),'Formulario de Preguntas'!$C$2:$FN$73,4,FALSE),"")</f>
        <v/>
      </c>
      <c r="U69" s="26">
        <f>IF($B69='Formulario de Respuestas'!$D68,'Formulario de Respuestas'!$K68,"ES DIFERENTE")</f>
        <v>0</v>
      </c>
      <c r="V69" s="18" t="str">
        <f>IFERROR(VLOOKUP(CONCATENATE(U$1,U69),'Formulario de Preguntas'!$C$2:$FN$73,3,FALSE),"")</f>
        <v/>
      </c>
      <c r="W69" s="1" t="str">
        <f>IFERROR(VLOOKUP(CONCATENATE(U$1,U69),'Formulario de Preguntas'!$C$2:$FN$73,4,FALSE),"")</f>
        <v/>
      </c>
      <c r="X69" s="26">
        <f>IF($B69='Formulario de Respuestas'!$D68,'Formulario de Respuestas'!$L68,"ES DIFERENTE")</f>
        <v>0</v>
      </c>
      <c r="Y69" s="18" t="str">
        <f>IFERROR(VLOOKUP(CONCATENATE(X$1,X69),'Formulario de Preguntas'!$C$2:$FN$73,3,FALSE),"")</f>
        <v/>
      </c>
      <c r="Z69" s="1" t="str">
        <f>IFERROR(VLOOKUP(CONCATENATE(X$1,X69),'Formulario de Preguntas'!$C$2:$FN$73,4,FALSE),"")</f>
        <v/>
      </c>
      <c r="AA69" s="26">
        <f>IF($B69='Formulario de Respuestas'!$D68,'Formulario de Respuestas'!$M68,"ES DIFERENTE")</f>
        <v>0</v>
      </c>
      <c r="AB69" s="18" t="str">
        <f>IFERROR(VLOOKUP(CONCATENATE(AA$1,AA69),'Formulario de Preguntas'!$C$2:$FN$73,3,FALSE),"")</f>
        <v/>
      </c>
      <c r="AC69" s="1" t="str">
        <f>IFERROR(VLOOKUP(CONCATENATE(AA$1,AA69),'Formulario de Preguntas'!$C$2:$FN$73,4,FALSE),"")</f>
        <v/>
      </c>
      <c r="AD69" s="26">
        <f>IF($B69='Formulario de Respuestas'!$D68,'Formulario de Respuestas'!$N68,"ES DIFERENTE")</f>
        <v>0</v>
      </c>
      <c r="AE69" s="18" t="str">
        <f>IFERROR(VLOOKUP(CONCATENATE(AD$1,AD69),'Formulario de Preguntas'!$C$2:$FN$73,3,FALSE),"")</f>
        <v/>
      </c>
      <c r="AF69" s="1" t="str">
        <f>IFERROR(VLOOKUP(CONCATENATE(AD$1,AD69),'Formulario de Preguntas'!$C$2:$FN$73,4,FALSE),"")</f>
        <v/>
      </c>
      <c r="AG69" s="26">
        <f>IF($B69='Formulario de Respuestas'!$D68,'Formulario de Respuestas'!$O68,"ES DIFERENTE")</f>
        <v>0</v>
      </c>
      <c r="AH69" s="18" t="str">
        <f>IFERROR(VLOOKUP(CONCATENATE(AG$1,AG69),'Formulario de Preguntas'!$C$2:$FN$73,3,FALSE),"")</f>
        <v/>
      </c>
      <c r="AI69" s="1" t="str">
        <f>IFERROR(VLOOKUP(CONCATENATE(AG$1,AG69),'Formulario de Preguntas'!$C$2:$FN$73,4,FALSE),"")</f>
        <v/>
      </c>
      <c r="AJ69" s="26">
        <f>IF($B69='Formulario de Respuestas'!$D68,'Formulario de Respuestas'!$P68,"ES DIFERENTE")</f>
        <v>0</v>
      </c>
      <c r="AK69" s="18" t="str">
        <f>IFERROR(VLOOKUP(CONCATENATE(AJ$1,AJ69),'Formulario de Preguntas'!$C$2:$FN$73,3,FALSE),"")</f>
        <v/>
      </c>
      <c r="AL69" s="1" t="str">
        <f>IFERROR(VLOOKUP(CONCATENATE(AJ$1,AJ69),'Formulario de Preguntas'!$C$2:$FN$73,4,FALSE),"")</f>
        <v/>
      </c>
      <c r="AM69" s="26">
        <f>IF($B69='Formulario de Respuestas'!$D68,'Formulario de Respuestas'!$Q68,"ES DIFERENTE")</f>
        <v>0</v>
      </c>
      <c r="AN69" s="18" t="str">
        <f>IFERROR(VLOOKUP(CONCATENATE(AM$1,AM69),'Formulario de Preguntas'!$C$2:$FN$73,3,FALSE),"")</f>
        <v/>
      </c>
      <c r="AO69" s="1" t="str">
        <f>IFERROR(VLOOKUP(CONCATENATE(AM$1,AM69),'Formulario de Preguntas'!$C$2:$FN$73,4,FALSE),"")</f>
        <v/>
      </c>
      <c r="AP69" s="26">
        <f>IF($B69='Formulario de Respuestas'!$D68,'Formulario de Respuestas'!$R68,"ES DIFERENTE")</f>
        <v>0</v>
      </c>
      <c r="AQ69" s="18" t="str">
        <f>IFERROR(VLOOKUP(CONCATENATE(AP$1,AP69),'Formulario de Preguntas'!$C$2:$FN$73,3,FALSE),"")</f>
        <v/>
      </c>
      <c r="AR69" s="1" t="str">
        <f>IFERROR(VLOOKUP(CONCATENATE(AP$1,AP69),'Formulario de Preguntas'!$C$2:$FN$73,4,FALSE),"")</f>
        <v/>
      </c>
      <c r="AS69" s="26">
        <f>IF($B69='Formulario de Respuestas'!$D68,'Formulario de Respuestas'!$S68,"ES DIFERENTE")</f>
        <v>0</v>
      </c>
      <c r="AT69" s="18" t="str">
        <f>IFERROR(VLOOKUP(CONCATENATE(AS$1,AS69),'Formulario de Preguntas'!$C$2:$FN$73,3,FALSE),"")</f>
        <v/>
      </c>
      <c r="AU69" s="1" t="str">
        <f>IFERROR(VLOOKUP(CONCATENATE(AS$1,AS69),'Formulario de Preguntas'!$C$2:$FN$73,4,FALSE),"")</f>
        <v/>
      </c>
      <c r="AV69" s="26">
        <f>IF($B69='Formulario de Respuestas'!$D68,'Formulario de Respuestas'!$T68,"ES DIFERENTE")</f>
        <v>0</v>
      </c>
      <c r="AW69" s="18" t="str">
        <f>IFERROR(VLOOKUP(CONCATENATE(AV$1,AV69),'Formulario de Preguntas'!$C$2:$FN$73,3,FALSE),"")</f>
        <v/>
      </c>
      <c r="AX69" s="1" t="str">
        <f>IFERROR(VLOOKUP(CONCATENATE(AV$1,AV69),'Formulario de Preguntas'!$C$2:$FN$73,4,FALSE),"")</f>
        <v/>
      </c>
      <c r="AY69" s="26">
        <f>IF($B69='Formulario de Respuestas'!$D68,'Formulario de Respuestas'!$U68,"ES DIFERENTE")</f>
        <v>0</v>
      </c>
      <c r="AZ69" s="18" t="str">
        <f>IFERROR(VLOOKUP(CONCATENATE(AY$1,AY69),'Formulario de Preguntas'!$C$2:$FN$73,3,FALSE),"")</f>
        <v/>
      </c>
      <c r="BA69" s="1" t="str">
        <f>IFERROR(VLOOKUP(CONCATENATE(AY$1,AY69),'Formulario de Preguntas'!$C$2:$FN$73,4,FALSE),"")</f>
        <v/>
      </c>
      <c r="BB69" s="26">
        <f>IF($B69='Formulario de Respuestas'!$D68,'Formulario de Respuestas'!$V68,"ES DIFERENTE")</f>
        <v>0</v>
      </c>
      <c r="BC69" s="18" t="str">
        <f>IFERROR(VLOOKUP(CONCATENATE(BB$1,BB69),'Formulario de Preguntas'!$C$2:$FN$73,3,FALSE),"")</f>
        <v/>
      </c>
      <c r="BD69" s="1" t="str">
        <f>IFERROR(VLOOKUP(CONCATENATE(BB$1,BB69),'Formulario de Preguntas'!$C$2:$FN$73,4,FALSE),"")</f>
        <v/>
      </c>
      <c r="BF69" s="1">
        <f t="shared" si="4"/>
        <v>0</v>
      </c>
      <c r="BG69" s="1">
        <f t="shared" si="5"/>
        <v>0.25</v>
      </c>
      <c r="BH69" s="1">
        <f t="shared" si="3"/>
        <v>0</v>
      </c>
      <c r="BI69" s="1">
        <f>COUNTIF('Formulario de Respuestas'!$E68:$V68,"A")</f>
        <v>0</v>
      </c>
      <c r="BJ69" s="1">
        <f>COUNTIF('Formulario de Respuestas'!$E68:$V68,"B")</f>
        <v>0</v>
      </c>
      <c r="BK69" s="1">
        <f>COUNTIF('Formulario de Respuestas'!$E68:$V68,"C")</f>
        <v>0</v>
      </c>
      <c r="BL69" s="1">
        <f>COUNTIF('Formulario de Respuestas'!$E68:$V68,"D")</f>
        <v>0</v>
      </c>
      <c r="BM69" s="1">
        <f>COUNTIF('Formulario de Respuestas'!$E68:$V68,"E (RESPUESTA ANULADA)")</f>
        <v>0</v>
      </c>
    </row>
    <row r="70" spans="1:65" x14ac:dyDescent="0.25">
      <c r="A70" s="1">
        <f>'Formulario de Respuestas'!C69</f>
        <v>0</v>
      </c>
      <c r="B70" s="1">
        <f>'Formulario de Respuestas'!D69</f>
        <v>0</v>
      </c>
      <c r="C70" s="26">
        <f>IF($B70='Formulario de Respuestas'!$D69,'Formulario de Respuestas'!$E69,"ES DIFERENTE")</f>
        <v>0</v>
      </c>
      <c r="D70" s="18" t="str">
        <f>IFERROR(VLOOKUP(CONCATENATE(C$1,C70),'Formulario de Preguntas'!$C$2:$FN$73,3,FALSE),"")</f>
        <v/>
      </c>
      <c r="E70" s="1" t="str">
        <f>IFERROR(VLOOKUP(CONCATENATE(C$1,C70),'Formulario de Preguntas'!$C$2:$FN$73,4,FALSE),"")</f>
        <v/>
      </c>
      <c r="F70" s="26">
        <f>IF($B70='Formulario de Respuestas'!$D69,'Formulario de Respuestas'!$F69,"ES DIFERENTE")</f>
        <v>0</v>
      </c>
      <c r="G70" s="18" t="str">
        <f>IFERROR(VLOOKUP(CONCATENATE(F$1,F70),'Formulario de Preguntas'!$C$2:$FN$73,3,FALSE),"")</f>
        <v/>
      </c>
      <c r="H70" s="1" t="str">
        <f>IFERROR(VLOOKUP(CONCATENATE(F$1,F70),'Formulario de Preguntas'!$C$2:$FN$73,4,FALSE),"")</f>
        <v/>
      </c>
      <c r="I70" s="26">
        <f>IF($B70='Formulario de Respuestas'!$D69,'Formulario de Respuestas'!$G69,"ES DIFERENTE")</f>
        <v>0</v>
      </c>
      <c r="J70" s="18" t="str">
        <f>IFERROR(VLOOKUP(CONCATENATE(I$1,I70),'Formulario de Preguntas'!$C$2:$FN$73,3,FALSE),"")</f>
        <v/>
      </c>
      <c r="K70" s="1" t="str">
        <f>IFERROR(VLOOKUP(CONCATENATE(I$1,I70),'Formulario de Preguntas'!$C$2:$FN$73,4,FALSE),"")</f>
        <v/>
      </c>
      <c r="L70" s="26">
        <f>IF($B70='Formulario de Respuestas'!$D69,'Formulario de Respuestas'!$H69,"ES DIFERENTE")</f>
        <v>0</v>
      </c>
      <c r="M70" s="18" t="str">
        <f>IFERROR(VLOOKUP(CONCATENATE(L$1,L70),'Formulario de Preguntas'!$C$2:$FN$73,3,FALSE),"")</f>
        <v/>
      </c>
      <c r="N70" s="1" t="str">
        <f>IFERROR(VLOOKUP(CONCATENATE(L$1,L70),'Formulario de Preguntas'!$C$2:$FN$73,4,FALSE),"")</f>
        <v/>
      </c>
      <c r="O70" s="26">
        <f>IF($B70='Formulario de Respuestas'!$D69,'Formulario de Respuestas'!$I69,"ES DIFERENTE")</f>
        <v>0</v>
      </c>
      <c r="P70" s="18" t="str">
        <f>IFERROR(VLOOKUP(CONCATENATE(O$1,O70),'Formulario de Preguntas'!$C$2:$FN$73,3,FALSE),"")</f>
        <v/>
      </c>
      <c r="Q70" s="1" t="str">
        <f>IFERROR(VLOOKUP(CONCATENATE(O$1,O70),'Formulario de Preguntas'!$C$2:$FN$73,4,FALSE),"")</f>
        <v/>
      </c>
      <c r="R70" s="26">
        <f>IF($B70='Formulario de Respuestas'!$D69,'Formulario de Respuestas'!$J69,"ES DIFERENTE")</f>
        <v>0</v>
      </c>
      <c r="S70" s="18" t="str">
        <f>IFERROR(VLOOKUP(CONCATENATE(R$1,R70),'Formulario de Preguntas'!$C$2:$FN$73,3,FALSE),"")</f>
        <v/>
      </c>
      <c r="T70" s="1" t="str">
        <f>IFERROR(VLOOKUP(CONCATENATE(R$1,R70),'Formulario de Preguntas'!$C$2:$FN$73,4,FALSE),"")</f>
        <v/>
      </c>
      <c r="U70" s="26">
        <f>IF($B70='Formulario de Respuestas'!$D69,'Formulario de Respuestas'!$K69,"ES DIFERENTE")</f>
        <v>0</v>
      </c>
      <c r="V70" s="18" t="str">
        <f>IFERROR(VLOOKUP(CONCATENATE(U$1,U70),'Formulario de Preguntas'!$C$2:$FN$73,3,FALSE),"")</f>
        <v/>
      </c>
      <c r="W70" s="1" t="str">
        <f>IFERROR(VLOOKUP(CONCATENATE(U$1,U70),'Formulario de Preguntas'!$C$2:$FN$73,4,FALSE),"")</f>
        <v/>
      </c>
      <c r="X70" s="26">
        <f>IF($B70='Formulario de Respuestas'!$D69,'Formulario de Respuestas'!$L69,"ES DIFERENTE")</f>
        <v>0</v>
      </c>
      <c r="Y70" s="18" t="str">
        <f>IFERROR(VLOOKUP(CONCATENATE(X$1,X70),'Formulario de Preguntas'!$C$2:$FN$73,3,FALSE),"")</f>
        <v/>
      </c>
      <c r="Z70" s="1" t="str">
        <f>IFERROR(VLOOKUP(CONCATENATE(X$1,X70),'Formulario de Preguntas'!$C$2:$FN$73,4,FALSE),"")</f>
        <v/>
      </c>
      <c r="AA70" s="26">
        <f>IF($B70='Formulario de Respuestas'!$D69,'Formulario de Respuestas'!$M69,"ES DIFERENTE")</f>
        <v>0</v>
      </c>
      <c r="AB70" s="18" t="str">
        <f>IFERROR(VLOOKUP(CONCATENATE(AA$1,AA70),'Formulario de Preguntas'!$C$2:$FN$73,3,FALSE),"")</f>
        <v/>
      </c>
      <c r="AC70" s="1" t="str">
        <f>IFERROR(VLOOKUP(CONCATENATE(AA$1,AA70),'Formulario de Preguntas'!$C$2:$FN$73,4,FALSE),"")</f>
        <v/>
      </c>
      <c r="AD70" s="26">
        <f>IF($B70='Formulario de Respuestas'!$D69,'Formulario de Respuestas'!$N69,"ES DIFERENTE")</f>
        <v>0</v>
      </c>
      <c r="AE70" s="18" t="str">
        <f>IFERROR(VLOOKUP(CONCATENATE(AD$1,AD70),'Formulario de Preguntas'!$C$2:$FN$73,3,FALSE),"")</f>
        <v/>
      </c>
      <c r="AF70" s="1" t="str">
        <f>IFERROR(VLOOKUP(CONCATENATE(AD$1,AD70),'Formulario de Preguntas'!$C$2:$FN$73,4,FALSE),"")</f>
        <v/>
      </c>
      <c r="AG70" s="26">
        <f>IF($B70='Formulario de Respuestas'!$D69,'Formulario de Respuestas'!$O69,"ES DIFERENTE")</f>
        <v>0</v>
      </c>
      <c r="AH70" s="18" t="str">
        <f>IFERROR(VLOOKUP(CONCATENATE(AG$1,AG70),'Formulario de Preguntas'!$C$2:$FN$73,3,FALSE),"")</f>
        <v/>
      </c>
      <c r="AI70" s="1" t="str">
        <f>IFERROR(VLOOKUP(CONCATENATE(AG$1,AG70),'Formulario de Preguntas'!$C$2:$FN$73,4,FALSE),"")</f>
        <v/>
      </c>
      <c r="AJ70" s="26">
        <f>IF($B70='Formulario de Respuestas'!$D69,'Formulario de Respuestas'!$P69,"ES DIFERENTE")</f>
        <v>0</v>
      </c>
      <c r="AK70" s="18" t="str">
        <f>IFERROR(VLOOKUP(CONCATENATE(AJ$1,AJ70),'Formulario de Preguntas'!$C$2:$FN$73,3,FALSE),"")</f>
        <v/>
      </c>
      <c r="AL70" s="1" t="str">
        <f>IFERROR(VLOOKUP(CONCATENATE(AJ$1,AJ70),'Formulario de Preguntas'!$C$2:$FN$73,4,FALSE),"")</f>
        <v/>
      </c>
      <c r="AM70" s="26">
        <f>IF($B70='Formulario de Respuestas'!$D69,'Formulario de Respuestas'!$Q69,"ES DIFERENTE")</f>
        <v>0</v>
      </c>
      <c r="AN70" s="18" t="str">
        <f>IFERROR(VLOOKUP(CONCATENATE(AM$1,AM70),'Formulario de Preguntas'!$C$2:$FN$73,3,FALSE),"")</f>
        <v/>
      </c>
      <c r="AO70" s="1" t="str">
        <f>IFERROR(VLOOKUP(CONCATENATE(AM$1,AM70),'Formulario de Preguntas'!$C$2:$FN$73,4,FALSE),"")</f>
        <v/>
      </c>
      <c r="AP70" s="26">
        <f>IF($B70='Formulario de Respuestas'!$D69,'Formulario de Respuestas'!$R69,"ES DIFERENTE")</f>
        <v>0</v>
      </c>
      <c r="AQ70" s="18" t="str">
        <f>IFERROR(VLOOKUP(CONCATENATE(AP$1,AP70),'Formulario de Preguntas'!$C$2:$FN$73,3,FALSE),"")</f>
        <v/>
      </c>
      <c r="AR70" s="1" t="str">
        <f>IFERROR(VLOOKUP(CONCATENATE(AP$1,AP70),'Formulario de Preguntas'!$C$2:$FN$73,4,FALSE),"")</f>
        <v/>
      </c>
      <c r="AS70" s="26">
        <f>IF($B70='Formulario de Respuestas'!$D69,'Formulario de Respuestas'!$S69,"ES DIFERENTE")</f>
        <v>0</v>
      </c>
      <c r="AT70" s="18" t="str">
        <f>IFERROR(VLOOKUP(CONCATENATE(AS$1,AS70),'Formulario de Preguntas'!$C$2:$FN$73,3,FALSE),"")</f>
        <v/>
      </c>
      <c r="AU70" s="1" t="str">
        <f>IFERROR(VLOOKUP(CONCATENATE(AS$1,AS70),'Formulario de Preguntas'!$C$2:$FN$73,4,FALSE),"")</f>
        <v/>
      </c>
      <c r="AV70" s="26">
        <f>IF($B70='Formulario de Respuestas'!$D69,'Formulario de Respuestas'!$T69,"ES DIFERENTE")</f>
        <v>0</v>
      </c>
      <c r="AW70" s="18" t="str">
        <f>IFERROR(VLOOKUP(CONCATENATE(AV$1,AV70),'Formulario de Preguntas'!$C$2:$FN$73,3,FALSE),"")</f>
        <v/>
      </c>
      <c r="AX70" s="1" t="str">
        <f>IFERROR(VLOOKUP(CONCATENATE(AV$1,AV70),'Formulario de Preguntas'!$C$2:$FN$73,4,FALSE),"")</f>
        <v/>
      </c>
      <c r="AY70" s="26">
        <f>IF($B70='Formulario de Respuestas'!$D69,'Formulario de Respuestas'!$U69,"ES DIFERENTE")</f>
        <v>0</v>
      </c>
      <c r="AZ70" s="18" t="str">
        <f>IFERROR(VLOOKUP(CONCATENATE(AY$1,AY70),'Formulario de Preguntas'!$C$2:$FN$73,3,FALSE),"")</f>
        <v/>
      </c>
      <c r="BA70" s="1" t="str">
        <f>IFERROR(VLOOKUP(CONCATENATE(AY$1,AY70),'Formulario de Preguntas'!$C$2:$FN$73,4,FALSE),"")</f>
        <v/>
      </c>
      <c r="BB70" s="26">
        <f>IF($B70='Formulario de Respuestas'!$D69,'Formulario de Respuestas'!$V69,"ES DIFERENTE")</f>
        <v>0</v>
      </c>
      <c r="BC70" s="18" t="str">
        <f>IFERROR(VLOOKUP(CONCATENATE(BB$1,BB70),'Formulario de Preguntas'!$C$2:$FN$73,3,FALSE),"")</f>
        <v/>
      </c>
      <c r="BD70" s="1" t="str">
        <f>IFERROR(VLOOKUP(CONCATENATE(BB$1,BB70),'Formulario de Preguntas'!$C$2:$FN$73,4,FALSE),"")</f>
        <v/>
      </c>
      <c r="BF70" s="1">
        <f t="shared" si="4"/>
        <v>0</v>
      </c>
      <c r="BG70" s="1">
        <f t="shared" si="5"/>
        <v>0.25</v>
      </c>
      <c r="BH70" s="1">
        <f t="shared" si="3"/>
        <v>0</v>
      </c>
      <c r="BI70" s="1">
        <f>COUNTIF('Formulario de Respuestas'!$E69:$V69,"A")</f>
        <v>0</v>
      </c>
      <c r="BJ70" s="1">
        <f>COUNTIF('Formulario de Respuestas'!$E69:$V69,"B")</f>
        <v>0</v>
      </c>
      <c r="BK70" s="1">
        <f>COUNTIF('Formulario de Respuestas'!$E69:$V69,"C")</f>
        <v>0</v>
      </c>
      <c r="BL70" s="1">
        <f>COUNTIF('Formulario de Respuestas'!$E69:$V69,"D")</f>
        <v>0</v>
      </c>
      <c r="BM70" s="1">
        <f>COUNTIF('Formulario de Respuestas'!$E69:$V69,"E (RESPUESTA ANULADA)")</f>
        <v>0</v>
      </c>
    </row>
    <row r="71" spans="1:65" x14ac:dyDescent="0.25">
      <c r="A71" s="1">
        <f>'Formulario de Respuestas'!C70</f>
        <v>0</v>
      </c>
      <c r="B71" s="1">
        <f>'Formulario de Respuestas'!D70</f>
        <v>0</v>
      </c>
      <c r="C71" s="26">
        <f>IF($B71='Formulario de Respuestas'!$D70,'Formulario de Respuestas'!$E70,"ES DIFERENTE")</f>
        <v>0</v>
      </c>
      <c r="D71" s="18" t="str">
        <f>IFERROR(VLOOKUP(CONCATENATE(C$1,C71),'Formulario de Preguntas'!$C$2:$FN$73,3,FALSE),"")</f>
        <v/>
      </c>
      <c r="E71" s="1" t="str">
        <f>IFERROR(VLOOKUP(CONCATENATE(C$1,C71),'Formulario de Preguntas'!$C$2:$FN$73,4,FALSE),"")</f>
        <v/>
      </c>
      <c r="F71" s="26">
        <f>IF($B71='Formulario de Respuestas'!$D70,'Formulario de Respuestas'!$F70,"ES DIFERENTE")</f>
        <v>0</v>
      </c>
      <c r="G71" s="18" t="str">
        <f>IFERROR(VLOOKUP(CONCATENATE(F$1,F71),'Formulario de Preguntas'!$C$2:$FN$73,3,FALSE),"")</f>
        <v/>
      </c>
      <c r="H71" s="1" t="str">
        <f>IFERROR(VLOOKUP(CONCATENATE(F$1,F71),'Formulario de Preguntas'!$C$2:$FN$73,4,FALSE),"")</f>
        <v/>
      </c>
      <c r="I71" s="26">
        <f>IF($B71='Formulario de Respuestas'!$D70,'Formulario de Respuestas'!$G70,"ES DIFERENTE")</f>
        <v>0</v>
      </c>
      <c r="J71" s="18" t="str">
        <f>IFERROR(VLOOKUP(CONCATENATE(I$1,I71),'Formulario de Preguntas'!$C$2:$FN$73,3,FALSE),"")</f>
        <v/>
      </c>
      <c r="K71" s="1" t="str">
        <f>IFERROR(VLOOKUP(CONCATENATE(I$1,I71),'Formulario de Preguntas'!$C$2:$FN$73,4,FALSE),"")</f>
        <v/>
      </c>
      <c r="L71" s="26">
        <f>IF($B71='Formulario de Respuestas'!$D70,'Formulario de Respuestas'!$H70,"ES DIFERENTE")</f>
        <v>0</v>
      </c>
      <c r="M71" s="18" t="str">
        <f>IFERROR(VLOOKUP(CONCATENATE(L$1,L71),'Formulario de Preguntas'!$C$2:$FN$73,3,FALSE),"")</f>
        <v/>
      </c>
      <c r="N71" s="1" t="str">
        <f>IFERROR(VLOOKUP(CONCATENATE(L$1,L71),'Formulario de Preguntas'!$C$2:$FN$73,4,FALSE),"")</f>
        <v/>
      </c>
      <c r="O71" s="26">
        <f>IF($B71='Formulario de Respuestas'!$D70,'Formulario de Respuestas'!$I70,"ES DIFERENTE")</f>
        <v>0</v>
      </c>
      <c r="P71" s="18" t="str">
        <f>IFERROR(VLOOKUP(CONCATENATE(O$1,O71),'Formulario de Preguntas'!$C$2:$FN$73,3,FALSE),"")</f>
        <v/>
      </c>
      <c r="Q71" s="1" t="str">
        <f>IFERROR(VLOOKUP(CONCATENATE(O$1,O71),'Formulario de Preguntas'!$C$2:$FN$73,4,FALSE),"")</f>
        <v/>
      </c>
      <c r="R71" s="26">
        <f>IF($B71='Formulario de Respuestas'!$D70,'Formulario de Respuestas'!$J70,"ES DIFERENTE")</f>
        <v>0</v>
      </c>
      <c r="S71" s="18" t="str">
        <f>IFERROR(VLOOKUP(CONCATENATE(R$1,R71),'Formulario de Preguntas'!$C$2:$FN$73,3,FALSE),"")</f>
        <v/>
      </c>
      <c r="T71" s="1" t="str">
        <f>IFERROR(VLOOKUP(CONCATENATE(R$1,R71),'Formulario de Preguntas'!$C$2:$FN$73,4,FALSE),"")</f>
        <v/>
      </c>
      <c r="U71" s="26">
        <f>IF($B71='Formulario de Respuestas'!$D70,'Formulario de Respuestas'!$K70,"ES DIFERENTE")</f>
        <v>0</v>
      </c>
      <c r="V71" s="18" t="str">
        <f>IFERROR(VLOOKUP(CONCATENATE(U$1,U71),'Formulario de Preguntas'!$C$2:$FN$73,3,FALSE),"")</f>
        <v/>
      </c>
      <c r="W71" s="1" t="str">
        <f>IFERROR(VLOOKUP(CONCATENATE(U$1,U71),'Formulario de Preguntas'!$C$2:$FN$73,4,FALSE),"")</f>
        <v/>
      </c>
      <c r="X71" s="26">
        <f>IF($B71='Formulario de Respuestas'!$D70,'Formulario de Respuestas'!$L70,"ES DIFERENTE")</f>
        <v>0</v>
      </c>
      <c r="Y71" s="18" t="str">
        <f>IFERROR(VLOOKUP(CONCATENATE(X$1,X71),'Formulario de Preguntas'!$C$2:$FN$73,3,FALSE),"")</f>
        <v/>
      </c>
      <c r="Z71" s="1" t="str">
        <f>IFERROR(VLOOKUP(CONCATENATE(X$1,X71),'Formulario de Preguntas'!$C$2:$FN$73,4,FALSE),"")</f>
        <v/>
      </c>
      <c r="AA71" s="26">
        <f>IF($B71='Formulario de Respuestas'!$D70,'Formulario de Respuestas'!$M70,"ES DIFERENTE")</f>
        <v>0</v>
      </c>
      <c r="AB71" s="18" t="str">
        <f>IFERROR(VLOOKUP(CONCATENATE(AA$1,AA71),'Formulario de Preguntas'!$C$2:$FN$73,3,FALSE),"")</f>
        <v/>
      </c>
      <c r="AC71" s="1" t="str">
        <f>IFERROR(VLOOKUP(CONCATENATE(AA$1,AA71),'Formulario de Preguntas'!$C$2:$FN$73,4,FALSE),"")</f>
        <v/>
      </c>
      <c r="AD71" s="26">
        <f>IF($B71='Formulario de Respuestas'!$D70,'Formulario de Respuestas'!$N70,"ES DIFERENTE")</f>
        <v>0</v>
      </c>
      <c r="AE71" s="18" t="str">
        <f>IFERROR(VLOOKUP(CONCATENATE(AD$1,AD71),'Formulario de Preguntas'!$C$2:$FN$73,3,FALSE),"")</f>
        <v/>
      </c>
      <c r="AF71" s="1" t="str">
        <f>IFERROR(VLOOKUP(CONCATENATE(AD$1,AD71),'Formulario de Preguntas'!$C$2:$FN$73,4,FALSE),"")</f>
        <v/>
      </c>
      <c r="AG71" s="26">
        <f>IF($B71='Formulario de Respuestas'!$D70,'Formulario de Respuestas'!$O70,"ES DIFERENTE")</f>
        <v>0</v>
      </c>
      <c r="AH71" s="18" t="str">
        <f>IFERROR(VLOOKUP(CONCATENATE(AG$1,AG71),'Formulario de Preguntas'!$C$2:$FN$73,3,FALSE),"")</f>
        <v/>
      </c>
      <c r="AI71" s="1" t="str">
        <f>IFERROR(VLOOKUP(CONCATENATE(AG$1,AG71),'Formulario de Preguntas'!$C$2:$FN$73,4,FALSE),"")</f>
        <v/>
      </c>
      <c r="AJ71" s="26">
        <f>IF($B71='Formulario de Respuestas'!$D70,'Formulario de Respuestas'!$P70,"ES DIFERENTE")</f>
        <v>0</v>
      </c>
      <c r="AK71" s="18" t="str">
        <f>IFERROR(VLOOKUP(CONCATENATE(AJ$1,AJ71),'Formulario de Preguntas'!$C$2:$FN$73,3,FALSE),"")</f>
        <v/>
      </c>
      <c r="AL71" s="1" t="str">
        <f>IFERROR(VLOOKUP(CONCATENATE(AJ$1,AJ71),'Formulario de Preguntas'!$C$2:$FN$73,4,FALSE),"")</f>
        <v/>
      </c>
      <c r="AM71" s="26">
        <f>IF($B71='Formulario de Respuestas'!$D70,'Formulario de Respuestas'!$Q70,"ES DIFERENTE")</f>
        <v>0</v>
      </c>
      <c r="AN71" s="18" t="str">
        <f>IFERROR(VLOOKUP(CONCATENATE(AM$1,AM71),'Formulario de Preguntas'!$C$2:$FN$73,3,FALSE),"")</f>
        <v/>
      </c>
      <c r="AO71" s="1" t="str">
        <f>IFERROR(VLOOKUP(CONCATENATE(AM$1,AM71),'Formulario de Preguntas'!$C$2:$FN$73,4,FALSE),"")</f>
        <v/>
      </c>
      <c r="AP71" s="26">
        <f>IF($B71='Formulario de Respuestas'!$D70,'Formulario de Respuestas'!$R70,"ES DIFERENTE")</f>
        <v>0</v>
      </c>
      <c r="AQ71" s="18" t="str">
        <f>IFERROR(VLOOKUP(CONCATENATE(AP$1,AP71),'Formulario de Preguntas'!$C$2:$FN$73,3,FALSE),"")</f>
        <v/>
      </c>
      <c r="AR71" s="1" t="str">
        <f>IFERROR(VLOOKUP(CONCATENATE(AP$1,AP71),'Formulario de Preguntas'!$C$2:$FN$73,4,FALSE),"")</f>
        <v/>
      </c>
      <c r="AS71" s="26">
        <f>IF($B71='Formulario de Respuestas'!$D70,'Formulario de Respuestas'!$S70,"ES DIFERENTE")</f>
        <v>0</v>
      </c>
      <c r="AT71" s="18" t="str">
        <f>IFERROR(VLOOKUP(CONCATENATE(AS$1,AS71),'Formulario de Preguntas'!$C$2:$FN$73,3,FALSE),"")</f>
        <v/>
      </c>
      <c r="AU71" s="1" t="str">
        <f>IFERROR(VLOOKUP(CONCATENATE(AS$1,AS71),'Formulario de Preguntas'!$C$2:$FN$73,4,FALSE),"")</f>
        <v/>
      </c>
      <c r="AV71" s="26">
        <f>IF($B71='Formulario de Respuestas'!$D70,'Formulario de Respuestas'!$T70,"ES DIFERENTE")</f>
        <v>0</v>
      </c>
      <c r="AW71" s="18" t="str">
        <f>IFERROR(VLOOKUP(CONCATENATE(AV$1,AV71),'Formulario de Preguntas'!$C$2:$FN$73,3,FALSE),"")</f>
        <v/>
      </c>
      <c r="AX71" s="1" t="str">
        <f>IFERROR(VLOOKUP(CONCATENATE(AV$1,AV71),'Formulario de Preguntas'!$C$2:$FN$73,4,FALSE),"")</f>
        <v/>
      </c>
      <c r="AY71" s="26">
        <f>IF($B71='Formulario de Respuestas'!$D70,'Formulario de Respuestas'!$U70,"ES DIFERENTE")</f>
        <v>0</v>
      </c>
      <c r="AZ71" s="18" t="str">
        <f>IFERROR(VLOOKUP(CONCATENATE(AY$1,AY71),'Formulario de Preguntas'!$C$2:$FN$73,3,FALSE),"")</f>
        <v/>
      </c>
      <c r="BA71" s="1" t="str">
        <f>IFERROR(VLOOKUP(CONCATENATE(AY$1,AY71),'Formulario de Preguntas'!$C$2:$FN$73,4,FALSE),"")</f>
        <v/>
      </c>
      <c r="BB71" s="26">
        <f>IF($B71='Formulario de Respuestas'!$D70,'Formulario de Respuestas'!$V70,"ES DIFERENTE")</f>
        <v>0</v>
      </c>
      <c r="BC71" s="18" t="str">
        <f>IFERROR(VLOOKUP(CONCATENATE(BB$1,BB71),'Formulario de Preguntas'!$C$2:$FN$73,3,FALSE),"")</f>
        <v/>
      </c>
      <c r="BD71" s="1" t="str">
        <f>IFERROR(VLOOKUP(CONCATENATE(BB$1,BB71),'Formulario de Preguntas'!$C$2:$FN$73,4,FALSE),"")</f>
        <v/>
      </c>
      <c r="BF71" s="1">
        <f t="shared" si="4"/>
        <v>0</v>
      </c>
      <c r="BG71" s="1">
        <f t="shared" si="5"/>
        <v>0.25</v>
      </c>
      <c r="BH71" s="1">
        <f t="shared" si="3"/>
        <v>0</v>
      </c>
      <c r="BI71" s="1">
        <f>COUNTIF('Formulario de Respuestas'!$E70:$V70,"A")</f>
        <v>0</v>
      </c>
      <c r="BJ71" s="1">
        <f>COUNTIF('Formulario de Respuestas'!$E70:$V70,"B")</f>
        <v>0</v>
      </c>
      <c r="BK71" s="1">
        <f>COUNTIF('Formulario de Respuestas'!$E70:$V70,"C")</f>
        <v>0</v>
      </c>
      <c r="BL71" s="1">
        <f>COUNTIF('Formulario de Respuestas'!$E70:$V70,"D")</f>
        <v>0</v>
      </c>
      <c r="BM71" s="1">
        <f>COUNTIF('Formulario de Respuestas'!$E70:$V70,"E (RESPUESTA ANULADA)")</f>
        <v>0</v>
      </c>
    </row>
    <row r="72" spans="1:65" x14ac:dyDescent="0.25">
      <c r="A72" s="1">
        <f>'Formulario de Respuestas'!C71</f>
        <v>0</v>
      </c>
      <c r="B72" s="1">
        <f>'Formulario de Respuestas'!D71</f>
        <v>0</v>
      </c>
      <c r="C72" s="26">
        <f>IF($B72='Formulario de Respuestas'!$D71,'Formulario de Respuestas'!$E71,"ES DIFERENTE")</f>
        <v>0</v>
      </c>
      <c r="D72" s="18" t="str">
        <f>IFERROR(VLOOKUP(CONCATENATE(C$1,C72),'Formulario de Preguntas'!$C$2:$FN$73,3,FALSE),"")</f>
        <v/>
      </c>
      <c r="E72" s="1" t="str">
        <f>IFERROR(VLOOKUP(CONCATENATE(C$1,C72),'Formulario de Preguntas'!$C$2:$FN$73,4,FALSE),"")</f>
        <v/>
      </c>
      <c r="F72" s="26">
        <f>IF($B72='Formulario de Respuestas'!$D71,'Formulario de Respuestas'!$F71,"ES DIFERENTE")</f>
        <v>0</v>
      </c>
      <c r="G72" s="18" t="str">
        <f>IFERROR(VLOOKUP(CONCATENATE(F$1,F72),'Formulario de Preguntas'!$C$2:$FN$73,3,FALSE),"")</f>
        <v/>
      </c>
      <c r="H72" s="1" t="str">
        <f>IFERROR(VLOOKUP(CONCATENATE(F$1,F72),'Formulario de Preguntas'!$C$2:$FN$73,4,FALSE),"")</f>
        <v/>
      </c>
      <c r="I72" s="26">
        <f>IF($B72='Formulario de Respuestas'!$D71,'Formulario de Respuestas'!$G71,"ES DIFERENTE")</f>
        <v>0</v>
      </c>
      <c r="J72" s="18" t="str">
        <f>IFERROR(VLOOKUP(CONCATENATE(I$1,I72),'Formulario de Preguntas'!$C$2:$FN$73,3,FALSE),"")</f>
        <v/>
      </c>
      <c r="K72" s="1" t="str">
        <f>IFERROR(VLOOKUP(CONCATENATE(I$1,I72),'Formulario de Preguntas'!$C$2:$FN$73,4,FALSE),"")</f>
        <v/>
      </c>
      <c r="L72" s="26">
        <f>IF($B72='Formulario de Respuestas'!$D71,'Formulario de Respuestas'!$H71,"ES DIFERENTE")</f>
        <v>0</v>
      </c>
      <c r="M72" s="18" t="str">
        <f>IFERROR(VLOOKUP(CONCATENATE(L$1,L72),'Formulario de Preguntas'!$C$2:$FN$73,3,FALSE),"")</f>
        <v/>
      </c>
      <c r="N72" s="1" t="str">
        <f>IFERROR(VLOOKUP(CONCATENATE(L$1,L72),'Formulario de Preguntas'!$C$2:$FN$73,4,FALSE),"")</f>
        <v/>
      </c>
      <c r="O72" s="26">
        <f>IF($B72='Formulario de Respuestas'!$D71,'Formulario de Respuestas'!$I71,"ES DIFERENTE")</f>
        <v>0</v>
      </c>
      <c r="P72" s="18" t="str">
        <f>IFERROR(VLOOKUP(CONCATENATE(O$1,O72),'Formulario de Preguntas'!$C$2:$FN$73,3,FALSE),"")</f>
        <v/>
      </c>
      <c r="Q72" s="1" t="str">
        <f>IFERROR(VLOOKUP(CONCATENATE(O$1,O72),'Formulario de Preguntas'!$C$2:$FN$73,4,FALSE),"")</f>
        <v/>
      </c>
      <c r="R72" s="26">
        <f>IF($B72='Formulario de Respuestas'!$D71,'Formulario de Respuestas'!$J71,"ES DIFERENTE")</f>
        <v>0</v>
      </c>
      <c r="S72" s="18" t="str">
        <f>IFERROR(VLOOKUP(CONCATENATE(R$1,R72),'Formulario de Preguntas'!$C$2:$FN$73,3,FALSE),"")</f>
        <v/>
      </c>
      <c r="T72" s="1" t="str">
        <f>IFERROR(VLOOKUP(CONCATENATE(R$1,R72),'Formulario de Preguntas'!$C$2:$FN$73,4,FALSE),"")</f>
        <v/>
      </c>
      <c r="U72" s="26">
        <f>IF($B72='Formulario de Respuestas'!$D71,'Formulario de Respuestas'!$K71,"ES DIFERENTE")</f>
        <v>0</v>
      </c>
      <c r="V72" s="18" t="str">
        <f>IFERROR(VLOOKUP(CONCATENATE(U$1,U72),'Formulario de Preguntas'!$C$2:$FN$73,3,FALSE),"")</f>
        <v/>
      </c>
      <c r="W72" s="1" t="str">
        <f>IFERROR(VLOOKUP(CONCATENATE(U$1,U72),'Formulario de Preguntas'!$C$2:$FN$73,4,FALSE),"")</f>
        <v/>
      </c>
      <c r="X72" s="26">
        <f>IF($B72='Formulario de Respuestas'!$D71,'Formulario de Respuestas'!$L71,"ES DIFERENTE")</f>
        <v>0</v>
      </c>
      <c r="Y72" s="18" t="str">
        <f>IFERROR(VLOOKUP(CONCATENATE(X$1,X72),'Formulario de Preguntas'!$C$2:$FN$73,3,FALSE),"")</f>
        <v/>
      </c>
      <c r="Z72" s="1" t="str">
        <f>IFERROR(VLOOKUP(CONCATENATE(X$1,X72),'Formulario de Preguntas'!$C$2:$FN$73,4,FALSE),"")</f>
        <v/>
      </c>
      <c r="AA72" s="26">
        <f>IF($B72='Formulario de Respuestas'!$D71,'Formulario de Respuestas'!$M71,"ES DIFERENTE")</f>
        <v>0</v>
      </c>
      <c r="AB72" s="18" t="str">
        <f>IFERROR(VLOOKUP(CONCATENATE(AA$1,AA72),'Formulario de Preguntas'!$C$2:$FN$73,3,FALSE),"")</f>
        <v/>
      </c>
      <c r="AC72" s="1" t="str">
        <f>IFERROR(VLOOKUP(CONCATENATE(AA$1,AA72),'Formulario de Preguntas'!$C$2:$FN$73,4,FALSE),"")</f>
        <v/>
      </c>
      <c r="AD72" s="26">
        <f>IF($B72='Formulario de Respuestas'!$D71,'Formulario de Respuestas'!$N71,"ES DIFERENTE")</f>
        <v>0</v>
      </c>
      <c r="AE72" s="18" t="str">
        <f>IFERROR(VLOOKUP(CONCATENATE(AD$1,AD72),'Formulario de Preguntas'!$C$2:$FN$73,3,FALSE),"")</f>
        <v/>
      </c>
      <c r="AF72" s="1" t="str">
        <f>IFERROR(VLOOKUP(CONCATENATE(AD$1,AD72),'Formulario de Preguntas'!$C$2:$FN$73,4,FALSE),"")</f>
        <v/>
      </c>
      <c r="AG72" s="26">
        <f>IF($B72='Formulario de Respuestas'!$D71,'Formulario de Respuestas'!$O71,"ES DIFERENTE")</f>
        <v>0</v>
      </c>
      <c r="AH72" s="18" t="str">
        <f>IFERROR(VLOOKUP(CONCATENATE(AG$1,AG72),'Formulario de Preguntas'!$C$2:$FN$73,3,FALSE),"")</f>
        <v/>
      </c>
      <c r="AI72" s="1" t="str">
        <f>IFERROR(VLOOKUP(CONCATENATE(AG$1,AG72),'Formulario de Preguntas'!$C$2:$FN$73,4,FALSE),"")</f>
        <v/>
      </c>
      <c r="AJ72" s="26">
        <f>IF($B72='Formulario de Respuestas'!$D71,'Formulario de Respuestas'!$P71,"ES DIFERENTE")</f>
        <v>0</v>
      </c>
      <c r="AK72" s="18" t="str">
        <f>IFERROR(VLOOKUP(CONCATENATE(AJ$1,AJ72),'Formulario de Preguntas'!$C$2:$FN$73,3,FALSE),"")</f>
        <v/>
      </c>
      <c r="AL72" s="1" t="str">
        <f>IFERROR(VLOOKUP(CONCATENATE(AJ$1,AJ72),'Formulario de Preguntas'!$C$2:$FN$73,4,FALSE),"")</f>
        <v/>
      </c>
      <c r="AM72" s="26">
        <f>IF($B72='Formulario de Respuestas'!$D71,'Formulario de Respuestas'!$Q71,"ES DIFERENTE")</f>
        <v>0</v>
      </c>
      <c r="AN72" s="18" t="str">
        <f>IFERROR(VLOOKUP(CONCATENATE(AM$1,AM72),'Formulario de Preguntas'!$C$2:$FN$73,3,FALSE),"")</f>
        <v/>
      </c>
      <c r="AO72" s="1" t="str">
        <f>IFERROR(VLOOKUP(CONCATENATE(AM$1,AM72),'Formulario de Preguntas'!$C$2:$FN$73,4,FALSE),"")</f>
        <v/>
      </c>
      <c r="AP72" s="26">
        <f>IF($B72='Formulario de Respuestas'!$D71,'Formulario de Respuestas'!$R71,"ES DIFERENTE")</f>
        <v>0</v>
      </c>
      <c r="AQ72" s="18" t="str">
        <f>IFERROR(VLOOKUP(CONCATENATE(AP$1,AP72),'Formulario de Preguntas'!$C$2:$FN$73,3,FALSE),"")</f>
        <v/>
      </c>
      <c r="AR72" s="1" t="str">
        <f>IFERROR(VLOOKUP(CONCATENATE(AP$1,AP72),'Formulario de Preguntas'!$C$2:$FN$73,4,FALSE),"")</f>
        <v/>
      </c>
      <c r="AS72" s="26">
        <f>IF($B72='Formulario de Respuestas'!$D71,'Formulario de Respuestas'!$S71,"ES DIFERENTE")</f>
        <v>0</v>
      </c>
      <c r="AT72" s="18" t="str">
        <f>IFERROR(VLOOKUP(CONCATENATE(AS$1,AS72),'Formulario de Preguntas'!$C$2:$FN$73,3,FALSE),"")</f>
        <v/>
      </c>
      <c r="AU72" s="1" t="str">
        <f>IFERROR(VLOOKUP(CONCATENATE(AS$1,AS72),'Formulario de Preguntas'!$C$2:$FN$73,4,FALSE),"")</f>
        <v/>
      </c>
      <c r="AV72" s="26">
        <f>IF($B72='Formulario de Respuestas'!$D71,'Formulario de Respuestas'!$T71,"ES DIFERENTE")</f>
        <v>0</v>
      </c>
      <c r="AW72" s="18" t="str">
        <f>IFERROR(VLOOKUP(CONCATENATE(AV$1,AV72),'Formulario de Preguntas'!$C$2:$FN$73,3,FALSE),"")</f>
        <v/>
      </c>
      <c r="AX72" s="1" t="str">
        <f>IFERROR(VLOOKUP(CONCATENATE(AV$1,AV72),'Formulario de Preguntas'!$C$2:$FN$73,4,FALSE),"")</f>
        <v/>
      </c>
      <c r="AY72" s="26">
        <f>IF($B72='Formulario de Respuestas'!$D71,'Formulario de Respuestas'!$U71,"ES DIFERENTE")</f>
        <v>0</v>
      </c>
      <c r="AZ72" s="18" t="str">
        <f>IFERROR(VLOOKUP(CONCATENATE(AY$1,AY72),'Formulario de Preguntas'!$C$2:$FN$73,3,FALSE),"")</f>
        <v/>
      </c>
      <c r="BA72" s="1" t="str">
        <f>IFERROR(VLOOKUP(CONCATENATE(AY$1,AY72),'Formulario de Preguntas'!$C$2:$FN$73,4,FALSE),"")</f>
        <v/>
      </c>
      <c r="BB72" s="26">
        <f>IF($B72='Formulario de Respuestas'!$D71,'Formulario de Respuestas'!$V71,"ES DIFERENTE")</f>
        <v>0</v>
      </c>
      <c r="BC72" s="18" t="str">
        <f>IFERROR(VLOOKUP(CONCATENATE(BB$1,BB72),'Formulario de Preguntas'!$C$2:$FN$73,3,FALSE),"")</f>
        <v/>
      </c>
      <c r="BD72" s="1" t="str">
        <f>IFERROR(VLOOKUP(CONCATENATE(BB$1,BB72),'Formulario de Preguntas'!$C$2:$FN$73,4,FALSE),"")</f>
        <v/>
      </c>
      <c r="BF72" s="1">
        <f t="shared" si="4"/>
        <v>0</v>
      </c>
      <c r="BG72" s="1">
        <f t="shared" si="5"/>
        <v>0.25</v>
      </c>
      <c r="BH72" s="1">
        <f t="shared" si="3"/>
        <v>0</v>
      </c>
      <c r="BI72" s="1">
        <f>COUNTIF('Formulario de Respuestas'!$E71:$V71,"A")</f>
        <v>0</v>
      </c>
      <c r="BJ72" s="1">
        <f>COUNTIF('Formulario de Respuestas'!$E71:$V71,"B")</f>
        <v>0</v>
      </c>
      <c r="BK72" s="1">
        <f>COUNTIF('Formulario de Respuestas'!$E71:$V71,"C")</f>
        <v>0</v>
      </c>
      <c r="BL72" s="1">
        <f>COUNTIF('Formulario de Respuestas'!$E71:$V71,"D")</f>
        <v>0</v>
      </c>
      <c r="BM72" s="1">
        <f>COUNTIF('Formulario de Respuestas'!$E71:$V71,"E (RESPUESTA ANULADA)")</f>
        <v>0</v>
      </c>
    </row>
    <row r="73" spans="1:65" x14ac:dyDescent="0.25">
      <c r="A73" s="1">
        <f>'Formulario de Respuestas'!C72</f>
        <v>0</v>
      </c>
      <c r="B73" s="1">
        <f>'Formulario de Respuestas'!D72</f>
        <v>0</v>
      </c>
      <c r="C73" s="26">
        <f>IF($B73='Formulario de Respuestas'!$D72,'Formulario de Respuestas'!$E72,"ES DIFERENTE")</f>
        <v>0</v>
      </c>
      <c r="D73" s="18" t="str">
        <f>IFERROR(VLOOKUP(CONCATENATE(C$1,C73),'Formulario de Preguntas'!$C$2:$FN$73,3,FALSE),"")</f>
        <v/>
      </c>
      <c r="E73" s="1" t="str">
        <f>IFERROR(VLOOKUP(CONCATENATE(C$1,C73),'Formulario de Preguntas'!$C$2:$FN$73,4,FALSE),"")</f>
        <v/>
      </c>
      <c r="F73" s="26">
        <f>IF($B73='Formulario de Respuestas'!$D72,'Formulario de Respuestas'!$F72,"ES DIFERENTE")</f>
        <v>0</v>
      </c>
      <c r="G73" s="18" t="str">
        <f>IFERROR(VLOOKUP(CONCATENATE(F$1,F73),'Formulario de Preguntas'!$C$2:$FN$73,3,FALSE),"")</f>
        <v/>
      </c>
      <c r="H73" s="1" t="str">
        <f>IFERROR(VLOOKUP(CONCATENATE(F$1,F73),'Formulario de Preguntas'!$C$2:$FN$73,4,FALSE),"")</f>
        <v/>
      </c>
      <c r="I73" s="26">
        <f>IF($B73='Formulario de Respuestas'!$D72,'Formulario de Respuestas'!$G72,"ES DIFERENTE")</f>
        <v>0</v>
      </c>
      <c r="J73" s="18" t="str">
        <f>IFERROR(VLOOKUP(CONCATENATE(I$1,I73),'Formulario de Preguntas'!$C$2:$FN$73,3,FALSE),"")</f>
        <v/>
      </c>
      <c r="K73" s="1" t="str">
        <f>IFERROR(VLOOKUP(CONCATENATE(I$1,I73),'Formulario de Preguntas'!$C$2:$FN$73,4,FALSE),"")</f>
        <v/>
      </c>
      <c r="L73" s="26">
        <f>IF($B73='Formulario de Respuestas'!$D72,'Formulario de Respuestas'!$H72,"ES DIFERENTE")</f>
        <v>0</v>
      </c>
      <c r="M73" s="18" t="str">
        <f>IFERROR(VLOOKUP(CONCATENATE(L$1,L73),'Formulario de Preguntas'!$C$2:$FN$73,3,FALSE),"")</f>
        <v/>
      </c>
      <c r="N73" s="1" t="str">
        <f>IFERROR(VLOOKUP(CONCATENATE(L$1,L73),'Formulario de Preguntas'!$C$2:$FN$73,4,FALSE),"")</f>
        <v/>
      </c>
      <c r="O73" s="26">
        <f>IF($B73='Formulario de Respuestas'!$D72,'Formulario de Respuestas'!$I72,"ES DIFERENTE")</f>
        <v>0</v>
      </c>
      <c r="P73" s="18" t="str">
        <f>IFERROR(VLOOKUP(CONCATENATE(O$1,O73),'Formulario de Preguntas'!$C$2:$FN$73,3,FALSE),"")</f>
        <v/>
      </c>
      <c r="Q73" s="1" t="str">
        <f>IFERROR(VLOOKUP(CONCATENATE(O$1,O73),'Formulario de Preguntas'!$C$2:$FN$73,4,FALSE),"")</f>
        <v/>
      </c>
      <c r="R73" s="26">
        <f>IF($B73='Formulario de Respuestas'!$D72,'Formulario de Respuestas'!$J72,"ES DIFERENTE")</f>
        <v>0</v>
      </c>
      <c r="S73" s="18" t="str">
        <f>IFERROR(VLOOKUP(CONCATENATE(R$1,R73),'Formulario de Preguntas'!$C$2:$FN$73,3,FALSE),"")</f>
        <v/>
      </c>
      <c r="T73" s="1" t="str">
        <f>IFERROR(VLOOKUP(CONCATENATE(R$1,R73),'Formulario de Preguntas'!$C$2:$FN$73,4,FALSE),"")</f>
        <v/>
      </c>
      <c r="U73" s="26">
        <f>IF($B73='Formulario de Respuestas'!$D72,'Formulario de Respuestas'!$K72,"ES DIFERENTE")</f>
        <v>0</v>
      </c>
      <c r="V73" s="18" t="str">
        <f>IFERROR(VLOOKUP(CONCATENATE(U$1,U73),'Formulario de Preguntas'!$C$2:$FN$73,3,FALSE),"")</f>
        <v/>
      </c>
      <c r="W73" s="1" t="str">
        <f>IFERROR(VLOOKUP(CONCATENATE(U$1,U73),'Formulario de Preguntas'!$C$2:$FN$73,4,FALSE),"")</f>
        <v/>
      </c>
      <c r="X73" s="26">
        <f>IF($B73='Formulario de Respuestas'!$D72,'Formulario de Respuestas'!$L72,"ES DIFERENTE")</f>
        <v>0</v>
      </c>
      <c r="Y73" s="18" t="str">
        <f>IFERROR(VLOOKUP(CONCATENATE(X$1,X73),'Formulario de Preguntas'!$C$2:$FN$73,3,FALSE),"")</f>
        <v/>
      </c>
      <c r="Z73" s="1" t="str">
        <f>IFERROR(VLOOKUP(CONCATENATE(X$1,X73),'Formulario de Preguntas'!$C$2:$FN$73,4,FALSE),"")</f>
        <v/>
      </c>
      <c r="AA73" s="26">
        <f>IF($B73='Formulario de Respuestas'!$D72,'Formulario de Respuestas'!$M72,"ES DIFERENTE")</f>
        <v>0</v>
      </c>
      <c r="AB73" s="18" t="str">
        <f>IFERROR(VLOOKUP(CONCATENATE(AA$1,AA73),'Formulario de Preguntas'!$C$2:$FN$73,3,FALSE),"")</f>
        <v/>
      </c>
      <c r="AC73" s="1" t="str">
        <f>IFERROR(VLOOKUP(CONCATENATE(AA$1,AA73),'Formulario de Preguntas'!$C$2:$FN$73,4,FALSE),"")</f>
        <v/>
      </c>
      <c r="AD73" s="26">
        <f>IF($B73='Formulario de Respuestas'!$D72,'Formulario de Respuestas'!$N72,"ES DIFERENTE")</f>
        <v>0</v>
      </c>
      <c r="AE73" s="18" t="str">
        <f>IFERROR(VLOOKUP(CONCATENATE(AD$1,AD73),'Formulario de Preguntas'!$C$2:$FN$73,3,FALSE),"")</f>
        <v/>
      </c>
      <c r="AF73" s="1" t="str">
        <f>IFERROR(VLOOKUP(CONCATENATE(AD$1,AD73),'Formulario de Preguntas'!$C$2:$FN$73,4,FALSE),"")</f>
        <v/>
      </c>
      <c r="AG73" s="26">
        <f>IF($B73='Formulario de Respuestas'!$D72,'Formulario de Respuestas'!$O72,"ES DIFERENTE")</f>
        <v>0</v>
      </c>
      <c r="AH73" s="18" t="str">
        <f>IFERROR(VLOOKUP(CONCATENATE(AG$1,AG73),'Formulario de Preguntas'!$C$2:$FN$73,3,FALSE),"")</f>
        <v/>
      </c>
      <c r="AI73" s="1" t="str">
        <f>IFERROR(VLOOKUP(CONCATENATE(AG$1,AG73),'Formulario de Preguntas'!$C$2:$FN$73,4,FALSE),"")</f>
        <v/>
      </c>
      <c r="AJ73" s="26">
        <f>IF($B73='Formulario de Respuestas'!$D72,'Formulario de Respuestas'!$P72,"ES DIFERENTE")</f>
        <v>0</v>
      </c>
      <c r="AK73" s="18" t="str">
        <f>IFERROR(VLOOKUP(CONCATENATE(AJ$1,AJ73),'Formulario de Preguntas'!$C$2:$FN$73,3,FALSE),"")</f>
        <v/>
      </c>
      <c r="AL73" s="1" t="str">
        <f>IFERROR(VLOOKUP(CONCATENATE(AJ$1,AJ73),'Formulario de Preguntas'!$C$2:$FN$73,4,FALSE),"")</f>
        <v/>
      </c>
      <c r="AM73" s="26">
        <f>IF($B73='Formulario de Respuestas'!$D72,'Formulario de Respuestas'!$Q72,"ES DIFERENTE")</f>
        <v>0</v>
      </c>
      <c r="AN73" s="18" t="str">
        <f>IFERROR(VLOOKUP(CONCATENATE(AM$1,AM73),'Formulario de Preguntas'!$C$2:$FN$73,3,FALSE),"")</f>
        <v/>
      </c>
      <c r="AO73" s="1" t="str">
        <f>IFERROR(VLOOKUP(CONCATENATE(AM$1,AM73),'Formulario de Preguntas'!$C$2:$FN$73,4,FALSE),"")</f>
        <v/>
      </c>
      <c r="AP73" s="26">
        <f>IF($B73='Formulario de Respuestas'!$D72,'Formulario de Respuestas'!$R72,"ES DIFERENTE")</f>
        <v>0</v>
      </c>
      <c r="AQ73" s="18" t="str">
        <f>IFERROR(VLOOKUP(CONCATENATE(AP$1,AP73),'Formulario de Preguntas'!$C$2:$FN$73,3,FALSE),"")</f>
        <v/>
      </c>
      <c r="AR73" s="1" t="str">
        <f>IFERROR(VLOOKUP(CONCATENATE(AP$1,AP73),'Formulario de Preguntas'!$C$2:$FN$73,4,FALSE),"")</f>
        <v/>
      </c>
      <c r="AS73" s="26">
        <f>IF($B73='Formulario de Respuestas'!$D72,'Formulario de Respuestas'!$S72,"ES DIFERENTE")</f>
        <v>0</v>
      </c>
      <c r="AT73" s="18" t="str">
        <f>IFERROR(VLOOKUP(CONCATENATE(AS$1,AS73),'Formulario de Preguntas'!$C$2:$FN$73,3,FALSE),"")</f>
        <v/>
      </c>
      <c r="AU73" s="1" t="str">
        <f>IFERROR(VLOOKUP(CONCATENATE(AS$1,AS73),'Formulario de Preguntas'!$C$2:$FN$73,4,FALSE),"")</f>
        <v/>
      </c>
      <c r="AV73" s="26">
        <f>IF($B73='Formulario de Respuestas'!$D72,'Formulario de Respuestas'!$T72,"ES DIFERENTE")</f>
        <v>0</v>
      </c>
      <c r="AW73" s="18" t="str">
        <f>IFERROR(VLOOKUP(CONCATENATE(AV$1,AV73),'Formulario de Preguntas'!$C$2:$FN$73,3,FALSE),"")</f>
        <v/>
      </c>
      <c r="AX73" s="1" t="str">
        <f>IFERROR(VLOOKUP(CONCATENATE(AV$1,AV73),'Formulario de Preguntas'!$C$2:$FN$73,4,FALSE),"")</f>
        <v/>
      </c>
      <c r="AY73" s="26">
        <f>IF($B73='Formulario de Respuestas'!$D72,'Formulario de Respuestas'!$U72,"ES DIFERENTE")</f>
        <v>0</v>
      </c>
      <c r="AZ73" s="18" t="str">
        <f>IFERROR(VLOOKUP(CONCATENATE(AY$1,AY73),'Formulario de Preguntas'!$C$2:$FN$73,3,FALSE),"")</f>
        <v/>
      </c>
      <c r="BA73" s="1" t="str">
        <f>IFERROR(VLOOKUP(CONCATENATE(AY$1,AY73),'Formulario de Preguntas'!$C$2:$FN$73,4,FALSE),"")</f>
        <v/>
      </c>
      <c r="BB73" s="26">
        <f>IF($B73='Formulario de Respuestas'!$D72,'Formulario de Respuestas'!$V72,"ES DIFERENTE")</f>
        <v>0</v>
      </c>
      <c r="BC73" s="18" t="str">
        <f>IFERROR(VLOOKUP(CONCATENATE(BB$1,BB73),'Formulario de Preguntas'!$C$2:$FN$73,3,FALSE),"")</f>
        <v/>
      </c>
      <c r="BD73" s="1" t="str">
        <f>IFERROR(VLOOKUP(CONCATENATE(BB$1,BB73),'Formulario de Preguntas'!$C$2:$FN$73,4,FALSE),"")</f>
        <v/>
      </c>
      <c r="BF73" s="1">
        <f t="shared" si="4"/>
        <v>0</v>
      </c>
      <c r="BG73" s="1">
        <f t="shared" si="5"/>
        <v>0.25</v>
      </c>
      <c r="BH73" s="1">
        <f t="shared" si="3"/>
        <v>0</v>
      </c>
      <c r="BI73" s="1">
        <f>COUNTIF('Formulario de Respuestas'!$E72:$V72,"A")</f>
        <v>0</v>
      </c>
      <c r="BJ73" s="1">
        <f>COUNTIF('Formulario de Respuestas'!$E72:$V72,"B")</f>
        <v>0</v>
      </c>
      <c r="BK73" s="1">
        <f>COUNTIF('Formulario de Respuestas'!$E72:$V72,"C")</f>
        <v>0</v>
      </c>
      <c r="BL73" s="1">
        <f>COUNTIF('Formulario de Respuestas'!$E72:$V72,"D")</f>
        <v>0</v>
      </c>
      <c r="BM73" s="1">
        <f>COUNTIF('Formulario de Respuestas'!$E72:$V72,"E (RESPUESTA ANULADA)")</f>
        <v>0</v>
      </c>
    </row>
    <row r="74" spans="1:65" x14ac:dyDescent="0.25">
      <c r="A74" s="1">
        <f>'Formulario de Respuestas'!C73</f>
        <v>0</v>
      </c>
      <c r="B74" s="1">
        <f>'Formulario de Respuestas'!D73</f>
        <v>0</v>
      </c>
      <c r="C74" s="26">
        <f>IF($B74='Formulario de Respuestas'!$D73,'Formulario de Respuestas'!$E73,"ES DIFERENTE")</f>
        <v>0</v>
      </c>
      <c r="D74" s="18" t="str">
        <f>IFERROR(VLOOKUP(CONCATENATE(C$1,C74),'Formulario de Preguntas'!$C$2:$FN$73,3,FALSE),"")</f>
        <v/>
      </c>
      <c r="E74" s="1" t="str">
        <f>IFERROR(VLOOKUP(CONCATENATE(C$1,C74),'Formulario de Preguntas'!$C$2:$FN$73,4,FALSE),"")</f>
        <v/>
      </c>
      <c r="F74" s="26">
        <f>IF($B74='Formulario de Respuestas'!$D73,'Formulario de Respuestas'!$F73,"ES DIFERENTE")</f>
        <v>0</v>
      </c>
      <c r="G74" s="18" t="str">
        <f>IFERROR(VLOOKUP(CONCATENATE(F$1,F74),'Formulario de Preguntas'!$C$2:$FN$73,3,FALSE),"")</f>
        <v/>
      </c>
      <c r="H74" s="1" t="str">
        <f>IFERROR(VLOOKUP(CONCATENATE(F$1,F74),'Formulario de Preguntas'!$C$2:$FN$73,4,FALSE),"")</f>
        <v/>
      </c>
      <c r="I74" s="26">
        <f>IF($B74='Formulario de Respuestas'!$D73,'Formulario de Respuestas'!$G73,"ES DIFERENTE")</f>
        <v>0</v>
      </c>
      <c r="J74" s="18" t="str">
        <f>IFERROR(VLOOKUP(CONCATENATE(I$1,I74),'Formulario de Preguntas'!$C$2:$FN$73,3,FALSE),"")</f>
        <v/>
      </c>
      <c r="K74" s="1" t="str">
        <f>IFERROR(VLOOKUP(CONCATENATE(I$1,I74),'Formulario de Preguntas'!$C$2:$FN$73,4,FALSE),"")</f>
        <v/>
      </c>
      <c r="L74" s="26">
        <f>IF($B74='Formulario de Respuestas'!$D73,'Formulario de Respuestas'!$H73,"ES DIFERENTE")</f>
        <v>0</v>
      </c>
      <c r="M74" s="18" t="str">
        <f>IFERROR(VLOOKUP(CONCATENATE(L$1,L74),'Formulario de Preguntas'!$C$2:$FN$73,3,FALSE),"")</f>
        <v/>
      </c>
      <c r="N74" s="1" t="str">
        <f>IFERROR(VLOOKUP(CONCATENATE(L$1,L74),'Formulario de Preguntas'!$C$2:$FN$73,4,FALSE),"")</f>
        <v/>
      </c>
      <c r="O74" s="26">
        <f>IF($B74='Formulario de Respuestas'!$D73,'Formulario de Respuestas'!$I73,"ES DIFERENTE")</f>
        <v>0</v>
      </c>
      <c r="P74" s="18" t="str">
        <f>IFERROR(VLOOKUP(CONCATENATE(O$1,O74),'Formulario de Preguntas'!$C$2:$FN$73,3,FALSE),"")</f>
        <v/>
      </c>
      <c r="Q74" s="1" t="str">
        <f>IFERROR(VLOOKUP(CONCATENATE(O$1,O74),'Formulario de Preguntas'!$C$2:$FN$73,4,FALSE),"")</f>
        <v/>
      </c>
      <c r="R74" s="26">
        <f>IF($B74='Formulario de Respuestas'!$D73,'Formulario de Respuestas'!$J73,"ES DIFERENTE")</f>
        <v>0</v>
      </c>
      <c r="S74" s="18" t="str">
        <f>IFERROR(VLOOKUP(CONCATENATE(R$1,R74),'Formulario de Preguntas'!$C$2:$FN$73,3,FALSE),"")</f>
        <v/>
      </c>
      <c r="T74" s="1" t="str">
        <f>IFERROR(VLOOKUP(CONCATENATE(R$1,R74),'Formulario de Preguntas'!$C$2:$FN$73,4,FALSE),"")</f>
        <v/>
      </c>
      <c r="U74" s="26">
        <f>IF($B74='Formulario de Respuestas'!$D73,'Formulario de Respuestas'!$K73,"ES DIFERENTE")</f>
        <v>0</v>
      </c>
      <c r="V74" s="18" t="str">
        <f>IFERROR(VLOOKUP(CONCATENATE(U$1,U74),'Formulario de Preguntas'!$C$2:$FN$73,3,FALSE),"")</f>
        <v/>
      </c>
      <c r="W74" s="1" t="str">
        <f>IFERROR(VLOOKUP(CONCATENATE(U$1,U74),'Formulario de Preguntas'!$C$2:$FN$73,4,FALSE),"")</f>
        <v/>
      </c>
      <c r="X74" s="26">
        <f>IF($B74='Formulario de Respuestas'!$D73,'Formulario de Respuestas'!$L73,"ES DIFERENTE")</f>
        <v>0</v>
      </c>
      <c r="Y74" s="18" t="str">
        <f>IFERROR(VLOOKUP(CONCATENATE(X$1,X74),'Formulario de Preguntas'!$C$2:$FN$73,3,FALSE),"")</f>
        <v/>
      </c>
      <c r="Z74" s="1" t="str">
        <f>IFERROR(VLOOKUP(CONCATENATE(X$1,X74),'Formulario de Preguntas'!$C$2:$FN$73,4,FALSE),"")</f>
        <v/>
      </c>
      <c r="AA74" s="26">
        <f>IF($B74='Formulario de Respuestas'!$D73,'Formulario de Respuestas'!$M73,"ES DIFERENTE")</f>
        <v>0</v>
      </c>
      <c r="AB74" s="18" t="str">
        <f>IFERROR(VLOOKUP(CONCATENATE(AA$1,AA74),'Formulario de Preguntas'!$C$2:$FN$73,3,FALSE),"")</f>
        <v/>
      </c>
      <c r="AC74" s="1" t="str">
        <f>IFERROR(VLOOKUP(CONCATENATE(AA$1,AA74),'Formulario de Preguntas'!$C$2:$FN$73,4,FALSE),"")</f>
        <v/>
      </c>
      <c r="AD74" s="26">
        <f>IF($B74='Formulario de Respuestas'!$D73,'Formulario de Respuestas'!$N73,"ES DIFERENTE")</f>
        <v>0</v>
      </c>
      <c r="AE74" s="18" t="str">
        <f>IFERROR(VLOOKUP(CONCATENATE(AD$1,AD74),'Formulario de Preguntas'!$C$2:$FN$73,3,FALSE),"")</f>
        <v/>
      </c>
      <c r="AF74" s="1" t="str">
        <f>IFERROR(VLOOKUP(CONCATENATE(AD$1,AD74),'Formulario de Preguntas'!$C$2:$FN$73,4,FALSE),"")</f>
        <v/>
      </c>
      <c r="AG74" s="26">
        <f>IF($B74='Formulario de Respuestas'!$D73,'Formulario de Respuestas'!$O73,"ES DIFERENTE")</f>
        <v>0</v>
      </c>
      <c r="AH74" s="18" t="str">
        <f>IFERROR(VLOOKUP(CONCATENATE(AG$1,AG74),'Formulario de Preguntas'!$C$2:$FN$73,3,FALSE),"")</f>
        <v/>
      </c>
      <c r="AI74" s="1" t="str">
        <f>IFERROR(VLOOKUP(CONCATENATE(AG$1,AG74),'Formulario de Preguntas'!$C$2:$FN$73,4,FALSE),"")</f>
        <v/>
      </c>
      <c r="AJ74" s="26">
        <f>IF($B74='Formulario de Respuestas'!$D73,'Formulario de Respuestas'!$P73,"ES DIFERENTE")</f>
        <v>0</v>
      </c>
      <c r="AK74" s="18" t="str">
        <f>IFERROR(VLOOKUP(CONCATENATE(AJ$1,AJ74),'Formulario de Preguntas'!$C$2:$FN$73,3,FALSE),"")</f>
        <v/>
      </c>
      <c r="AL74" s="1" t="str">
        <f>IFERROR(VLOOKUP(CONCATENATE(AJ$1,AJ74),'Formulario de Preguntas'!$C$2:$FN$73,4,FALSE),"")</f>
        <v/>
      </c>
      <c r="AM74" s="26">
        <f>IF($B74='Formulario de Respuestas'!$D73,'Formulario de Respuestas'!$Q73,"ES DIFERENTE")</f>
        <v>0</v>
      </c>
      <c r="AN74" s="18" t="str">
        <f>IFERROR(VLOOKUP(CONCATENATE(AM$1,AM74),'Formulario de Preguntas'!$C$2:$FN$73,3,FALSE),"")</f>
        <v/>
      </c>
      <c r="AO74" s="1" t="str">
        <f>IFERROR(VLOOKUP(CONCATENATE(AM$1,AM74),'Formulario de Preguntas'!$C$2:$FN$73,4,FALSE),"")</f>
        <v/>
      </c>
      <c r="AP74" s="26">
        <f>IF($B74='Formulario de Respuestas'!$D73,'Formulario de Respuestas'!$R73,"ES DIFERENTE")</f>
        <v>0</v>
      </c>
      <c r="AQ74" s="18" t="str">
        <f>IFERROR(VLOOKUP(CONCATENATE(AP$1,AP74),'Formulario de Preguntas'!$C$2:$FN$73,3,FALSE),"")</f>
        <v/>
      </c>
      <c r="AR74" s="1" t="str">
        <f>IFERROR(VLOOKUP(CONCATENATE(AP$1,AP74),'Formulario de Preguntas'!$C$2:$FN$73,4,FALSE),"")</f>
        <v/>
      </c>
      <c r="AS74" s="26">
        <f>IF($B74='Formulario de Respuestas'!$D73,'Formulario de Respuestas'!$S73,"ES DIFERENTE")</f>
        <v>0</v>
      </c>
      <c r="AT74" s="18" t="str">
        <f>IFERROR(VLOOKUP(CONCATENATE(AS$1,AS74),'Formulario de Preguntas'!$C$2:$FN$73,3,FALSE),"")</f>
        <v/>
      </c>
      <c r="AU74" s="1" t="str">
        <f>IFERROR(VLOOKUP(CONCATENATE(AS$1,AS74),'Formulario de Preguntas'!$C$2:$FN$73,4,FALSE),"")</f>
        <v/>
      </c>
      <c r="AV74" s="26">
        <f>IF($B74='Formulario de Respuestas'!$D73,'Formulario de Respuestas'!$T73,"ES DIFERENTE")</f>
        <v>0</v>
      </c>
      <c r="AW74" s="18" t="str">
        <f>IFERROR(VLOOKUP(CONCATENATE(AV$1,AV74),'Formulario de Preguntas'!$C$2:$FN$73,3,FALSE),"")</f>
        <v/>
      </c>
      <c r="AX74" s="1" t="str">
        <f>IFERROR(VLOOKUP(CONCATENATE(AV$1,AV74),'Formulario de Preguntas'!$C$2:$FN$73,4,FALSE),"")</f>
        <v/>
      </c>
      <c r="AY74" s="26">
        <f>IF($B74='Formulario de Respuestas'!$D73,'Formulario de Respuestas'!$U73,"ES DIFERENTE")</f>
        <v>0</v>
      </c>
      <c r="AZ74" s="18" t="str">
        <f>IFERROR(VLOOKUP(CONCATENATE(AY$1,AY74),'Formulario de Preguntas'!$C$2:$FN$73,3,FALSE),"")</f>
        <v/>
      </c>
      <c r="BA74" s="1" t="str">
        <f>IFERROR(VLOOKUP(CONCATENATE(AY$1,AY74),'Formulario de Preguntas'!$C$2:$FN$73,4,FALSE),"")</f>
        <v/>
      </c>
      <c r="BB74" s="26">
        <f>IF($B74='Formulario de Respuestas'!$D73,'Formulario de Respuestas'!$V73,"ES DIFERENTE")</f>
        <v>0</v>
      </c>
      <c r="BC74" s="18" t="str">
        <f>IFERROR(VLOOKUP(CONCATENATE(BB$1,BB74),'Formulario de Preguntas'!$C$2:$FN$73,3,FALSE),"")</f>
        <v/>
      </c>
      <c r="BD74" s="1" t="str">
        <f>IFERROR(VLOOKUP(CONCATENATE(BB$1,BB74),'Formulario de Preguntas'!$C$2:$FN$73,4,FALSE),"")</f>
        <v/>
      </c>
      <c r="BF74" s="1">
        <f t="shared" si="4"/>
        <v>0</v>
      </c>
      <c r="BG74" s="1">
        <f t="shared" si="5"/>
        <v>0.25</v>
      </c>
      <c r="BH74" s="1">
        <f t="shared" si="3"/>
        <v>0</v>
      </c>
      <c r="BI74" s="1">
        <f>COUNTIF('Formulario de Respuestas'!$E73:$V73,"A")</f>
        <v>0</v>
      </c>
      <c r="BJ74" s="1">
        <f>COUNTIF('Formulario de Respuestas'!$E73:$V73,"B")</f>
        <v>0</v>
      </c>
      <c r="BK74" s="1">
        <f>COUNTIF('Formulario de Respuestas'!$E73:$V73,"C")</f>
        <v>0</v>
      </c>
      <c r="BL74" s="1">
        <f>COUNTIF('Formulario de Respuestas'!$E73:$V73,"D")</f>
        <v>0</v>
      </c>
      <c r="BM74" s="1">
        <f>COUNTIF('Formulario de Respuestas'!$E73:$V73,"E (RESPUESTA ANULADA)")</f>
        <v>0</v>
      </c>
    </row>
    <row r="75" spans="1:65" x14ac:dyDescent="0.25">
      <c r="A75" s="1">
        <f>'Formulario de Respuestas'!C74</f>
        <v>0</v>
      </c>
      <c r="B75" s="1">
        <f>'Formulario de Respuestas'!D74</f>
        <v>0</v>
      </c>
      <c r="C75" s="26">
        <f>IF($B75='Formulario de Respuestas'!$D74,'Formulario de Respuestas'!$E74,"ES DIFERENTE")</f>
        <v>0</v>
      </c>
      <c r="D75" s="18" t="str">
        <f>IFERROR(VLOOKUP(CONCATENATE(C$1,C75),'Formulario de Preguntas'!$C$2:$FN$73,3,FALSE),"")</f>
        <v/>
      </c>
      <c r="E75" s="1" t="str">
        <f>IFERROR(VLOOKUP(CONCATENATE(C$1,C75),'Formulario de Preguntas'!$C$2:$FN$73,4,FALSE),"")</f>
        <v/>
      </c>
      <c r="F75" s="26">
        <f>IF($B75='Formulario de Respuestas'!$D74,'Formulario de Respuestas'!$F74,"ES DIFERENTE")</f>
        <v>0</v>
      </c>
      <c r="G75" s="18" t="str">
        <f>IFERROR(VLOOKUP(CONCATENATE(F$1,F75),'Formulario de Preguntas'!$C$2:$FN$73,3,FALSE),"")</f>
        <v/>
      </c>
      <c r="H75" s="1" t="str">
        <f>IFERROR(VLOOKUP(CONCATENATE(F$1,F75),'Formulario de Preguntas'!$C$2:$FN$73,4,FALSE),"")</f>
        <v/>
      </c>
      <c r="I75" s="26">
        <f>IF($B75='Formulario de Respuestas'!$D74,'Formulario de Respuestas'!$G74,"ES DIFERENTE")</f>
        <v>0</v>
      </c>
      <c r="J75" s="18" t="str">
        <f>IFERROR(VLOOKUP(CONCATENATE(I$1,I75),'Formulario de Preguntas'!$C$2:$FN$73,3,FALSE),"")</f>
        <v/>
      </c>
      <c r="K75" s="1" t="str">
        <f>IFERROR(VLOOKUP(CONCATENATE(I$1,I75),'Formulario de Preguntas'!$C$2:$FN$73,4,FALSE),"")</f>
        <v/>
      </c>
      <c r="L75" s="26">
        <f>IF($B75='Formulario de Respuestas'!$D74,'Formulario de Respuestas'!$H74,"ES DIFERENTE")</f>
        <v>0</v>
      </c>
      <c r="M75" s="18" t="str">
        <f>IFERROR(VLOOKUP(CONCATENATE(L$1,L75),'Formulario de Preguntas'!$C$2:$FN$73,3,FALSE),"")</f>
        <v/>
      </c>
      <c r="N75" s="1" t="str">
        <f>IFERROR(VLOOKUP(CONCATENATE(L$1,L75),'Formulario de Preguntas'!$C$2:$FN$73,4,FALSE),"")</f>
        <v/>
      </c>
      <c r="O75" s="26">
        <f>IF($B75='Formulario de Respuestas'!$D74,'Formulario de Respuestas'!$I74,"ES DIFERENTE")</f>
        <v>0</v>
      </c>
      <c r="P75" s="18" t="str">
        <f>IFERROR(VLOOKUP(CONCATENATE(O$1,O75),'Formulario de Preguntas'!$C$2:$FN$73,3,FALSE),"")</f>
        <v/>
      </c>
      <c r="Q75" s="1" t="str">
        <f>IFERROR(VLOOKUP(CONCATENATE(O$1,O75),'Formulario de Preguntas'!$C$2:$FN$73,4,FALSE),"")</f>
        <v/>
      </c>
      <c r="R75" s="26">
        <f>IF($B75='Formulario de Respuestas'!$D74,'Formulario de Respuestas'!$J74,"ES DIFERENTE")</f>
        <v>0</v>
      </c>
      <c r="S75" s="18" t="str">
        <f>IFERROR(VLOOKUP(CONCATENATE(R$1,R75),'Formulario de Preguntas'!$C$2:$FN$73,3,FALSE),"")</f>
        <v/>
      </c>
      <c r="T75" s="1" t="str">
        <f>IFERROR(VLOOKUP(CONCATENATE(R$1,R75),'Formulario de Preguntas'!$C$2:$FN$73,4,FALSE),"")</f>
        <v/>
      </c>
      <c r="U75" s="26">
        <f>IF($B75='Formulario de Respuestas'!$D74,'Formulario de Respuestas'!$K74,"ES DIFERENTE")</f>
        <v>0</v>
      </c>
      <c r="V75" s="18" t="str">
        <f>IFERROR(VLOOKUP(CONCATENATE(U$1,U75),'Formulario de Preguntas'!$C$2:$FN$73,3,FALSE),"")</f>
        <v/>
      </c>
      <c r="W75" s="1" t="str">
        <f>IFERROR(VLOOKUP(CONCATENATE(U$1,U75),'Formulario de Preguntas'!$C$2:$FN$73,4,FALSE),"")</f>
        <v/>
      </c>
      <c r="X75" s="26">
        <f>IF($B75='Formulario de Respuestas'!$D74,'Formulario de Respuestas'!$L74,"ES DIFERENTE")</f>
        <v>0</v>
      </c>
      <c r="Y75" s="18" t="str">
        <f>IFERROR(VLOOKUP(CONCATENATE(X$1,X75),'Formulario de Preguntas'!$C$2:$FN$73,3,FALSE),"")</f>
        <v/>
      </c>
      <c r="Z75" s="1" t="str">
        <f>IFERROR(VLOOKUP(CONCATENATE(X$1,X75),'Formulario de Preguntas'!$C$2:$FN$73,4,FALSE),"")</f>
        <v/>
      </c>
      <c r="AA75" s="26">
        <f>IF($B75='Formulario de Respuestas'!$D74,'Formulario de Respuestas'!$M74,"ES DIFERENTE")</f>
        <v>0</v>
      </c>
      <c r="AB75" s="18" t="str">
        <f>IFERROR(VLOOKUP(CONCATENATE(AA$1,AA75),'Formulario de Preguntas'!$C$2:$FN$73,3,FALSE),"")</f>
        <v/>
      </c>
      <c r="AC75" s="1" t="str">
        <f>IFERROR(VLOOKUP(CONCATENATE(AA$1,AA75),'Formulario de Preguntas'!$C$2:$FN$73,4,FALSE),"")</f>
        <v/>
      </c>
      <c r="AD75" s="26">
        <f>IF($B75='Formulario de Respuestas'!$D74,'Formulario de Respuestas'!$N74,"ES DIFERENTE")</f>
        <v>0</v>
      </c>
      <c r="AE75" s="18" t="str">
        <f>IFERROR(VLOOKUP(CONCATENATE(AD$1,AD75),'Formulario de Preguntas'!$C$2:$FN$73,3,FALSE),"")</f>
        <v/>
      </c>
      <c r="AF75" s="1" t="str">
        <f>IFERROR(VLOOKUP(CONCATENATE(AD$1,AD75),'Formulario de Preguntas'!$C$2:$FN$73,4,FALSE),"")</f>
        <v/>
      </c>
      <c r="AG75" s="26">
        <f>IF($B75='Formulario de Respuestas'!$D74,'Formulario de Respuestas'!$O74,"ES DIFERENTE")</f>
        <v>0</v>
      </c>
      <c r="AH75" s="18" t="str">
        <f>IFERROR(VLOOKUP(CONCATENATE(AG$1,AG75),'Formulario de Preguntas'!$C$2:$FN$73,3,FALSE),"")</f>
        <v/>
      </c>
      <c r="AI75" s="1" t="str">
        <f>IFERROR(VLOOKUP(CONCATENATE(AG$1,AG75),'Formulario de Preguntas'!$C$2:$FN$73,4,FALSE),"")</f>
        <v/>
      </c>
      <c r="AJ75" s="26">
        <f>IF($B75='Formulario de Respuestas'!$D74,'Formulario de Respuestas'!$P74,"ES DIFERENTE")</f>
        <v>0</v>
      </c>
      <c r="AK75" s="18" t="str">
        <f>IFERROR(VLOOKUP(CONCATENATE(AJ$1,AJ75),'Formulario de Preguntas'!$C$2:$FN$73,3,FALSE),"")</f>
        <v/>
      </c>
      <c r="AL75" s="1" t="str">
        <f>IFERROR(VLOOKUP(CONCATENATE(AJ$1,AJ75),'Formulario de Preguntas'!$C$2:$FN$73,4,FALSE),"")</f>
        <v/>
      </c>
      <c r="AM75" s="26">
        <f>IF($B75='Formulario de Respuestas'!$D74,'Formulario de Respuestas'!$Q74,"ES DIFERENTE")</f>
        <v>0</v>
      </c>
      <c r="AN75" s="18" t="str">
        <f>IFERROR(VLOOKUP(CONCATENATE(AM$1,AM75),'Formulario de Preguntas'!$C$2:$FN$73,3,FALSE),"")</f>
        <v/>
      </c>
      <c r="AO75" s="1" t="str">
        <f>IFERROR(VLOOKUP(CONCATENATE(AM$1,AM75),'Formulario de Preguntas'!$C$2:$FN$73,4,FALSE),"")</f>
        <v/>
      </c>
      <c r="AP75" s="26">
        <f>IF($B75='Formulario de Respuestas'!$D74,'Formulario de Respuestas'!$R74,"ES DIFERENTE")</f>
        <v>0</v>
      </c>
      <c r="AQ75" s="18" t="str">
        <f>IFERROR(VLOOKUP(CONCATENATE(AP$1,AP75),'Formulario de Preguntas'!$C$2:$FN$73,3,FALSE),"")</f>
        <v/>
      </c>
      <c r="AR75" s="1" t="str">
        <f>IFERROR(VLOOKUP(CONCATENATE(AP$1,AP75),'Formulario de Preguntas'!$C$2:$FN$73,4,FALSE),"")</f>
        <v/>
      </c>
      <c r="AS75" s="26">
        <f>IF($B75='Formulario de Respuestas'!$D74,'Formulario de Respuestas'!$S74,"ES DIFERENTE")</f>
        <v>0</v>
      </c>
      <c r="AT75" s="18" t="str">
        <f>IFERROR(VLOOKUP(CONCATENATE(AS$1,AS75),'Formulario de Preguntas'!$C$2:$FN$73,3,FALSE),"")</f>
        <v/>
      </c>
      <c r="AU75" s="1" t="str">
        <f>IFERROR(VLOOKUP(CONCATENATE(AS$1,AS75),'Formulario de Preguntas'!$C$2:$FN$73,4,FALSE),"")</f>
        <v/>
      </c>
      <c r="AV75" s="26">
        <f>IF($B75='Formulario de Respuestas'!$D74,'Formulario de Respuestas'!$T74,"ES DIFERENTE")</f>
        <v>0</v>
      </c>
      <c r="AW75" s="18" t="str">
        <f>IFERROR(VLOOKUP(CONCATENATE(AV$1,AV75),'Formulario de Preguntas'!$C$2:$FN$73,3,FALSE),"")</f>
        <v/>
      </c>
      <c r="AX75" s="1" t="str">
        <f>IFERROR(VLOOKUP(CONCATENATE(AV$1,AV75),'Formulario de Preguntas'!$C$2:$FN$73,4,FALSE),"")</f>
        <v/>
      </c>
      <c r="AY75" s="26">
        <f>IF($B75='Formulario de Respuestas'!$D74,'Formulario de Respuestas'!$U74,"ES DIFERENTE")</f>
        <v>0</v>
      </c>
      <c r="AZ75" s="18" t="str">
        <f>IFERROR(VLOOKUP(CONCATENATE(AY$1,AY75),'Formulario de Preguntas'!$C$2:$FN$73,3,FALSE),"")</f>
        <v/>
      </c>
      <c r="BA75" s="1" t="str">
        <f>IFERROR(VLOOKUP(CONCATENATE(AY$1,AY75),'Formulario de Preguntas'!$C$2:$FN$73,4,FALSE),"")</f>
        <v/>
      </c>
      <c r="BB75" s="26">
        <f>IF($B75='Formulario de Respuestas'!$D74,'Formulario de Respuestas'!$V74,"ES DIFERENTE")</f>
        <v>0</v>
      </c>
      <c r="BC75" s="18" t="str">
        <f>IFERROR(VLOOKUP(CONCATENATE(BB$1,BB75),'Formulario de Preguntas'!$C$2:$FN$73,3,FALSE),"")</f>
        <v/>
      </c>
      <c r="BD75" s="1" t="str">
        <f>IFERROR(VLOOKUP(CONCATENATE(BB$1,BB75),'Formulario de Preguntas'!$C$2:$FN$73,4,FALSE),"")</f>
        <v/>
      </c>
      <c r="BF75" s="1">
        <f t="shared" si="4"/>
        <v>0</v>
      </c>
      <c r="BG75" s="1">
        <f t="shared" si="5"/>
        <v>0.25</v>
      </c>
      <c r="BH75" s="1">
        <f t="shared" si="3"/>
        <v>0</v>
      </c>
      <c r="BI75" s="1">
        <f>COUNTIF('Formulario de Respuestas'!$E74:$V74,"A")</f>
        <v>0</v>
      </c>
      <c r="BJ75" s="1">
        <f>COUNTIF('Formulario de Respuestas'!$E74:$V74,"B")</f>
        <v>0</v>
      </c>
      <c r="BK75" s="1">
        <f>COUNTIF('Formulario de Respuestas'!$E74:$V74,"C")</f>
        <v>0</v>
      </c>
      <c r="BL75" s="1">
        <f>COUNTIF('Formulario de Respuestas'!$E74:$V74,"D")</f>
        <v>0</v>
      </c>
      <c r="BM75" s="1">
        <f>COUNTIF('Formulario de Respuestas'!$E74:$V74,"E (RESPUESTA ANULADA)")</f>
        <v>0</v>
      </c>
    </row>
    <row r="76" spans="1:65" x14ac:dyDescent="0.25">
      <c r="A76" s="1">
        <f>'Formulario de Respuestas'!C75</f>
        <v>0</v>
      </c>
      <c r="B76" s="1">
        <f>'Formulario de Respuestas'!D75</f>
        <v>0</v>
      </c>
      <c r="C76" s="26">
        <f>IF($B76='Formulario de Respuestas'!$D75,'Formulario de Respuestas'!$E75,"ES DIFERENTE")</f>
        <v>0</v>
      </c>
      <c r="D76" s="18" t="str">
        <f>IFERROR(VLOOKUP(CONCATENATE(C$1,C76),'Formulario de Preguntas'!$C$2:$FN$73,3,FALSE),"")</f>
        <v/>
      </c>
      <c r="E76" s="1" t="str">
        <f>IFERROR(VLOOKUP(CONCATENATE(C$1,C76),'Formulario de Preguntas'!$C$2:$FN$73,4,FALSE),"")</f>
        <v/>
      </c>
      <c r="F76" s="26">
        <f>IF($B76='Formulario de Respuestas'!$D75,'Formulario de Respuestas'!$F75,"ES DIFERENTE")</f>
        <v>0</v>
      </c>
      <c r="G76" s="18" t="str">
        <f>IFERROR(VLOOKUP(CONCATENATE(F$1,F76),'Formulario de Preguntas'!$C$2:$FN$73,3,FALSE),"")</f>
        <v/>
      </c>
      <c r="H76" s="1" t="str">
        <f>IFERROR(VLOOKUP(CONCATENATE(F$1,F76),'Formulario de Preguntas'!$C$2:$FN$73,4,FALSE),"")</f>
        <v/>
      </c>
      <c r="I76" s="26">
        <f>IF($B76='Formulario de Respuestas'!$D75,'Formulario de Respuestas'!$G75,"ES DIFERENTE")</f>
        <v>0</v>
      </c>
      <c r="J76" s="18" t="str">
        <f>IFERROR(VLOOKUP(CONCATENATE(I$1,I76),'Formulario de Preguntas'!$C$2:$FN$73,3,FALSE),"")</f>
        <v/>
      </c>
      <c r="K76" s="1" t="str">
        <f>IFERROR(VLOOKUP(CONCATENATE(I$1,I76),'Formulario de Preguntas'!$C$2:$FN$73,4,FALSE),"")</f>
        <v/>
      </c>
      <c r="L76" s="26">
        <f>IF($B76='Formulario de Respuestas'!$D75,'Formulario de Respuestas'!$H75,"ES DIFERENTE")</f>
        <v>0</v>
      </c>
      <c r="M76" s="18" t="str">
        <f>IFERROR(VLOOKUP(CONCATENATE(L$1,L76),'Formulario de Preguntas'!$C$2:$FN$73,3,FALSE),"")</f>
        <v/>
      </c>
      <c r="N76" s="1" t="str">
        <f>IFERROR(VLOOKUP(CONCATENATE(L$1,L76),'Formulario de Preguntas'!$C$2:$FN$73,4,FALSE),"")</f>
        <v/>
      </c>
      <c r="O76" s="26">
        <f>IF($B76='Formulario de Respuestas'!$D75,'Formulario de Respuestas'!$I75,"ES DIFERENTE")</f>
        <v>0</v>
      </c>
      <c r="P76" s="18" t="str">
        <f>IFERROR(VLOOKUP(CONCATENATE(O$1,O76),'Formulario de Preguntas'!$C$2:$FN$73,3,FALSE),"")</f>
        <v/>
      </c>
      <c r="Q76" s="1" t="str">
        <f>IFERROR(VLOOKUP(CONCATENATE(O$1,O76),'Formulario de Preguntas'!$C$2:$FN$73,4,FALSE),"")</f>
        <v/>
      </c>
      <c r="R76" s="26">
        <f>IF($B76='Formulario de Respuestas'!$D75,'Formulario de Respuestas'!$J75,"ES DIFERENTE")</f>
        <v>0</v>
      </c>
      <c r="S76" s="18" t="str">
        <f>IFERROR(VLOOKUP(CONCATENATE(R$1,R76),'Formulario de Preguntas'!$C$2:$FN$73,3,FALSE),"")</f>
        <v/>
      </c>
      <c r="T76" s="1" t="str">
        <f>IFERROR(VLOOKUP(CONCATENATE(R$1,R76),'Formulario de Preguntas'!$C$2:$FN$73,4,FALSE),"")</f>
        <v/>
      </c>
      <c r="U76" s="26">
        <f>IF($B76='Formulario de Respuestas'!$D75,'Formulario de Respuestas'!$K75,"ES DIFERENTE")</f>
        <v>0</v>
      </c>
      <c r="V76" s="18" t="str">
        <f>IFERROR(VLOOKUP(CONCATENATE(U$1,U76),'Formulario de Preguntas'!$C$2:$FN$73,3,FALSE),"")</f>
        <v/>
      </c>
      <c r="W76" s="1" t="str">
        <f>IFERROR(VLOOKUP(CONCATENATE(U$1,U76),'Formulario de Preguntas'!$C$2:$FN$73,4,FALSE),"")</f>
        <v/>
      </c>
      <c r="X76" s="26">
        <f>IF($B76='Formulario de Respuestas'!$D75,'Formulario de Respuestas'!$L75,"ES DIFERENTE")</f>
        <v>0</v>
      </c>
      <c r="Y76" s="18" t="str">
        <f>IFERROR(VLOOKUP(CONCATENATE(X$1,X76),'Formulario de Preguntas'!$C$2:$FN$73,3,FALSE),"")</f>
        <v/>
      </c>
      <c r="Z76" s="1" t="str">
        <f>IFERROR(VLOOKUP(CONCATENATE(X$1,X76),'Formulario de Preguntas'!$C$2:$FN$73,4,FALSE),"")</f>
        <v/>
      </c>
      <c r="AA76" s="26">
        <f>IF($B76='Formulario de Respuestas'!$D75,'Formulario de Respuestas'!$M75,"ES DIFERENTE")</f>
        <v>0</v>
      </c>
      <c r="AB76" s="18" t="str">
        <f>IFERROR(VLOOKUP(CONCATENATE(AA$1,AA76),'Formulario de Preguntas'!$C$2:$FN$73,3,FALSE),"")</f>
        <v/>
      </c>
      <c r="AC76" s="1" t="str">
        <f>IFERROR(VLOOKUP(CONCATENATE(AA$1,AA76),'Formulario de Preguntas'!$C$2:$FN$73,4,FALSE),"")</f>
        <v/>
      </c>
      <c r="AD76" s="26">
        <f>IF($B76='Formulario de Respuestas'!$D75,'Formulario de Respuestas'!$N75,"ES DIFERENTE")</f>
        <v>0</v>
      </c>
      <c r="AE76" s="18" t="str">
        <f>IFERROR(VLOOKUP(CONCATENATE(AD$1,AD76),'Formulario de Preguntas'!$C$2:$FN$73,3,FALSE),"")</f>
        <v/>
      </c>
      <c r="AF76" s="1" t="str">
        <f>IFERROR(VLOOKUP(CONCATENATE(AD$1,AD76),'Formulario de Preguntas'!$C$2:$FN$73,4,FALSE),"")</f>
        <v/>
      </c>
      <c r="AG76" s="26">
        <f>IF($B76='Formulario de Respuestas'!$D75,'Formulario de Respuestas'!$O75,"ES DIFERENTE")</f>
        <v>0</v>
      </c>
      <c r="AH76" s="18" t="str">
        <f>IFERROR(VLOOKUP(CONCATENATE(AG$1,AG76),'Formulario de Preguntas'!$C$2:$FN$73,3,FALSE),"")</f>
        <v/>
      </c>
      <c r="AI76" s="1" t="str">
        <f>IFERROR(VLOOKUP(CONCATENATE(AG$1,AG76),'Formulario de Preguntas'!$C$2:$FN$73,4,FALSE),"")</f>
        <v/>
      </c>
      <c r="AJ76" s="26">
        <f>IF($B76='Formulario de Respuestas'!$D75,'Formulario de Respuestas'!$P75,"ES DIFERENTE")</f>
        <v>0</v>
      </c>
      <c r="AK76" s="18" t="str">
        <f>IFERROR(VLOOKUP(CONCATENATE(AJ$1,AJ76),'Formulario de Preguntas'!$C$2:$FN$73,3,FALSE),"")</f>
        <v/>
      </c>
      <c r="AL76" s="1" t="str">
        <f>IFERROR(VLOOKUP(CONCATENATE(AJ$1,AJ76),'Formulario de Preguntas'!$C$2:$FN$73,4,FALSE),"")</f>
        <v/>
      </c>
      <c r="AM76" s="26">
        <f>IF($B76='Formulario de Respuestas'!$D75,'Formulario de Respuestas'!$Q75,"ES DIFERENTE")</f>
        <v>0</v>
      </c>
      <c r="AN76" s="18" t="str">
        <f>IFERROR(VLOOKUP(CONCATENATE(AM$1,AM76),'Formulario de Preguntas'!$C$2:$FN$73,3,FALSE),"")</f>
        <v/>
      </c>
      <c r="AO76" s="1" t="str">
        <f>IFERROR(VLOOKUP(CONCATENATE(AM$1,AM76),'Formulario de Preguntas'!$C$2:$FN$73,4,FALSE),"")</f>
        <v/>
      </c>
      <c r="AP76" s="26">
        <f>IF($B76='Formulario de Respuestas'!$D75,'Formulario de Respuestas'!$R75,"ES DIFERENTE")</f>
        <v>0</v>
      </c>
      <c r="AQ76" s="18" t="str">
        <f>IFERROR(VLOOKUP(CONCATENATE(AP$1,AP76),'Formulario de Preguntas'!$C$2:$FN$73,3,FALSE),"")</f>
        <v/>
      </c>
      <c r="AR76" s="1" t="str">
        <f>IFERROR(VLOOKUP(CONCATENATE(AP$1,AP76),'Formulario de Preguntas'!$C$2:$FN$73,4,FALSE),"")</f>
        <v/>
      </c>
      <c r="AS76" s="26">
        <f>IF($B76='Formulario de Respuestas'!$D75,'Formulario de Respuestas'!$S75,"ES DIFERENTE")</f>
        <v>0</v>
      </c>
      <c r="AT76" s="18" t="str">
        <f>IFERROR(VLOOKUP(CONCATENATE(AS$1,AS76),'Formulario de Preguntas'!$C$2:$FN$73,3,FALSE),"")</f>
        <v/>
      </c>
      <c r="AU76" s="1" t="str">
        <f>IFERROR(VLOOKUP(CONCATENATE(AS$1,AS76),'Formulario de Preguntas'!$C$2:$FN$73,4,FALSE),"")</f>
        <v/>
      </c>
      <c r="AV76" s="26">
        <f>IF($B76='Formulario de Respuestas'!$D75,'Formulario de Respuestas'!$T75,"ES DIFERENTE")</f>
        <v>0</v>
      </c>
      <c r="AW76" s="18" t="str">
        <f>IFERROR(VLOOKUP(CONCATENATE(AV$1,AV76),'Formulario de Preguntas'!$C$2:$FN$73,3,FALSE),"")</f>
        <v/>
      </c>
      <c r="AX76" s="1" t="str">
        <f>IFERROR(VLOOKUP(CONCATENATE(AV$1,AV76),'Formulario de Preguntas'!$C$2:$FN$73,4,FALSE),"")</f>
        <v/>
      </c>
      <c r="AY76" s="26">
        <f>IF($B76='Formulario de Respuestas'!$D75,'Formulario de Respuestas'!$U75,"ES DIFERENTE")</f>
        <v>0</v>
      </c>
      <c r="AZ76" s="18" t="str">
        <f>IFERROR(VLOOKUP(CONCATENATE(AY$1,AY76),'Formulario de Preguntas'!$C$2:$FN$73,3,FALSE),"")</f>
        <v/>
      </c>
      <c r="BA76" s="1" t="str">
        <f>IFERROR(VLOOKUP(CONCATENATE(AY$1,AY76),'Formulario de Preguntas'!$C$2:$FN$73,4,FALSE),"")</f>
        <v/>
      </c>
      <c r="BB76" s="26">
        <f>IF($B76='Formulario de Respuestas'!$D75,'Formulario de Respuestas'!$V75,"ES DIFERENTE")</f>
        <v>0</v>
      </c>
      <c r="BC76" s="18" t="str">
        <f>IFERROR(VLOOKUP(CONCATENATE(BB$1,BB76),'Formulario de Preguntas'!$C$2:$FN$73,3,FALSE),"")</f>
        <v/>
      </c>
      <c r="BD76" s="1" t="str">
        <f>IFERROR(VLOOKUP(CONCATENATE(BB$1,BB76),'Formulario de Preguntas'!$C$2:$FN$73,4,FALSE),"")</f>
        <v/>
      </c>
      <c r="BF76" s="1">
        <f t="shared" si="4"/>
        <v>0</v>
      </c>
      <c r="BG76" s="1">
        <f t="shared" si="5"/>
        <v>0.25</v>
      </c>
      <c r="BH76" s="1">
        <f t="shared" si="3"/>
        <v>0</v>
      </c>
      <c r="BI76" s="1">
        <f>COUNTIF('Formulario de Respuestas'!$E75:$V75,"A")</f>
        <v>0</v>
      </c>
      <c r="BJ76" s="1">
        <f>COUNTIF('Formulario de Respuestas'!$E75:$V75,"B")</f>
        <v>0</v>
      </c>
      <c r="BK76" s="1">
        <f>COUNTIF('Formulario de Respuestas'!$E75:$V75,"C")</f>
        <v>0</v>
      </c>
      <c r="BL76" s="1">
        <f>COUNTIF('Formulario de Respuestas'!$E75:$V75,"D")</f>
        <v>0</v>
      </c>
      <c r="BM76" s="1">
        <f>COUNTIF('Formulario de Respuestas'!$E75:$V75,"E (RESPUESTA ANULADA)")</f>
        <v>0</v>
      </c>
    </row>
    <row r="77" spans="1:65" x14ac:dyDescent="0.25">
      <c r="A77" s="1">
        <f>'Formulario de Respuestas'!C76</f>
        <v>0</v>
      </c>
      <c r="B77" s="1">
        <f>'Formulario de Respuestas'!D76</f>
        <v>0</v>
      </c>
      <c r="C77" s="26">
        <f>IF($B77='Formulario de Respuestas'!$D76,'Formulario de Respuestas'!$E76,"ES DIFERENTE")</f>
        <v>0</v>
      </c>
      <c r="D77" s="18" t="str">
        <f>IFERROR(VLOOKUP(CONCATENATE(C$1,C77),'Formulario de Preguntas'!$C$2:$FN$73,3,FALSE),"")</f>
        <v/>
      </c>
      <c r="E77" s="1" t="str">
        <f>IFERROR(VLOOKUP(CONCATENATE(C$1,C77),'Formulario de Preguntas'!$C$2:$FN$73,4,FALSE),"")</f>
        <v/>
      </c>
      <c r="F77" s="26">
        <f>IF($B77='Formulario de Respuestas'!$D76,'Formulario de Respuestas'!$F76,"ES DIFERENTE")</f>
        <v>0</v>
      </c>
      <c r="G77" s="18" t="str">
        <f>IFERROR(VLOOKUP(CONCATENATE(F$1,F77),'Formulario de Preguntas'!$C$2:$FN$73,3,FALSE),"")</f>
        <v/>
      </c>
      <c r="H77" s="1" t="str">
        <f>IFERROR(VLOOKUP(CONCATENATE(F$1,F77),'Formulario de Preguntas'!$C$2:$FN$73,4,FALSE),"")</f>
        <v/>
      </c>
      <c r="I77" s="26">
        <f>IF($B77='Formulario de Respuestas'!$D76,'Formulario de Respuestas'!$G76,"ES DIFERENTE")</f>
        <v>0</v>
      </c>
      <c r="J77" s="18" t="str">
        <f>IFERROR(VLOOKUP(CONCATENATE(I$1,I77),'Formulario de Preguntas'!$C$2:$FN$73,3,FALSE),"")</f>
        <v/>
      </c>
      <c r="K77" s="1" t="str">
        <f>IFERROR(VLOOKUP(CONCATENATE(I$1,I77),'Formulario de Preguntas'!$C$2:$FN$73,4,FALSE),"")</f>
        <v/>
      </c>
      <c r="L77" s="26">
        <f>IF($B77='Formulario de Respuestas'!$D76,'Formulario de Respuestas'!$H76,"ES DIFERENTE")</f>
        <v>0</v>
      </c>
      <c r="M77" s="18" t="str">
        <f>IFERROR(VLOOKUP(CONCATENATE(L$1,L77),'Formulario de Preguntas'!$C$2:$FN$73,3,FALSE),"")</f>
        <v/>
      </c>
      <c r="N77" s="1" t="str">
        <f>IFERROR(VLOOKUP(CONCATENATE(L$1,L77),'Formulario de Preguntas'!$C$2:$FN$73,4,FALSE),"")</f>
        <v/>
      </c>
      <c r="O77" s="26">
        <f>IF($B77='Formulario de Respuestas'!$D76,'Formulario de Respuestas'!$I76,"ES DIFERENTE")</f>
        <v>0</v>
      </c>
      <c r="P77" s="18" t="str">
        <f>IFERROR(VLOOKUP(CONCATENATE(O$1,O77),'Formulario de Preguntas'!$C$2:$FN$73,3,FALSE),"")</f>
        <v/>
      </c>
      <c r="Q77" s="1" t="str">
        <f>IFERROR(VLOOKUP(CONCATENATE(O$1,O77),'Formulario de Preguntas'!$C$2:$FN$73,4,FALSE),"")</f>
        <v/>
      </c>
      <c r="R77" s="26">
        <f>IF($B77='Formulario de Respuestas'!$D76,'Formulario de Respuestas'!$J76,"ES DIFERENTE")</f>
        <v>0</v>
      </c>
      <c r="S77" s="18" t="str">
        <f>IFERROR(VLOOKUP(CONCATENATE(R$1,R77),'Formulario de Preguntas'!$C$2:$FN$73,3,FALSE),"")</f>
        <v/>
      </c>
      <c r="T77" s="1" t="str">
        <f>IFERROR(VLOOKUP(CONCATENATE(R$1,R77),'Formulario de Preguntas'!$C$2:$FN$73,4,FALSE),"")</f>
        <v/>
      </c>
      <c r="U77" s="26">
        <f>IF($B77='Formulario de Respuestas'!$D76,'Formulario de Respuestas'!$K76,"ES DIFERENTE")</f>
        <v>0</v>
      </c>
      <c r="V77" s="18" t="str">
        <f>IFERROR(VLOOKUP(CONCATENATE(U$1,U77),'Formulario de Preguntas'!$C$2:$FN$73,3,FALSE),"")</f>
        <v/>
      </c>
      <c r="W77" s="1" t="str">
        <f>IFERROR(VLOOKUP(CONCATENATE(U$1,U77),'Formulario de Preguntas'!$C$2:$FN$73,4,FALSE),"")</f>
        <v/>
      </c>
      <c r="X77" s="26">
        <f>IF($B77='Formulario de Respuestas'!$D76,'Formulario de Respuestas'!$L76,"ES DIFERENTE")</f>
        <v>0</v>
      </c>
      <c r="Y77" s="18" t="str">
        <f>IFERROR(VLOOKUP(CONCATENATE(X$1,X77),'Formulario de Preguntas'!$C$2:$FN$73,3,FALSE),"")</f>
        <v/>
      </c>
      <c r="Z77" s="1" t="str">
        <f>IFERROR(VLOOKUP(CONCATENATE(X$1,X77),'Formulario de Preguntas'!$C$2:$FN$73,4,FALSE),"")</f>
        <v/>
      </c>
      <c r="AA77" s="26">
        <f>IF($B77='Formulario de Respuestas'!$D76,'Formulario de Respuestas'!$M76,"ES DIFERENTE")</f>
        <v>0</v>
      </c>
      <c r="AB77" s="18" t="str">
        <f>IFERROR(VLOOKUP(CONCATENATE(AA$1,AA77),'Formulario de Preguntas'!$C$2:$FN$73,3,FALSE),"")</f>
        <v/>
      </c>
      <c r="AC77" s="1" t="str">
        <f>IFERROR(VLOOKUP(CONCATENATE(AA$1,AA77),'Formulario de Preguntas'!$C$2:$FN$73,4,FALSE),"")</f>
        <v/>
      </c>
      <c r="AD77" s="26">
        <f>IF($B77='Formulario de Respuestas'!$D76,'Formulario de Respuestas'!$N76,"ES DIFERENTE")</f>
        <v>0</v>
      </c>
      <c r="AE77" s="18" t="str">
        <f>IFERROR(VLOOKUP(CONCATENATE(AD$1,AD77),'Formulario de Preguntas'!$C$2:$FN$73,3,FALSE),"")</f>
        <v/>
      </c>
      <c r="AF77" s="1" t="str">
        <f>IFERROR(VLOOKUP(CONCATENATE(AD$1,AD77),'Formulario de Preguntas'!$C$2:$FN$73,4,FALSE),"")</f>
        <v/>
      </c>
      <c r="AG77" s="26">
        <f>IF($B77='Formulario de Respuestas'!$D76,'Formulario de Respuestas'!$O76,"ES DIFERENTE")</f>
        <v>0</v>
      </c>
      <c r="AH77" s="18" t="str">
        <f>IFERROR(VLOOKUP(CONCATENATE(AG$1,AG77),'Formulario de Preguntas'!$C$2:$FN$73,3,FALSE),"")</f>
        <v/>
      </c>
      <c r="AI77" s="1" t="str">
        <f>IFERROR(VLOOKUP(CONCATENATE(AG$1,AG77),'Formulario de Preguntas'!$C$2:$FN$73,4,FALSE),"")</f>
        <v/>
      </c>
      <c r="AJ77" s="26">
        <f>IF($B77='Formulario de Respuestas'!$D76,'Formulario de Respuestas'!$P76,"ES DIFERENTE")</f>
        <v>0</v>
      </c>
      <c r="AK77" s="18" t="str">
        <f>IFERROR(VLOOKUP(CONCATENATE(AJ$1,AJ77),'Formulario de Preguntas'!$C$2:$FN$73,3,FALSE),"")</f>
        <v/>
      </c>
      <c r="AL77" s="1" t="str">
        <f>IFERROR(VLOOKUP(CONCATENATE(AJ$1,AJ77),'Formulario de Preguntas'!$C$2:$FN$73,4,FALSE),"")</f>
        <v/>
      </c>
      <c r="AM77" s="26">
        <f>IF($B77='Formulario de Respuestas'!$D76,'Formulario de Respuestas'!$Q76,"ES DIFERENTE")</f>
        <v>0</v>
      </c>
      <c r="AN77" s="18" t="str">
        <f>IFERROR(VLOOKUP(CONCATENATE(AM$1,AM77),'Formulario de Preguntas'!$C$2:$FN$73,3,FALSE),"")</f>
        <v/>
      </c>
      <c r="AO77" s="1" t="str">
        <f>IFERROR(VLOOKUP(CONCATENATE(AM$1,AM77),'Formulario de Preguntas'!$C$2:$FN$73,4,FALSE),"")</f>
        <v/>
      </c>
      <c r="AP77" s="26">
        <f>IF($B77='Formulario de Respuestas'!$D76,'Formulario de Respuestas'!$R76,"ES DIFERENTE")</f>
        <v>0</v>
      </c>
      <c r="AQ77" s="18" t="str">
        <f>IFERROR(VLOOKUP(CONCATENATE(AP$1,AP77),'Formulario de Preguntas'!$C$2:$FN$73,3,FALSE),"")</f>
        <v/>
      </c>
      <c r="AR77" s="1" t="str">
        <f>IFERROR(VLOOKUP(CONCATENATE(AP$1,AP77),'Formulario de Preguntas'!$C$2:$FN$73,4,FALSE),"")</f>
        <v/>
      </c>
      <c r="AS77" s="26">
        <f>IF($B77='Formulario de Respuestas'!$D76,'Formulario de Respuestas'!$S76,"ES DIFERENTE")</f>
        <v>0</v>
      </c>
      <c r="AT77" s="18" t="str">
        <f>IFERROR(VLOOKUP(CONCATENATE(AS$1,AS77),'Formulario de Preguntas'!$C$2:$FN$73,3,FALSE),"")</f>
        <v/>
      </c>
      <c r="AU77" s="1" t="str">
        <f>IFERROR(VLOOKUP(CONCATENATE(AS$1,AS77),'Formulario de Preguntas'!$C$2:$FN$73,4,FALSE),"")</f>
        <v/>
      </c>
      <c r="AV77" s="26">
        <f>IF($B77='Formulario de Respuestas'!$D76,'Formulario de Respuestas'!$T76,"ES DIFERENTE")</f>
        <v>0</v>
      </c>
      <c r="AW77" s="18" t="str">
        <f>IFERROR(VLOOKUP(CONCATENATE(AV$1,AV77),'Formulario de Preguntas'!$C$2:$FN$73,3,FALSE),"")</f>
        <v/>
      </c>
      <c r="AX77" s="1" t="str">
        <f>IFERROR(VLOOKUP(CONCATENATE(AV$1,AV77),'Formulario de Preguntas'!$C$2:$FN$73,4,FALSE),"")</f>
        <v/>
      </c>
      <c r="AY77" s="26">
        <f>IF($B77='Formulario de Respuestas'!$D76,'Formulario de Respuestas'!$U76,"ES DIFERENTE")</f>
        <v>0</v>
      </c>
      <c r="AZ77" s="18" t="str">
        <f>IFERROR(VLOOKUP(CONCATENATE(AY$1,AY77),'Formulario de Preguntas'!$C$2:$FN$73,3,FALSE),"")</f>
        <v/>
      </c>
      <c r="BA77" s="1" t="str">
        <f>IFERROR(VLOOKUP(CONCATENATE(AY$1,AY77),'Formulario de Preguntas'!$C$2:$FN$73,4,FALSE),"")</f>
        <v/>
      </c>
      <c r="BB77" s="26">
        <f>IF($B77='Formulario de Respuestas'!$D76,'Formulario de Respuestas'!$V76,"ES DIFERENTE")</f>
        <v>0</v>
      </c>
      <c r="BC77" s="18" t="str">
        <f>IFERROR(VLOOKUP(CONCATENATE(BB$1,BB77),'Formulario de Preguntas'!$C$2:$FN$73,3,FALSE),"")</f>
        <v/>
      </c>
      <c r="BD77" s="1" t="str">
        <f>IFERROR(VLOOKUP(CONCATENATE(BB$1,BB77),'Formulario de Preguntas'!$C$2:$FN$73,4,FALSE),"")</f>
        <v/>
      </c>
      <c r="BF77" s="1">
        <f t="shared" si="4"/>
        <v>0</v>
      </c>
      <c r="BG77" s="1">
        <f t="shared" si="5"/>
        <v>0.25</v>
      </c>
      <c r="BH77" s="1">
        <f t="shared" si="3"/>
        <v>0</v>
      </c>
      <c r="BI77" s="1">
        <f>COUNTIF('Formulario de Respuestas'!$E76:$V76,"A")</f>
        <v>0</v>
      </c>
      <c r="BJ77" s="1">
        <f>COUNTIF('Formulario de Respuestas'!$E76:$V76,"B")</f>
        <v>0</v>
      </c>
      <c r="BK77" s="1">
        <f>COUNTIF('Formulario de Respuestas'!$E76:$V76,"C")</f>
        <v>0</v>
      </c>
      <c r="BL77" s="1">
        <f>COUNTIF('Formulario de Respuestas'!$E76:$V76,"D")</f>
        <v>0</v>
      </c>
      <c r="BM77" s="1">
        <f>COUNTIF('Formulario de Respuestas'!$E76:$V76,"E (RESPUESTA ANULADA)")</f>
        <v>0</v>
      </c>
    </row>
    <row r="78" spans="1:65" x14ac:dyDescent="0.25">
      <c r="A78" s="1">
        <f>'Formulario de Respuestas'!C77</f>
        <v>0</v>
      </c>
      <c r="B78" s="1">
        <f>'Formulario de Respuestas'!D77</f>
        <v>0</v>
      </c>
      <c r="C78" s="26">
        <f>IF($B78='Formulario de Respuestas'!$D77,'Formulario de Respuestas'!$E77,"ES DIFERENTE")</f>
        <v>0</v>
      </c>
      <c r="D78" s="18" t="str">
        <f>IFERROR(VLOOKUP(CONCATENATE(C$1,C78),'Formulario de Preguntas'!$C$2:$FN$73,3,FALSE),"")</f>
        <v/>
      </c>
      <c r="E78" s="1" t="str">
        <f>IFERROR(VLOOKUP(CONCATENATE(C$1,C78),'Formulario de Preguntas'!$C$2:$FN$73,4,FALSE),"")</f>
        <v/>
      </c>
      <c r="F78" s="26">
        <f>IF($B78='Formulario de Respuestas'!$D77,'Formulario de Respuestas'!$F77,"ES DIFERENTE")</f>
        <v>0</v>
      </c>
      <c r="G78" s="18" t="str">
        <f>IFERROR(VLOOKUP(CONCATENATE(F$1,F78),'Formulario de Preguntas'!$C$2:$FN$73,3,FALSE),"")</f>
        <v/>
      </c>
      <c r="H78" s="1" t="str">
        <f>IFERROR(VLOOKUP(CONCATENATE(F$1,F78),'Formulario de Preguntas'!$C$2:$FN$73,4,FALSE),"")</f>
        <v/>
      </c>
      <c r="I78" s="26">
        <f>IF($B78='Formulario de Respuestas'!$D77,'Formulario de Respuestas'!$G77,"ES DIFERENTE")</f>
        <v>0</v>
      </c>
      <c r="J78" s="18" t="str">
        <f>IFERROR(VLOOKUP(CONCATENATE(I$1,I78),'Formulario de Preguntas'!$C$2:$FN$73,3,FALSE),"")</f>
        <v/>
      </c>
      <c r="K78" s="1" t="str">
        <f>IFERROR(VLOOKUP(CONCATENATE(I$1,I78),'Formulario de Preguntas'!$C$2:$FN$73,4,FALSE),"")</f>
        <v/>
      </c>
      <c r="L78" s="26">
        <f>IF($B78='Formulario de Respuestas'!$D77,'Formulario de Respuestas'!$H77,"ES DIFERENTE")</f>
        <v>0</v>
      </c>
      <c r="M78" s="18" t="str">
        <f>IFERROR(VLOOKUP(CONCATENATE(L$1,L78),'Formulario de Preguntas'!$C$2:$FN$73,3,FALSE),"")</f>
        <v/>
      </c>
      <c r="N78" s="1" t="str">
        <f>IFERROR(VLOOKUP(CONCATENATE(L$1,L78),'Formulario de Preguntas'!$C$2:$FN$73,4,FALSE),"")</f>
        <v/>
      </c>
      <c r="O78" s="26">
        <f>IF($B78='Formulario de Respuestas'!$D77,'Formulario de Respuestas'!$I77,"ES DIFERENTE")</f>
        <v>0</v>
      </c>
      <c r="P78" s="18" t="str">
        <f>IFERROR(VLOOKUP(CONCATENATE(O$1,O78),'Formulario de Preguntas'!$C$2:$FN$73,3,FALSE),"")</f>
        <v/>
      </c>
      <c r="Q78" s="1" t="str">
        <f>IFERROR(VLOOKUP(CONCATENATE(O$1,O78),'Formulario de Preguntas'!$C$2:$FN$73,4,FALSE),"")</f>
        <v/>
      </c>
      <c r="R78" s="26">
        <f>IF($B78='Formulario de Respuestas'!$D77,'Formulario de Respuestas'!$J77,"ES DIFERENTE")</f>
        <v>0</v>
      </c>
      <c r="S78" s="18" t="str">
        <f>IFERROR(VLOOKUP(CONCATENATE(R$1,R78),'Formulario de Preguntas'!$C$2:$FN$73,3,FALSE),"")</f>
        <v/>
      </c>
      <c r="T78" s="1" t="str">
        <f>IFERROR(VLOOKUP(CONCATENATE(R$1,R78),'Formulario de Preguntas'!$C$2:$FN$73,4,FALSE),"")</f>
        <v/>
      </c>
      <c r="U78" s="26">
        <f>IF($B78='Formulario de Respuestas'!$D77,'Formulario de Respuestas'!$K77,"ES DIFERENTE")</f>
        <v>0</v>
      </c>
      <c r="V78" s="18" t="str">
        <f>IFERROR(VLOOKUP(CONCATENATE(U$1,U78),'Formulario de Preguntas'!$C$2:$FN$73,3,FALSE),"")</f>
        <v/>
      </c>
      <c r="W78" s="1" t="str">
        <f>IFERROR(VLOOKUP(CONCATENATE(U$1,U78),'Formulario de Preguntas'!$C$2:$FN$73,4,FALSE),"")</f>
        <v/>
      </c>
      <c r="X78" s="26">
        <f>IF($B78='Formulario de Respuestas'!$D77,'Formulario de Respuestas'!$L77,"ES DIFERENTE")</f>
        <v>0</v>
      </c>
      <c r="Y78" s="18" t="str">
        <f>IFERROR(VLOOKUP(CONCATENATE(X$1,X78),'Formulario de Preguntas'!$C$2:$FN$73,3,FALSE),"")</f>
        <v/>
      </c>
      <c r="Z78" s="1" t="str">
        <f>IFERROR(VLOOKUP(CONCATENATE(X$1,X78),'Formulario de Preguntas'!$C$2:$FN$73,4,FALSE),"")</f>
        <v/>
      </c>
      <c r="AA78" s="26">
        <f>IF($B78='Formulario de Respuestas'!$D77,'Formulario de Respuestas'!$M77,"ES DIFERENTE")</f>
        <v>0</v>
      </c>
      <c r="AB78" s="18" t="str">
        <f>IFERROR(VLOOKUP(CONCATENATE(AA$1,AA78),'Formulario de Preguntas'!$C$2:$FN$73,3,FALSE),"")</f>
        <v/>
      </c>
      <c r="AC78" s="1" t="str">
        <f>IFERROR(VLOOKUP(CONCATENATE(AA$1,AA78),'Formulario de Preguntas'!$C$2:$FN$73,4,FALSE),"")</f>
        <v/>
      </c>
      <c r="AD78" s="26">
        <f>IF($B78='Formulario de Respuestas'!$D77,'Formulario de Respuestas'!$N77,"ES DIFERENTE")</f>
        <v>0</v>
      </c>
      <c r="AE78" s="18" t="str">
        <f>IFERROR(VLOOKUP(CONCATENATE(AD$1,AD78),'Formulario de Preguntas'!$C$2:$FN$73,3,FALSE),"")</f>
        <v/>
      </c>
      <c r="AF78" s="1" t="str">
        <f>IFERROR(VLOOKUP(CONCATENATE(AD$1,AD78),'Formulario de Preguntas'!$C$2:$FN$73,4,FALSE),"")</f>
        <v/>
      </c>
      <c r="AG78" s="26">
        <f>IF($B78='Formulario de Respuestas'!$D77,'Formulario de Respuestas'!$O77,"ES DIFERENTE")</f>
        <v>0</v>
      </c>
      <c r="AH78" s="18" t="str">
        <f>IFERROR(VLOOKUP(CONCATENATE(AG$1,AG78),'Formulario de Preguntas'!$C$2:$FN$73,3,FALSE),"")</f>
        <v/>
      </c>
      <c r="AI78" s="1" t="str">
        <f>IFERROR(VLOOKUP(CONCATENATE(AG$1,AG78),'Formulario de Preguntas'!$C$2:$FN$73,4,FALSE),"")</f>
        <v/>
      </c>
      <c r="AJ78" s="26">
        <f>IF($B78='Formulario de Respuestas'!$D77,'Formulario de Respuestas'!$P77,"ES DIFERENTE")</f>
        <v>0</v>
      </c>
      <c r="AK78" s="18" t="str">
        <f>IFERROR(VLOOKUP(CONCATENATE(AJ$1,AJ78),'Formulario de Preguntas'!$C$2:$FN$73,3,FALSE),"")</f>
        <v/>
      </c>
      <c r="AL78" s="1" t="str">
        <f>IFERROR(VLOOKUP(CONCATENATE(AJ$1,AJ78),'Formulario de Preguntas'!$C$2:$FN$73,4,FALSE),"")</f>
        <v/>
      </c>
      <c r="AM78" s="26">
        <f>IF($B78='Formulario de Respuestas'!$D77,'Formulario de Respuestas'!$Q77,"ES DIFERENTE")</f>
        <v>0</v>
      </c>
      <c r="AN78" s="18" t="str">
        <f>IFERROR(VLOOKUP(CONCATENATE(AM$1,AM78),'Formulario de Preguntas'!$C$2:$FN$73,3,FALSE),"")</f>
        <v/>
      </c>
      <c r="AO78" s="1" t="str">
        <f>IFERROR(VLOOKUP(CONCATENATE(AM$1,AM78),'Formulario de Preguntas'!$C$2:$FN$73,4,FALSE),"")</f>
        <v/>
      </c>
      <c r="AP78" s="26">
        <f>IF($B78='Formulario de Respuestas'!$D77,'Formulario de Respuestas'!$R77,"ES DIFERENTE")</f>
        <v>0</v>
      </c>
      <c r="AQ78" s="18" t="str">
        <f>IFERROR(VLOOKUP(CONCATENATE(AP$1,AP78),'Formulario de Preguntas'!$C$2:$FN$73,3,FALSE),"")</f>
        <v/>
      </c>
      <c r="AR78" s="1" t="str">
        <f>IFERROR(VLOOKUP(CONCATENATE(AP$1,AP78),'Formulario de Preguntas'!$C$2:$FN$73,4,FALSE),"")</f>
        <v/>
      </c>
      <c r="AS78" s="26">
        <f>IF($B78='Formulario de Respuestas'!$D77,'Formulario de Respuestas'!$S77,"ES DIFERENTE")</f>
        <v>0</v>
      </c>
      <c r="AT78" s="18" t="str">
        <f>IFERROR(VLOOKUP(CONCATENATE(AS$1,AS78),'Formulario de Preguntas'!$C$2:$FN$73,3,FALSE),"")</f>
        <v/>
      </c>
      <c r="AU78" s="1" t="str">
        <f>IFERROR(VLOOKUP(CONCATENATE(AS$1,AS78),'Formulario de Preguntas'!$C$2:$FN$73,4,FALSE),"")</f>
        <v/>
      </c>
      <c r="AV78" s="26">
        <f>IF($B78='Formulario de Respuestas'!$D77,'Formulario de Respuestas'!$T77,"ES DIFERENTE")</f>
        <v>0</v>
      </c>
      <c r="AW78" s="18" t="str">
        <f>IFERROR(VLOOKUP(CONCATENATE(AV$1,AV78),'Formulario de Preguntas'!$C$2:$FN$73,3,FALSE),"")</f>
        <v/>
      </c>
      <c r="AX78" s="1" t="str">
        <f>IFERROR(VLOOKUP(CONCATENATE(AV$1,AV78),'Formulario de Preguntas'!$C$2:$FN$73,4,FALSE),"")</f>
        <v/>
      </c>
      <c r="AY78" s="26">
        <f>IF($B78='Formulario de Respuestas'!$D77,'Formulario de Respuestas'!$U77,"ES DIFERENTE")</f>
        <v>0</v>
      </c>
      <c r="AZ78" s="18" t="str">
        <f>IFERROR(VLOOKUP(CONCATENATE(AY$1,AY78),'Formulario de Preguntas'!$C$2:$FN$73,3,FALSE),"")</f>
        <v/>
      </c>
      <c r="BA78" s="1" t="str">
        <f>IFERROR(VLOOKUP(CONCATENATE(AY$1,AY78),'Formulario de Preguntas'!$C$2:$FN$73,4,FALSE),"")</f>
        <v/>
      </c>
      <c r="BB78" s="26">
        <f>IF($B78='Formulario de Respuestas'!$D77,'Formulario de Respuestas'!$V77,"ES DIFERENTE")</f>
        <v>0</v>
      </c>
      <c r="BC78" s="18" t="str">
        <f>IFERROR(VLOOKUP(CONCATENATE(BB$1,BB78),'Formulario de Preguntas'!$C$2:$FN$73,3,FALSE),"")</f>
        <v/>
      </c>
      <c r="BD78" s="1" t="str">
        <f>IFERROR(VLOOKUP(CONCATENATE(BB$1,BB78),'Formulario de Preguntas'!$C$2:$FN$73,4,FALSE),"")</f>
        <v/>
      </c>
      <c r="BF78" s="1">
        <f t="shared" si="4"/>
        <v>0</v>
      </c>
      <c r="BG78" s="1">
        <f t="shared" si="5"/>
        <v>0.25</v>
      </c>
      <c r="BH78" s="1">
        <f t="shared" si="3"/>
        <v>0</v>
      </c>
      <c r="BI78" s="1">
        <f>COUNTIF('Formulario de Respuestas'!$E77:$V77,"A")</f>
        <v>0</v>
      </c>
      <c r="BJ78" s="1">
        <f>COUNTIF('Formulario de Respuestas'!$E77:$V77,"B")</f>
        <v>0</v>
      </c>
      <c r="BK78" s="1">
        <f>COUNTIF('Formulario de Respuestas'!$E77:$V77,"C")</f>
        <v>0</v>
      </c>
      <c r="BL78" s="1">
        <f>COUNTIF('Formulario de Respuestas'!$E77:$V77,"D")</f>
        <v>0</v>
      </c>
      <c r="BM78" s="1">
        <f>COUNTIF('Formulario de Respuestas'!$E77:$V77,"E (RESPUESTA ANULADA)")</f>
        <v>0</v>
      </c>
    </row>
    <row r="79" spans="1:65" x14ac:dyDescent="0.25">
      <c r="A79" s="1">
        <f>'Formulario de Respuestas'!C78</f>
        <v>0</v>
      </c>
      <c r="B79" s="1">
        <f>'Formulario de Respuestas'!D78</f>
        <v>0</v>
      </c>
      <c r="C79" s="26">
        <f>IF($B79='Formulario de Respuestas'!$D78,'Formulario de Respuestas'!$E78,"ES DIFERENTE")</f>
        <v>0</v>
      </c>
      <c r="D79" s="18" t="str">
        <f>IFERROR(VLOOKUP(CONCATENATE(C$1,C79),'Formulario de Preguntas'!$C$2:$FN$73,3,FALSE),"")</f>
        <v/>
      </c>
      <c r="E79" s="1" t="str">
        <f>IFERROR(VLOOKUP(CONCATENATE(C$1,C79),'Formulario de Preguntas'!$C$2:$FN$73,4,FALSE),"")</f>
        <v/>
      </c>
      <c r="F79" s="26">
        <f>IF($B79='Formulario de Respuestas'!$D78,'Formulario de Respuestas'!$F78,"ES DIFERENTE")</f>
        <v>0</v>
      </c>
      <c r="G79" s="18" t="str">
        <f>IFERROR(VLOOKUP(CONCATENATE(F$1,F79),'Formulario de Preguntas'!$C$2:$FN$73,3,FALSE),"")</f>
        <v/>
      </c>
      <c r="H79" s="1" t="str">
        <f>IFERROR(VLOOKUP(CONCATENATE(F$1,F79),'Formulario de Preguntas'!$C$2:$FN$73,4,FALSE),"")</f>
        <v/>
      </c>
      <c r="I79" s="26">
        <f>IF($B79='Formulario de Respuestas'!$D78,'Formulario de Respuestas'!$G78,"ES DIFERENTE")</f>
        <v>0</v>
      </c>
      <c r="J79" s="18" t="str">
        <f>IFERROR(VLOOKUP(CONCATENATE(I$1,I79),'Formulario de Preguntas'!$C$2:$FN$73,3,FALSE),"")</f>
        <v/>
      </c>
      <c r="K79" s="1" t="str">
        <f>IFERROR(VLOOKUP(CONCATENATE(I$1,I79),'Formulario de Preguntas'!$C$2:$FN$73,4,FALSE),"")</f>
        <v/>
      </c>
      <c r="L79" s="26">
        <f>IF($B79='Formulario de Respuestas'!$D78,'Formulario de Respuestas'!$H78,"ES DIFERENTE")</f>
        <v>0</v>
      </c>
      <c r="M79" s="18" t="str">
        <f>IFERROR(VLOOKUP(CONCATENATE(L$1,L79),'Formulario de Preguntas'!$C$2:$FN$73,3,FALSE),"")</f>
        <v/>
      </c>
      <c r="N79" s="1" t="str">
        <f>IFERROR(VLOOKUP(CONCATENATE(L$1,L79),'Formulario de Preguntas'!$C$2:$FN$73,4,FALSE),"")</f>
        <v/>
      </c>
      <c r="O79" s="26">
        <f>IF($B79='Formulario de Respuestas'!$D78,'Formulario de Respuestas'!$I78,"ES DIFERENTE")</f>
        <v>0</v>
      </c>
      <c r="P79" s="18" t="str">
        <f>IFERROR(VLOOKUP(CONCATENATE(O$1,O79),'Formulario de Preguntas'!$C$2:$FN$73,3,FALSE),"")</f>
        <v/>
      </c>
      <c r="Q79" s="1" t="str">
        <f>IFERROR(VLOOKUP(CONCATENATE(O$1,O79),'Formulario de Preguntas'!$C$2:$FN$73,4,FALSE),"")</f>
        <v/>
      </c>
      <c r="R79" s="26">
        <f>IF($B79='Formulario de Respuestas'!$D78,'Formulario de Respuestas'!$J78,"ES DIFERENTE")</f>
        <v>0</v>
      </c>
      <c r="S79" s="18" t="str">
        <f>IFERROR(VLOOKUP(CONCATENATE(R$1,R79),'Formulario de Preguntas'!$C$2:$FN$73,3,FALSE),"")</f>
        <v/>
      </c>
      <c r="T79" s="1" t="str">
        <f>IFERROR(VLOOKUP(CONCATENATE(R$1,R79),'Formulario de Preguntas'!$C$2:$FN$73,4,FALSE),"")</f>
        <v/>
      </c>
      <c r="U79" s="26">
        <f>IF($B79='Formulario de Respuestas'!$D78,'Formulario de Respuestas'!$K78,"ES DIFERENTE")</f>
        <v>0</v>
      </c>
      <c r="V79" s="18" t="str">
        <f>IFERROR(VLOOKUP(CONCATENATE(U$1,U79),'Formulario de Preguntas'!$C$2:$FN$73,3,FALSE),"")</f>
        <v/>
      </c>
      <c r="W79" s="1" t="str">
        <f>IFERROR(VLOOKUP(CONCATENATE(U$1,U79),'Formulario de Preguntas'!$C$2:$FN$73,4,FALSE),"")</f>
        <v/>
      </c>
      <c r="X79" s="26">
        <f>IF($B79='Formulario de Respuestas'!$D78,'Formulario de Respuestas'!$L78,"ES DIFERENTE")</f>
        <v>0</v>
      </c>
      <c r="Y79" s="18" t="str">
        <f>IFERROR(VLOOKUP(CONCATENATE(X$1,X79),'Formulario de Preguntas'!$C$2:$FN$73,3,FALSE),"")</f>
        <v/>
      </c>
      <c r="Z79" s="1" t="str">
        <f>IFERROR(VLOOKUP(CONCATENATE(X$1,X79),'Formulario de Preguntas'!$C$2:$FN$73,4,FALSE),"")</f>
        <v/>
      </c>
      <c r="AA79" s="26">
        <f>IF($B79='Formulario de Respuestas'!$D78,'Formulario de Respuestas'!$M78,"ES DIFERENTE")</f>
        <v>0</v>
      </c>
      <c r="AB79" s="18" t="str">
        <f>IFERROR(VLOOKUP(CONCATENATE(AA$1,AA79),'Formulario de Preguntas'!$C$2:$FN$73,3,FALSE),"")</f>
        <v/>
      </c>
      <c r="AC79" s="1" t="str">
        <f>IFERROR(VLOOKUP(CONCATENATE(AA$1,AA79),'Formulario de Preguntas'!$C$2:$FN$73,4,FALSE),"")</f>
        <v/>
      </c>
      <c r="AD79" s="26">
        <f>IF($B79='Formulario de Respuestas'!$D78,'Formulario de Respuestas'!$N78,"ES DIFERENTE")</f>
        <v>0</v>
      </c>
      <c r="AE79" s="18" t="str">
        <f>IFERROR(VLOOKUP(CONCATENATE(AD$1,AD79),'Formulario de Preguntas'!$C$2:$FN$73,3,FALSE),"")</f>
        <v/>
      </c>
      <c r="AF79" s="1" t="str">
        <f>IFERROR(VLOOKUP(CONCATENATE(AD$1,AD79),'Formulario de Preguntas'!$C$2:$FN$73,4,FALSE),"")</f>
        <v/>
      </c>
      <c r="AG79" s="26">
        <f>IF($B79='Formulario de Respuestas'!$D78,'Formulario de Respuestas'!$O78,"ES DIFERENTE")</f>
        <v>0</v>
      </c>
      <c r="AH79" s="18" t="str">
        <f>IFERROR(VLOOKUP(CONCATENATE(AG$1,AG79),'Formulario de Preguntas'!$C$2:$FN$73,3,FALSE),"")</f>
        <v/>
      </c>
      <c r="AI79" s="1" t="str">
        <f>IFERROR(VLOOKUP(CONCATENATE(AG$1,AG79),'Formulario de Preguntas'!$C$2:$FN$73,4,FALSE),"")</f>
        <v/>
      </c>
      <c r="AJ79" s="26">
        <f>IF($B79='Formulario de Respuestas'!$D78,'Formulario de Respuestas'!$P78,"ES DIFERENTE")</f>
        <v>0</v>
      </c>
      <c r="AK79" s="18" t="str">
        <f>IFERROR(VLOOKUP(CONCATENATE(AJ$1,AJ79),'Formulario de Preguntas'!$C$2:$FN$73,3,FALSE),"")</f>
        <v/>
      </c>
      <c r="AL79" s="1" t="str">
        <f>IFERROR(VLOOKUP(CONCATENATE(AJ$1,AJ79),'Formulario de Preguntas'!$C$2:$FN$73,4,FALSE),"")</f>
        <v/>
      </c>
      <c r="AM79" s="26">
        <f>IF($B79='Formulario de Respuestas'!$D78,'Formulario de Respuestas'!$Q78,"ES DIFERENTE")</f>
        <v>0</v>
      </c>
      <c r="AN79" s="18" t="str">
        <f>IFERROR(VLOOKUP(CONCATENATE(AM$1,AM79),'Formulario de Preguntas'!$C$2:$FN$73,3,FALSE),"")</f>
        <v/>
      </c>
      <c r="AO79" s="1" t="str">
        <f>IFERROR(VLOOKUP(CONCATENATE(AM$1,AM79),'Formulario de Preguntas'!$C$2:$FN$73,4,FALSE),"")</f>
        <v/>
      </c>
      <c r="AP79" s="26">
        <f>IF($B79='Formulario de Respuestas'!$D78,'Formulario de Respuestas'!$R78,"ES DIFERENTE")</f>
        <v>0</v>
      </c>
      <c r="AQ79" s="18" t="str">
        <f>IFERROR(VLOOKUP(CONCATENATE(AP$1,AP79),'Formulario de Preguntas'!$C$2:$FN$73,3,FALSE),"")</f>
        <v/>
      </c>
      <c r="AR79" s="1" t="str">
        <f>IFERROR(VLOOKUP(CONCATENATE(AP$1,AP79),'Formulario de Preguntas'!$C$2:$FN$73,4,FALSE),"")</f>
        <v/>
      </c>
      <c r="AS79" s="26">
        <f>IF($B79='Formulario de Respuestas'!$D78,'Formulario de Respuestas'!$S78,"ES DIFERENTE")</f>
        <v>0</v>
      </c>
      <c r="AT79" s="18" t="str">
        <f>IFERROR(VLOOKUP(CONCATENATE(AS$1,AS79),'Formulario de Preguntas'!$C$2:$FN$73,3,FALSE),"")</f>
        <v/>
      </c>
      <c r="AU79" s="1" t="str">
        <f>IFERROR(VLOOKUP(CONCATENATE(AS$1,AS79),'Formulario de Preguntas'!$C$2:$FN$73,4,FALSE),"")</f>
        <v/>
      </c>
      <c r="AV79" s="26">
        <f>IF($B79='Formulario de Respuestas'!$D78,'Formulario de Respuestas'!$T78,"ES DIFERENTE")</f>
        <v>0</v>
      </c>
      <c r="AW79" s="18" t="str">
        <f>IFERROR(VLOOKUP(CONCATENATE(AV$1,AV79),'Formulario de Preguntas'!$C$2:$FN$73,3,FALSE),"")</f>
        <v/>
      </c>
      <c r="AX79" s="1" t="str">
        <f>IFERROR(VLOOKUP(CONCATENATE(AV$1,AV79),'Formulario de Preguntas'!$C$2:$FN$73,4,FALSE),"")</f>
        <v/>
      </c>
      <c r="AY79" s="26">
        <f>IF($B79='Formulario de Respuestas'!$D78,'Formulario de Respuestas'!$U78,"ES DIFERENTE")</f>
        <v>0</v>
      </c>
      <c r="AZ79" s="18" t="str">
        <f>IFERROR(VLOOKUP(CONCATENATE(AY$1,AY79),'Formulario de Preguntas'!$C$2:$FN$73,3,FALSE),"")</f>
        <v/>
      </c>
      <c r="BA79" s="1" t="str">
        <f>IFERROR(VLOOKUP(CONCATENATE(AY$1,AY79),'Formulario de Preguntas'!$C$2:$FN$73,4,FALSE),"")</f>
        <v/>
      </c>
      <c r="BB79" s="26">
        <f>IF($B79='Formulario de Respuestas'!$D78,'Formulario de Respuestas'!$V78,"ES DIFERENTE")</f>
        <v>0</v>
      </c>
      <c r="BC79" s="18" t="str">
        <f>IFERROR(VLOOKUP(CONCATENATE(BB$1,BB79),'Formulario de Preguntas'!$C$2:$FN$73,3,FALSE),"")</f>
        <v/>
      </c>
      <c r="BD79" s="1" t="str">
        <f>IFERROR(VLOOKUP(CONCATENATE(BB$1,BB79),'Formulario de Preguntas'!$C$2:$FN$73,4,FALSE),"")</f>
        <v/>
      </c>
      <c r="BF79" s="1">
        <f t="shared" si="4"/>
        <v>0</v>
      </c>
      <c r="BG79" s="1">
        <f t="shared" si="5"/>
        <v>0.25</v>
      </c>
      <c r="BH79" s="1">
        <f t="shared" si="3"/>
        <v>0</v>
      </c>
      <c r="BI79" s="1">
        <f>COUNTIF('Formulario de Respuestas'!$E78:$V78,"A")</f>
        <v>0</v>
      </c>
      <c r="BJ79" s="1">
        <f>COUNTIF('Formulario de Respuestas'!$E78:$V78,"B")</f>
        <v>0</v>
      </c>
      <c r="BK79" s="1">
        <f>COUNTIF('Formulario de Respuestas'!$E78:$V78,"C")</f>
        <v>0</v>
      </c>
      <c r="BL79" s="1">
        <f>COUNTIF('Formulario de Respuestas'!$E78:$V78,"D")</f>
        <v>0</v>
      </c>
      <c r="BM79" s="1">
        <f>COUNTIF('Formulario de Respuestas'!$E78:$V78,"E (RESPUESTA ANULADA)")</f>
        <v>0</v>
      </c>
    </row>
    <row r="80" spans="1:65" x14ac:dyDescent="0.25">
      <c r="A80" s="1">
        <f>'Formulario de Respuestas'!C79</f>
        <v>0</v>
      </c>
      <c r="B80" s="1">
        <f>'Formulario de Respuestas'!D79</f>
        <v>0</v>
      </c>
      <c r="C80" s="26">
        <f>IF($B80='Formulario de Respuestas'!$D79,'Formulario de Respuestas'!$E79,"ES DIFERENTE")</f>
        <v>0</v>
      </c>
      <c r="D80" s="18" t="str">
        <f>IFERROR(VLOOKUP(CONCATENATE(C$1,C80),'Formulario de Preguntas'!$C$2:$FN$73,3,FALSE),"")</f>
        <v/>
      </c>
      <c r="E80" s="1" t="str">
        <f>IFERROR(VLOOKUP(CONCATENATE(C$1,C80),'Formulario de Preguntas'!$C$2:$FN$73,4,FALSE),"")</f>
        <v/>
      </c>
      <c r="F80" s="26">
        <f>IF($B80='Formulario de Respuestas'!$D79,'Formulario de Respuestas'!$F79,"ES DIFERENTE")</f>
        <v>0</v>
      </c>
      <c r="G80" s="18" t="str">
        <f>IFERROR(VLOOKUP(CONCATENATE(F$1,F80),'Formulario de Preguntas'!$C$2:$FN$73,3,FALSE),"")</f>
        <v/>
      </c>
      <c r="H80" s="1" t="str">
        <f>IFERROR(VLOOKUP(CONCATENATE(F$1,F80),'Formulario de Preguntas'!$C$2:$FN$73,4,FALSE),"")</f>
        <v/>
      </c>
      <c r="I80" s="26">
        <f>IF($B80='Formulario de Respuestas'!$D79,'Formulario de Respuestas'!$G79,"ES DIFERENTE")</f>
        <v>0</v>
      </c>
      <c r="J80" s="18" t="str">
        <f>IFERROR(VLOOKUP(CONCATENATE(I$1,I80),'Formulario de Preguntas'!$C$2:$FN$73,3,FALSE),"")</f>
        <v/>
      </c>
      <c r="K80" s="1" t="str">
        <f>IFERROR(VLOOKUP(CONCATENATE(I$1,I80),'Formulario de Preguntas'!$C$2:$FN$73,4,FALSE),"")</f>
        <v/>
      </c>
      <c r="L80" s="26">
        <f>IF($B80='Formulario de Respuestas'!$D79,'Formulario de Respuestas'!$H79,"ES DIFERENTE")</f>
        <v>0</v>
      </c>
      <c r="M80" s="18" t="str">
        <f>IFERROR(VLOOKUP(CONCATENATE(L$1,L80),'Formulario de Preguntas'!$C$2:$FN$73,3,FALSE),"")</f>
        <v/>
      </c>
      <c r="N80" s="1" t="str">
        <f>IFERROR(VLOOKUP(CONCATENATE(L$1,L80),'Formulario de Preguntas'!$C$2:$FN$73,4,FALSE),"")</f>
        <v/>
      </c>
      <c r="O80" s="26">
        <f>IF($B80='Formulario de Respuestas'!$D79,'Formulario de Respuestas'!$I79,"ES DIFERENTE")</f>
        <v>0</v>
      </c>
      <c r="P80" s="18" t="str">
        <f>IFERROR(VLOOKUP(CONCATENATE(O$1,O80),'Formulario de Preguntas'!$C$2:$FN$73,3,FALSE),"")</f>
        <v/>
      </c>
      <c r="Q80" s="1" t="str">
        <f>IFERROR(VLOOKUP(CONCATENATE(O$1,O80),'Formulario de Preguntas'!$C$2:$FN$73,4,FALSE),"")</f>
        <v/>
      </c>
      <c r="R80" s="26">
        <f>IF($B80='Formulario de Respuestas'!$D79,'Formulario de Respuestas'!$J79,"ES DIFERENTE")</f>
        <v>0</v>
      </c>
      <c r="S80" s="18" t="str">
        <f>IFERROR(VLOOKUP(CONCATENATE(R$1,R80),'Formulario de Preguntas'!$C$2:$FN$73,3,FALSE),"")</f>
        <v/>
      </c>
      <c r="T80" s="1" t="str">
        <f>IFERROR(VLOOKUP(CONCATENATE(R$1,R80),'Formulario de Preguntas'!$C$2:$FN$73,4,FALSE),"")</f>
        <v/>
      </c>
      <c r="U80" s="26">
        <f>IF($B80='Formulario de Respuestas'!$D79,'Formulario de Respuestas'!$K79,"ES DIFERENTE")</f>
        <v>0</v>
      </c>
      <c r="V80" s="18" t="str">
        <f>IFERROR(VLOOKUP(CONCATENATE(U$1,U80),'Formulario de Preguntas'!$C$2:$FN$73,3,FALSE),"")</f>
        <v/>
      </c>
      <c r="W80" s="1" t="str">
        <f>IFERROR(VLOOKUP(CONCATENATE(U$1,U80),'Formulario de Preguntas'!$C$2:$FN$73,4,FALSE),"")</f>
        <v/>
      </c>
      <c r="X80" s="26">
        <f>IF($B80='Formulario de Respuestas'!$D79,'Formulario de Respuestas'!$L79,"ES DIFERENTE")</f>
        <v>0</v>
      </c>
      <c r="Y80" s="18" t="str">
        <f>IFERROR(VLOOKUP(CONCATENATE(X$1,X80),'Formulario de Preguntas'!$C$2:$FN$73,3,FALSE),"")</f>
        <v/>
      </c>
      <c r="Z80" s="1" t="str">
        <f>IFERROR(VLOOKUP(CONCATENATE(X$1,X80),'Formulario de Preguntas'!$C$2:$FN$73,4,FALSE),"")</f>
        <v/>
      </c>
      <c r="AA80" s="26">
        <f>IF($B80='Formulario de Respuestas'!$D79,'Formulario de Respuestas'!$M79,"ES DIFERENTE")</f>
        <v>0</v>
      </c>
      <c r="AB80" s="18" t="str">
        <f>IFERROR(VLOOKUP(CONCATENATE(AA$1,AA80),'Formulario de Preguntas'!$C$2:$FN$73,3,FALSE),"")</f>
        <v/>
      </c>
      <c r="AC80" s="1" t="str">
        <f>IFERROR(VLOOKUP(CONCATENATE(AA$1,AA80),'Formulario de Preguntas'!$C$2:$FN$73,4,FALSE),"")</f>
        <v/>
      </c>
      <c r="AD80" s="26">
        <f>IF($B80='Formulario de Respuestas'!$D79,'Formulario de Respuestas'!$N79,"ES DIFERENTE")</f>
        <v>0</v>
      </c>
      <c r="AE80" s="18" t="str">
        <f>IFERROR(VLOOKUP(CONCATENATE(AD$1,AD80),'Formulario de Preguntas'!$C$2:$FN$73,3,FALSE),"")</f>
        <v/>
      </c>
      <c r="AF80" s="1" t="str">
        <f>IFERROR(VLOOKUP(CONCATENATE(AD$1,AD80),'Formulario de Preguntas'!$C$2:$FN$73,4,FALSE),"")</f>
        <v/>
      </c>
      <c r="AG80" s="26">
        <f>IF($B80='Formulario de Respuestas'!$D79,'Formulario de Respuestas'!$O79,"ES DIFERENTE")</f>
        <v>0</v>
      </c>
      <c r="AH80" s="18" t="str">
        <f>IFERROR(VLOOKUP(CONCATENATE(AG$1,AG80),'Formulario de Preguntas'!$C$2:$FN$73,3,FALSE),"")</f>
        <v/>
      </c>
      <c r="AI80" s="1" t="str">
        <f>IFERROR(VLOOKUP(CONCATENATE(AG$1,AG80),'Formulario de Preguntas'!$C$2:$FN$73,4,FALSE),"")</f>
        <v/>
      </c>
      <c r="AJ80" s="26">
        <f>IF($B80='Formulario de Respuestas'!$D79,'Formulario de Respuestas'!$P79,"ES DIFERENTE")</f>
        <v>0</v>
      </c>
      <c r="AK80" s="18" t="str">
        <f>IFERROR(VLOOKUP(CONCATENATE(AJ$1,AJ80),'Formulario de Preguntas'!$C$2:$FN$73,3,FALSE),"")</f>
        <v/>
      </c>
      <c r="AL80" s="1" t="str">
        <f>IFERROR(VLOOKUP(CONCATENATE(AJ$1,AJ80),'Formulario de Preguntas'!$C$2:$FN$73,4,FALSE),"")</f>
        <v/>
      </c>
      <c r="AM80" s="26">
        <f>IF($B80='Formulario de Respuestas'!$D79,'Formulario de Respuestas'!$Q79,"ES DIFERENTE")</f>
        <v>0</v>
      </c>
      <c r="AN80" s="18" t="str">
        <f>IFERROR(VLOOKUP(CONCATENATE(AM$1,AM80),'Formulario de Preguntas'!$C$2:$FN$73,3,FALSE),"")</f>
        <v/>
      </c>
      <c r="AO80" s="1" t="str">
        <f>IFERROR(VLOOKUP(CONCATENATE(AM$1,AM80),'Formulario de Preguntas'!$C$2:$FN$73,4,FALSE),"")</f>
        <v/>
      </c>
      <c r="AP80" s="26">
        <f>IF($B80='Formulario de Respuestas'!$D79,'Formulario de Respuestas'!$R79,"ES DIFERENTE")</f>
        <v>0</v>
      </c>
      <c r="AQ80" s="18" t="str">
        <f>IFERROR(VLOOKUP(CONCATENATE(AP$1,AP80),'Formulario de Preguntas'!$C$2:$FN$73,3,FALSE),"")</f>
        <v/>
      </c>
      <c r="AR80" s="1" t="str">
        <f>IFERROR(VLOOKUP(CONCATENATE(AP$1,AP80),'Formulario de Preguntas'!$C$2:$FN$73,4,FALSE),"")</f>
        <v/>
      </c>
      <c r="AS80" s="26">
        <f>IF($B80='Formulario de Respuestas'!$D79,'Formulario de Respuestas'!$S79,"ES DIFERENTE")</f>
        <v>0</v>
      </c>
      <c r="AT80" s="18" t="str">
        <f>IFERROR(VLOOKUP(CONCATENATE(AS$1,AS80),'Formulario de Preguntas'!$C$2:$FN$73,3,FALSE),"")</f>
        <v/>
      </c>
      <c r="AU80" s="1" t="str">
        <f>IFERROR(VLOOKUP(CONCATENATE(AS$1,AS80),'Formulario de Preguntas'!$C$2:$FN$73,4,FALSE),"")</f>
        <v/>
      </c>
      <c r="AV80" s="26">
        <f>IF($B80='Formulario de Respuestas'!$D79,'Formulario de Respuestas'!$T79,"ES DIFERENTE")</f>
        <v>0</v>
      </c>
      <c r="AW80" s="18" t="str">
        <f>IFERROR(VLOOKUP(CONCATENATE(AV$1,AV80),'Formulario de Preguntas'!$C$2:$FN$73,3,FALSE),"")</f>
        <v/>
      </c>
      <c r="AX80" s="1" t="str">
        <f>IFERROR(VLOOKUP(CONCATENATE(AV$1,AV80),'Formulario de Preguntas'!$C$2:$FN$73,4,FALSE),"")</f>
        <v/>
      </c>
      <c r="AY80" s="26">
        <f>IF($B80='Formulario de Respuestas'!$D79,'Formulario de Respuestas'!$U79,"ES DIFERENTE")</f>
        <v>0</v>
      </c>
      <c r="AZ80" s="18" t="str">
        <f>IFERROR(VLOOKUP(CONCATENATE(AY$1,AY80),'Formulario de Preguntas'!$C$2:$FN$73,3,FALSE),"")</f>
        <v/>
      </c>
      <c r="BA80" s="1" t="str">
        <f>IFERROR(VLOOKUP(CONCATENATE(AY$1,AY80),'Formulario de Preguntas'!$C$2:$FN$73,4,FALSE),"")</f>
        <v/>
      </c>
      <c r="BB80" s="26">
        <f>IF($B80='Formulario de Respuestas'!$D79,'Formulario de Respuestas'!$V79,"ES DIFERENTE")</f>
        <v>0</v>
      </c>
      <c r="BC80" s="18" t="str">
        <f>IFERROR(VLOOKUP(CONCATENATE(BB$1,BB80),'Formulario de Preguntas'!$C$2:$FN$73,3,FALSE),"")</f>
        <v/>
      </c>
      <c r="BD80" s="1" t="str">
        <f>IFERROR(VLOOKUP(CONCATENATE(BB$1,BB80),'Formulario de Preguntas'!$C$2:$FN$73,4,FALSE),"")</f>
        <v/>
      </c>
      <c r="BF80" s="1">
        <f t="shared" si="4"/>
        <v>0</v>
      </c>
      <c r="BG80" s="1">
        <f t="shared" si="5"/>
        <v>0.25</v>
      </c>
      <c r="BH80" s="1">
        <f t="shared" si="3"/>
        <v>0</v>
      </c>
      <c r="BI80" s="1">
        <f>COUNTIF('Formulario de Respuestas'!$E79:$V79,"A")</f>
        <v>0</v>
      </c>
      <c r="BJ80" s="1">
        <f>COUNTIF('Formulario de Respuestas'!$E79:$V79,"B")</f>
        <v>0</v>
      </c>
      <c r="BK80" s="1">
        <f>COUNTIF('Formulario de Respuestas'!$E79:$V79,"C")</f>
        <v>0</v>
      </c>
      <c r="BL80" s="1">
        <f>COUNTIF('Formulario de Respuestas'!$E79:$V79,"D")</f>
        <v>0</v>
      </c>
      <c r="BM80" s="1">
        <f>COUNTIF('Formulario de Respuestas'!$E79:$V79,"E (RESPUESTA ANULADA)")</f>
        <v>0</v>
      </c>
    </row>
    <row r="81" spans="1:65" x14ac:dyDescent="0.25">
      <c r="A81" s="1">
        <f>'Formulario de Respuestas'!C80</f>
        <v>0</v>
      </c>
      <c r="B81" s="1">
        <f>'Formulario de Respuestas'!D80</f>
        <v>0</v>
      </c>
      <c r="C81" s="26">
        <f>IF($B81='Formulario de Respuestas'!$D80,'Formulario de Respuestas'!$E80,"ES DIFERENTE")</f>
        <v>0</v>
      </c>
      <c r="D81" s="18" t="str">
        <f>IFERROR(VLOOKUP(CONCATENATE(C$1,C81),'Formulario de Preguntas'!$C$2:$FN$73,3,FALSE),"")</f>
        <v/>
      </c>
      <c r="E81" s="1" t="str">
        <f>IFERROR(VLOOKUP(CONCATENATE(C$1,C81),'Formulario de Preguntas'!$C$2:$FN$73,4,FALSE),"")</f>
        <v/>
      </c>
      <c r="F81" s="26">
        <f>IF($B81='Formulario de Respuestas'!$D80,'Formulario de Respuestas'!$F80,"ES DIFERENTE")</f>
        <v>0</v>
      </c>
      <c r="G81" s="18" t="str">
        <f>IFERROR(VLOOKUP(CONCATENATE(F$1,F81),'Formulario de Preguntas'!$C$2:$FN$73,3,FALSE),"")</f>
        <v/>
      </c>
      <c r="H81" s="1" t="str">
        <f>IFERROR(VLOOKUP(CONCATENATE(F$1,F81),'Formulario de Preguntas'!$C$2:$FN$73,4,FALSE),"")</f>
        <v/>
      </c>
      <c r="I81" s="26">
        <f>IF($B81='Formulario de Respuestas'!$D80,'Formulario de Respuestas'!$G80,"ES DIFERENTE")</f>
        <v>0</v>
      </c>
      <c r="J81" s="18" t="str">
        <f>IFERROR(VLOOKUP(CONCATENATE(I$1,I81),'Formulario de Preguntas'!$C$2:$FN$73,3,FALSE),"")</f>
        <v/>
      </c>
      <c r="K81" s="1" t="str">
        <f>IFERROR(VLOOKUP(CONCATENATE(I$1,I81),'Formulario de Preguntas'!$C$2:$FN$73,4,FALSE),"")</f>
        <v/>
      </c>
      <c r="L81" s="26">
        <f>IF($B81='Formulario de Respuestas'!$D80,'Formulario de Respuestas'!$H80,"ES DIFERENTE")</f>
        <v>0</v>
      </c>
      <c r="M81" s="18" t="str">
        <f>IFERROR(VLOOKUP(CONCATENATE(L$1,L81),'Formulario de Preguntas'!$C$2:$FN$73,3,FALSE),"")</f>
        <v/>
      </c>
      <c r="N81" s="1" t="str">
        <f>IFERROR(VLOOKUP(CONCATENATE(L$1,L81),'Formulario de Preguntas'!$C$2:$FN$73,4,FALSE),"")</f>
        <v/>
      </c>
      <c r="O81" s="26">
        <f>IF($B81='Formulario de Respuestas'!$D80,'Formulario de Respuestas'!$I80,"ES DIFERENTE")</f>
        <v>0</v>
      </c>
      <c r="P81" s="18" t="str">
        <f>IFERROR(VLOOKUP(CONCATENATE(O$1,O81),'Formulario de Preguntas'!$C$2:$FN$73,3,FALSE),"")</f>
        <v/>
      </c>
      <c r="Q81" s="1" t="str">
        <f>IFERROR(VLOOKUP(CONCATENATE(O$1,O81),'Formulario de Preguntas'!$C$2:$FN$73,4,FALSE),"")</f>
        <v/>
      </c>
      <c r="R81" s="26">
        <f>IF($B81='Formulario de Respuestas'!$D80,'Formulario de Respuestas'!$J80,"ES DIFERENTE")</f>
        <v>0</v>
      </c>
      <c r="S81" s="18" t="str">
        <f>IFERROR(VLOOKUP(CONCATENATE(R$1,R81),'Formulario de Preguntas'!$C$2:$FN$73,3,FALSE),"")</f>
        <v/>
      </c>
      <c r="T81" s="1" t="str">
        <f>IFERROR(VLOOKUP(CONCATENATE(R$1,R81),'Formulario de Preguntas'!$C$2:$FN$73,4,FALSE),"")</f>
        <v/>
      </c>
      <c r="U81" s="26">
        <f>IF($B81='Formulario de Respuestas'!$D80,'Formulario de Respuestas'!$K80,"ES DIFERENTE")</f>
        <v>0</v>
      </c>
      <c r="V81" s="18" t="str">
        <f>IFERROR(VLOOKUP(CONCATENATE(U$1,U81),'Formulario de Preguntas'!$C$2:$FN$73,3,FALSE),"")</f>
        <v/>
      </c>
      <c r="W81" s="1" t="str">
        <f>IFERROR(VLOOKUP(CONCATENATE(U$1,U81),'Formulario de Preguntas'!$C$2:$FN$73,4,FALSE),"")</f>
        <v/>
      </c>
      <c r="X81" s="26">
        <f>IF($B81='Formulario de Respuestas'!$D80,'Formulario de Respuestas'!$L80,"ES DIFERENTE")</f>
        <v>0</v>
      </c>
      <c r="Y81" s="18" t="str">
        <f>IFERROR(VLOOKUP(CONCATENATE(X$1,X81),'Formulario de Preguntas'!$C$2:$FN$73,3,FALSE),"")</f>
        <v/>
      </c>
      <c r="Z81" s="1" t="str">
        <f>IFERROR(VLOOKUP(CONCATENATE(X$1,X81),'Formulario de Preguntas'!$C$2:$FN$73,4,FALSE),"")</f>
        <v/>
      </c>
      <c r="AA81" s="26">
        <f>IF($B81='Formulario de Respuestas'!$D80,'Formulario de Respuestas'!$M80,"ES DIFERENTE")</f>
        <v>0</v>
      </c>
      <c r="AB81" s="18" t="str">
        <f>IFERROR(VLOOKUP(CONCATENATE(AA$1,AA81),'Formulario de Preguntas'!$C$2:$FN$73,3,FALSE),"")</f>
        <v/>
      </c>
      <c r="AC81" s="1" t="str">
        <f>IFERROR(VLOOKUP(CONCATENATE(AA$1,AA81),'Formulario de Preguntas'!$C$2:$FN$73,4,FALSE),"")</f>
        <v/>
      </c>
      <c r="AD81" s="26">
        <f>IF($B81='Formulario de Respuestas'!$D80,'Formulario de Respuestas'!$N80,"ES DIFERENTE")</f>
        <v>0</v>
      </c>
      <c r="AE81" s="18" t="str">
        <f>IFERROR(VLOOKUP(CONCATENATE(AD$1,AD81),'Formulario de Preguntas'!$C$2:$FN$73,3,FALSE),"")</f>
        <v/>
      </c>
      <c r="AF81" s="1" t="str">
        <f>IFERROR(VLOOKUP(CONCATENATE(AD$1,AD81),'Formulario de Preguntas'!$C$2:$FN$73,4,FALSE),"")</f>
        <v/>
      </c>
      <c r="AG81" s="26">
        <f>IF($B81='Formulario de Respuestas'!$D80,'Formulario de Respuestas'!$O80,"ES DIFERENTE")</f>
        <v>0</v>
      </c>
      <c r="AH81" s="18" t="str">
        <f>IFERROR(VLOOKUP(CONCATENATE(AG$1,AG81),'Formulario de Preguntas'!$C$2:$FN$73,3,FALSE),"")</f>
        <v/>
      </c>
      <c r="AI81" s="1" t="str">
        <f>IFERROR(VLOOKUP(CONCATENATE(AG$1,AG81),'Formulario de Preguntas'!$C$2:$FN$73,4,FALSE),"")</f>
        <v/>
      </c>
      <c r="AJ81" s="26">
        <f>IF($B81='Formulario de Respuestas'!$D80,'Formulario de Respuestas'!$P80,"ES DIFERENTE")</f>
        <v>0</v>
      </c>
      <c r="AK81" s="18" t="str">
        <f>IFERROR(VLOOKUP(CONCATENATE(AJ$1,AJ81),'Formulario de Preguntas'!$C$2:$FN$73,3,FALSE),"")</f>
        <v/>
      </c>
      <c r="AL81" s="1" t="str">
        <f>IFERROR(VLOOKUP(CONCATENATE(AJ$1,AJ81),'Formulario de Preguntas'!$C$2:$FN$73,4,FALSE),"")</f>
        <v/>
      </c>
      <c r="AM81" s="26">
        <f>IF($B81='Formulario de Respuestas'!$D80,'Formulario de Respuestas'!$Q80,"ES DIFERENTE")</f>
        <v>0</v>
      </c>
      <c r="AN81" s="18" t="str">
        <f>IFERROR(VLOOKUP(CONCATENATE(AM$1,AM81),'Formulario de Preguntas'!$C$2:$FN$73,3,FALSE),"")</f>
        <v/>
      </c>
      <c r="AO81" s="1" t="str">
        <f>IFERROR(VLOOKUP(CONCATENATE(AM$1,AM81),'Formulario de Preguntas'!$C$2:$FN$73,4,FALSE),"")</f>
        <v/>
      </c>
      <c r="AP81" s="26">
        <f>IF($B81='Formulario de Respuestas'!$D80,'Formulario de Respuestas'!$R80,"ES DIFERENTE")</f>
        <v>0</v>
      </c>
      <c r="AQ81" s="18" t="str">
        <f>IFERROR(VLOOKUP(CONCATENATE(AP$1,AP81),'Formulario de Preguntas'!$C$2:$FN$73,3,FALSE),"")</f>
        <v/>
      </c>
      <c r="AR81" s="1" t="str">
        <f>IFERROR(VLOOKUP(CONCATENATE(AP$1,AP81),'Formulario de Preguntas'!$C$2:$FN$73,4,FALSE),"")</f>
        <v/>
      </c>
      <c r="AS81" s="26">
        <f>IF($B81='Formulario de Respuestas'!$D80,'Formulario de Respuestas'!$S80,"ES DIFERENTE")</f>
        <v>0</v>
      </c>
      <c r="AT81" s="18" t="str">
        <f>IFERROR(VLOOKUP(CONCATENATE(AS$1,AS81),'Formulario de Preguntas'!$C$2:$FN$73,3,FALSE),"")</f>
        <v/>
      </c>
      <c r="AU81" s="1" t="str">
        <f>IFERROR(VLOOKUP(CONCATENATE(AS$1,AS81),'Formulario de Preguntas'!$C$2:$FN$73,4,FALSE),"")</f>
        <v/>
      </c>
      <c r="AV81" s="26">
        <f>IF($B81='Formulario de Respuestas'!$D80,'Formulario de Respuestas'!$T80,"ES DIFERENTE")</f>
        <v>0</v>
      </c>
      <c r="AW81" s="18" t="str">
        <f>IFERROR(VLOOKUP(CONCATENATE(AV$1,AV81),'Formulario de Preguntas'!$C$2:$FN$73,3,FALSE),"")</f>
        <v/>
      </c>
      <c r="AX81" s="1" t="str">
        <f>IFERROR(VLOOKUP(CONCATENATE(AV$1,AV81),'Formulario de Preguntas'!$C$2:$FN$73,4,FALSE),"")</f>
        <v/>
      </c>
      <c r="AY81" s="26">
        <f>IF($B81='Formulario de Respuestas'!$D80,'Formulario de Respuestas'!$U80,"ES DIFERENTE")</f>
        <v>0</v>
      </c>
      <c r="AZ81" s="18" t="str">
        <f>IFERROR(VLOOKUP(CONCATENATE(AY$1,AY81),'Formulario de Preguntas'!$C$2:$FN$73,3,FALSE),"")</f>
        <v/>
      </c>
      <c r="BA81" s="1" t="str">
        <f>IFERROR(VLOOKUP(CONCATENATE(AY$1,AY81),'Formulario de Preguntas'!$C$2:$FN$73,4,FALSE),"")</f>
        <v/>
      </c>
      <c r="BB81" s="26">
        <f>IF($B81='Formulario de Respuestas'!$D80,'Formulario de Respuestas'!$V80,"ES DIFERENTE")</f>
        <v>0</v>
      </c>
      <c r="BC81" s="18" t="str">
        <f>IFERROR(VLOOKUP(CONCATENATE(BB$1,BB81),'Formulario de Preguntas'!$C$2:$FN$73,3,FALSE),"")</f>
        <v/>
      </c>
      <c r="BD81" s="1" t="str">
        <f>IFERROR(VLOOKUP(CONCATENATE(BB$1,BB81),'Formulario de Preguntas'!$C$2:$FN$73,4,FALSE),"")</f>
        <v/>
      </c>
      <c r="BF81" s="1">
        <f t="shared" si="4"/>
        <v>0</v>
      </c>
      <c r="BG81" s="1">
        <f t="shared" si="5"/>
        <v>0.25</v>
      </c>
      <c r="BH81" s="1">
        <f t="shared" si="3"/>
        <v>0</v>
      </c>
      <c r="BI81" s="1">
        <f>COUNTIF('Formulario de Respuestas'!$E80:$V80,"A")</f>
        <v>0</v>
      </c>
      <c r="BJ81" s="1">
        <f>COUNTIF('Formulario de Respuestas'!$E80:$V80,"B")</f>
        <v>0</v>
      </c>
      <c r="BK81" s="1">
        <f>COUNTIF('Formulario de Respuestas'!$E80:$V80,"C")</f>
        <v>0</v>
      </c>
      <c r="BL81" s="1">
        <f>COUNTIF('Formulario de Respuestas'!$E80:$V80,"D")</f>
        <v>0</v>
      </c>
      <c r="BM81" s="1">
        <f>COUNTIF('Formulario de Respuestas'!$E80:$V80,"E (RESPUESTA ANULADA)")</f>
        <v>0</v>
      </c>
    </row>
    <row r="82" spans="1:65" x14ac:dyDescent="0.25">
      <c r="A82" s="1">
        <f>'Formulario de Respuestas'!C81</f>
        <v>0</v>
      </c>
      <c r="B82" s="1">
        <f>'Formulario de Respuestas'!D81</f>
        <v>0</v>
      </c>
      <c r="C82" s="26">
        <f>IF($B82='Formulario de Respuestas'!$D81,'Formulario de Respuestas'!$E81,"ES DIFERENTE")</f>
        <v>0</v>
      </c>
      <c r="D82" s="18" t="str">
        <f>IFERROR(VLOOKUP(CONCATENATE(C$1,C82),'Formulario de Preguntas'!$C$2:$FN$73,3,FALSE),"")</f>
        <v/>
      </c>
      <c r="E82" s="1" t="str">
        <f>IFERROR(VLOOKUP(CONCATENATE(C$1,C82),'Formulario de Preguntas'!$C$2:$FN$73,4,FALSE),"")</f>
        <v/>
      </c>
      <c r="F82" s="26">
        <f>IF($B82='Formulario de Respuestas'!$D81,'Formulario de Respuestas'!$F81,"ES DIFERENTE")</f>
        <v>0</v>
      </c>
      <c r="G82" s="18" t="str">
        <f>IFERROR(VLOOKUP(CONCATENATE(F$1,F82),'Formulario de Preguntas'!$C$2:$FN$73,3,FALSE),"")</f>
        <v/>
      </c>
      <c r="H82" s="1" t="str">
        <f>IFERROR(VLOOKUP(CONCATENATE(F$1,F82),'Formulario de Preguntas'!$C$2:$FN$73,4,FALSE),"")</f>
        <v/>
      </c>
      <c r="I82" s="26">
        <f>IF($B82='Formulario de Respuestas'!$D81,'Formulario de Respuestas'!$G81,"ES DIFERENTE")</f>
        <v>0</v>
      </c>
      <c r="J82" s="18" t="str">
        <f>IFERROR(VLOOKUP(CONCATENATE(I$1,I82),'Formulario de Preguntas'!$C$2:$FN$73,3,FALSE),"")</f>
        <v/>
      </c>
      <c r="K82" s="1" t="str">
        <f>IFERROR(VLOOKUP(CONCATENATE(I$1,I82),'Formulario de Preguntas'!$C$2:$FN$73,4,FALSE),"")</f>
        <v/>
      </c>
      <c r="L82" s="26">
        <f>IF($B82='Formulario de Respuestas'!$D81,'Formulario de Respuestas'!$H81,"ES DIFERENTE")</f>
        <v>0</v>
      </c>
      <c r="M82" s="18" t="str">
        <f>IFERROR(VLOOKUP(CONCATENATE(L$1,L82),'Formulario de Preguntas'!$C$2:$FN$73,3,FALSE),"")</f>
        <v/>
      </c>
      <c r="N82" s="1" t="str">
        <f>IFERROR(VLOOKUP(CONCATENATE(L$1,L82),'Formulario de Preguntas'!$C$2:$FN$73,4,FALSE),"")</f>
        <v/>
      </c>
      <c r="O82" s="26">
        <f>IF($B82='Formulario de Respuestas'!$D81,'Formulario de Respuestas'!$I81,"ES DIFERENTE")</f>
        <v>0</v>
      </c>
      <c r="P82" s="18" t="str">
        <f>IFERROR(VLOOKUP(CONCATENATE(O$1,O82),'Formulario de Preguntas'!$C$2:$FN$73,3,FALSE),"")</f>
        <v/>
      </c>
      <c r="Q82" s="1" t="str">
        <f>IFERROR(VLOOKUP(CONCATENATE(O$1,O82),'Formulario de Preguntas'!$C$2:$FN$73,4,FALSE),"")</f>
        <v/>
      </c>
      <c r="R82" s="26">
        <f>IF($B82='Formulario de Respuestas'!$D81,'Formulario de Respuestas'!$J81,"ES DIFERENTE")</f>
        <v>0</v>
      </c>
      <c r="S82" s="18" t="str">
        <f>IFERROR(VLOOKUP(CONCATENATE(R$1,R82),'Formulario de Preguntas'!$C$2:$FN$73,3,FALSE),"")</f>
        <v/>
      </c>
      <c r="T82" s="1" t="str">
        <f>IFERROR(VLOOKUP(CONCATENATE(R$1,R82),'Formulario de Preguntas'!$C$2:$FN$73,4,FALSE),"")</f>
        <v/>
      </c>
      <c r="U82" s="26">
        <f>IF($B82='Formulario de Respuestas'!$D81,'Formulario de Respuestas'!$K81,"ES DIFERENTE")</f>
        <v>0</v>
      </c>
      <c r="V82" s="18" t="str">
        <f>IFERROR(VLOOKUP(CONCATENATE(U$1,U82),'Formulario de Preguntas'!$C$2:$FN$73,3,FALSE),"")</f>
        <v/>
      </c>
      <c r="W82" s="1" t="str">
        <f>IFERROR(VLOOKUP(CONCATENATE(U$1,U82),'Formulario de Preguntas'!$C$2:$FN$73,4,FALSE),"")</f>
        <v/>
      </c>
      <c r="X82" s="26">
        <f>IF($B82='Formulario de Respuestas'!$D81,'Formulario de Respuestas'!$L81,"ES DIFERENTE")</f>
        <v>0</v>
      </c>
      <c r="Y82" s="18" t="str">
        <f>IFERROR(VLOOKUP(CONCATENATE(X$1,X82),'Formulario de Preguntas'!$C$2:$FN$73,3,FALSE),"")</f>
        <v/>
      </c>
      <c r="Z82" s="1" t="str">
        <f>IFERROR(VLOOKUP(CONCATENATE(X$1,X82),'Formulario de Preguntas'!$C$2:$FN$73,4,FALSE),"")</f>
        <v/>
      </c>
      <c r="AA82" s="26">
        <f>IF($B82='Formulario de Respuestas'!$D81,'Formulario de Respuestas'!$M81,"ES DIFERENTE")</f>
        <v>0</v>
      </c>
      <c r="AB82" s="18" t="str">
        <f>IFERROR(VLOOKUP(CONCATENATE(AA$1,AA82),'Formulario de Preguntas'!$C$2:$FN$73,3,FALSE),"")</f>
        <v/>
      </c>
      <c r="AC82" s="1" t="str">
        <f>IFERROR(VLOOKUP(CONCATENATE(AA$1,AA82),'Formulario de Preguntas'!$C$2:$FN$73,4,FALSE),"")</f>
        <v/>
      </c>
      <c r="AD82" s="26">
        <f>IF($B82='Formulario de Respuestas'!$D81,'Formulario de Respuestas'!$N81,"ES DIFERENTE")</f>
        <v>0</v>
      </c>
      <c r="AE82" s="18" t="str">
        <f>IFERROR(VLOOKUP(CONCATENATE(AD$1,AD82),'Formulario de Preguntas'!$C$2:$FN$73,3,FALSE),"")</f>
        <v/>
      </c>
      <c r="AF82" s="1" t="str">
        <f>IFERROR(VLOOKUP(CONCATENATE(AD$1,AD82),'Formulario de Preguntas'!$C$2:$FN$73,4,FALSE),"")</f>
        <v/>
      </c>
      <c r="AG82" s="26">
        <f>IF($B82='Formulario de Respuestas'!$D81,'Formulario de Respuestas'!$O81,"ES DIFERENTE")</f>
        <v>0</v>
      </c>
      <c r="AH82" s="18" t="str">
        <f>IFERROR(VLOOKUP(CONCATENATE(AG$1,AG82),'Formulario de Preguntas'!$C$2:$FN$73,3,FALSE),"")</f>
        <v/>
      </c>
      <c r="AI82" s="1" t="str">
        <f>IFERROR(VLOOKUP(CONCATENATE(AG$1,AG82),'Formulario de Preguntas'!$C$2:$FN$73,4,FALSE),"")</f>
        <v/>
      </c>
      <c r="AJ82" s="26">
        <f>IF($B82='Formulario de Respuestas'!$D81,'Formulario de Respuestas'!$P81,"ES DIFERENTE")</f>
        <v>0</v>
      </c>
      <c r="AK82" s="18" t="str">
        <f>IFERROR(VLOOKUP(CONCATENATE(AJ$1,AJ82),'Formulario de Preguntas'!$C$2:$FN$73,3,FALSE),"")</f>
        <v/>
      </c>
      <c r="AL82" s="1" t="str">
        <f>IFERROR(VLOOKUP(CONCATENATE(AJ$1,AJ82),'Formulario de Preguntas'!$C$2:$FN$73,4,FALSE),"")</f>
        <v/>
      </c>
      <c r="AM82" s="26">
        <f>IF($B82='Formulario de Respuestas'!$D81,'Formulario de Respuestas'!$Q81,"ES DIFERENTE")</f>
        <v>0</v>
      </c>
      <c r="AN82" s="18" t="str">
        <f>IFERROR(VLOOKUP(CONCATENATE(AM$1,AM82),'Formulario de Preguntas'!$C$2:$FN$73,3,FALSE),"")</f>
        <v/>
      </c>
      <c r="AO82" s="1" t="str">
        <f>IFERROR(VLOOKUP(CONCATENATE(AM$1,AM82),'Formulario de Preguntas'!$C$2:$FN$73,4,FALSE),"")</f>
        <v/>
      </c>
      <c r="AP82" s="26">
        <f>IF($B82='Formulario de Respuestas'!$D81,'Formulario de Respuestas'!$R81,"ES DIFERENTE")</f>
        <v>0</v>
      </c>
      <c r="AQ82" s="18" t="str">
        <f>IFERROR(VLOOKUP(CONCATENATE(AP$1,AP82),'Formulario de Preguntas'!$C$2:$FN$73,3,FALSE),"")</f>
        <v/>
      </c>
      <c r="AR82" s="1" t="str">
        <f>IFERROR(VLOOKUP(CONCATENATE(AP$1,AP82),'Formulario de Preguntas'!$C$2:$FN$73,4,FALSE),"")</f>
        <v/>
      </c>
      <c r="AS82" s="26">
        <f>IF($B82='Formulario de Respuestas'!$D81,'Formulario de Respuestas'!$S81,"ES DIFERENTE")</f>
        <v>0</v>
      </c>
      <c r="AT82" s="18" t="str">
        <f>IFERROR(VLOOKUP(CONCATENATE(AS$1,AS82),'Formulario de Preguntas'!$C$2:$FN$73,3,FALSE),"")</f>
        <v/>
      </c>
      <c r="AU82" s="1" t="str">
        <f>IFERROR(VLOOKUP(CONCATENATE(AS$1,AS82),'Formulario de Preguntas'!$C$2:$FN$73,4,FALSE),"")</f>
        <v/>
      </c>
      <c r="AV82" s="26">
        <f>IF($B82='Formulario de Respuestas'!$D81,'Formulario de Respuestas'!$T81,"ES DIFERENTE")</f>
        <v>0</v>
      </c>
      <c r="AW82" s="18" t="str">
        <f>IFERROR(VLOOKUP(CONCATENATE(AV$1,AV82),'Formulario de Preguntas'!$C$2:$FN$73,3,FALSE),"")</f>
        <v/>
      </c>
      <c r="AX82" s="1" t="str">
        <f>IFERROR(VLOOKUP(CONCATENATE(AV$1,AV82),'Formulario de Preguntas'!$C$2:$FN$73,4,FALSE),"")</f>
        <v/>
      </c>
      <c r="AY82" s="26">
        <f>IF($B82='Formulario de Respuestas'!$D81,'Formulario de Respuestas'!$U81,"ES DIFERENTE")</f>
        <v>0</v>
      </c>
      <c r="AZ82" s="18" t="str">
        <f>IFERROR(VLOOKUP(CONCATENATE(AY$1,AY82),'Formulario de Preguntas'!$C$2:$FN$73,3,FALSE),"")</f>
        <v/>
      </c>
      <c r="BA82" s="1" t="str">
        <f>IFERROR(VLOOKUP(CONCATENATE(AY$1,AY82),'Formulario de Preguntas'!$C$2:$FN$73,4,FALSE),"")</f>
        <v/>
      </c>
      <c r="BB82" s="26">
        <f>IF($B82='Formulario de Respuestas'!$D81,'Formulario de Respuestas'!$V81,"ES DIFERENTE")</f>
        <v>0</v>
      </c>
      <c r="BC82" s="18" t="str">
        <f>IFERROR(VLOOKUP(CONCATENATE(BB$1,BB82),'Formulario de Preguntas'!$C$2:$FN$73,3,FALSE),"")</f>
        <v/>
      </c>
      <c r="BD82" s="1" t="str">
        <f>IFERROR(VLOOKUP(CONCATENATE(BB$1,BB82),'Formulario de Preguntas'!$C$2:$FN$73,4,FALSE),"")</f>
        <v/>
      </c>
      <c r="BF82" s="1">
        <f t="shared" si="4"/>
        <v>0</v>
      </c>
      <c r="BG82" s="1">
        <f t="shared" si="5"/>
        <v>0.25</v>
      </c>
      <c r="BH82" s="1">
        <f t="shared" si="3"/>
        <v>0</v>
      </c>
      <c r="BI82" s="1">
        <f>COUNTIF('Formulario de Respuestas'!$E81:$V81,"A")</f>
        <v>0</v>
      </c>
      <c r="BJ82" s="1">
        <f>COUNTIF('Formulario de Respuestas'!$E81:$V81,"B")</f>
        <v>0</v>
      </c>
      <c r="BK82" s="1">
        <f>COUNTIF('Formulario de Respuestas'!$E81:$V81,"C")</f>
        <v>0</v>
      </c>
      <c r="BL82" s="1">
        <f>COUNTIF('Formulario de Respuestas'!$E81:$V81,"D")</f>
        <v>0</v>
      </c>
      <c r="BM82" s="1">
        <f>COUNTIF('Formulario de Respuestas'!$E81:$V81,"E (RESPUESTA ANULADA)")</f>
        <v>0</v>
      </c>
    </row>
    <row r="83" spans="1:65" x14ac:dyDescent="0.25">
      <c r="A83" s="1">
        <f>'Formulario de Respuestas'!C82</f>
        <v>0</v>
      </c>
      <c r="B83" s="1">
        <f>'Formulario de Respuestas'!D82</f>
        <v>0</v>
      </c>
      <c r="C83" s="26">
        <f>IF($B83='Formulario de Respuestas'!$D82,'Formulario de Respuestas'!$E82,"ES DIFERENTE")</f>
        <v>0</v>
      </c>
      <c r="D83" s="18" t="str">
        <f>IFERROR(VLOOKUP(CONCATENATE(C$1,C83),'Formulario de Preguntas'!$C$2:$FN$73,3,FALSE),"")</f>
        <v/>
      </c>
      <c r="E83" s="1" t="str">
        <f>IFERROR(VLOOKUP(CONCATENATE(C$1,C83),'Formulario de Preguntas'!$C$2:$FN$73,4,FALSE),"")</f>
        <v/>
      </c>
      <c r="F83" s="26">
        <f>IF($B83='Formulario de Respuestas'!$D82,'Formulario de Respuestas'!$F82,"ES DIFERENTE")</f>
        <v>0</v>
      </c>
      <c r="G83" s="18" t="str">
        <f>IFERROR(VLOOKUP(CONCATENATE(F$1,F83),'Formulario de Preguntas'!$C$2:$FN$73,3,FALSE),"")</f>
        <v/>
      </c>
      <c r="H83" s="1" t="str">
        <f>IFERROR(VLOOKUP(CONCATENATE(F$1,F83),'Formulario de Preguntas'!$C$2:$FN$73,4,FALSE),"")</f>
        <v/>
      </c>
      <c r="I83" s="26">
        <f>IF($B83='Formulario de Respuestas'!$D82,'Formulario de Respuestas'!$G82,"ES DIFERENTE")</f>
        <v>0</v>
      </c>
      <c r="J83" s="18" t="str">
        <f>IFERROR(VLOOKUP(CONCATENATE(I$1,I83),'Formulario de Preguntas'!$C$2:$FN$73,3,FALSE),"")</f>
        <v/>
      </c>
      <c r="K83" s="1" t="str">
        <f>IFERROR(VLOOKUP(CONCATENATE(I$1,I83),'Formulario de Preguntas'!$C$2:$FN$73,4,FALSE),"")</f>
        <v/>
      </c>
      <c r="L83" s="26">
        <f>IF($B83='Formulario de Respuestas'!$D82,'Formulario de Respuestas'!$H82,"ES DIFERENTE")</f>
        <v>0</v>
      </c>
      <c r="M83" s="18" t="str">
        <f>IFERROR(VLOOKUP(CONCATENATE(L$1,L83),'Formulario de Preguntas'!$C$2:$FN$73,3,FALSE),"")</f>
        <v/>
      </c>
      <c r="N83" s="1" t="str">
        <f>IFERROR(VLOOKUP(CONCATENATE(L$1,L83),'Formulario de Preguntas'!$C$2:$FN$73,4,FALSE),"")</f>
        <v/>
      </c>
      <c r="O83" s="26">
        <f>IF($B83='Formulario de Respuestas'!$D82,'Formulario de Respuestas'!$I82,"ES DIFERENTE")</f>
        <v>0</v>
      </c>
      <c r="P83" s="18" t="str">
        <f>IFERROR(VLOOKUP(CONCATENATE(O$1,O83),'Formulario de Preguntas'!$C$2:$FN$73,3,FALSE),"")</f>
        <v/>
      </c>
      <c r="Q83" s="1" t="str">
        <f>IFERROR(VLOOKUP(CONCATENATE(O$1,O83),'Formulario de Preguntas'!$C$2:$FN$73,4,FALSE),"")</f>
        <v/>
      </c>
      <c r="R83" s="26">
        <f>IF($B83='Formulario de Respuestas'!$D82,'Formulario de Respuestas'!$J82,"ES DIFERENTE")</f>
        <v>0</v>
      </c>
      <c r="S83" s="18" t="str">
        <f>IFERROR(VLOOKUP(CONCATENATE(R$1,R83),'Formulario de Preguntas'!$C$2:$FN$73,3,FALSE),"")</f>
        <v/>
      </c>
      <c r="T83" s="1" t="str">
        <f>IFERROR(VLOOKUP(CONCATENATE(R$1,R83),'Formulario de Preguntas'!$C$2:$FN$73,4,FALSE),"")</f>
        <v/>
      </c>
      <c r="U83" s="26">
        <f>IF($B83='Formulario de Respuestas'!$D82,'Formulario de Respuestas'!$K82,"ES DIFERENTE")</f>
        <v>0</v>
      </c>
      <c r="V83" s="18" t="str">
        <f>IFERROR(VLOOKUP(CONCATENATE(U$1,U83),'Formulario de Preguntas'!$C$2:$FN$73,3,FALSE),"")</f>
        <v/>
      </c>
      <c r="W83" s="1" t="str">
        <f>IFERROR(VLOOKUP(CONCATENATE(U$1,U83),'Formulario de Preguntas'!$C$2:$FN$73,4,FALSE),"")</f>
        <v/>
      </c>
      <c r="X83" s="26">
        <f>IF($B83='Formulario de Respuestas'!$D82,'Formulario de Respuestas'!$L82,"ES DIFERENTE")</f>
        <v>0</v>
      </c>
      <c r="Y83" s="18" t="str">
        <f>IFERROR(VLOOKUP(CONCATENATE(X$1,X83),'Formulario de Preguntas'!$C$2:$FN$73,3,FALSE),"")</f>
        <v/>
      </c>
      <c r="Z83" s="1" t="str">
        <f>IFERROR(VLOOKUP(CONCATENATE(X$1,X83),'Formulario de Preguntas'!$C$2:$FN$73,4,FALSE),"")</f>
        <v/>
      </c>
      <c r="AA83" s="26">
        <f>IF($B83='Formulario de Respuestas'!$D82,'Formulario de Respuestas'!$M82,"ES DIFERENTE")</f>
        <v>0</v>
      </c>
      <c r="AB83" s="18" t="str">
        <f>IFERROR(VLOOKUP(CONCATENATE(AA$1,AA83),'Formulario de Preguntas'!$C$2:$FN$73,3,FALSE),"")</f>
        <v/>
      </c>
      <c r="AC83" s="1" t="str">
        <f>IFERROR(VLOOKUP(CONCATENATE(AA$1,AA83),'Formulario de Preguntas'!$C$2:$FN$73,4,FALSE),"")</f>
        <v/>
      </c>
      <c r="AD83" s="26">
        <f>IF($B83='Formulario de Respuestas'!$D82,'Formulario de Respuestas'!$N82,"ES DIFERENTE")</f>
        <v>0</v>
      </c>
      <c r="AE83" s="18" t="str">
        <f>IFERROR(VLOOKUP(CONCATENATE(AD$1,AD83),'Formulario de Preguntas'!$C$2:$FN$73,3,FALSE),"")</f>
        <v/>
      </c>
      <c r="AF83" s="1" t="str">
        <f>IFERROR(VLOOKUP(CONCATENATE(AD$1,AD83),'Formulario de Preguntas'!$C$2:$FN$73,4,FALSE),"")</f>
        <v/>
      </c>
      <c r="AG83" s="26">
        <f>IF($B83='Formulario de Respuestas'!$D82,'Formulario de Respuestas'!$O82,"ES DIFERENTE")</f>
        <v>0</v>
      </c>
      <c r="AH83" s="18" t="str">
        <f>IFERROR(VLOOKUP(CONCATENATE(AG$1,AG83),'Formulario de Preguntas'!$C$2:$FN$73,3,FALSE),"")</f>
        <v/>
      </c>
      <c r="AI83" s="1" t="str">
        <f>IFERROR(VLOOKUP(CONCATENATE(AG$1,AG83),'Formulario de Preguntas'!$C$2:$FN$73,4,FALSE),"")</f>
        <v/>
      </c>
      <c r="AJ83" s="26">
        <f>IF($B83='Formulario de Respuestas'!$D82,'Formulario de Respuestas'!$P82,"ES DIFERENTE")</f>
        <v>0</v>
      </c>
      <c r="AK83" s="18" t="str">
        <f>IFERROR(VLOOKUP(CONCATENATE(AJ$1,AJ83),'Formulario de Preguntas'!$C$2:$FN$73,3,FALSE),"")</f>
        <v/>
      </c>
      <c r="AL83" s="1" t="str">
        <f>IFERROR(VLOOKUP(CONCATENATE(AJ$1,AJ83),'Formulario de Preguntas'!$C$2:$FN$73,4,FALSE),"")</f>
        <v/>
      </c>
      <c r="AM83" s="26">
        <f>IF($B83='Formulario de Respuestas'!$D82,'Formulario de Respuestas'!$Q82,"ES DIFERENTE")</f>
        <v>0</v>
      </c>
      <c r="AN83" s="18" t="str">
        <f>IFERROR(VLOOKUP(CONCATENATE(AM$1,AM83),'Formulario de Preguntas'!$C$2:$FN$73,3,FALSE),"")</f>
        <v/>
      </c>
      <c r="AO83" s="1" t="str">
        <f>IFERROR(VLOOKUP(CONCATENATE(AM$1,AM83),'Formulario de Preguntas'!$C$2:$FN$73,4,FALSE),"")</f>
        <v/>
      </c>
      <c r="AP83" s="26">
        <f>IF($B83='Formulario de Respuestas'!$D82,'Formulario de Respuestas'!$R82,"ES DIFERENTE")</f>
        <v>0</v>
      </c>
      <c r="AQ83" s="18" t="str">
        <f>IFERROR(VLOOKUP(CONCATENATE(AP$1,AP83),'Formulario de Preguntas'!$C$2:$FN$73,3,FALSE),"")</f>
        <v/>
      </c>
      <c r="AR83" s="1" t="str">
        <f>IFERROR(VLOOKUP(CONCATENATE(AP$1,AP83),'Formulario de Preguntas'!$C$2:$FN$73,4,FALSE),"")</f>
        <v/>
      </c>
      <c r="AS83" s="26">
        <f>IF($B83='Formulario de Respuestas'!$D82,'Formulario de Respuestas'!$S82,"ES DIFERENTE")</f>
        <v>0</v>
      </c>
      <c r="AT83" s="18" t="str">
        <f>IFERROR(VLOOKUP(CONCATENATE(AS$1,AS83),'Formulario de Preguntas'!$C$2:$FN$73,3,FALSE),"")</f>
        <v/>
      </c>
      <c r="AU83" s="1" t="str">
        <f>IFERROR(VLOOKUP(CONCATENATE(AS$1,AS83),'Formulario de Preguntas'!$C$2:$FN$73,4,FALSE),"")</f>
        <v/>
      </c>
      <c r="AV83" s="26">
        <f>IF($B83='Formulario de Respuestas'!$D82,'Formulario de Respuestas'!$T82,"ES DIFERENTE")</f>
        <v>0</v>
      </c>
      <c r="AW83" s="18" t="str">
        <f>IFERROR(VLOOKUP(CONCATENATE(AV$1,AV83),'Formulario de Preguntas'!$C$2:$FN$73,3,FALSE),"")</f>
        <v/>
      </c>
      <c r="AX83" s="1" t="str">
        <f>IFERROR(VLOOKUP(CONCATENATE(AV$1,AV83),'Formulario de Preguntas'!$C$2:$FN$73,4,FALSE),"")</f>
        <v/>
      </c>
      <c r="AY83" s="26">
        <f>IF($B83='Formulario de Respuestas'!$D82,'Formulario de Respuestas'!$U82,"ES DIFERENTE")</f>
        <v>0</v>
      </c>
      <c r="AZ83" s="18" t="str">
        <f>IFERROR(VLOOKUP(CONCATENATE(AY$1,AY83),'Formulario de Preguntas'!$C$2:$FN$73,3,FALSE),"")</f>
        <v/>
      </c>
      <c r="BA83" s="1" t="str">
        <f>IFERROR(VLOOKUP(CONCATENATE(AY$1,AY83),'Formulario de Preguntas'!$C$2:$FN$73,4,FALSE),"")</f>
        <v/>
      </c>
      <c r="BB83" s="26">
        <f>IF($B83='Formulario de Respuestas'!$D82,'Formulario de Respuestas'!$V82,"ES DIFERENTE")</f>
        <v>0</v>
      </c>
      <c r="BC83" s="18" t="str">
        <f>IFERROR(VLOOKUP(CONCATENATE(BB$1,BB83),'Formulario de Preguntas'!$C$2:$FN$73,3,FALSE),"")</f>
        <v/>
      </c>
      <c r="BD83" s="1" t="str">
        <f>IFERROR(VLOOKUP(CONCATENATE(BB$1,BB83),'Formulario de Preguntas'!$C$2:$FN$73,4,FALSE),"")</f>
        <v/>
      </c>
      <c r="BF83" s="1">
        <f t="shared" si="4"/>
        <v>0</v>
      </c>
      <c r="BG83" s="1">
        <f t="shared" si="5"/>
        <v>0.25</v>
      </c>
      <c r="BH83" s="1">
        <f t="shared" si="3"/>
        <v>0</v>
      </c>
      <c r="BI83" s="1">
        <f>COUNTIF('Formulario de Respuestas'!$E82:$V82,"A")</f>
        <v>0</v>
      </c>
      <c r="BJ83" s="1">
        <f>COUNTIF('Formulario de Respuestas'!$E82:$V82,"B")</f>
        <v>0</v>
      </c>
      <c r="BK83" s="1">
        <f>COUNTIF('Formulario de Respuestas'!$E82:$V82,"C")</f>
        <v>0</v>
      </c>
      <c r="BL83" s="1">
        <f>COUNTIF('Formulario de Respuestas'!$E82:$V82,"D")</f>
        <v>0</v>
      </c>
      <c r="BM83" s="1">
        <f>COUNTIF('Formulario de Respuestas'!$E82:$V82,"E (RESPUESTA ANULADA)")</f>
        <v>0</v>
      </c>
    </row>
    <row r="84" spans="1:65" x14ac:dyDescent="0.25">
      <c r="A84" s="1">
        <f>'Formulario de Respuestas'!C83</f>
        <v>0</v>
      </c>
      <c r="B84" s="1">
        <f>'Formulario de Respuestas'!D83</f>
        <v>0</v>
      </c>
      <c r="C84" s="26">
        <f>IF($B84='Formulario de Respuestas'!$D83,'Formulario de Respuestas'!$E83,"ES DIFERENTE")</f>
        <v>0</v>
      </c>
      <c r="D84" s="18" t="str">
        <f>IFERROR(VLOOKUP(CONCATENATE(C$1,C84),'Formulario de Preguntas'!$C$2:$FN$73,3,FALSE),"")</f>
        <v/>
      </c>
      <c r="E84" s="1" t="str">
        <f>IFERROR(VLOOKUP(CONCATENATE(C$1,C84),'Formulario de Preguntas'!$C$2:$FN$73,4,FALSE),"")</f>
        <v/>
      </c>
      <c r="F84" s="26">
        <f>IF($B84='Formulario de Respuestas'!$D83,'Formulario de Respuestas'!$F83,"ES DIFERENTE")</f>
        <v>0</v>
      </c>
      <c r="G84" s="18" t="str">
        <f>IFERROR(VLOOKUP(CONCATENATE(F$1,F84),'Formulario de Preguntas'!$C$2:$FN$73,3,FALSE),"")</f>
        <v/>
      </c>
      <c r="H84" s="1" t="str">
        <f>IFERROR(VLOOKUP(CONCATENATE(F$1,F84),'Formulario de Preguntas'!$C$2:$FN$73,4,FALSE),"")</f>
        <v/>
      </c>
      <c r="I84" s="26">
        <f>IF($B84='Formulario de Respuestas'!$D83,'Formulario de Respuestas'!$G83,"ES DIFERENTE")</f>
        <v>0</v>
      </c>
      <c r="J84" s="18" t="str">
        <f>IFERROR(VLOOKUP(CONCATENATE(I$1,I84),'Formulario de Preguntas'!$C$2:$FN$73,3,FALSE),"")</f>
        <v/>
      </c>
      <c r="K84" s="1" t="str">
        <f>IFERROR(VLOOKUP(CONCATENATE(I$1,I84),'Formulario de Preguntas'!$C$2:$FN$73,4,FALSE),"")</f>
        <v/>
      </c>
      <c r="L84" s="26">
        <f>IF($B84='Formulario de Respuestas'!$D83,'Formulario de Respuestas'!$H83,"ES DIFERENTE")</f>
        <v>0</v>
      </c>
      <c r="M84" s="18" t="str">
        <f>IFERROR(VLOOKUP(CONCATENATE(L$1,L84),'Formulario de Preguntas'!$C$2:$FN$73,3,FALSE),"")</f>
        <v/>
      </c>
      <c r="N84" s="1" t="str">
        <f>IFERROR(VLOOKUP(CONCATENATE(L$1,L84),'Formulario de Preguntas'!$C$2:$FN$73,4,FALSE),"")</f>
        <v/>
      </c>
      <c r="O84" s="26">
        <f>IF($B84='Formulario de Respuestas'!$D83,'Formulario de Respuestas'!$I83,"ES DIFERENTE")</f>
        <v>0</v>
      </c>
      <c r="P84" s="18" t="str">
        <f>IFERROR(VLOOKUP(CONCATENATE(O$1,O84),'Formulario de Preguntas'!$C$2:$FN$73,3,FALSE),"")</f>
        <v/>
      </c>
      <c r="Q84" s="1" t="str">
        <f>IFERROR(VLOOKUP(CONCATENATE(O$1,O84),'Formulario de Preguntas'!$C$2:$FN$73,4,FALSE),"")</f>
        <v/>
      </c>
      <c r="R84" s="26">
        <f>IF($B84='Formulario de Respuestas'!$D83,'Formulario de Respuestas'!$J83,"ES DIFERENTE")</f>
        <v>0</v>
      </c>
      <c r="S84" s="18" t="str">
        <f>IFERROR(VLOOKUP(CONCATENATE(R$1,R84),'Formulario de Preguntas'!$C$2:$FN$73,3,FALSE),"")</f>
        <v/>
      </c>
      <c r="T84" s="1" t="str">
        <f>IFERROR(VLOOKUP(CONCATENATE(R$1,R84),'Formulario de Preguntas'!$C$2:$FN$73,4,FALSE),"")</f>
        <v/>
      </c>
      <c r="U84" s="26">
        <f>IF($B84='Formulario de Respuestas'!$D83,'Formulario de Respuestas'!$K83,"ES DIFERENTE")</f>
        <v>0</v>
      </c>
      <c r="V84" s="18" t="str">
        <f>IFERROR(VLOOKUP(CONCATENATE(U$1,U84),'Formulario de Preguntas'!$C$2:$FN$73,3,FALSE),"")</f>
        <v/>
      </c>
      <c r="W84" s="1" t="str">
        <f>IFERROR(VLOOKUP(CONCATENATE(U$1,U84),'Formulario de Preguntas'!$C$2:$FN$73,4,FALSE),"")</f>
        <v/>
      </c>
      <c r="X84" s="26">
        <f>IF($B84='Formulario de Respuestas'!$D83,'Formulario de Respuestas'!$L83,"ES DIFERENTE")</f>
        <v>0</v>
      </c>
      <c r="Y84" s="18" t="str">
        <f>IFERROR(VLOOKUP(CONCATENATE(X$1,X84),'Formulario de Preguntas'!$C$2:$FN$73,3,FALSE),"")</f>
        <v/>
      </c>
      <c r="Z84" s="1" t="str">
        <f>IFERROR(VLOOKUP(CONCATENATE(X$1,X84),'Formulario de Preguntas'!$C$2:$FN$73,4,FALSE),"")</f>
        <v/>
      </c>
      <c r="AA84" s="26">
        <f>IF($B84='Formulario de Respuestas'!$D83,'Formulario de Respuestas'!$M83,"ES DIFERENTE")</f>
        <v>0</v>
      </c>
      <c r="AB84" s="18" t="str">
        <f>IFERROR(VLOOKUP(CONCATENATE(AA$1,AA84),'Formulario de Preguntas'!$C$2:$FN$73,3,FALSE),"")</f>
        <v/>
      </c>
      <c r="AC84" s="1" t="str">
        <f>IFERROR(VLOOKUP(CONCATENATE(AA$1,AA84),'Formulario de Preguntas'!$C$2:$FN$73,4,FALSE),"")</f>
        <v/>
      </c>
      <c r="AD84" s="26">
        <f>IF($B84='Formulario de Respuestas'!$D83,'Formulario de Respuestas'!$N83,"ES DIFERENTE")</f>
        <v>0</v>
      </c>
      <c r="AE84" s="18" t="str">
        <f>IFERROR(VLOOKUP(CONCATENATE(AD$1,AD84),'Formulario de Preguntas'!$C$2:$FN$73,3,FALSE),"")</f>
        <v/>
      </c>
      <c r="AF84" s="1" t="str">
        <f>IFERROR(VLOOKUP(CONCATENATE(AD$1,AD84),'Formulario de Preguntas'!$C$2:$FN$73,4,FALSE),"")</f>
        <v/>
      </c>
      <c r="AG84" s="26">
        <f>IF($B84='Formulario de Respuestas'!$D83,'Formulario de Respuestas'!$O83,"ES DIFERENTE")</f>
        <v>0</v>
      </c>
      <c r="AH84" s="18" t="str">
        <f>IFERROR(VLOOKUP(CONCATENATE(AG$1,AG84),'Formulario de Preguntas'!$C$2:$FN$73,3,FALSE),"")</f>
        <v/>
      </c>
      <c r="AI84" s="1" t="str">
        <f>IFERROR(VLOOKUP(CONCATENATE(AG$1,AG84),'Formulario de Preguntas'!$C$2:$FN$73,4,FALSE),"")</f>
        <v/>
      </c>
      <c r="AJ84" s="26">
        <f>IF($B84='Formulario de Respuestas'!$D83,'Formulario de Respuestas'!$P83,"ES DIFERENTE")</f>
        <v>0</v>
      </c>
      <c r="AK84" s="18" t="str">
        <f>IFERROR(VLOOKUP(CONCATENATE(AJ$1,AJ84),'Formulario de Preguntas'!$C$2:$FN$73,3,FALSE),"")</f>
        <v/>
      </c>
      <c r="AL84" s="1" t="str">
        <f>IFERROR(VLOOKUP(CONCATENATE(AJ$1,AJ84),'Formulario de Preguntas'!$C$2:$FN$73,4,FALSE),"")</f>
        <v/>
      </c>
      <c r="AM84" s="26">
        <f>IF($B84='Formulario de Respuestas'!$D83,'Formulario de Respuestas'!$Q83,"ES DIFERENTE")</f>
        <v>0</v>
      </c>
      <c r="AN84" s="18" t="str">
        <f>IFERROR(VLOOKUP(CONCATENATE(AM$1,AM84),'Formulario de Preguntas'!$C$2:$FN$73,3,FALSE),"")</f>
        <v/>
      </c>
      <c r="AO84" s="1" t="str">
        <f>IFERROR(VLOOKUP(CONCATENATE(AM$1,AM84),'Formulario de Preguntas'!$C$2:$FN$73,4,FALSE),"")</f>
        <v/>
      </c>
      <c r="AP84" s="26">
        <f>IF($B84='Formulario de Respuestas'!$D83,'Formulario de Respuestas'!$R83,"ES DIFERENTE")</f>
        <v>0</v>
      </c>
      <c r="AQ84" s="18" t="str">
        <f>IFERROR(VLOOKUP(CONCATENATE(AP$1,AP84),'Formulario de Preguntas'!$C$2:$FN$73,3,FALSE),"")</f>
        <v/>
      </c>
      <c r="AR84" s="1" t="str">
        <f>IFERROR(VLOOKUP(CONCATENATE(AP$1,AP84),'Formulario de Preguntas'!$C$2:$FN$73,4,FALSE),"")</f>
        <v/>
      </c>
      <c r="AS84" s="26">
        <f>IF($B84='Formulario de Respuestas'!$D83,'Formulario de Respuestas'!$S83,"ES DIFERENTE")</f>
        <v>0</v>
      </c>
      <c r="AT84" s="18" t="str">
        <f>IFERROR(VLOOKUP(CONCATENATE(AS$1,AS84),'Formulario de Preguntas'!$C$2:$FN$73,3,FALSE),"")</f>
        <v/>
      </c>
      <c r="AU84" s="1" t="str">
        <f>IFERROR(VLOOKUP(CONCATENATE(AS$1,AS84),'Formulario de Preguntas'!$C$2:$FN$73,4,FALSE),"")</f>
        <v/>
      </c>
      <c r="AV84" s="26">
        <f>IF($B84='Formulario de Respuestas'!$D83,'Formulario de Respuestas'!$T83,"ES DIFERENTE")</f>
        <v>0</v>
      </c>
      <c r="AW84" s="18" t="str">
        <f>IFERROR(VLOOKUP(CONCATENATE(AV$1,AV84),'Formulario de Preguntas'!$C$2:$FN$73,3,FALSE),"")</f>
        <v/>
      </c>
      <c r="AX84" s="1" t="str">
        <f>IFERROR(VLOOKUP(CONCATENATE(AV$1,AV84),'Formulario de Preguntas'!$C$2:$FN$73,4,FALSE),"")</f>
        <v/>
      </c>
      <c r="AY84" s="26">
        <f>IF($B84='Formulario de Respuestas'!$D83,'Formulario de Respuestas'!$U83,"ES DIFERENTE")</f>
        <v>0</v>
      </c>
      <c r="AZ84" s="18" t="str">
        <f>IFERROR(VLOOKUP(CONCATENATE(AY$1,AY84),'Formulario de Preguntas'!$C$2:$FN$73,3,FALSE),"")</f>
        <v/>
      </c>
      <c r="BA84" s="1" t="str">
        <f>IFERROR(VLOOKUP(CONCATENATE(AY$1,AY84),'Formulario de Preguntas'!$C$2:$FN$73,4,FALSE),"")</f>
        <v/>
      </c>
      <c r="BB84" s="26">
        <f>IF($B84='Formulario de Respuestas'!$D83,'Formulario de Respuestas'!$V83,"ES DIFERENTE")</f>
        <v>0</v>
      </c>
      <c r="BC84" s="18" t="str">
        <f>IFERROR(VLOOKUP(CONCATENATE(BB$1,BB84),'Formulario de Preguntas'!$C$2:$FN$73,3,FALSE),"")</f>
        <v/>
      </c>
      <c r="BD84" s="1" t="str">
        <f>IFERROR(VLOOKUP(CONCATENATE(BB$1,BB84),'Formulario de Preguntas'!$C$2:$FN$73,4,FALSE),"")</f>
        <v/>
      </c>
      <c r="BF84" s="1">
        <f t="shared" si="4"/>
        <v>0</v>
      </c>
      <c r="BG84" s="1">
        <f t="shared" si="5"/>
        <v>0.25</v>
      </c>
      <c r="BH84" s="1">
        <f t="shared" si="3"/>
        <v>0</v>
      </c>
      <c r="BI84" s="1">
        <f>COUNTIF('Formulario de Respuestas'!$E83:$V83,"A")</f>
        <v>0</v>
      </c>
      <c r="BJ84" s="1">
        <f>COUNTIF('Formulario de Respuestas'!$E83:$V83,"B")</f>
        <v>0</v>
      </c>
      <c r="BK84" s="1">
        <f>COUNTIF('Formulario de Respuestas'!$E83:$V83,"C")</f>
        <v>0</v>
      </c>
      <c r="BL84" s="1">
        <f>COUNTIF('Formulario de Respuestas'!$E83:$V83,"D")</f>
        <v>0</v>
      </c>
      <c r="BM84" s="1">
        <f>COUNTIF('Formulario de Respuestas'!$E83:$V83,"E (RESPUESTA ANULADA)")</f>
        <v>0</v>
      </c>
    </row>
    <row r="85" spans="1:65" x14ac:dyDescent="0.25">
      <c r="A85" s="1">
        <f>'Formulario de Respuestas'!C84</f>
        <v>0</v>
      </c>
      <c r="B85" s="1">
        <f>'Formulario de Respuestas'!D84</f>
        <v>0</v>
      </c>
      <c r="C85" s="26">
        <f>IF($B85='Formulario de Respuestas'!$D84,'Formulario de Respuestas'!$E84,"ES DIFERENTE")</f>
        <v>0</v>
      </c>
      <c r="D85" s="18" t="str">
        <f>IFERROR(VLOOKUP(CONCATENATE(C$1,C85),'Formulario de Preguntas'!$C$2:$FN$73,3,FALSE),"")</f>
        <v/>
      </c>
      <c r="E85" s="1" t="str">
        <f>IFERROR(VLOOKUP(CONCATENATE(C$1,C85),'Formulario de Preguntas'!$C$2:$FN$73,4,FALSE),"")</f>
        <v/>
      </c>
      <c r="F85" s="26">
        <f>IF($B85='Formulario de Respuestas'!$D84,'Formulario de Respuestas'!$F84,"ES DIFERENTE")</f>
        <v>0</v>
      </c>
      <c r="G85" s="18" t="str">
        <f>IFERROR(VLOOKUP(CONCATENATE(F$1,F85),'Formulario de Preguntas'!$C$2:$FN$73,3,FALSE),"")</f>
        <v/>
      </c>
      <c r="H85" s="1" t="str">
        <f>IFERROR(VLOOKUP(CONCATENATE(F$1,F85),'Formulario de Preguntas'!$C$2:$FN$73,4,FALSE),"")</f>
        <v/>
      </c>
      <c r="I85" s="26">
        <f>IF($B85='Formulario de Respuestas'!$D84,'Formulario de Respuestas'!$G84,"ES DIFERENTE")</f>
        <v>0</v>
      </c>
      <c r="J85" s="18" t="str">
        <f>IFERROR(VLOOKUP(CONCATENATE(I$1,I85),'Formulario de Preguntas'!$C$2:$FN$73,3,FALSE),"")</f>
        <v/>
      </c>
      <c r="K85" s="1" t="str">
        <f>IFERROR(VLOOKUP(CONCATENATE(I$1,I85),'Formulario de Preguntas'!$C$2:$FN$73,4,FALSE),"")</f>
        <v/>
      </c>
      <c r="L85" s="26">
        <f>IF($B85='Formulario de Respuestas'!$D84,'Formulario de Respuestas'!$H84,"ES DIFERENTE")</f>
        <v>0</v>
      </c>
      <c r="M85" s="18" t="str">
        <f>IFERROR(VLOOKUP(CONCATENATE(L$1,L85),'Formulario de Preguntas'!$C$2:$FN$73,3,FALSE),"")</f>
        <v/>
      </c>
      <c r="N85" s="1" t="str">
        <f>IFERROR(VLOOKUP(CONCATENATE(L$1,L85),'Formulario de Preguntas'!$C$2:$FN$73,4,FALSE),"")</f>
        <v/>
      </c>
      <c r="O85" s="26">
        <f>IF($B85='Formulario de Respuestas'!$D84,'Formulario de Respuestas'!$I84,"ES DIFERENTE")</f>
        <v>0</v>
      </c>
      <c r="P85" s="18" t="str">
        <f>IFERROR(VLOOKUP(CONCATENATE(O$1,O85),'Formulario de Preguntas'!$C$2:$FN$73,3,FALSE),"")</f>
        <v/>
      </c>
      <c r="Q85" s="1" t="str">
        <f>IFERROR(VLOOKUP(CONCATENATE(O$1,O85),'Formulario de Preguntas'!$C$2:$FN$73,4,FALSE),"")</f>
        <v/>
      </c>
      <c r="R85" s="26">
        <f>IF($B85='Formulario de Respuestas'!$D84,'Formulario de Respuestas'!$J84,"ES DIFERENTE")</f>
        <v>0</v>
      </c>
      <c r="S85" s="18" t="str">
        <f>IFERROR(VLOOKUP(CONCATENATE(R$1,R85),'Formulario de Preguntas'!$C$2:$FN$73,3,FALSE),"")</f>
        <v/>
      </c>
      <c r="T85" s="1" t="str">
        <f>IFERROR(VLOOKUP(CONCATENATE(R$1,R85),'Formulario de Preguntas'!$C$2:$FN$73,4,FALSE),"")</f>
        <v/>
      </c>
      <c r="U85" s="26">
        <f>IF($B85='Formulario de Respuestas'!$D84,'Formulario de Respuestas'!$K84,"ES DIFERENTE")</f>
        <v>0</v>
      </c>
      <c r="V85" s="18" t="str">
        <f>IFERROR(VLOOKUP(CONCATENATE(U$1,U85),'Formulario de Preguntas'!$C$2:$FN$73,3,FALSE),"")</f>
        <v/>
      </c>
      <c r="W85" s="1" t="str">
        <f>IFERROR(VLOOKUP(CONCATENATE(U$1,U85),'Formulario de Preguntas'!$C$2:$FN$73,4,FALSE),"")</f>
        <v/>
      </c>
      <c r="X85" s="26">
        <f>IF($B85='Formulario de Respuestas'!$D84,'Formulario de Respuestas'!$L84,"ES DIFERENTE")</f>
        <v>0</v>
      </c>
      <c r="Y85" s="18" t="str">
        <f>IFERROR(VLOOKUP(CONCATENATE(X$1,X85),'Formulario de Preguntas'!$C$2:$FN$73,3,FALSE),"")</f>
        <v/>
      </c>
      <c r="Z85" s="1" t="str">
        <f>IFERROR(VLOOKUP(CONCATENATE(X$1,X85),'Formulario de Preguntas'!$C$2:$FN$73,4,FALSE),"")</f>
        <v/>
      </c>
      <c r="AA85" s="26">
        <f>IF($B85='Formulario de Respuestas'!$D84,'Formulario de Respuestas'!$M84,"ES DIFERENTE")</f>
        <v>0</v>
      </c>
      <c r="AB85" s="18" t="str">
        <f>IFERROR(VLOOKUP(CONCATENATE(AA$1,AA85),'Formulario de Preguntas'!$C$2:$FN$73,3,FALSE),"")</f>
        <v/>
      </c>
      <c r="AC85" s="1" t="str">
        <f>IFERROR(VLOOKUP(CONCATENATE(AA$1,AA85),'Formulario de Preguntas'!$C$2:$FN$73,4,FALSE),"")</f>
        <v/>
      </c>
      <c r="AD85" s="26">
        <f>IF($B85='Formulario de Respuestas'!$D84,'Formulario de Respuestas'!$N84,"ES DIFERENTE")</f>
        <v>0</v>
      </c>
      <c r="AE85" s="18" t="str">
        <f>IFERROR(VLOOKUP(CONCATENATE(AD$1,AD85),'Formulario de Preguntas'!$C$2:$FN$73,3,FALSE),"")</f>
        <v/>
      </c>
      <c r="AF85" s="1" t="str">
        <f>IFERROR(VLOOKUP(CONCATENATE(AD$1,AD85),'Formulario de Preguntas'!$C$2:$FN$73,4,FALSE),"")</f>
        <v/>
      </c>
      <c r="AG85" s="26">
        <f>IF($B85='Formulario de Respuestas'!$D84,'Formulario de Respuestas'!$O84,"ES DIFERENTE")</f>
        <v>0</v>
      </c>
      <c r="AH85" s="18" t="str">
        <f>IFERROR(VLOOKUP(CONCATENATE(AG$1,AG85),'Formulario de Preguntas'!$C$2:$FN$73,3,FALSE),"")</f>
        <v/>
      </c>
      <c r="AI85" s="1" t="str">
        <f>IFERROR(VLOOKUP(CONCATENATE(AG$1,AG85),'Formulario de Preguntas'!$C$2:$FN$73,4,FALSE),"")</f>
        <v/>
      </c>
      <c r="AJ85" s="26">
        <f>IF($B85='Formulario de Respuestas'!$D84,'Formulario de Respuestas'!$P84,"ES DIFERENTE")</f>
        <v>0</v>
      </c>
      <c r="AK85" s="18" t="str">
        <f>IFERROR(VLOOKUP(CONCATENATE(AJ$1,AJ85),'Formulario de Preguntas'!$C$2:$FN$73,3,FALSE),"")</f>
        <v/>
      </c>
      <c r="AL85" s="1" t="str">
        <f>IFERROR(VLOOKUP(CONCATENATE(AJ$1,AJ85),'Formulario de Preguntas'!$C$2:$FN$73,4,FALSE),"")</f>
        <v/>
      </c>
      <c r="AM85" s="26">
        <f>IF($B85='Formulario de Respuestas'!$D84,'Formulario de Respuestas'!$Q84,"ES DIFERENTE")</f>
        <v>0</v>
      </c>
      <c r="AN85" s="18" t="str">
        <f>IFERROR(VLOOKUP(CONCATENATE(AM$1,AM85),'Formulario de Preguntas'!$C$2:$FN$73,3,FALSE),"")</f>
        <v/>
      </c>
      <c r="AO85" s="1" t="str">
        <f>IFERROR(VLOOKUP(CONCATENATE(AM$1,AM85),'Formulario de Preguntas'!$C$2:$FN$73,4,FALSE),"")</f>
        <v/>
      </c>
      <c r="AP85" s="26">
        <f>IF($B85='Formulario de Respuestas'!$D84,'Formulario de Respuestas'!$R84,"ES DIFERENTE")</f>
        <v>0</v>
      </c>
      <c r="AQ85" s="18" t="str">
        <f>IFERROR(VLOOKUP(CONCATENATE(AP$1,AP85),'Formulario de Preguntas'!$C$2:$FN$73,3,FALSE),"")</f>
        <v/>
      </c>
      <c r="AR85" s="1" t="str">
        <f>IFERROR(VLOOKUP(CONCATENATE(AP$1,AP85),'Formulario de Preguntas'!$C$2:$FN$73,4,FALSE),"")</f>
        <v/>
      </c>
      <c r="AS85" s="26">
        <f>IF($B85='Formulario de Respuestas'!$D84,'Formulario de Respuestas'!$S84,"ES DIFERENTE")</f>
        <v>0</v>
      </c>
      <c r="AT85" s="18" t="str">
        <f>IFERROR(VLOOKUP(CONCATENATE(AS$1,AS85),'Formulario de Preguntas'!$C$2:$FN$73,3,FALSE),"")</f>
        <v/>
      </c>
      <c r="AU85" s="1" t="str">
        <f>IFERROR(VLOOKUP(CONCATENATE(AS$1,AS85),'Formulario de Preguntas'!$C$2:$FN$73,4,FALSE),"")</f>
        <v/>
      </c>
      <c r="AV85" s="26">
        <f>IF($B85='Formulario de Respuestas'!$D84,'Formulario de Respuestas'!$T84,"ES DIFERENTE")</f>
        <v>0</v>
      </c>
      <c r="AW85" s="18" t="str">
        <f>IFERROR(VLOOKUP(CONCATENATE(AV$1,AV85),'Formulario de Preguntas'!$C$2:$FN$73,3,FALSE),"")</f>
        <v/>
      </c>
      <c r="AX85" s="1" t="str">
        <f>IFERROR(VLOOKUP(CONCATENATE(AV$1,AV85),'Formulario de Preguntas'!$C$2:$FN$73,4,FALSE),"")</f>
        <v/>
      </c>
      <c r="AY85" s="26">
        <f>IF($B85='Formulario de Respuestas'!$D84,'Formulario de Respuestas'!$U84,"ES DIFERENTE")</f>
        <v>0</v>
      </c>
      <c r="AZ85" s="18" t="str">
        <f>IFERROR(VLOOKUP(CONCATENATE(AY$1,AY85),'Formulario de Preguntas'!$C$2:$FN$73,3,FALSE),"")</f>
        <v/>
      </c>
      <c r="BA85" s="1" t="str">
        <f>IFERROR(VLOOKUP(CONCATENATE(AY$1,AY85),'Formulario de Preguntas'!$C$2:$FN$73,4,FALSE),"")</f>
        <v/>
      </c>
      <c r="BB85" s="26">
        <f>IF($B85='Formulario de Respuestas'!$D84,'Formulario de Respuestas'!$V84,"ES DIFERENTE")</f>
        <v>0</v>
      </c>
      <c r="BC85" s="18" t="str">
        <f>IFERROR(VLOOKUP(CONCATENATE(BB$1,BB85),'Formulario de Preguntas'!$C$2:$FN$73,3,FALSE),"")</f>
        <v/>
      </c>
      <c r="BD85" s="1" t="str">
        <f>IFERROR(VLOOKUP(CONCATENATE(BB$1,BB85),'Formulario de Preguntas'!$C$2:$FN$73,4,FALSE),"")</f>
        <v/>
      </c>
      <c r="BF85" s="1">
        <f t="shared" si="4"/>
        <v>0</v>
      </c>
      <c r="BG85" s="1">
        <f t="shared" si="5"/>
        <v>0.25</v>
      </c>
      <c r="BH85" s="1">
        <f t="shared" si="3"/>
        <v>0</v>
      </c>
      <c r="BI85" s="1">
        <f>COUNTIF('Formulario de Respuestas'!$E84:$V84,"A")</f>
        <v>0</v>
      </c>
      <c r="BJ85" s="1">
        <f>COUNTIF('Formulario de Respuestas'!$E84:$V84,"B")</f>
        <v>0</v>
      </c>
      <c r="BK85" s="1">
        <f>COUNTIF('Formulario de Respuestas'!$E84:$V84,"C")</f>
        <v>0</v>
      </c>
      <c r="BL85" s="1">
        <f>COUNTIF('Formulario de Respuestas'!$E84:$V84,"D")</f>
        <v>0</v>
      </c>
      <c r="BM85" s="1">
        <f>COUNTIF('Formulario de Respuestas'!$E84:$V84,"E (RESPUESTA ANULADA)")</f>
        <v>0</v>
      </c>
    </row>
    <row r="86" spans="1:65" x14ac:dyDescent="0.25">
      <c r="A86" s="1">
        <f>'Formulario de Respuestas'!C85</f>
        <v>0</v>
      </c>
      <c r="B86" s="1">
        <f>'Formulario de Respuestas'!D85</f>
        <v>0</v>
      </c>
      <c r="C86" s="26">
        <f>IF($B86='Formulario de Respuestas'!$D85,'Formulario de Respuestas'!$E85,"ES DIFERENTE")</f>
        <v>0</v>
      </c>
      <c r="D86" s="18" t="str">
        <f>IFERROR(VLOOKUP(CONCATENATE(C$1,C86),'Formulario de Preguntas'!$C$2:$FN$73,3,FALSE),"")</f>
        <v/>
      </c>
      <c r="E86" s="1" t="str">
        <f>IFERROR(VLOOKUP(CONCATENATE(C$1,C86),'Formulario de Preguntas'!$C$2:$FN$73,4,FALSE),"")</f>
        <v/>
      </c>
      <c r="F86" s="26">
        <f>IF($B86='Formulario de Respuestas'!$D85,'Formulario de Respuestas'!$F85,"ES DIFERENTE")</f>
        <v>0</v>
      </c>
      <c r="G86" s="18" t="str">
        <f>IFERROR(VLOOKUP(CONCATENATE(F$1,F86),'Formulario de Preguntas'!$C$2:$FN$73,3,FALSE),"")</f>
        <v/>
      </c>
      <c r="H86" s="1" t="str">
        <f>IFERROR(VLOOKUP(CONCATENATE(F$1,F86),'Formulario de Preguntas'!$C$2:$FN$73,4,FALSE),"")</f>
        <v/>
      </c>
      <c r="I86" s="26">
        <f>IF($B86='Formulario de Respuestas'!$D85,'Formulario de Respuestas'!$G85,"ES DIFERENTE")</f>
        <v>0</v>
      </c>
      <c r="J86" s="18" t="str">
        <f>IFERROR(VLOOKUP(CONCATENATE(I$1,I86),'Formulario de Preguntas'!$C$2:$FN$73,3,FALSE),"")</f>
        <v/>
      </c>
      <c r="K86" s="1" t="str">
        <f>IFERROR(VLOOKUP(CONCATENATE(I$1,I86),'Formulario de Preguntas'!$C$2:$FN$73,4,FALSE),"")</f>
        <v/>
      </c>
      <c r="L86" s="26">
        <f>IF($B86='Formulario de Respuestas'!$D85,'Formulario de Respuestas'!$H85,"ES DIFERENTE")</f>
        <v>0</v>
      </c>
      <c r="M86" s="18" t="str">
        <f>IFERROR(VLOOKUP(CONCATENATE(L$1,L86),'Formulario de Preguntas'!$C$2:$FN$73,3,FALSE),"")</f>
        <v/>
      </c>
      <c r="N86" s="1" t="str">
        <f>IFERROR(VLOOKUP(CONCATENATE(L$1,L86),'Formulario de Preguntas'!$C$2:$FN$73,4,FALSE),"")</f>
        <v/>
      </c>
      <c r="O86" s="26">
        <f>IF($B86='Formulario de Respuestas'!$D85,'Formulario de Respuestas'!$I85,"ES DIFERENTE")</f>
        <v>0</v>
      </c>
      <c r="P86" s="18" t="str">
        <f>IFERROR(VLOOKUP(CONCATENATE(O$1,O86),'Formulario de Preguntas'!$C$2:$FN$73,3,FALSE),"")</f>
        <v/>
      </c>
      <c r="Q86" s="1" t="str">
        <f>IFERROR(VLOOKUP(CONCATENATE(O$1,O86),'Formulario de Preguntas'!$C$2:$FN$73,4,FALSE),"")</f>
        <v/>
      </c>
      <c r="R86" s="26">
        <f>IF($B86='Formulario de Respuestas'!$D85,'Formulario de Respuestas'!$J85,"ES DIFERENTE")</f>
        <v>0</v>
      </c>
      <c r="S86" s="18" t="str">
        <f>IFERROR(VLOOKUP(CONCATENATE(R$1,R86),'Formulario de Preguntas'!$C$2:$FN$73,3,FALSE),"")</f>
        <v/>
      </c>
      <c r="T86" s="1" t="str">
        <f>IFERROR(VLOOKUP(CONCATENATE(R$1,R86),'Formulario de Preguntas'!$C$2:$FN$73,4,FALSE),"")</f>
        <v/>
      </c>
      <c r="U86" s="26">
        <f>IF($B86='Formulario de Respuestas'!$D85,'Formulario de Respuestas'!$K85,"ES DIFERENTE")</f>
        <v>0</v>
      </c>
      <c r="V86" s="18" t="str">
        <f>IFERROR(VLOOKUP(CONCATENATE(U$1,U86),'Formulario de Preguntas'!$C$2:$FN$73,3,FALSE),"")</f>
        <v/>
      </c>
      <c r="W86" s="1" t="str">
        <f>IFERROR(VLOOKUP(CONCATENATE(U$1,U86),'Formulario de Preguntas'!$C$2:$FN$73,4,FALSE),"")</f>
        <v/>
      </c>
      <c r="X86" s="26">
        <f>IF($B86='Formulario de Respuestas'!$D85,'Formulario de Respuestas'!$L85,"ES DIFERENTE")</f>
        <v>0</v>
      </c>
      <c r="Y86" s="18" t="str">
        <f>IFERROR(VLOOKUP(CONCATENATE(X$1,X86),'Formulario de Preguntas'!$C$2:$FN$73,3,FALSE),"")</f>
        <v/>
      </c>
      <c r="Z86" s="1" t="str">
        <f>IFERROR(VLOOKUP(CONCATENATE(X$1,X86),'Formulario de Preguntas'!$C$2:$FN$73,4,FALSE),"")</f>
        <v/>
      </c>
      <c r="AA86" s="26">
        <f>IF($B86='Formulario de Respuestas'!$D85,'Formulario de Respuestas'!$M85,"ES DIFERENTE")</f>
        <v>0</v>
      </c>
      <c r="AB86" s="18" t="str">
        <f>IFERROR(VLOOKUP(CONCATENATE(AA$1,AA86),'Formulario de Preguntas'!$C$2:$FN$73,3,FALSE),"")</f>
        <v/>
      </c>
      <c r="AC86" s="1" t="str">
        <f>IFERROR(VLOOKUP(CONCATENATE(AA$1,AA86),'Formulario de Preguntas'!$C$2:$FN$73,4,FALSE),"")</f>
        <v/>
      </c>
      <c r="AD86" s="26">
        <f>IF($B86='Formulario de Respuestas'!$D85,'Formulario de Respuestas'!$N85,"ES DIFERENTE")</f>
        <v>0</v>
      </c>
      <c r="AE86" s="18" t="str">
        <f>IFERROR(VLOOKUP(CONCATENATE(AD$1,AD86),'Formulario de Preguntas'!$C$2:$FN$73,3,FALSE),"")</f>
        <v/>
      </c>
      <c r="AF86" s="1" t="str">
        <f>IFERROR(VLOOKUP(CONCATENATE(AD$1,AD86),'Formulario de Preguntas'!$C$2:$FN$73,4,FALSE),"")</f>
        <v/>
      </c>
      <c r="AG86" s="26">
        <f>IF($B86='Formulario de Respuestas'!$D85,'Formulario de Respuestas'!$O85,"ES DIFERENTE")</f>
        <v>0</v>
      </c>
      <c r="AH86" s="18" t="str">
        <f>IFERROR(VLOOKUP(CONCATENATE(AG$1,AG86),'Formulario de Preguntas'!$C$2:$FN$73,3,FALSE),"")</f>
        <v/>
      </c>
      <c r="AI86" s="1" t="str">
        <f>IFERROR(VLOOKUP(CONCATENATE(AG$1,AG86),'Formulario de Preguntas'!$C$2:$FN$73,4,FALSE),"")</f>
        <v/>
      </c>
      <c r="AJ86" s="26">
        <f>IF($B86='Formulario de Respuestas'!$D85,'Formulario de Respuestas'!$P85,"ES DIFERENTE")</f>
        <v>0</v>
      </c>
      <c r="AK86" s="18" t="str">
        <f>IFERROR(VLOOKUP(CONCATENATE(AJ$1,AJ86),'Formulario de Preguntas'!$C$2:$FN$73,3,FALSE),"")</f>
        <v/>
      </c>
      <c r="AL86" s="1" t="str">
        <f>IFERROR(VLOOKUP(CONCATENATE(AJ$1,AJ86),'Formulario de Preguntas'!$C$2:$FN$73,4,FALSE),"")</f>
        <v/>
      </c>
      <c r="AM86" s="26">
        <f>IF($B86='Formulario de Respuestas'!$D85,'Formulario de Respuestas'!$Q85,"ES DIFERENTE")</f>
        <v>0</v>
      </c>
      <c r="AN86" s="18" t="str">
        <f>IFERROR(VLOOKUP(CONCATENATE(AM$1,AM86),'Formulario de Preguntas'!$C$2:$FN$73,3,FALSE),"")</f>
        <v/>
      </c>
      <c r="AO86" s="1" t="str">
        <f>IFERROR(VLOOKUP(CONCATENATE(AM$1,AM86),'Formulario de Preguntas'!$C$2:$FN$73,4,FALSE),"")</f>
        <v/>
      </c>
      <c r="AP86" s="26">
        <f>IF($B86='Formulario de Respuestas'!$D85,'Formulario de Respuestas'!$R85,"ES DIFERENTE")</f>
        <v>0</v>
      </c>
      <c r="AQ86" s="18" t="str">
        <f>IFERROR(VLOOKUP(CONCATENATE(AP$1,AP86),'Formulario de Preguntas'!$C$2:$FN$73,3,FALSE),"")</f>
        <v/>
      </c>
      <c r="AR86" s="1" t="str">
        <f>IFERROR(VLOOKUP(CONCATENATE(AP$1,AP86),'Formulario de Preguntas'!$C$2:$FN$73,4,FALSE),"")</f>
        <v/>
      </c>
      <c r="AS86" s="26">
        <f>IF($B86='Formulario de Respuestas'!$D85,'Formulario de Respuestas'!$S85,"ES DIFERENTE")</f>
        <v>0</v>
      </c>
      <c r="AT86" s="18" t="str">
        <f>IFERROR(VLOOKUP(CONCATENATE(AS$1,AS86),'Formulario de Preguntas'!$C$2:$FN$73,3,FALSE),"")</f>
        <v/>
      </c>
      <c r="AU86" s="1" t="str">
        <f>IFERROR(VLOOKUP(CONCATENATE(AS$1,AS86),'Formulario de Preguntas'!$C$2:$FN$73,4,FALSE),"")</f>
        <v/>
      </c>
      <c r="AV86" s="26">
        <f>IF($B86='Formulario de Respuestas'!$D85,'Formulario de Respuestas'!$T85,"ES DIFERENTE")</f>
        <v>0</v>
      </c>
      <c r="AW86" s="18" t="str">
        <f>IFERROR(VLOOKUP(CONCATENATE(AV$1,AV86),'Formulario de Preguntas'!$C$2:$FN$73,3,FALSE),"")</f>
        <v/>
      </c>
      <c r="AX86" s="1" t="str">
        <f>IFERROR(VLOOKUP(CONCATENATE(AV$1,AV86),'Formulario de Preguntas'!$C$2:$FN$73,4,FALSE),"")</f>
        <v/>
      </c>
      <c r="AY86" s="26">
        <f>IF($B86='Formulario de Respuestas'!$D85,'Formulario de Respuestas'!$U85,"ES DIFERENTE")</f>
        <v>0</v>
      </c>
      <c r="AZ86" s="18" t="str">
        <f>IFERROR(VLOOKUP(CONCATENATE(AY$1,AY86),'Formulario de Preguntas'!$C$2:$FN$73,3,FALSE),"")</f>
        <v/>
      </c>
      <c r="BA86" s="1" t="str">
        <f>IFERROR(VLOOKUP(CONCATENATE(AY$1,AY86),'Formulario de Preguntas'!$C$2:$FN$73,4,FALSE),"")</f>
        <v/>
      </c>
      <c r="BB86" s="26">
        <f>IF($B86='Formulario de Respuestas'!$D85,'Formulario de Respuestas'!$V85,"ES DIFERENTE")</f>
        <v>0</v>
      </c>
      <c r="BC86" s="18" t="str">
        <f>IFERROR(VLOOKUP(CONCATENATE(BB$1,BB86),'Formulario de Preguntas'!$C$2:$FN$73,3,FALSE),"")</f>
        <v/>
      </c>
      <c r="BD86" s="1" t="str">
        <f>IFERROR(VLOOKUP(CONCATENATE(BB$1,BB86),'Formulario de Preguntas'!$C$2:$FN$73,4,FALSE),"")</f>
        <v/>
      </c>
      <c r="BF86" s="1">
        <f t="shared" si="4"/>
        <v>0</v>
      </c>
      <c r="BG86" s="1">
        <f t="shared" si="5"/>
        <v>0.25</v>
      </c>
      <c r="BH86" s="1">
        <f t="shared" si="3"/>
        <v>0</v>
      </c>
      <c r="BI86" s="1">
        <f>COUNTIF('Formulario de Respuestas'!$E85:$V85,"A")</f>
        <v>0</v>
      </c>
      <c r="BJ86" s="1">
        <f>COUNTIF('Formulario de Respuestas'!$E85:$V85,"B")</f>
        <v>0</v>
      </c>
      <c r="BK86" s="1">
        <f>COUNTIF('Formulario de Respuestas'!$E85:$V85,"C")</f>
        <v>0</v>
      </c>
      <c r="BL86" s="1">
        <f>COUNTIF('Formulario de Respuestas'!$E85:$V85,"D")</f>
        <v>0</v>
      </c>
      <c r="BM86" s="1">
        <f>COUNTIF('Formulario de Respuestas'!$E85:$V85,"E (RESPUESTA ANULADA)")</f>
        <v>0</v>
      </c>
    </row>
    <row r="87" spans="1:65" x14ac:dyDescent="0.25">
      <c r="A87" s="1">
        <f>'Formulario de Respuestas'!C86</f>
        <v>0</v>
      </c>
      <c r="B87" s="1">
        <f>'Formulario de Respuestas'!D86</f>
        <v>0</v>
      </c>
      <c r="C87" s="26">
        <f>IF($B87='Formulario de Respuestas'!$D86,'Formulario de Respuestas'!$E86,"ES DIFERENTE")</f>
        <v>0</v>
      </c>
      <c r="D87" s="18" t="str">
        <f>IFERROR(VLOOKUP(CONCATENATE(C$1,C87),'Formulario de Preguntas'!$C$2:$FN$73,3,FALSE),"")</f>
        <v/>
      </c>
      <c r="E87" s="1" t="str">
        <f>IFERROR(VLOOKUP(CONCATENATE(C$1,C87),'Formulario de Preguntas'!$C$2:$FN$73,4,FALSE),"")</f>
        <v/>
      </c>
      <c r="F87" s="26">
        <f>IF($B87='Formulario de Respuestas'!$D86,'Formulario de Respuestas'!$F86,"ES DIFERENTE")</f>
        <v>0</v>
      </c>
      <c r="G87" s="18" t="str">
        <f>IFERROR(VLOOKUP(CONCATENATE(F$1,F87),'Formulario de Preguntas'!$C$2:$FN$73,3,FALSE),"")</f>
        <v/>
      </c>
      <c r="H87" s="1" t="str">
        <f>IFERROR(VLOOKUP(CONCATENATE(F$1,F87),'Formulario de Preguntas'!$C$2:$FN$73,4,FALSE),"")</f>
        <v/>
      </c>
      <c r="I87" s="26">
        <f>IF($B87='Formulario de Respuestas'!$D86,'Formulario de Respuestas'!$G86,"ES DIFERENTE")</f>
        <v>0</v>
      </c>
      <c r="J87" s="18" t="str">
        <f>IFERROR(VLOOKUP(CONCATENATE(I$1,I87),'Formulario de Preguntas'!$C$2:$FN$73,3,FALSE),"")</f>
        <v/>
      </c>
      <c r="K87" s="1" t="str">
        <f>IFERROR(VLOOKUP(CONCATENATE(I$1,I87),'Formulario de Preguntas'!$C$2:$FN$73,4,FALSE),"")</f>
        <v/>
      </c>
      <c r="L87" s="26">
        <f>IF($B87='Formulario de Respuestas'!$D86,'Formulario de Respuestas'!$H86,"ES DIFERENTE")</f>
        <v>0</v>
      </c>
      <c r="M87" s="18" t="str">
        <f>IFERROR(VLOOKUP(CONCATENATE(L$1,L87),'Formulario de Preguntas'!$C$2:$FN$73,3,FALSE),"")</f>
        <v/>
      </c>
      <c r="N87" s="1" t="str">
        <f>IFERROR(VLOOKUP(CONCATENATE(L$1,L87),'Formulario de Preguntas'!$C$2:$FN$73,4,FALSE),"")</f>
        <v/>
      </c>
      <c r="O87" s="26">
        <f>IF($B87='Formulario de Respuestas'!$D86,'Formulario de Respuestas'!$I86,"ES DIFERENTE")</f>
        <v>0</v>
      </c>
      <c r="P87" s="18" t="str">
        <f>IFERROR(VLOOKUP(CONCATENATE(O$1,O87),'Formulario de Preguntas'!$C$2:$FN$73,3,FALSE),"")</f>
        <v/>
      </c>
      <c r="Q87" s="1" t="str">
        <f>IFERROR(VLOOKUP(CONCATENATE(O$1,O87),'Formulario de Preguntas'!$C$2:$FN$73,4,FALSE),"")</f>
        <v/>
      </c>
      <c r="R87" s="26">
        <f>IF($B87='Formulario de Respuestas'!$D86,'Formulario de Respuestas'!$J86,"ES DIFERENTE")</f>
        <v>0</v>
      </c>
      <c r="S87" s="18" t="str">
        <f>IFERROR(VLOOKUP(CONCATENATE(R$1,R87),'Formulario de Preguntas'!$C$2:$FN$73,3,FALSE),"")</f>
        <v/>
      </c>
      <c r="T87" s="1" t="str">
        <f>IFERROR(VLOOKUP(CONCATENATE(R$1,R87),'Formulario de Preguntas'!$C$2:$FN$73,4,FALSE),"")</f>
        <v/>
      </c>
      <c r="U87" s="26">
        <f>IF($B87='Formulario de Respuestas'!$D86,'Formulario de Respuestas'!$K86,"ES DIFERENTE")</f>
        <v>0</v>
      </c>
      <c r="V87" s="18" t="str">
        <f>IFERROR(VLOOKUP(CONCATENATE(U$1,U87),'Formulario de Preguntas'!$C$2:$FN$73,3,FALSE),"")</f>
        <v/>
      </c>
      <c r="W87" s="1" t="str">
        <f>IFERROR(VLOOKUP(CONCATENATE(U$1,U87),'Formulario de Preguntas'!$C$2:$FN$73,4,FALSE),"")</f>
        <v/>
      </c>
      <c r="X87" s="26">
        <f>IF($B87='Formulario de Respuestas'!$D86,'Formulario de Respuestas'!$L86,"ES DIFERENTE")</f>
        <v>0</v>
      </c>
      <c r="Y87" s="18" t="str">
        <f>IFERROR(VLOOKUP(CONCATENATE(X$1,X87),'Formulario de Preguntas'!$C$2:$FN$73,3,FALSE),"")</f>
        <v/>
      </c>
      <c r="Z87" s="1" t="str">
        <f>IFERROR(VLOOKUP(CONCATENATE(X$1,X87),'Formulario de Preguntas'!$C$2:$FN$73,4,FALSE),"")</f>
        <v/>
      </c>
      <c r="AA87" s="26">
        <f>IF($B87='Formulario de Respuestas'!$D86,'Formulario de Respuestas'!$M86,"ES DIFERENTE")</f>
        <v>0</v>
      </c>
      <c r="AB87" s="18" t="str">
        <f>IFERROR(VLOOKUP(CONCATENATE(AA$1,AA87),'Formulario de Preguntas'!$C$2:$FN$73,3,FALSE),"")</f>
        <v/>
      </c>
      <c r="AC87" s="1" t="str">
        <f>IFERROR(VLOOKUP(CONCATENATE(AA$1,AA87),'Formulario de Preguntas'!$C$2:$FN$73,4,FALSE),"")</f>
        <v/>
      </c>
      <c r="AD87" s="26">
        <f>IF($B87='Formulario de Respuestas'!$D86,'Formulario de Respuestas'!$N86,"ES DIFERENTE")</f>
        <v>0</v>
      </c>
      <c r="AE87" s="18" t="str">
        <f>IFERROR(VLOOKUP(CONCATENATE(AD$1,AD87),'Formulario de Preguntas'!$C$2:$FN$73,3,FALSE),"")</f>
        <v/>
      </c>
      <c r="AF87" s="1" t="str">
        <f>IFERROR(VLOOKUP(CONCATENATE(AD$1,AD87),'Formulario de Preguntas'!$C$2:$FN$73,4,FALSE),"")</f>
        <v/>
      </c>
      <c r="AG87" s="26">
        <f>IF($B87='Formulario de Respuestas'!$D86,'Formulario de Respuestas'!$O86,"ES DIFERENTE")</f>
        <v>0</v>
      </c>
      <c r="AH87" s="18" t="str">
        <f>IFERROR(VLOOKUP(CONCATENATE(AG$1,AG87),'Formulario de Preguntas'!$C$2:$FN$73,3,FALSE),"")</f>
        <v/>
      </c>
      <c r="AI87" s="1" t="str">
        <f>IFERROR(VLOOKUP(CONCATENATE(AG$1,AG87),'Formulario de Preguntas'!$C$2:$FN$73,4,FALSE),"")</f>
        <v/>
      </c>
      <c r="AJ87" s="26">
        <f>IF($B87='Formulario de Respuestas'!$D86,'Formulario de Respuestas'!$P86,"ES DIFERENTE")</f>
        <v>0</v>
      </c>
      <c r="AK87" s="18" t="str">
        <f>IFERROR(VLOOKUP(CONCATENATE(AJ$1,AJ87),'Formulario de Preguntas'!$C$2:$FN$73,3,FALSE),"")</f>
        <v/>
      </c>
      <c r="AL87" s="1" t="str">
        <f>IFERROR(VLOOKUP(CONCATENATE(AJ$1,AJ87),'Formulario de Preguntas'!$C$2:$FN$73,4,FALSE),"")</f>
        <v/>
      </c>
      <c r="AM87" s="26">
        <f>IF($B87='Formulario de Respuestas'!$D86,'Formulario de Respuestas'!$Q86,"ES DIFERENTE")</f>
        <v>0</v>
      </c>
      <c r="AN87" s="18" t="str">
        <f>IFERROR(VLOOKUP(CONCATENATE(AM$1,AM87),'Formulario de Preguntas'!$C$2:$FN$73,3,FALSE),"")</f>
        <v/>
      </c>
      <c r="AO87" s="1" t="str">
        <f>IFERROR(VLOOKUP(CONCATENATE(AM$1,AM87),'Formulario de Preguntas'!$C$2:$FN$73,4,FALSE),"")</f>
        <v/>
      </c>
      <c r="AP87" s="26">
        <f>IF($B87='Formulario de Respuestas'!$D86,'Formulario de Respuestas'!$R86,"ES DIFERENTE")</f>
        <v>0</v>
      </c>
      <c r="AQ87" s="18" t="str">
        <f>IFERROR(VLOOKUP(CONCATENATE(AP$1,AP87),'Formulario de Preguntas'!$C$2:$FN$73,3,FALSE),"")</f>
        <v/>
      </c>
      <c r="AR87" s="1" t="str">
        <f>IFERROR(VLOOKUP(CONCATENATE(AP$1,AP87),'Formulario de Preguntas'!$C$2:$FN$73,4,FALSE),"")</f>
        <v/>
      </c>
      <c r="AS87" s="26">
        <f>IF($B87='Formulario de Respuestas'!$D86,'Formulario de Respuestas'!$S86,"ES DIFERENTE")</f>
        <v>0</v>
      </c>
      <c r="AT87" s="18" t="str">
        <f>IFERROR(VLOOKUP(CONCATENATE(AS$1,AS87),'Formulario de Preguntas'!$C$2:$FN$73,3,FALSE),"")</f>
        <v/>
      </c>
      <c r="AU87" s="1" t="str">
        <f>IFERROR(VLOOKUP(CONCATENATE(AS$1,AS87),'Formulario de Preguntas'!$C$2:$FN$73,4,FALSE),"")</f>
        <v/>
      </c>
      <c r="AV87" s="26">
        <f>IF($B87='Formulario de Respuestas'!$D86,'Formulario de Respuestas'!$T86,"ES DIFERENTE")</f>
        <v>0</v>
      </c>
      <c r="AW87" s="18" t="str">
        <f>IFERROR(VLOOKUP(CONCATENATE(AV$1,AV87),'Formulario de Preguntas'!$C$2:$FN$73,3,FALSE),"")</f>
        <v/>
      </c>
      <c r="AX87" s="1" t="str">
        <f>IFERROR(VLOOKUP(CONCATENATE(AV$1,AV87),'Formulario de Preguntas'!$C$2:$FN$73,4,FALSE),"")</f>
        <v/>
      </c>
      <c r="AY87" s="26">
        <f>IF($B87='Formulario de Respuestas'!$D86,'Formulario de Respuestas'!$U86,"ES DIFERENTE")</f>
        <v>0</v>
      </c>
      <c r="AZ87" s="18" t="str">
        <f>IFERROR(VLOOKUP(CONCATENATE(AY$1,AY87),'Formulario de Preguntas'!$C$2:$FN$73,3,FALSE),"")</f>
        <v/>
      </c>
      <c r="BA87" s="1" t="str">
        <f>IFERROR(VLOOKUP(CONCATENATE(AY$1,AY87),'Formulario de Preguntas'!$C$2:$FN$73,4,FALSE),"")</f>
        <v/>
      </c>
      <c r="BB87" s="26">
        <f>IF($B87='Formulario de Respuestas'!$D86,'Formulario de Respuestas'!$V86,"ES DIFERENTE")</f>
        <v>0</v>
      </c>
      <c r="BC87" s="18" t="str">
        <f>IFERROR(VLOOKUP(CONCATENATE(BB$1,BB87),'Formulario de Preguntas'!$C$2:$FN$73,3,FALSE),"")</f>
        <v/>
      </c>
      <c r="BD87" s="1" t="str">
        <f>IFERROR(VLOOKUP(CONCATENATE(BB$1,BB87),'Formulario de Preguntas'!$C$2:$FN$73,4,FALSE),"")</f>
        <v/>
      </c>
      <c r="BF87" s="1">
        <f t="shared" si="4"/>
        <v>0</v>
      </c>
      <c r="BG87" s="1">
        <f t="shared" si="5"/>
        <v>0.25</v>
      </c>
      <c r="BH87" s="1">
        <f t="shared" si="3"/>
        <v>0</v>
      </c>
      <c r="BI87" s="1">
        <f>COUNTIF('Formulario de Respuestas'!$E86:$V86,"A")</f>
        <v>0</v>
      </c>
      <c r="BJ87" s="1">
        <f>COUNTIF('Formulario de Respuestas'!$E86:$V86,"B")</f>
        <v>0</v>
      </c>
      <c r="BK87" s="1">
        <f>COUNTIF('Formulario de Respuestas'!$E86:$V86,"C")</f>
        <v>0</v>
      </c>
      <c r="BL87" s="1">
        <f>COUNTIF('Formulario de Respuestas'!$E86:$V86,"D")</f>
        <v>0</v>
      </c>
      <c r="BM87" s="1">
        <f>COUNTIF('Formulario de Respuestas'!$E86:$V86,"E (RESPUESTA ANULADA)")</f>
        <v>0</v>
      </c>
    </row>
    <row r="88" spans="1:65" x14ac:dyDescent="0.25">
      <c r="A88" s="1">
        <f>'Formulario de Respuestas'!C87</f>
        <v>0</v>
      </c>
      <c r="B88" s="1">
        <f>'Formulario de Respuestas'!D87</f>
        <v>0</v>
      </c>
      <c r="C88" s="26">
        <f>IF($B88='Formulario de Respuestas'!$D87,'Formulario de Respuestas'!$E87,"ES DIFERENTE")</f>
        <v>0</v>
      </c>
      <c r="D88" s="18" t="str">
        <f>IFERROR(VLOOKUP(CONCATENATE(C$1,C88),'Formulario de Preguntas'!$C$2:$FN$73,3,FALSE),"")</f>
        <v/>
      </c>
      <c r="E88" s="1" t="str">
        <f>IFERROR(VLOOKUP(CONCATENATE(C$1,C88),'Formulario de Preguntas'!$C$2:$FN$73,4,FALSE),"")</f>
        <v/>
      </c>
      <c r="F88" s="26">
        <f>IF($B88='Formulario de Respuestas'!$D87,'Formulario de Respuestas'!$F87,"ES DIFERENTE")</f>
        <v>0</v>
      </c>
      <c r="G88" s="18" t="str">
        <f>IFERROR(VLOOKUP(CONCATENATE(F$1,F88),'Formulario de Preguntas'!$C$2:$FN$73,3,FALSE),"")</f>
        <v/>
      </c>
      <c r="H88" s="1" t="str">
        <f>IFERROR(VLOOKUP(CONCATENATE(F$1,F88),'Formulario de Preguntas'!$C$2:$FN$73,4,FALSE),"")</f>
        <v/>
      </c>
      <c r="I88" s="26">
        <f>IF($B88='Formulario de Respuestas'!$D87,'Formulario de Respuestas'!$G87,"ES DIFERENTE")</f>
        <v>0</v>
      </c>
      <c r="J88" s="18" t="str">
        <f>IFERROR(VLOOKUP(CONCATENATE(I$1,I88),'Formulario de Preguntas'!$C$2:$FN$73,3,FALSE),"")</f>
        <v/>
      </c>
      <c r="K88" s="1" t="str">
        <f>IFERROR(VLOOKUP(CONCATENATE(I$1,I88),'Formulario de Preguntas'!$C$2:$FN$73,4,FALSE),"")</f>
        <v/>
      </c>
      <c r="L88" s="26">
        <f>IF($B88='Formulario de Respuestas'!$D87,'Formulario de Respuestas'!$H87,"ES DIFERENTE")</f>
        <v>0</v>
      </c>
      <c r="M88" s="18" t="str">
        <f>IFERROR(VLOOKUP(CONCATENATE(L$1,L88),'Formulario de Preguntas'!$C$2:$FN$73,3,FALSE),"")</f>
        <v/>
      </c>
      <c r="N88" s="1" t="str">
        <f>IFERROR(VLOOKUP(CONCATENATE(L$1,L88),'Formulario de Preguntas'!$C$2:$FN$73,4,FALSE),"")</f>
        <v/>
      </c>
      <c r="O88" s="26">
        <f>IF($B88='Formulario de Respuestas'!$D87,'Formulario de Respuestas'!$I87,"ES DIFERENTE")</f>
        <v>0</v>
      </c>
      <c r="P88" s="18" t="str">
        <f>IFERROR(VLOOKUP(CONCATENATE(O$1,O88),'Formulario de Preguntas'!$C$2:$FN$73,3,FALSE),"")</f>
        <v/>
      </c>
      <c r="Q88" s="1" t="str">
        <f>IFERROR(VLOOKUP(CONCATENATE(O$1,O88),'Formulario de Preguntas'!$C$2:$FN$73,4,FALSE),"")</f>
        <v/>
      </c>
      <c r="R88" s="26">
        <f>IF($B88='Formulario de Respuestas'!$D87,'Formulario de Respuestas'!$J87,"ES DIFERENTE")</f>
        <v>0</v>
      </c>
      <c r="S88" s="18" t="str">
        <f>IFERROR(VLOOKUP(CONCATENATE(R$1,R88),'Formulario de Preguntas'!$C$2:$FN$73,3,FALSE),"")</f>
        <v/>
      </c>
      <c r="T88" s="1" t="str">
        <f>IFERROR(VLOOKUP(CONCATENATE(R$1,R88),'Formulario de Preguntas'!$C$2:$FN$73,4,FALSE),"")</f>
        <v/>
      </c>
      <c r="U88" s="26">
        <f>IF($B88='Formulario de Respuestas'!$D87,'Formulario de Respuestas'!$K87,"ES DIFERENTE")</f>
        <v>0</v>
      </c>
      <c r="V88" s="18" t="str">
        <f>IFERROR(VLOOKUP(CONCATENATE(U$1,U88),'Formulario de Preguntas'!$C$2:$FN$73,3,FALSE),"")</f>
        <v/>
      </c>
      <c r="W88" s="1" t="str">
        <f>IFERROR(VLOOKUP(CONCATENATE(U$1,U88),'Formulario de Preguntas'!$C$2:$FN$73,4,FALSE),"")</f>
        <v/>
      </c>
      <c r="X88" s="26">
        <f>IF($B88='Formulario de Respuestas'!$D87,'Formulario de Respuestas'!$L87,"ES DIFERENTE")</f>
        <v>0</v>
      </c>
      <c r="Y88" s="18" t="str">
        <f>IFERROR(VLOOKUP(CONCATENATE(X$1,X88),'Formulario de Preguntas'!$C$2:$FN$73,3,FALSE),"")</f>
        <v/>
      </c>
      <c r="Z88" s="1" t="str">
        <f>IFERROR(VLOOKUP(CONCATENATE(X$1,X88),'Formulario de Preguntas'!$C$2:$FN$73,4,FALSE),"")</f>
        <v/>
      </c>
      <c r="AA88" s="26">
        <f>IF($B88='Formulario de Respuestas'!$D87,'Formulario de Respuestas'!$M87,"ES DIFERENTE")</f>
        <v>0</v>
      </c>
      <c r="AB88" s="18" t="str">
        <f>IFERROR(VLOOKUP(CONCATENATE(AA$1,AA88),'Formulario de Preguntas'!$C$2:$FN$73,3,FALSE),"")</f>
        <v/>
      </c>
      <c r="AC88" s="1" t="str">
        <f>IFERROR(VLOOKUP(CONCATENATE(AA$1,AA88),'Formulario de Preguntas'!$C$2:$FN$73,4,FALSE),"")</f>
        <v/>
      </c>
      <c r="AD88" s="26">
        <f>IF($B88='Formulario de Respuestas'!$D87,'Formulario de Respuestas'!$N87,"ES DIFERENTE")</f>
        <v>0</v>
      </c>
      <c r="AE88" s="18" t="str">
        <f>IFERROR(VLOOKUP(CONCATENATE(AD$1,AD88),'Formulario de Preguntas'!$C$2:$FN$73,3,FALSE),"")</f>
        <v/>
      </c>
      <c r="AF88" s="1" t="str">
        <f>IFERROR(VLOOKUP(CONCATENATE(AD$1,AD88),'Formulario de Preguntas'!$C$2:$FN$73,4,FALSE),"")</f>
        <v/>
      </c>
      <c r="AG88" s="26">
        <f>IF($B88='Formulario de Respuestas'!$D87,'Formulario de Respuestas'!$O87,"ES DIFERENTE")</f>
        <v>0</v>
      </c>
      <c r="AH88" s="18" t="str">
        <f>IFERROR(VLOOKUP(CONCATENATE(AG$1,AG88),'Formulario de Preguntas'!$C$2:$FN$73,3,FALSE),"")</f>
        <v/>
      </c>
      <c r="AI88" s="1" t="str">
        <f>IFERROR(VLOOKUP(CONCATENATE(AG$1,AG88),'Formulario de Preguntas'!$C$2:$FN$73,4,FALSE),"")</f>
        <v/>
      </c>
      <c r="AJ88" s="26">
        <f>IF($B88='Formulario de Respuestas'!$D87,'Formulario de Respuestas'!$P87,"ES DIFERENTE")</f>
        <v>0</v>
      </c>
      <c r="AK88" s="18" t="str">
        <f>IFERROR(VLOOKUP(CONCATENATE(AJ$1,AJ88),'Formulario de Preguntas'!$C$2:$FN$73,3,FALSE),"")</f>
        <v/>
      </c>
      <c r="AL88" s="1" t="str">
        <f>IFERROR(VLOOKUP(CONCATENATE(AJ$1,AJ88),'Formulario de Preguntas'!$C$2:$FN$73,4,FALSE),"")</f>
        <v/>
      </c>
      <c r="AM88" s="26">
        <f>IF($B88='Formulario de Respuestas'!$D87,'Formulario de Respuestas'!$Q87,"ES DIFERENTE")</f>
        <v>0</v>
      </c>
      <c r="AN88" s="18" t="str">
        <f>IFERROR(VLOOKUP(CONCATENATE(AM$1,AM88),'Formulario de Preguntas'!$C$2:$FN$73,3,FALSE),"")</f>
        <v/>
      </c>
      <c r="AO88" s="1" t="str">
        <f>IFERROR(VLOOKUP(CONCATENATE(AM$1,AM88),'Formulario de Preguntas'!$C$2:$FN$73,4,FALSE),"")</f>
        <v/>
      </c>
      <c r="AP88" s="26">
        <f>IF($B88='Formulario de Respuestas'!$D87,'Formulario de Respuestas'!$R87,"ES DIFERENTE")</f>
        <v>0</v>
      </c>
      <c r="AQ88" s="18" t="str">
        <f>IFERROR(VLOOKUP(CONCATENATE(AP$1,AP88),'Formulario de Preguntas'!$C$2:$FN$73,3,FALSE),"")</f>
        <v/>
      </c>
      <c r="AR88" s="1" t="str">
        <f>IFERROR(VLOOKUP(CONCATENATE(AP$1,AP88),'Formulario de Preguntas'!$C$2:$FN$73,4,FALSE),"")</f>
        <v/>
      </c>
      <c r="AS88" s="26">
        <f>IF($B88='Formulario de Respuestas'!$D87,'Formulario de Respuestas'!$S87,"ES DIFERENTE")</f>
        <v>0</v>
      </c>
      <c r="AT88" s="18" t="str">
        <f>IFERROR(VLOOKUP(CONCATENATE(AS$1,AS88),'Formulario de Preguntas'!$C$2:$FN$73,3,FALSE),"")</f>
        <v/>
      </c>
      <c r="AU88" s="1" t="str">
        <f>IFERROR(VLOOKUP(CONCATENATE(AS$1,AS88),'Formulario de Preguntas'!$C$2:$FN$73,4,FALSE),"")</f>
        <v/>
      </c>
      <c r="AV88" s="26">
        <f>IF($B88='Formulario de Respuestas'!$D87,'Formulario de Respuestas'!$T87,"ES DIFERENTE")</f>
        <v>0</v>
      </c>
      <c r="AW88" s="18" t="str">
        <f>IFERROR(VLOOKUP(CONCATENATE(AV$1,AV88),'Formulario de Preguntas'!$C$2:$FN$73,3,FALSE),"")</f>
        <v/>
      </c>
      <c r="AX88" s="1" t="str">
        <f>IFERROR(VLOOKUP(CONCATENATE(AV$1,AV88),'Formulario de Preguntas'!$C$2:$FN$73,4,FALSE),"")</f>
        <v/>
      </c>
      <c r="AY88" s="26">
        <f>IF($B88='Formulario de Respuestas'!$D87,'Formulario de Respuestas'!$U87,"ES DIFERENTE")</f>
        <v>0</v>
      </c>
      <c r="AZ88" s="18" t="str">
        <f>IFERROR(VLOOKUP(CONCATENATE(AY$1,AY88),'Formulario de Preguntas'!$C$2:$FN$73,3,FALSE),"")</f>
        <v/>
      </c>
      <c r="BA88" s="1" t="str">
        <f>IFERROR(VLOOKUP(CONCATENATE(AY$1,AY88),'Formulario de Preguntas'!$C$2:$FN$73,4,FALSE),"")</f>
        <v/>
      </c>
      <c r="BB88" s="26">
        <f>IF($B88='Formulario de Respuestas'!$D87,'Formulario de Respuestas'!$V87,"ES DIFERENTE")</f>
        <v>0</v>
      </c>
      <c r="BC88" s="18" t="str">
        <f>IFERROR(VLOOKUP(CONCATENATE(BB$1,BB88),'Formulario de Preguntas'!$C$2:$FN$73,3,FALSE),"")</f>
        <v/>
      </c>
      <c r="BD88" s="1" t="str">
        <f>IFERROR(VLOOKUP(CONCATENATE(BB$1,BB88),'Formulario de Preguntas'!$C$2:$FN$73,4,FALSE),"")</f>
        <v/>
      </c>
      <c r="BF88" s="1">
        <f t="shared" si="4"/>
        <v>0</v>
      </c>
      <c r="BG88" s="1">
        <f t="shared" si="5"/>
        <v>0.25</v>
      </c>
      <c r="BH88" s="1">
        <f t="shared" si="3"/>
        <v>0</v>
      </c>
      <c r="BI88" s="1">
        <f>COUNTIF('Formulario de Respuestas'!$E87:$V87,"A")</f>
        <v>0</v>
      </c>
      <c r="BJ88" s="1">
        <f>COUNTIF('Formulario de Respuestas'!$E87:$V87,"B")</f>
        <v>0</v>
      </c>
      <c r="BK88" s="1">
        <f>COUNTIF('Formulario de Respuestas'!$E87:$V87,"C")</f>
        <v>0</v>
      </c>
      <c r="BL88" s="1">
        <f>COUNTIF('Formulario de Respuestas'!$E87:$V87,"D")</f>
        <v>0</v>
      </c>
      <c r="BM88" s="1">
        <f>COUNTIF('Formulario de Respuestas'!$E87:$V87,"E (RESPUESTA ANULADA)")</f>
        <v>0</v>
      </c>
    </row>
    <row r="89" spans="1:65" x14ac:dyDescent="0.25">
      <c r="A89" s="1">
        <f>'Formulario de Respuestas'!C88</f>
        <v>0</v>
      </c>
      <c r="B89" s="1">
        <f>'Formulario de Respuestas'!D88</f>
        <v>0</v>
      </c>
      <c r="C89" s="26">
        <f>IF($B89='Formulario de Respuestas'!$D88,'Formulario de Respuestas'!$E88,"ES DIFERENTE")</f>
        <v>0</v>
      </c>
      <c r="D89" s="18" t="str">
        <f>IFERROR(VLOOKUP(CONCATENATE(C$1,C89),'Formulario de Preguntas'!$C$2:$FN$73,3,FALSE),"")</f>
        <v/>
      </c>
      <c r="E89" s="1" t="str">
        <f>IFERROR(VLOOKUP(CONCATENATE(C$1,C89),'Formulario de Preguntas'!$C$2:$FN$73,4,FALSE),"")</f>
        <v/>
      </c>
      <c r="F89" s="26">
        <f>IF($B89='Formulario de Respuestas'!$D88,'Formulario de Respuestas'!$F88,"ES DIFERENTE")</f>
        <v>0</v>
      </c>
      <c r="G89" s="18" t="str">
        <f>IFERROR(VLOOKUP(CONCATENATE(F$1,F89),'Formulario de Preguntas'!$C$2:$FN$73,3,FALSE),"")</f>
        <v/>
      </c>
      <c r="H89" s="1" t="str">
        <f>IFERROR(VLOOKUP(CONCATENATE(F$1,F89),'Formulario de Preguntas'!$C$2:$FN$73,4,FALSE),"")</f>
        <v/>
      </c>
      <c r="I89" s="26">
        <f>IF($B89='Formulario de Respuestas'!$D88,'Formulario de Respuestas'!$G88,"ES DIFERENTE")</f>
        <v>0</v>
      </c>
      <c r="J89" s="18" t="str">
        <f>IFERROR(VLOOKUP(CONCATENATE(I$1,I89),'Formulario de Preguntas'!$C$2:$FN$73,3,FALSE),"")</f>
        <v/>
      </c>
      <c r="K89" s="1" t="str">
        <f>IFERROR(VLOOKUP(CONCATENATE(I$1,I89),'Formulario de Preguntas'!$C$2:$FN$73,4,FALSE),"")</f>
        <v/>
      </c>
      <c r="L89" s="26">
        <f>IF($B89='Formulario de Respuestas'!$D88,'Formulario de Respuestas'!$H88,"ES DIFERENTE")</f>
        <v>0</v>
      </c>
      <c r="M89" s="18" t="str">
        <f>IFERROR(VLOOKUP(CONCATENATE(L$1,L89),'Formulario de Preguntas'!$C$2:$FN$73,3,FALSE),"")</f>
        <v/>
      </c>
      <c r="N89" s="1" t="str">
        <f>IFERROR(VLOOKUP(CONCATENATE(L$1,L89),'Formulario de Preguntas'!$C$2:$FN$73,4,FALSE),"")</f>
        <v/>
      </c>
      <c r="O89" s="26">
        <f>IF($B89='Formulario de Respuestas'!$D88,'Formulario de Respuestas'!$I88,"ES DIFERENTE")</f>
        <v>0</v>
      </c>
      <c r="P89" s="18" t="str">
        <f>IFERROR(VLOOKUP(CONCATENATE(O$1,O89),'Formulario de Preguntas'!$C$2:$FN$73,3,FALSE),"")</f>
        <v/>
      </c>
      <c r="Q89" s="1" t="str">
        <f>IFERROR(VLOOKUP(CONCATENATE(O$1,O89),'Formulario de Preguntas'!$C$2:$FN$73,4,FALSE),"")</f>
        <v/>
      </c>
      <c r="R89" s="26">
        <f>IF($B89='Formulario de Respuestas'!$D88,'Formulario de Respuestas'!$J88,"ES DIFERENTE")</f>
        <v>0</v>
      </c>
      <c r="S89" s="18" t="str">
        <f>IFERROR(VLOOKUP(CONCATENATE(R$1,R89),'Formulario de Preguntas'!$C$2:$FN$73,3,FALSE),"")</f>
        <v/>
      </c>
      <c r="T89" s="1" t="str">
        <f>IFERROR(VLOOKUP(CONCATENATE(R$1,R89),'Formulario de Preguntas'!$C$2:$FN$73,4,FALSE),"")</f>
        <v/>
      </c>
      <c r="U89" s="26">
        <f>IF($B89='Formulario de Respuestas'!$D88,'Formulario de Respuestas'!$K88,"ES DIFERENTE")</f>
        <v>0</v>
      </c>
      <c r="V89" s="18" t="str">
        <f>IFERROR(VLOOKUP(CONCATENATE(U$1,U89),'Formulario de Preguntas'!$C$2:$FN$73,3,FALSE),"")</f>
        <v/>
      </c>
      <c r="W89" s="1" t="str">
        <f>IFERROR(VLOOKUP(CONCATENATE(U$1,U89),'Formulario de Preguntas'!$C$2:$FN$73,4,FALSE),"")</f>
        <v/>
      </c>
      <c r="X89" s="26">
        <f>IF($B89='Formulario de Respuestas'!$D88,'Formulario de Respuestas'!$L88,"ES DIFERENTE")</f>
        <v>0</v>
      </c>
      <c r="Y89" s="18" t="str">
        <f>IFERROR(VLOOKUP(CONCATENATE(X$1,X89),'Formulario de Preguntas'!$C$2:$FN$73,3,FALSE),"")</f>
        <v/>
      </c>
      <c r="Z89" s="1" t="str">
        <f>IFERROR(VLOOKUP(CONCATENATE(X$1,X89),'Formulario de Preguntas'!$C$2:$FN$73,4,FALSE),"")</f>
        <v/>
      </c>
      <c r="AA89" s="26">
        <f>IF($B89='Formulario de Respuestas'!$D88,'Formulario de Respuestas'!$M88,"ES DIFERENTE")</f>
        <v>0</v>
      </c>
      <c r="AB89" s="18" t="str">
        <f>IFERROR(VLOOKUP(CONCATENATE(AA$1,AA89),'Formulario de Preguntas'!$C$2:$FN$73,3,FALSE),"")</f>
        <v/>
      </c>
      <c r="AC89" s="1" t="str">
        <f>IFERROR(VLOOKUP(CONCATENATE(AA$1,AA89),'Formulario de Preguntas'!$C$2:$FN$73,4,FALSE),"")</f>
        <v/>
      </c>
      <c r="AD89" s="26">
        <f>IF($B89='Formulario de Respuestas'!$D88,'Formulario de Respuestas'!$N88,"ES DIFERENTE")</f>
        <v>0</v>
      </c>
      <c r="AE89" s="18" t="str">
        <f>IFERROR(VLOOKUP(CONCATENATE(AD$1,AD89),'Formulario de Preguntas'!$C$2:$FN$73,3,FALSE),"")</f>
        <v/>
      </c>
      <c r="AF89" s="1" t="str">
        <f>IFERROR(VLOOKUP(CONCATENATE(AD$1,AD89),'Formulario de Preguntas'!$C$2:$FN$73,4,FALSE),"")</f>
        <v/>
      </c>
      <c r="AG89" s="26">
        <f>IF($B89='Formulario de Respuestas'!$D88,'Formulario de Respuestas'!$O88,"ES DIFERENTE")</f>
        <v>0</v>
      </c>
      <c r="AH89" s="18" t="str">
        <f>IFERROR(VLOOKUP(CONCATENATE(AG$1,AG89),'Formulario de Preguntas'!$C$2:$FN$73,3,FALSE),"")</f>
        <v/>
      </c>
      <c r="AI89" s="1" t="str">
        <f>IFERROR(VLOOKUP(CONCATENATE(AG$1,AG89),'Formulario de Preguntas'!$C$2:$FN$73,4,FALSE),"")</f>
        <v/>
      </c>
      <c r="AJ89" s="26">
        <f>IF($B89='Formulario de Respuestas'!$D88,'Formulario de Respuestas'!$P88,"ES DIFERENTE")</f>
        <v>0</v>
      </c>
      <c r="AK89" s="18" t="str">
        <f>IFERROR(VLOOKUP(CONCATENATE(AJ$1,AJ89),'Formulario de Preguntas'!$C$2:$FN$73,3,FALSE),"")</f>
        <v/>
      </c>
      <c r="AL89" s="1" t="str">
        <f>IFERROR(VLOOKUP(CONCATENATE(AJ$1,AJ89),'Formulario de Preguntas'!$C$2:$FN$73,4,FALSE),"")</f>
        <v/>
      </c>
      <c r="AM89" s="26">
        <f>IF($B89='Formulario de Respuestas'!$D88,'Formulario de Respuestas'!$Q88,"ES DIFERENTE")</f>
        <v>0</v>
      </c>
      <c r="AN89" s="18" t="str">
        <f>IFERROR(VLOOKUP(CONCATENATE(AM$1,AM89),'Formulario de Preguntas'!$C$2:$FN$73,3,FALSE),"")</f>
        <v/>
      </c>
      <c r="AO89" s="1" t="str">
        <f>IFERROR(VLOOKUP(CONCATENATE(AM$1,AM89),'Formulario de Preguntas'!$C$2:$FN$73,4,FALSE),"")</f>
        <v/>
      </c>
      <c r="AP89" s="26">
        <f>IF($B89='Formulario de Respuestas'!$D88,'Formulario de Respuestas'!$R88,"ES DIFERENTE")</f>
        <v>0</v>
      </c>
      <c r="AQ89" s="18" t="str">
        <f>IFERROR(VLOOKUP(CONCATENATE(AP$1,AP89),'Formulario de Preguntas'!$C$2:$FN$73,3,FALSE),"")</f>
        <v/>
      </c>
      <c r="AR89" s="1" t="str">
        <f>IFERROR(VLOOKUP(CONCATENATE(AP$1,AP89),'Formulario de Preguntas'!$C$2:$FN$73,4,FALSE),"")</f>
        <v/>
      </c>
      <c r="AS89" s="26">
        <f>IF($B89='Formulario de Respuestas'!$D88,'Formulario de Respuestas'!$S88,"ES DIFERENTE")</f>
        <v>0</v>
      </c>
      <c r="AT89" s="18" t="str">
        <f>IFERROR(VLOOKUP(CONCATENATE(AS$1,AS89),'Formulario de Preguntas'!$C$2:$FN$73,3,FALSE),"")</f>
        <v/>
      </c>
      <c r="AU89" s="1" t="str">
        <f>IFERROR(VLOOKUP(CONCATENATE(AS$1,AS89),'Formulario de Preguntas'!$C$2:$FN$73,4,FALSE),"")</f>
        <v/>
      </c>
      <c r="AV89" s="26">
        <f>IF($B89='Formulario de Respuestas'!$D88,'Formulario de Respuestas'!$T88,"ES DIFERENTE")</f>
        <v>0</v>
      </c>
      <c r="AW89" s="18" t="str">
        <f>IFERROR(VLOOKUP(CONCATENATE(AV$1,AV89),'Formulario de Preguntas'!$C$2:$FN$73,3,FALSE),"")</f>
        <v/>
      </c>
      <c r="AX89" s="1" t="str">
        <f>IFERROR(VLOOKUP(CONCATENATE(AV$1,AV89),'Formulario de Preguntas'!$C$2:$FN$73,4,FALSE),"")</f>
        <v/>
      </c>
      <c r="AY89" s="26">
        <f>IF($B89='Formulario de Respuestas'!$D88,'Formulario de Respuestas'!$U88,"ES DIFERENTE")</f>
        <v>0</v>
      </c>
      <c r="AZ89" s="18" t="str">
        <f>IFERROR(VLOOKUP(CONCATENATE(AY$1,AY89),'Formulario de Preguntas'!$C$2:$FN$73,3,FALSE),"")</f>
        <v/>
      </c>
      <c r="BA89" s="1" t="str">
        <f>IFERROR(VLOOKUP(CONCATENATE(AY$1,AY89),'Formulario de Preguntas'!$C$2:$FN$73,4,FALSE),"")</f>
        <v/>
      </c>
      <c r="BB89" s="26">
        <f>IF($B89='Formulario de Respuestas'!$D88,'Formulario de Respuestas'!$V88,"ES DIFERENTE")</f>
        <v>0</v>
      </c>
      <c r="BC89" s="18" t="str">
        <f>IFERROR(VLOOKUP(CONCATENATE(BB$1,BB89),'Formulario de Preguntas'!$C$2:$FN$73,3,FALSE),"")</f>
        <v/>
      </c>
      <c r="BD89" s="1" t="str">
        <f>IFERROR(VLOOKUP(CONCATENATE(BB$1,BB89),'Formulario de Preguntas'!$C$2:$FN$73,4,FALSE),"")</f>
        <v/>
      </c>
      <c r="BF89" s="1">
        <f t="shared" si="4"/>
        <v>0</v>
      </c>
      <c r="BG89" s="1">
        <f t="shared" si="5"/>
        <v>0.25</v>
      </c>
      <c r="BH89" s="1">
        <f t="shared" si="3"/>
        <v>0</v>
      </c>
      <c r="BI89" s="1">
        <f>COUNTIF('Formulario de Respuestas'!$E88:$V88,"A")</f>
        <v>0</v>
      </c>
      <c r="BJ89" s="1">
        <f>COUNTIF('Formulario de Respuestas'!$E88:$V88,"B")</f>
        <v>0</v>
      </c>
      <c r="BK89" s="1">
        <f>COUNTIF('Formulario de Respuestas'!$E88:$V88,"C")</f>
        <v>0</v>
      </c>
      <c r="BL89" s="1">
        <f>COUNTIF('Formulario de Respuestas'!$E88:$V88,"D")</f>
        <v>0</v>
      </c>
      <c r="BM89" s="1">
        <f>COUNTIF('Formulario de Respuestas'!$E88:$V88,"E (RESPUESTA ANULADA)")</f>
        <v>0</v>
      </c>
    </row>
    <row r="90" spans="1:65" x14ac:dyDescent="0.25">
      <c r="A90" s="1">
        <f>'Formulario de Respuestas'!C89</f>
        <v>0</v>
      </c>
      <c r="B90" s="1">
        <f>'Formulario de Respuestas'!D89</f>
        <v>0</v>
      </c>
      <c r="C90" s="26">
        <f>IF($B90='Formulario de Respuestas'!$D89,'Formulario de Respuestas'!$E89,"ES DIFERENTE")</f>
        <v>0</v>
      </c>
      <c r="D90" s="18" t="str">
        <f>IFERROR(VLOOKUP(CONCATENATE(C$1,C90),'Formulario de Preguntas'!$C$2:$FN$73,3,FALSE),"")</f>
        <v/>
      </c>
      <c r="E90" s="1" t="str">
        <f>IFERROR(VLOOKUP(CONCATENATE(C$1,C90),'Formulario de Preguntas'!$C$2:$FN$73,4,FALSE),"")</f>
        <v/>
      </c>
      <c r="F90" s="26">
        <f>IF($B90='Formulario de Respuestas'!$D89,'Formulario de Respuestas'!$F89,"ES DIFERENTE")</f>
        <v>0</v>
      </c>
      <c r="G90" s="18" t="str">
        <f>IFERROR(VLOOKUP(CONCATENATE(F$1,F90),'Formulario de Preguntas'!$C$2:$FN$73,3,FALSE),"")</f>
        <v/>
      </c>
      <c r="H90" s="1" t="str">
        <f>IFERROR(VLOOKUP(CONCATENATE(F$1,F90),'Formulario de Preguntas'!$C$2:$FN$73,4,FALSE),"")</f>
        <v/>
      </c>
      <c r="I90" s="26">
        <f>IF($B90='Formulario de Respuestas'!$D89,'Formulario de Respuestas'!$G89,"ES DIFERENTE")</f>
        <v>0</v>
      </c>
      <c r="J90" s="18" t="str">
        <f>IFERROR(VLOOKUP(CONCATENATE(I$1,I90),'Formulario de Preguntas'!$C$2:$FN$73,3,FALSE),"")</f>
        <v/>
      </c>
      <c r="K90" s="1" t="str">
        <f>IFERROR(VLOOKUP(CONCATENATE(I$1,I90),'Formulario de Preguntas'!$C$2:$FN$73,4,FALSE),"")</f>
        <v/>
      </c>
      <c r="L90" s="26">
        <f>IF($B90='Formulario de Respuestas'!$D89,'Formulario de Respuestas'!$H89,"ES DIFERENTE")</f>
        <v>0</v>
      </c>
      <c r="M90" s="18" t="str">
        <f>IFERROR(VLOOKUP(CONCATENATE(L$1,L90),'Formulario de Preguntas'!$C$2:$FN$73,3,FALSE),"")</f>
        <v/>
      </c>
      <c r="N90" s="1" t="str">
        <f>IFERROR(VLOOKUP(CONCATENATE(L$1,L90),'Formulario de Preguntas'!$C$2:$FN$73,4,FALSE),"")</f>
        <v/>
      </c>
      <c r="O90" s="26">
        <f>IF($B90='Formulario de Respuestas'!$D89,'Formulario de Respuestas'!$I89,"ES DIFERENTE")</f>
        <v>0</v>
      </c>
      <c r="P90" s="18" t="str">
        <f>IFERROR(VLOOKUP(CONCATENATE(O$1,O90),'Formulario de Preguntas'!$C$2:$FN$73,3,FALSE),"")</f>
        <v/>
      </c>
      <c r="Q90" s="1" t="str">
        <f>IFERROR(VLOOKUP(CONCATENATE(O$1,O90),'Formulario de Preguntas'!$C$2:$FN$73,4,FALSE),"")</f>
        <v/>
      </c>
      <c r="R90" s="26">
        <f>IF($B90='Formulario de Respuestas'!$D89,'Formulario de Respuestas'!$J89,"ES DIFERENTE")</f>
        <v>0</v>
      </c>
      <c r="S90" s="18" t="str">
        <f>IFERROR(VLOOKUP(CONCATENATE(R$1,R90),'Formulario de Preguntas'!$C$2:$FN$73,3,FALSE),"")</f>
        <v/>
      </c>
      <c r="T90" s="1" t="str">
        <f>IFERROR(VLOOKUP(CONCATENATE(R$1,R90),'Formulario de Preguntas'!$C$2:$FN$73,4,FALSE),"")</f>
        <v/>
      </c>
      <c r="U90" s="26">
        <f>IF($B90='Formulario de Respuestas'!$D89,'Formulario de Respuestas'!$K89,"ES DIFERENTE")</f>
        <v>0</v>
      </c>
      <c r="V90" s="18" t="str">
        <f>IFERROR(VLOOKUP(CONCATENATE(U$1,U90),'Formulario de Preguntas'!$C$2:$FN$73,3,FALSE),"")</f>
        <v/>
      </c>
      <c r="W90" s="1" t="str">
        <f>IFERROR(VLOOKUP(CONCATENATE(U$1,U90),'Formulario de Preguntas'!$C$2:$FN$73,4,FALSE),"")</f>
        <v/>
      </c>
      <c r="X90" s="26">
        <f>IF($B90='Formulario de Respuestas'!$D89,'Formulario de Respuestas'!$L89,"ES DIFERENTE")</f>
        <v>0</v>
      </c>
      <c r="Y90" s="18" t="str">
        <f>IFERROR(VLOOKUP(CONCATENATE(X$1,X90),'Formulario de Preguntas'!$C$2:$FN$73,3,FALSE),"")</f>
        <v/>
      </c>
      <c r="Z90" s="1" t="str">
        <f>IFERROR(VLOOKUP(CONCATENATE(X$1,X90),'Formulario de Preguntas'!$C$2:$FN$73,4,FALSE),"")</f>
        <v/>
      </c>
      <c r="AA90" s="26">
        <f>IF($B90='Formulario de Respuestas'!$D89,'Formulario de Respuestas'!$M89,"ES DIFERENTE")</f>
        <v>0</v>
      </c>
      <c r="AB90" s="18" t="str">
        <f>IFERROR(VLOOKUP(CONCATENATE(AA$1,AA90),'Formulario de Preguntas'!$C$2:$FN$73,3,FALSE),"")</f>
        <v/>
      </c>
      <c r="AC90" s="1" t="str">
        <f>IFERROR(VLOOKUP(CONCATENATE(AA$1,AA90),'Formulario de Preguntas'!$C$2:$FN$73,4,FALSE),"")</f>
        <v/>
      </c>
      <c r="AD90" s="26">
        <f>IF($B90='Formulario de Respuestas'!$D89,'Formulario de Respuestas'!$N89,"ES DIFERENTE")</f>
        <v>0</v>
      </c>
      <c r="AE90" s="18" t="str">
        <f>IFERROR(VLOOKUP(CONCATENATE(AD$1,AD90),'Formulario de Preguntas'!$C$2:$FN$73,3,FALSE),"")</f>
        <v/>
      </c>
      <c r="AF90" s="1" t="str">
        <f>IFERROR(VLOOKUP(CONCATENATE(AD$1,AD90),'Formulario de Preguntas'!$C$2:$FN$73,4,FALSE),"")</f>
        <v/>
      </c>
      <c r="AG90" s="26">
        <f>IF($B90='Formulario de Respuestas'!$D89,'Formulario de Respuestas'!$O89,"ES DIFERENTE")</f>
        <v>0</v>
      </c>
      <c r="AH90" s="18" t="str">
        <f>IFERROR(VLOOKUP(CONCATENATE(AG$1,AG90),'Formulario de Preguntas'!$C$2:$FN$73,3,FALSE),"")</f>
        <v/>
      </c>
      <c r="AI90" s="1" t="str">
        <f>IFERROR(VLOOKUP(CONCATENATE(AG$1,AG90),'Formulario de Preguntas'!$C$2:$FN$73,4,FALSE),"")</f>
        <v/>
      </c>
      <c r="AJ90" s="26">
        <f>IF($B90='Formulario de Respuestas'!$D89,'Formulario de Respuestas'!$P89,"ES DIFERENTE")</f>
        <v>0</v>
      </c>
      <c r="AK90" s="18" t="str">
        <f>IFERROR(VLOOKUP(CONCATENATE(AJ$1,AJ90),'Formulario de Preguntas'!$C$2:$FN$73,3,FALSE),"")</f>
        <v/>
      </c>
      <c r="AL90" s="1" t="str">
        <f>IFERROR(VLOOKUP(CONCATENATE(AJ$1,AJ90),'Formulario de Preguntas'!$C$2:$FN$73,4,FALSE),"")</f>
        <v/>
      </c>
      <c r="AM90" s="26">
        <f>IF($B90='Formulario de Respuestas'!$D89,'Formulario de Respuestas'!$Q89,"ES DIFERENTE")</f>
        <v>0</v>
      </c>
      <c r="AN90" s="18" t="str">
        <f>IFERROR(VLOOKUP(CONCATENATE(AM$1,AM90),'Formulario de Preguntas'!$C$2:$FN$73,3,FALSE),"")</f>
        <v/>
      </c>
      <c r="AO90" s="1" t="str">
        <f>IFERROR(VLOOKUP(CONCATENATE(AM$1,AM90),'Formulario de Preguntas'!$C$2:$FN$73,4,FALSE),"")</f>
        <v/>
      </c>
      <c r="AP90" s="26">
        <f>IF($B90='Formulario de Respuestas'!$D89,'Formulario de Respuestas'!$R89,"ES DIFERENTE")</f>
        <v>0</v>
      </c>
      <c r="AQ90" s="18" t="str">
        <f>IFERROR(VLOOKUP(CONCATENATE(AP$1,AP90),'Formulario de Preguntas'!$C$2:$FN$73,3,FALSE),"")</f>
        <v/>
      </c>
      <c r="AR90" s="1" t="str">
        <f>IFERROR(VLOOKUP(CONCATENATE(AP$1,AP90),'Formulario de Preguntas'!$C$2:$FN$73,4,FALSE),"")</f>
        <v/>
      </c>
      <c r="AS90" s="26">
        <f>IF($B90='Formulario de Respuestas'!$D89,'Formulario de Respuestas'!$S89,"ES DIFERENTE")</f>
        <v>0</v>
      </c>
      <c r="AT90" s="18" t="str">
        <f>IFERROR(VLOOKUP(CONCATENATE(AS$1,AS90),'Formulario de Preguntas'!$C$2:$FN$73,3,FALSE),"")</f>
        <v/>
      </c>
      <c r="AU90" s="1" t="str">
        <f>IFERROR(VLOOKUP(CONCATENATE(AS$1,AS90),'Formulario de Preguntas'!$C$2:$FN$73,4,FALSE),"")</f>
        <v/>
      </c>
      <c r="AV90" s="26">
        <f>IF($B90='Formulario de Respuestas'!$D89,'Formulario de Respuestas'!$T89,"ES DIFERENTE")</f>
        <v>0</v>
      </c>
      <c r="AW90" s="18" t="str">
        <f>IFERROR(VLOOKUP(CONCATENATE(AV$1,AV90),'Formulario de Preguntas'!$C$2:$FN$73,3,FALSE),"")</f>
        <v/>
      </c>
      <c r="AX90" s="1" t="str">
        <f>IFERROR(VLOOKUP(CONCATENATE(AV$1,AV90),'Formulario de Preguntas'!$C$2:$FN$73,4,FALSE),"")</f>
        <v/>
      </c>
      <c r="AY90" s="26">
        <f>IF($B90='Formulario de Respuestas'!$D89,'Formulario de Respuestas'!$U89,"ES DIFERENTE")</f>
        <v>0</v>
      </c>
      <c r="AZ90" s="18" t="str">
        <f>IFERROR(VLOOKUP(CONCATENATE(AY$1,AY90),'Formulario de Preguntas'!$C$2:$FN$73,3,FALSE),"")</f>
        <v/>
      </c>
      <c r="BA90" s="1" t="str">
        <f>IFERROR(VLOOKUP(CONCATENATE(AY$1,AY90),'Formulario de Preguntas'!$C$2:$FN$73,4,FALSE),"")</f>
        <v/>
      </c>
      <c r="BB90" s="26">
        <f>IF($B90='Formulario de Respuestas'!$D89,'Formulario de Respuestas'!$V89,"ES DIFERENTE")</f>
        <v>0</v>
      </c>
      <c r="BC90" s="18" t="str">
        <f>IFERROR(VLOOKUP(CONCATENATE(BB$1,BB90),'Formulario de Preguntas'!$C$2:$FN$73,3,FALSE),"")</f>
        <v/>
      </c>
      <c r="BD90" s="1" t="str">
        <f>IFERROR(VLOOKUP(CONCATENATE(BB$1,BB90),'Formulario de Preguntas'!$C$2:$FN$73,4,FALSE),"")</f>
        <v/>
      </c>
      <c r="BF90" s="1">
        <f t="shared" si="4"/>
        <v>0</v>
      </c>
      <c r="BG90" s="1">
        <f t="shared" si="5"/>
        <v>0.25</v>
      </c>
      <c r="BH90" s="1">
        <f t="shared" si="3"/>
        <v>0</v>
      </c>
      <c r="BI90" s="1">
        <f>COUNTIF('Formulario de Respuestas'!$E89:$V89,"A")</f>
        <v>0</v>
      </c>
      <c r="BJ90" s="1">
        <f>COUNTIF('Formulario de Respuestas'!$E89:$V89,"B")</f>
        <v>0</v>
      </c>
      <c r="BK90" s="1">
        <f>COUNTIF('Formulario de Respuestas'!$E89:$V89,"C")</f>
        <v>0</v>
      </c>
      <c r="BL90" s="1">
        <f>COUNTIF('Formulario de Respuestas'!$E89:$V89,"D")</f>
        <v>0</v>
      </c>
      <c r="BM90" s="1">
        <f>COUNTIF('Formulario de Respuestas'!$E89:$V89,"E (RESPUESTA ANULADA)")</f>
        <v>0</v>
      </c>
    </row>
    <row r="91" spans="1:65" x14ac:dyDescent="0.25">
      <c r="A91" s="1">
        <f>'Formulario de Respuestas'!C90</f>
        <v>0</v>
      </c>
      <c r="B91" s="1">
        <f>'Formulario de Respuestas'!D90</f>
        <v>0</v>
      </c>
      <c r="C91" s="26">
        <f>IF($B91='Formulario de Respuestas'!$D90,'Formulario de Respuestas'!$E90,"ES DIFERENTE")</f>
        <v>0</v>
      </c>
      <c r="D91" s="18" t="str">
        <f>IFERROR(VLOOKUP(CONCATENATE(C$1,C91),'Formulario de Preguntas'!$C$2:$FN$73,3,FALSE),"")</f>
        <v/>
      </c>
      <c r="E91" s="1" t="str">
        <f>IFERROR(VLOOKUP(CONCATENATE(C$1,C91),'Formulario de Preguntas'!$C$2:$FN$73,4,FALSE),"")</f>
        <v/>
      </c>
      <c r="F91" s="26">
        <f>IF($B91='Formulario de Respuestas'!$D90,'Formulario de Respuestas'!$F90,"ES DIFERENTE")</f>
        <v>0</v>
      </c>
      <c r="G91" s="18" t="str">
        <f>IFERROR(VLOOKUP(CONCATENATE(F$1,F91),'Formulario de Preguntas'!$C$2:$FN$73,3,FALSE),"")</f>
        <v/>
      </c>
      <c r="H91" s="1" t="str">
        <f>IFERROR(VLOOKUP(CONCATENATE(F$1,F91),'Formulario de Preguntas'!$C$2:$FN$73,4,FALSE),"")</f>
        <v/>
      </c>
      <c r="I91" s="26">
        <f>IF($B91='Formulario de Respuestas'!$D90,'Formulario de Respuestas'!$G90,"ES DIFERENTE")</f>
        <v>0</v>
      </c>
      <c r="J91" s="18" t="str">
        <f>IFERROR(VLOOKUP(CONCATENATE(I$1,I91),'Formulario de Preguntas'!$C$2:$FN$73,3,FALSE),"")</f>
        <v/>
      </c>
      <c r="K91" s="1" t="str">
        <f>IFERROR(VLOOKUP(CONCATENATE(I$1,I91),'Formulario de Preguntas'!$C$2:$FN$73,4,FALSE),"")</f>
        <v/>
      </c>
      <c r="L91" s="26">
        <f>IF($B91='Formulario de Respuestas'!$D90,'Formulario de Respuestas'!$H90,"ES DIFERENTE")</f>
        <v>0</v>
      </c>
      <c r="M91" s="18" t="str">
        <f>IFERROR(VLOOKUP(CONCATENATE(L$1,L91),'Formulario de Preguntas'!$C$2:$FN$73,3,FALSE),"")</f>
        <v/>
      </c>
      <c r="N91" s="1" t="str">
        <f>IFERROR(VLOOKUP(CONCATENATE(L$1,L91),'Formulario de Preguntas'!$C$2:$FN$73,4,FALSE),"")</f>
        <v/>
      </c>
      <c r="O91" s="26">
        <f>IF($B91='Formulario de Respuestas'!$D90,'Formulario de Respuestas'!$I90,"ES DIFERENTE")</f>
        <v>0</v>
      </c>
      <c r="P91" s="18" t="str">
        <f>IFERROR(VLOOKUP(CONCATENATE(O$1,O91),'Formulario de Preguntas'!$C$2:$FN$73,3,FALSE),"")</f>
        <v/>
      </c>
      <c r="Q91" s="1" t="str">
        <f>IFERROR(VLOOKUP(CONCATENATE(O$1,O91),'Formulario de Preguntas'!$C$2:$FN$73,4,FALSE),"")</f>
        <v/>
      </c>
      <c r="R91" s="26">
        <f>IF($B91='Formulario de Respuestas'!$D90,'Formulario de Respuestas'!$J90,"ES DIFERENTE")</f>
        <v>0</v>
      </c>
      <c r="S91" s="18" t="str">
        <f>IFERROR(VLOOKUP(CONCATENATE(R$1,R91),'Formulario de Preguntas'!$C$2:$FN$73,3,FALSE),"")</f>
        <v/>
      </c>
      <c r="T91" s="1" t="str">
        <f>IFERROR(VLOOKUP(CONCATENATE(R$1,R91),'Formulario de Preguntas'!$C$2:$FN$73,4,FALSE),"")</f>
        <v/>
      </c>
      <c r="U91" s="26">
        <f>IF($B91='Formulario de Respuestas'!$D90,'Formulario de Respuestas'!$K90,"ES DIFERENTE")</f>
        <v>0</v>
      </c>
      <c r="V91" s="18" t="str">
        <f>IFERROR(VLOOKUP(CONCATENATE(U$1,U91),'Formulario de Preguntas'!$C$2:$FN$73,3,FALSE),"")</f>
        <v/>
      </c>
      <c r="W91" s="1" t="str">
        <f>IFERROR(VLOOKUP(CONCATENATE(U$1,U91),'Formulario de Preguntas'!$C$2:$FN$73,4,FALSE),"")</f>
        <v/>
      </c>
      <c r="X91" s="26">
        <f>IF($B91='Formulario de Respuestas'!$D90,'Formulario de Respuestas'!$L90,"ES DIFERENTE")</f>
        <v>0</v>
      </c>
      <c r="Y91" s="18" t="str">
        <f>IFERROR(VLOOKUP(CONCATENATE(X$1,X91),'Formulario de Preguntas'!$C$2:$FN$73,3,FALSE),"")</f>
        <v/>
      </c>
      <c r="Z91" s="1" t="str">
        <f>IFERROR(VLOOKUP(CONCATENATE(X$1,X91),'Formulario de Preguntas'!$C$2:$FN$73,4,FALSE),"")</f>
        <v/>
      </c>
      <c r="AA91" s="26">
        <f>IF($B91='Formulario de Respuestas'!$D90,'Formulario de Respuestas'!$M90,"ES DIFERENTE")</f>
        <v>0</v>
      </c>
      <c r="AB91" s="18" t="str">
        <f>IFERROR(VLOOKUP(CONCATENATE(AA$1,AA91),'Formulario de Preguntas'!$C$2:$FN$73,3,FALSE),"")</f>
        <v/>
      </c>
      <c r="AC91" s="1" t="str">
        <f>IFERROR(VLOOKUP(CONCATENATE(AA$1,AA91),'Formulario de Preguntas'!$C$2:$FN$73,4,FALSE),"")</f>
        <v/>
      </c>
      <c r="AD91" s="26">
        <f>IF($B91='Formulario de Respuestas'!$D90,'Formulario de Respuestas'!$N90,"ES DIFERENTE")</f>
        <v>0</v>
      </c>
      <c r="AE91" s="18" t="str">
        <f>IFERROR(VLOOKUP(CONCATENATE(AD$1,AD91),'Formulario de Preguntas'!$C$2:$FN$73,3,FALSE),"")</f>
        <v/>
      </c>
      <c r="AF91" s="1" t="str">
        <f>IFERROR(VLOOKUP(CONCATENATE(AD$1,AD91),'Formulario de Preguntas'!$C$2:$FN$73,4,FALSE),"")</f>
        <v/>
      </c>
      <c r="AG91" s="26">
        <f>IF($B91='Formulario de Respuestas'!$D90,'Formulario de Respuestas'!$O90,"ES DIFERENTE")</f>
        <v>0</v>
      </c>
      <c r="AH91" s="18" t="str">
        <f>IFERROR(VLOOKUP(CONCATENATE(AG$1,AG91),'Formulario de Preguntas'!$C$2:$FN$73,3,FALSE),"")</f>
        <v/>
      </c>
      <c r="AI91" s="1" t="str">
        <f>IFERROR(VLOOKUP(CONCATENATE(AG$1,AG91),'Formulario de Preguntas'!$C$2:$FN$73,4,FALSE),"")</f>
        <v/>
      </c>
      <c r="AJ91" s="26">
        <f>IF($B91='Formulario de Respuestas'!$D90,'Formulario de Respuestas'!$P90,"ES DIFERENTE")</f>
        <v>0</v>
      </c>
      <c r="AK91" s="18" t="str">
        <f>IFERROR(VLOOKUP(CONCATENATE(AJ$1,AJ91),'Formulario de Preguntas'!$C$2:$FN$73,3,FALSE),"")</f>
        <v/>
      </c>
      <c r="AL91" s="1" t="str">
        <f>IFERROR(VLOOKUP(CONCATENATE(AJ$1,AJ91),'Formulario de Preguntas'!$C$2:$FN$73,4,FALSE),"")</f>
        <v/>
      </c>
      <c r="AM91" s="26">
        <f>IF($B91='Formulario de Respuestas'!$D90,'Formulario de Respuestas'!$Q90,"ES DIFERENTE")</f>
        <v>0</v>
      </c>
      <c r="AN91" s="18" t="str">
        <f>IFERROR(VLOOKUP(CONCATENATE(AM$1,AM91),'Formulario de Preguntas'!$C$2:$FN$73,3,FALSE),"")</f>
        <v/>
      </c>
      <c r="AO91" s="1" t="str">
        <f>IFERROR(VLOOKUP(CONCATENATE(AM$1,AM91),'Formulario de Preguntas'!$C$2:$FN$73,4,FALSE),"")</f>
        <v/>
      </c>
      <c r="AP91" s="26">
        <f>IF($B91='Formulario de Respuestas'!$D90,'Formulario de Respuestas'!$R90,"ES DIFERENTE")</f>
        <v>0</v>
      </c>
      <c r="AQ91" s="18" t="str">
        <f>IFERROR(VLOOKUP(CONCATENATE(AP$1,AP91),'Formulario de Preguntas'!$C$2:$FN$73,3,FALSE),"")</f>
        <v/>
      </c>
      <c r="AR91" s="1" t="str">
        <f>IFERROR(VLOOKUP(CONCATENATE(AP$1,AP91),'Formulario de Preguntas'!$C$2:$FN$73,4,FALSE),"")</f>
        <v/>
      </c>
      <c r="AS91" s="26">
        <f>IF($B91='Formulario de Respuestas'!$D90,'Formulario de Respuestas'!$S90,"ES DIFERENTE")</f>
        <v>0</v>
      </c>
      <c r="AT91" s="18" t="str">
        <f>IFERROR(VLOOKUP(CONCATENATE(AS$1,AS91),'Formulario de Preguntas'!$C$2:$FN$73,3,FALSE),"")</f>
        <v/>
      </c>
      <c r="AU91" s="1" t="str">
        <f>IFERROR(VLOOKUP(CONCATENATE(AS$1,AS91),'Formulario de Preguntas'!$C$2:$FN$73,4,FALSE),"")</f>
        <v/>
      </c>
      <c r="AV91" s="26">
        <f>IF($B91='Formulario de Respuestas'!$D90,'Formulario de Respuestas'!$T90,"ES DIFERENTE")</f>
        <v>0</v>
      </c>
      <c r="AW91" s="18" t="str">
        <f>IFERROR(VLOOKUP(CONCATENATE(AV$1,AV91),'Formulario de Preguntas'!$C$2:$FN$73,3,FALSE),"")</f>
        <v/>
      </c>
      <c r="AX91" s="1" t="str">
        <f>IFERROR(VLOOKUP(CONCATENATE(AV$1,AV91),'Formulario de Preguntas'!$C$2:$FN$73,4,FALSE),"")</f>
        <v/>
      </c>
      <c r="AY91" s="26">
        <f>IF($B91='Formulario de Respuestas'!$D90,'Formulario de Respuestas'!$U90,"ES DIFERENTE")</f>
        <v>0</v>
      </c>
      <c r="AZ91" s="18" t="str">
        <f>IFERROR(VLOOKUP(CONCATENATE(AY$1,AY91),'Formulario de Preguntas'!$C$2:$FN$73,3,FALSE),"")</f>
        <v/>
      </c>
      <c r="BA91" s="1" t="str">
        <f>IFERROR(VLOOKUP(CONCATENATE(AY$1,AY91),'Formulario de Preguntas'!$C$2:$FN$73,4,FALSE),"")</f>
        <v/>
      </c>
      <c r="BB91" s="26">
        <f>IF($B91='Formulario de Respuestas'!$D90,'Formulario de Respuestas'!$V90,"ES DIFERENTE")</f>
        <v>0</v>
      </c>
      <c r="BC91" s="18" t="str">
        <f>IFERROR(VLOOKUP(CONCATENATE(BB$1,BB91),'Formulario de Preguntas'!$C$2:$FN$73,3,FALSE),"")</f>
        <v/>
      </c>
      <c r="BD91" s="1" t="str">
        <f>IFERROR(VLOOKUP(CONCATENATE(BB$1,BB91),'Formulario de Preguntas'!$C$2:$FN$73,4,FALSE),"")</f>
        <v/>
      </c>
      <c r="BF91" s="1">
        <f t="shared" si="4"/>
        <v>0</v>
      </c>
      <c r="BG91" s="1">
        <f t="shared" si="5"/>
        <v>0.25</v>
      </c>
      <c r="BH91" s="1">
        <f t="shared" si="3"/>
        <v>0</v>
      </c>
      <c r="BI91" s="1">
        <f>COUNTIF('Formulario de Respuestas'!$E90:$V90,"A")</f>
        <v>0</v>
      </c>
      <c r="BJ91" s="1">
        <f>COUNTIF('Formulario de Respuestas'!$E90:$V90,"B")</f>
        <v>0</v>
      </c>
      <c r="BK91" s="1">
        <f>COUNTIF('Formulario de Respuestas'!$E90:$V90,"C")</f>
        <v>0</v>
      </c>
      <c r="BL91" s="1">
        <f>COUNTIF('Formulario de Respuestas'!$E90:$V90,"D")</f>
        <v>0</v>
      </c>
      <c r="BM91" s="1">
        <f>COUNTIF('Formulario de Respuestas'!$E90:$V90,"E (RESPUESTA ANULADA)")</f>
        <v>0</v>
      </c>
    </row>
    <row r="92" spans="1:65" x14ac:dyDescent="0.25">
      <c r="A92" s="1">
        <f>'Formulario de Respuestas'!C91</f>
        <v>0</v>
      </c>
      <c r="B92" s="1">
        <f>'Formulario de Respuestas'!D91</f>
        <v>0</v>
      </c>
      <c r="C92" s="26">
        <f>IF($B92='Formulario de Respuestas'!$D91,'Formulario de Respuestas'!$E91,"ES DIFERENTE")</f>
        <v>0</v>
      </c>
      <c r="D92" s="18" t="str">
        <f>IFERROR(VLOOKUP(CONCATENATE(C$1,C92),'Formulario de Preguntas'!$C$2:$FN$73,3,FALSE),"")</f>
        <v/>
      </c>
      <c r="E92" s="1" t="str">
        <f>IFERROR(VLOOKUP(CONCATENATE(C$1,C92),'Formulario de Preguntas'!$C$2:$FN$73,4,FALSE),"")</f>
        <v/>
      </c>
      <c r="F92" s="26">
        <f>IF($B92='Formulario de Respuestas'!$D91,'Formulario de Respuestas'!$F91,"ES DIFERENTE")</f>
        <v>0</v>
      </c>
      <c r="G92" s="18" t="str">
        <f>IFERROR(VLOOKUP(CONCATENATE(F$1,F92),'Formulario de Preguntas'!$C$2:$FN$73,3,FALSE),"")</f>
        <v/>
      </c>
      <c r="H92" s="1" t="str">
        <f>IFERROR(VLOOKUP(CONCATENATE(F$1,F92),'Formulario de Preguntas'!$C$2:$FN$73,4,FALSE),"")</f>
        <v/>
      </c>
      <c r="I92" s="26">
        <f>IF($B92='Formulario de Respuestas'!$D91,'Formulario de Respuestas'!$G91,"ES DIFERENTE")</f>
        <v>0</v>
      </c>
      <c r="J92" s="18" t="str">
        <f>IFERROR(VLOOKUP(CONCATENATE(I$1,I92),'Formulario de Preguntas'!$C$2:$FN$73,3,FALSE),"")</f>
        <v/>
      </c>
      <c r="K92" s="1" t="str">
        <f>IFERROR(VLOOKUP(CONCATENATE(I$1,I92),'Formulario de Preguntas'!$C$2:$FN$73,4,FALSE),"")</f>
        <v/>
      </c>
      <c r="L92" s="26">
        <f>IF($B92='Formulario de Respuestas'!$D91,'Formulario de Respuestas'!$H91,"ES DIFERENTE")</f>
        <v>0</v>
      </c>
      <c r="M92" s="18" t="str">
        <f>IFERROR(VLOOKUP(CONCATENATE(L$1,L92),'Formulario de Preguntas'!$C$2:$FN$73,3,FALSE),"")</f>
        <v/>
      </c>
      <c r="N92" s="1" t="str">
        <f>IFERROR(VLOOKUP(CONCATENATE(L$1,L92),'Formulario de Preguntas'!$C$2:$FN$73,4,FALSE),"")</f>
        <v/>
      </c>
      <c r="O92" s="26">
        <f>IF($B92='Formulario de Respuestas'!$D91,'Formulario de Respuestas'!$I91,"ES DIFERENTE")</f>
        <v>0</v>
      </c>
      <c r="P92" s="18" t="str">
        <f>IFERROR(VLOOKUP(CONCATENATE(O$1,O92),'Formulario de Preguntas'!$C$2:$FN$73,3,FALSE),"")</f>
        <v/>
      </c>
      <c r="Q92" s="1" t="str">
        <f>IFERROR(VLOOKUP(CONCATENATE(O$1,O92),'Formulario de Preguntas'!$C$2:$FN$73,4,FALSE),"")</f>
        <v/>
      </c>
      <c r="R92" s="26">
        <f>IF($B92='Formulario de Respuestas'!$D91,'Formulario de Respuestas'!$J91,"ES DIFERENTE")</f>
        <v>0</v>
      </c>
      <c r="S92" s="18" t="str">
        <f>IFERROR(VLOOKUP(CONCATENATE(R$1,R92),'Formulario de Preguntas'!$C$2:$FN$73,3,FALSE),"")</f>
        <v/>
      </c>
      <c r="T92" s="1" t="str">
        <f>IFERROR(VLOOKUP(CONCATENATE(R$1,R92),'Formulario de Preguntas'!$C$2:$FN$73,4,FALSE),"")</f>
        <v/>
      </c>
      <c r="U92" s="26">
        <f>IF($B92='Formulario de Respuestas'!$D91,'Formulario de Respuestas'!$K91,"ES DIFERENTE")</f>
        <v>0</v>
      </c>
      <c r="V92" s="18" t="str">
        <f>IFERROR(VLOOKUP(CONCATENATE(U$1,U92),'Formulario de Preguntas'!$C$2:$FN$73,3,FALSE),"")</f>
        <v/>
      </c>
      <c r="W92" s="1" t="str">
        <f>IFERROR(VLOOKUP(CONCATENATE(U$1,U92),'Formulario de Preguntas'!$C$2:$FN$73,4,FALSE),"")</f>
        <v/>
      </c>
      <c r="X92" s="26">
        <f>IF($B92='Formulario de Respuestas'!$D91,'Formulario de Respuestas'!$L91,"ES DIFERENTE")</f>
        <v>0</v>
      </c>
      <c r="Y92" s="18" t="str">
        <f>IFERROR(VLOOKUP(CONCATENATE(X$1,X92),'Formulario de Preguntas'!$C$2:$FN$73,3,FALSE),"")</f>
        <v/>
      </c>
      <c r="Z92" s="1" t="str">
        <f>IFERROR(VLOOKUP(CONCATENATE(X$1,X92),'Formulario de Preguntas'!$C$2:$FN$73,4,FALSE),"")</f>
        <v/>
      </c>
      <c r="AA92" s="26">
        <f>IF($B92='Formulario de Respuestas'!$D91,'Formulario de Respuestas'!$M91,"ES DIFERENTE")</f>
        <v>0</v>
      </c>
      <c r="AB92" s="18" t="str">
        <f>IFERROR(VLOOKUP(CONCATENATE(AA$1,AA92),'Formulario de Preguntas'!$C$2:$FN$73,3,FALSE),"")</f>
        <v/>
      </c>
      <c r="AC92" s="1" t="str">
        <f>IFERROR(VLOOKUP(CONCATENATE(AA$1,AA92),'Formulario de Preguntas'!$C$2:$FN$73,4,FALSE),"")</f>
        <v/>
      </c>
      <c r="AD92" s="26">
        <f>IF($B92='Formulario de Respuestas'!$D91,'Formulario de Respuestas'!$N91,"ES DIFERENTE")</f>
        <v>0</v>
      </c>
      <c r="AE92" s="18" t="str">
        <f>IFERROR(VLOOKUP(CONCATENATE(AD$1,AD92),'Formulario de Preguntas'!$C$2:$FN$73,3,FALSE),"")</f>
        <v/>
      </c>
      <c r="AF92" s="1" t="str">
        <f>IFERROR(VLOOKUP(CONCATENATE(AD$1,AD92),'Formulario de Preguntas'!$C$2:$FN$73,4,FALSE),"")</f>
        <v/>
      </c>
      <c r="AG92" s="26">
        <f>IF($B92='Formulario de Respuestas'!$D91,'Formulario de Respuestas'!$O91,"ES DIFERENTE")</f>
        <v>0</v>
      </c>
      <c r="AH92" s="18" t="str">
        <f>IFERROR(VLOOKUP(CONCATENATE(AG$1,AG92),'Formulario de Preguntas'!$C$2:$FN$73,3,FALSE),"")</f>
        <v/>
      </c>
      <c r="AI92" s="1" t="str">
        <f>IFERROR(VLOOKUP(CONCATENATE(AG$1,AG92),'Formulario de Preguntas'!$C$2:$FN$73,4,FALSE),"")</f>
        <v/>
      </c>
      <c r="AJ92" s="26">
        <f>IF($B92='Formulario de Respuestas'!$D91,'Formulario de Respuestas'!$P91,"ES DIFERENTE")</f>
        <v>0</v>
      </c>
      <c r="AK92" s="18" t="str">
        <f>IFERROR(VLOOKUP(CONCATENATE(AJ$1,AJ92),'Formulario de Preguntas'!$C$2:$FN$73,3,FALSE),"")</f>
        <v/>
      </c>
      <c r="AL92" s="1" t="str">
        <f>IFERROR(VLOOKUP(CONCATENATE(AJ$1,AJ92),'Formulario de Preguntas'!$C$2:$FN$73,4,FALSE),"")</f>
        <v/>
      </c>
      <c r="AM92" s="26">
        <f>IF($B92='Formulario de Respuestas'!$D91,'Formulario de Respuestas'!$Q91,"ES DIFERENTE")</f>
        <v>0</v>
      </c>
      <c r="AN92" s="18" t="str">
        <f>IFERROR(VLOOKUP(CONCATENATE(AM$1,AM92),'Formulario de Preguntas'!$C$2:$FN$73,3,FALSE),"")</f>
        <v/>
      </c>
      <c r="AO92" s="1" t="str">
        <f>IFERROR(VLOOKUP(CONCATENATE(AM$1,AM92),'Formulario de Preguntas'!$C$2:$FN$73,4,FALSE),"")</f>
        <v/>
      </c>
      <c r="AP92" s="26">
        <f>IF($B92='Formulario de Respuestas'!$D91,'Formulario de Respuestas'!$R91,"ES DIFERENTE")</f>
        <v>0</v>
      </c>
      <c r="AQ92" s="18" t="str">
        <f>IFERROR(VLOOKUP(CONCATENATE(AP$1,AP92),'Formulario de Preguntas'!$C$2:$FN$73,3,FALSE),"")</f>
        <v/>
      </c>
      <c r="AR92" s="1" t="str">
        <f>IFERROR(VLOOKUP(CONCATENATE(AP$1,AP92),'Formulario de Preguntas'!$C$2:$FN$73,4,FALSE),"")</f>
        <v/>
      </c>
      <c r="AS92" s="26">
        <f>IF($B92='Formulario de Respuestas'!$D91,'Formulario de Respuestas'!$S91,"ES DIFERENTE")</f>
        <v>0</v>
      </c>
      <c r="AT92" s="18" t="str">
        <f>IFERROR(VLOOKUP(CONCATENATE(AS$1,AS92),'Formulario de Preguntas'!$C$2:$FN$73,3,FALSE),"")</f>
        <v/>
      </c>
      <c r="AU92" s="1" t="str">
        <f>IFERROR(VLOOKUP(CONCATENATE(AS$1,AS92),'Formulario de Preguntas'!$C$2:$FN$73,4,FALSE),"")</f>
        <v/>
      </c>
      <c r="AV92" s="26">
        <f>IF($B92='Formulario de Respuestas'!$D91,'Formulario de Respuestas'!$T91,"ES DIFERENTE")</f>
        <v>0</v>
      </c>
      <c r="AW92" s="18" t="str">
        <f>IFERROR(VLOOKUP(CONCATENATE(AV$1,AV92),'Formulario de Preguntas'!$C$2:$FN$73,3,FALSE),"")</f>
        <v/>
      </c>
      <c r="AX92" s="1" t="str">
        <f>IFERROR(VLOOKUP(CONCATENATE(AV$1,AV92),'Formulario de Preguntas'!$C$2:$FN$73,4,FALSE),"")</f>
        <v/>
      </c>
      <c r="AY92" s="26">
        <f>IF($B92='Formulario de Respuestas'!$D91,'Formulario de Respuestas'!$U91,"ES DIFERENTE")</f>
        <v>0</v>
      </c>
      <c r="AZ92" s="18" t="str">
        <f>IFERROR(VLOOKUP(CONCATENATE(AY$1,AY92),'Formulario de Preguntas'!$C$2:$FN$73,3,FALSE),"")</f>
        <v/>
      </c>
      <c r="BA92" s="1" t="str">
        <f>IFERROR(VLOOKUP(CONCATENATE(AY$1,AY92),'Formulario de Preguntas'!$C$2:$FN$73,4,FALSE),"")</f>
        <v/>
      </c>
      <c r="BB92" s="26">
        <f>IF($B92='Formulario de Respuestas'!$D91,'Formulario de Respuestas'!$V91,"ES DIFERENTE")</f>
        <v>0</v>
      </c>
      <c r="BC92" s="18" t="str">
        <f>IFERROR(VLOOKUP(CONCATENATE(BB$1,BB92),'Formulario de Preguntas'!$C$2:$FN$73,3,FALSE),"")</f>
        <v/>
      </c>
      <c r="BD92" s="1" t="str">
        <f>IFERROR(VLOOKUP(CONCATENATE(BB$1,BB92),'Formulario de Preguntas'!$C$2:$FN$73,4,FALSE),"")</f>
        <v/>
      </c>
      <c r="BF92" s="1">
        <f t="shared" si="4"/>
        <v>0</v>
      </c>
      <c r="BG92" s="1">
        <f t="shared" si="5"/>
        <v>0.25</v>
      </c>
      <c r="BH92" s="1">
        <f t="shared" si="3"/>
        <v>0</v>
      </c>
      <c r="BI92" s="1">
        <f>COUNTIF('Formulario de Respuestas'!$E91:$V91,"A")</f>
        <v>0</v>
      </c>
      <c r="BJ92" s="1">
        <f>COUNTIF('Formulario de Respuestas'!$E91:$V91,"B")</f>
        <v>0</v>
      </c>
      <c r="BK92" s="1">
        <f>COUNTIF('Formulario de Respuestas'!$E91:$V91,"C")</f>
        <v>0</v>
      </c>
      <c r="BL92" s="1">
        <f>COUNTIF('Formulario de Respuestas'!$E91:$V91,"D")</f>
        <v>0</v>
      </c>
      <c r="BM92" s="1">
        <f>COUNTIF('Formulario de Respuestas'!$E91:$V91,"E (RESPUESTA ANULADA)")</f>
        <v>0</v>
      </c>
    </row>
    <row r="93" spans="1:65" x14ac:dyDescent="0.25">
      <c r="A93" s="1">
        <f>'Formulario de Respuestas'!C92</f>
        <v>0</v>
      </c>
      <c r="B93" s="1">
        <f>'Formulario de Respuestas'!D92</f>
        <v>0</v>
      </c>
      <c r="C93" s="26">
        <f>IF($B93='Formulario de Respuestas'!$D92,'Formulario de Respuestas'!$E92,"ES DIFERENTE")</f>
        <v>0</v>
      </c>
      <c r="D93" s="18" t="str">
        <f>IFERROR(VLOOKUP(CONCATENATE(C$1,C93),'Formulario de Preguntas'!$C$2:$FN$73,3,FALSE),"")</f>
        <v/>
      </c>
      <c r="E93" s="1" t="str">
        <f>IFERROR(VLOOKUP(CONCATENATE(C$1,C93),'Formulario de Preguntas'!$C$2:$FN$73,4,FALSE),"")</f>
        <v/>
      </c>
      <c r="F93" s="26">
        <f>IF($B93='Formulario de Respuestas'!$D92,'Formulario de Respuestas'!$F92,"ES DIFERENTE")</f>
        <v>0</v>
      </c>
      <c r="G93" s="18" t="str">
        <f>IFERROR(VLOOKUP(CONCATENATE(F$1,F93),'Formulario de Preguntas'!$C$2:$FN$73,3,FALSE),"")</f>
        <v/>
      </c>
      <c r="H93" s="1" t="str">
        <f>IFERROR(VLOOKUP(CONCATENATE(F$1,F93),'Formulario de Preguntas'!$C$2:$FN$73,4,FALSE),"")</f>
        <v/>
      </c>
      <c r="I93" s="26">
        <f>IF($B93='Formulario de Respuestas'!$D92,'Formulario de Respuestas'!$G92,"ES DIFERENTE")</f>
        <v>0</v>
      </c>
      <c r="J93" s="18" t="str">
        <f>IFERROR(VLOOKUP(CONCATENATE(I$1,I93),'Formulario de Preguntas'!$C$2:$FN$73,3,FALSE),"")</f>
        <v/>
      </c>
      <c r="K93" s="1" t="str">
        <f>IFERROR(VLOOKUP(CONCATENATE(I$1,I93),'Formulario de Preguntas'!$C$2:$FN$73,4,FALSE),"")</f>
        <v/>
      </c>
      <c r="L93" s="26">
        <f>IF($B93='Formulario de Respuestas'!$D92,'Formulario de Respuestas'!$H92,"ES DIFERENTE")</f>
        <v>0</v>
      </c>
      <c r="M93" s="18" t="str">
        <f>IFERROR(VLOOKUP(CONCATENATE(L$1,L93),'Formulario de Preguntas'!$C$2:$FN$73,3,FALSE),"")</f>
        <v/>
      </c>
      <c r="N93" s="1" t="str">
        <f>IFERROR(VLOOKUP(CONCATENATE(L$1,L93),'Formulario de Preguntas'!$C$2:$FN$73,4,FALSE),"")</f>
        <v/>
      </c>
      <c r="O93" s="26">
        <f>IF($B93='Formulario de Respuestas'!$D92,'Formulario de Respuestas'!$I92,"ES DIFERENTE")</f>
        <v>0</v>
      </c>
      <c r="P93" s="18" t="str">
        <f>IFERROR(VLOOKUP(CONCATENATE(O$1,O93),'Formulario de Preguntas'!$C$2:$FN$73,3,FALSE),"")</f>
        <v/>
      </c>
      <c r="Q93" s="1" t="str">
        <f>IFERROR(VLOOKUP(CONCATENATE(O$1,O93),'Formulario de Preguntas'!$C$2:$FN$73,4,FALSE),"")</f>
        <v/>
      </c>
      <c r="R93" s="26">
        <f>IF($B93='Formulario de Respuestas'!$D92,'Formulario de Respuestas'!$J92,"ES DIFERENTE")</f>
        <v>0</v>
      </c>
      <c r="S93" s="18" t="str">
        <f>IFERROR(VLOOKUP(CONCATENATE(R$1,R93),'Formulario de Preguntas'!$C$2:$FN$73,3,FALSE),"")</f>
        <v/>
      </c>
      <c r="T93" s="1" t="str">
        <f>IFERROR(VLOOKUP(CONCATENATE(R$1,R93),'Formulario de Preguntas'!$C$2:$FN$73,4,FALSE),"")</f>
        <v/>
      </c>
      <c r="U93" s="26">
        <f>IF($B93='Formulario de Respuestas'!$D92,'Formulario de Respuestas'!$K92,"ES DIFERENTE")</f>
        <v>0</v>
      </c>
      <c r="V93" s="18" t="str">
        <f>IFERROR(VLOOKUP(CONCATENATE(U$1,U93),'Formulario de Preguntas'!$C$2:$FN$73,3,FALSE),"")</f>
        <v/>
      </c>
      <c r="W93" s="1" t="str">
        <f>IFERROR(VLOOKUP(CONCATENATE(U$1,U93),'Formulario de Preguntas'!$C$2:$FN$73,4,FALSE),"")</f>
        <v/>
      </c>
      <c r="X93" s="26">
        <f>IF($B93='Formulario de Respuestas'!$D92,'Formulario de Respuestas'!$L92,"ES DIFERENTE")</f>
        <v>0</v>
      </c>
      <c r="Y93" s="18" t="str">
        <f>IFERROR(VLOOKUP(CONCATENATE(X$1,X93),'Formulario de Preguntas'!$C$2:$FN$73,3,FALSE),"")</f>
        <v/>
      </c>
      <c r="Z93" s="1" t="str">
        <f>IFERROR(VLOOKUP(CONCATENATE(X$1,X93),'Formulario de Preguntas'!$C$2:$FN$73,4,FALSE),"")</f>
        <v/>
      </c>
      <c r="AA93" s="26">
        <f>IF($B93='Formulario de Respuestas'!$D92,'Formulario de Respuestas'!$M92,"ES DIFERENTE")</f>
        <v>0</v>
      </c>
      <c r="AB93" s="18" t="str">
        <f>IFERROR(VLOOKUP(CONCATENATE(AA$1,AA93),'Formulario de Preguntas'!$C$2:$FN$73,3,FALSE),"")</f>
        <v/>
      </c>
      <c r="AC93" s="1" t="str">
        <f>IFERROR(VLOOKUP(CONCATENATE(AA$1,AA93),'Formulario de Preguntas'!$C$2:$FN$73,4,FALSE),"")</f>
        <v/>
      </c>
      <c r="AD93" s="26">
        <f>IF($B93='Formulario de Respuestas'!$D92,'Formulario de Respuestas'!$N92,"ES DIFERENTE")</f>
        <v>0</v>
      </c>
      <c r="AE93" s="18" t="str">
        <f>IFERROR(VLOOKUP(CONCATENATE(AD$1,AD93),'Formulario de Preguntas'!$C$2:$FN$73,3,FALSE),"")</f>
        <v/>
      </c>
      <c r="AF93" s="1" t="str">
        <f>IFERROR(VLOOKUP(CONCATENATE(AD$1,AD93),'Formulario de Preguntas'!$C$2:$FN$73,4,FALSE),"")</f>
        <v/>
      </c>
      <c r="AG93" s="26">
        <f>IF($B93='Formulario de Respuestas'!$D92,'Formulario de Respuestas'!$O92,"ES DIFERENTE")</f>
        <v>0</v>
      </c>
      <c r="AH93" s="18" t="str">
        <f>IFERROR(VLOOKUP(CONCATENATE(AG$1,AG93),'Formulario de Preguntas'!$C$2:$FN$73,3,FALSE),"")</f>
        <v/>
      </c>
      <c r="AI93" s="1" t="str">
        <f>IFERROR(VLOOKUP(CONCATENATE(AG$1,AG93),'Formulario de Preguntas'!$C$2:$FN$73,4,FALSE),"")</f>
        <v/>
      </c>
      <c r="AJ93" s="26">
        <f>IF($B93='Formulario de Respuestas'!$D92,'Formulario de Respuestas'!$P92,"ES DIFERENTE")</f>
        <v>0</v>
      </c>
      <c r="AK93" s="18" t="str">
        <f>IFERROR(VLOOKUP(CONCATENATE(AJ$1,AJ93),'Formulario de Preguntas'!$C$2:$FN$73,3,FALSE),"")</f>
        <v/>
      </c>
      <c r="AL93" s="1" t="str">
        <f>IFERROR(VLOOKUP(CONCATENATE(AJ$1,AJ93),'Formulario de Preguntas'!$C$2:$FN$73,4,FALSE),"")</f>
        <v/>
      </c>
      <c r="AM93" s="26">
        <f>IF($B93='Formulario de Respuestas'!$D92,'Formulario de Respuestas'!$Q92,"ES DIFERENTE")</f>
        <v>0</v>
      </c>
      <c r="AN93" s="18" t="str">
        <f>IFERROR(VLOOKUP(CONCATENATE(AM$1,AM93),'Formulario de Preguntas'!$C$2:$FN$73,3,FALSE),"")</f>
        <v/>
      </c>
      <c r="AO93" s="1" t="str">
        <f>IFERROR(VLOOKUP(CONCATENATE(AM$1,AM93),'Formulario de Preguntas'!$C$2:$FN$73,4,FALSE),"")</f>
        <v/>
      </c>
      <c r="AP93" s="26">
        <f>IF($B93='Formulario de Respuestas'!$D92,'Formulario de Respuestas'!$R92,"ES DIFERENTE")</f>
        <v>0</v>
      </c>
      <c r="AQ93" s="18" t="str">
        <f>IFERROR(VLOOKUP(CONCATENATE(AP$1,AP93),'Formulario de Preguntas'!$C$2:$FN$73,3,FALSE),"")</f>
        <v/>
      </c>
      <c r="AR93" s="1" t="str">
        <f>IFERROR(VLOOKUP(CONCATENATE(AP$1,AP93),'Formulario de Preguntas'!$C$2:$FN$73,4,FALSE),"")</f>
        <v/>
      </c>
      <c r="AS93" s="26">
        <f>IF($B93='Formulario de Respuestas'!$D92,'Formulario de Respuestas'!$S92,"ES DIFERENTE")</f>
        <v>0</v>
      </c>
      <c r="AT93" s="18" t="str">
        <f>IFERROR(VLOOKUP(CONCATENATE(AS$1,AS93),'Formulario de Preguntas'!$C$2:$FN$73,3,FALSE),"")</f>
        <v/>
      </c>
      <c r="AU93" s="1" t="str">
        <f>IFERROR(VLOOKUP(CONCATENATE(AS$1,AS93),'Formulario de Preguntas'!$C$2:$FN$73,4,FALSE),"")</f>
        <v/>
      </c>
      <c r="AV93" s="26">
        <f>IF($B93='Formulario de Respuestas'!$D92,'Formulario de Respuestas'!$T92,"ES DIFERENTE")</f>
        <v>0</v>
      </c>
      <c r="AW93" s="18" t="str">
        <f>IFERROR(VLOOKUP(CONCATENATE(AV$1,AV93),'Formulario de Preguntas'!$C$2:$FN$73,3,FALSE),"")</f>
        <v/>
      </c>
      <c r="AX93" s="1" t="str">
        <f>IFERROR(VLOOKUP(CONCATENATE(AV$1,AV93),'Formulario de Preguntas'!$C$2:$FN$73,4,FALSE),"")</f>
        <v/>
      </c>
      <c r="AY93" s="26">
        <f>IF($B93='Formulario de Respuestas'!$D92,'Formulario de Respuestas'!$U92,"ES DIFERENTE")</f>
        <v>0</v>
      </c>
      <c r="AZ93" s="18" t="str">
        <f>IFERROR(VLOOKUP(CONCATENATE(AY$1,AY93),'Formulario de Preguntas'!$C$2:$FN$73,3,FALSE),"")</f>
        <v/>
      </c>
      <c r="BA93" s="1" t="str">
        <f>IFERROR(VLOOKUP(CONCATENATE(AY$1,AY93),'Formulario de Preguntas'!$C$2:$FN$73,4,FALSE),"")</f>
        <v/>
      </c>
      <c r="BB93" s="26">
        <f>IF($B93='Formulario de Respuestas'!$D92,'Formulario de Respuestas'!$V92,"ES DIFERENTE")</f>
        <v>0</v>
      </c>
      <c r="BC93" s="18" t="str">
        <f>IFERROR(VLOOKUP(CONCATENATE(BB$1,BB93),'Formulario de Preguntas'!$C$2:$FN$73,3,FALSE),"")</f>
        <v/>
      </c>
      <c r="BD93" s="1" t="str">
        <f>IFERROR(VLOOKUP(CONCATENATE(BB$1,BB93),'Formulario de Preguntas'!$C$2:$FN$73,4,FALSE),"")</f>
        <v/>
      </c>
      <c r="BF93" s="1">
        <f t="shared" si="4"/>
        <v>0</v>
      </c>
      <c r="BG93" s="1">
        <f t="shared" si="5"/>
        <v>0.25</v>
      </c>
      <c r="BH93" s="1">
        <f t="shared" si="3"/>
        <v>0</v>
      </c>
      <c r="BI93" s="1">
        <f>COUNTIF('Formulario de Respuestas'!$E92:$V92,"A")</f>
        <v>0</v>
      </c>
      <c r="BJ93" s="1">
        <f>COUNTIF('Formulario de Respuestas'!$E92:$V92,"B")</f>
        <v>0</v>
      </c>
      <c r="BK93" s="1">
        <f>COUNTIF('Formulario de Respuestas'!$E92:$V92,"C")</f>
        <v>0</v>
      </c>
      <c r="BL93" s="1">
        <f>COUNTIF('Formulario de Respuestas'!$E92:$V92,"D")</f>
        <v>0</v>
      </c>
      <c r="BM93" s="1">
        <f>COUNTIF('Formulario de Respuestas'!$E92:$V92,"E (RESPUESTA ANULADA)")</f>
        <v>0</v>
      </c>
    </row>
    <row r="94" spans="1:65" x14ac:dyDescent="0.25">
      <c r="A94" s="1">
        <f>'Formulario de Respuestas'!C93</f>
        <v>0</v>
      </c>
      <c r="B94" s="1">
        <f>'Formulario de Respuestas'!D93</f>
        <v>0</v>
      </c>
      <c r="C94" s="26">
        <f>IF($B94='Formulario de Respuestas'!$D93,'Formulario de Respuestas'!$E93,"ES DIFERENTE")</f>
        <v>0</v>
      </c>
      <c r="D94" s="18" t="str">
        <f>IFERROR(VLOOKUP(CONCATENATE(C$1,C94),'Formulario de Preguntas'!$C$2:$FN$73,3,FALSE),"")</f>
        <v/>
      </c>
      <c r="E94" s="1" t="str">
        <f>IFERROR(VLOOKUP(CONCATENATE(C$1,C94),'Formulario de Preguntas'!$C$2:$FN$73,4,FALSE),"")</f>
        <v/>
      </c>
      <c r="F94" s="26">
        <f>IF($B94='Formulario de Respuestas'!$D93,'Formulario de Respuestas'!$F93,"ES DIFERENTE")</f>
        <v>0</v>
      </c>
      <c r="G94" s="18" t="str">
        <f>IFERROR(VLOOKUP(CONCATENATE(F$1,F94),'Formulario de Preguntas'!$C$2:$FN$73,3,FALSE),"")</f>
        <v/>
      </c>
      <c r="H94" s="1" t="str">
        <f>IFERROR(VLOOKUP(CONCATENATE(F$1,F94),'Formulario de Preguntas'!$C$2:$FN$73,4,FALSE),"")</f>
        <v/>
      </c>
      <c r="I94" s="26">
        <f>IF($B94='Formulario de Respuestas'!$D93,'Formulario de Respuestas'!$G93,"ES DIFERENTE")</f>
        <v>0</v>
      </c>
      <c r="J94" s="18" t="str">
        <f>IFERROR(VLOOKUP(CONCATENATE(I$1,I94),'Formulario de Preguntas'!$C$2:$FN$73,3,FALSE),"")</f>
        <v/>
      </c>
      <c r="K94" s="1" t="str">
        <f>IFERROR(VLOOKUP(CONCATENATE(I$1,I94),'Formulario de Preguntas'!$C$2:$FN$73,4,FALSE),"")</f>
        <v/>
      </c>
      <c r="L94" s="26">
        <f>IF($B94='Formulario de Respuestas'!$D93,'Formulario de Respuestas'!$H93,"ES DIFERENTE")</f>
        <v>0</v>
      </c>
      <c r="M94" s="18" t="str">
        <f>IFERROR(VLOOKUP(CONCATENATE(L$1,L94),'Formulario de Preguntas'!$C$2:$FN$73,3,FALSE),"")</f>
        <v/>
      </c>
      <c r="N94" s="1" t="str">
        <f>IFERROR(VLOOKUP(CONCATENATE(L$1,L94),'Formulario de Preguntas'!$C$2:$FN$73,4,FALSE),"")</f>
        <v/>
      </c>
      <c r="O94" s="26">
        <f>IF($B94='Formulario de Respuestas'!$D93,'Formulario de Respuestas'!$I93,"ES DIFERENTE")</f>
        <v>0</v>
      </c>
      <c r="P94" s="18" t="str">
        <f>IFERROR(VLOOKUP(CONCATENATE(O$1,O94),'Formulario de Preguntas'!$C$2:$FN$73,3,FALSE),"")</f>
        <v/>
      </c>
      <c r="Q94" s="1" t="str">
        <f>IFERROR(VLOOKUP(CONCATENATE(O$1,O94),'Formulario de Preguntas'!$C$2:$FN$73,4,FALSE),"")</f>
        <v/>
      </c>
      <c r="R94" s="26">
        <f>IF($B94='Formulario de Respuestas'!$D93,'Formulario de Respuestas'!$J93,"ES DIFERENTE")</f>
        <v>0</v>
      </c>
      <c r="S94" s="18" t="str">
        <f>IFERROR(VLOOKUP(CONCATENATE(R$1,R94),'Formulario de Preguntas'!$C$2:$FN$73,3,FALSE),"")</f>
        <v/>
      </c>
      <c r="T94" s="1" t="str">
        <f>IFERROR(VLOOKUP(CONCATENATE(R$1,R94),'Formulario de Preguntas'!$C$2:$FN$73,4,FALSE),"")</f>
        <v/>
      </c>
      <c r="U94" s="26">
        <f>IF($B94='Formulario de Respuestas'!$D93,'Formulario de Respuestas'!$K93,"ES DIFERENTE")</f>
        <v>0</v>
      </c>
      <c r="V94" s="18" t="str">
        <f>IFERROR(VLOOKUP(CONCATENATE(U$1,U94),'Formulario de Preguntas'!$C$2:$FN$73,3,FALSE),"")</f>
        <v/>
      </c>
      <c r="W94" s="1" t="str">
        <f>IFERROR(VLOOKUP(CONCATENATE(U$1,U94),'Formulario de Preguntas'!$C$2:$FN$73,4,FALSE),"")</f>
        <v/>
      </c>
      <c r="X94" s="26">
        <f>IF($B94='Formulario de Respuestas'!$D93,'Formulario de Respuestas'!$L93,"ES DIFERENTE")</f>
        <v>0</v>
      </c>
      <c r="Y94" s="18" t="str">
        <f>IFERROR(VLOOKUP(CONCATENATE(X$1,X94),'Formulario de Preguntas'!$C$2:$FN$73,3,FALSE),"")</f>
        <v/>
      </c>
      <c r="Z94" s="1" t="str">
        <f>IFERROR(VLOOKUP(CONCATENATE(X$1,X94),'Formulario de Preguntas'!$C$2:$FN$73,4,FALSE),"")</f>
        <v/>
      </c>
      <c r="AA94" s="26">
        <f>IF($B94='Formulario de Respuestas'!$D93,'Formulario de Respuestas'!$M93,"ES DIFERENTE")</f>
        <v>0</v>
      </c>
      <c r="AB94" s="18" t="str">
        <f>IFERROR(VLOOKUP(CONCATENATE(AA$1,AA94),'Formulario de Preguntas'!$C$2:$FN$73,3,FALSE),"")</f>
        <v/>
      </c>
      <c r="AC94" s="1" t="str">
        <f>IFERROR(VLOOKUP(CONCATENATE(AA$1,AA94),'Formulario de Preguntas'!$C$2:$FN$73,4,FALSE),"")</f>
        <v/>
      </c>
      <c r="AD94" s="26">
        <f>IF($B94='Formulario de Respuestas'!$D93,'Formulario de Respuestas'!$N93,"ES DIFERENTE")</f>
        <v>0</v>
      </c>
      <c r="AE94" s="18" t="str">
        <f>IFERROR(VLOOKUP(CONCATENATE(AD$1,AD94),'Formulario de Preguntas'!$C$2:$FN$73,3,FALSE),"")</f>
        <v/>
      </c>
      <c r="AF94" s="1" t="str">
        <f>IFERROR(VLOOKUP(CONCATENATE(AD$1,AD94),'Formulario de Preguntas'!$C$2:$FN$73,4,FALSE),"")</f>
        <v/>
      </c>
      <c r="AG94" s="26">
        <f>IF($B94='Formulario de Respuestas'!$D93,'Formulario de Respuestas'!$O93,"ES DIFERENTE")</f>
        <v>0</v>
      </c>
      <c r="AH94" s="18" t="str">
        <f>IFERROR(VLOOKUP(CONCATENATE(AG$1,AG94),'Formulario de Preguntas'!$C$2:$FN$73,3,FALSE),"")</f>
        <v/>
      </c>
      <c r="AI94" s="1" t="str">
        <f>IFERROR(VLOOKUP(CONCATENATE(AG$1,AG94),'Formulario de Preguntas'!$C$2:$FN$73,4,FALSE),"")</f>
        <v/>
      </c>
      <c r="AJ94" s="26">
        <f>IF($B94='Formulario de Respuestas'!$D93,'Formulario de Respuestas'!$P93,"ES DIFERENTE")</f>
        <v>0</v>
      </c>
      <c r="AK94" s="18" t="str">
        <f>IFERROR(VLOOKUP(CONCATENATE(AJ$1,AJ94),'Formulario de Preguntas'!$C$2:$FN$73,3,FALSE),"")</f>
        <v/>
      </c>
      <c r="AL94" s="1" t="str">
        <f>IFERROR(VLOOKUP(CONCATENATE(AJ$1,AJ94),'Formulario de Preguntas'!$C$2:$FN$73,4,FALSE),"")</f>
        <v/>
      </c>
      <c r="AM94" s="26">
        <f>IF($B94='Formulario de Respuestas'!$D93,'Formulario de Respuestas'!$Q93,"ES DIFERENTE")</f>
        <v>0</v>
      </c>
      <c r="AN94" s="18" t="str">
        <f>IFERROR(VLOOKUP(CONCATENATE(AM$1,AM94),'Formulario de Preguntas'!$C$2:$FN$73,3,FALSE),"")</f>
        <v/>
      </c>
      <c r="AO94" s="1" t="str">
        <f>IFERROR(VLOOKUP(CONCATENATE(AM$1,AM94),'Formulario de Preguntas'!$C$2:$FN$73,4,FALSE),"")</f>
        <v/>
      </c>
      <c r="AP94" s="26">
        <f>IF($B94='Formulario de Respuestas'!$D93,'Formulario de Respuestas'!$R93,"ES DIFERENTE")</f>
        <v>0</v>
      </c>
      <c r="AQ94" s="18" t="str">
        <f>IFERROR(VLOOKUP(CONCATENATE(AP$1,AP94),'Formulario de Preguntas'!$C$2:$FN$73,3,FALSE),"")</f>
        <v/>
      </c>
      <c r="AR94" s="1" t="str">
        <f>IFERROR(VLOOKUP(CONCATENATE(AP$1,AP94),'Formulario de Preguntas'!$C$2:$FN$73,4,FALSE),"")</f>
        <v/>
      </c>
      <c r="AS94" s="26">
        <f>IF($B94='Formulario de Respuestas'!$D93,'Formulario de Respuestas'!$S93,"ES DIFERENTE")</f>
        <v>0</v>
      </c>
      <c r="AT94" s="18" t="str">
        <f>IFERROR(VLOOKUP(CONCATENATE(AS$1,AS94),'Formulario de Preguntas'!$C$2:$FN$73,3,FALSE),"")</f>
        <v/>
      </c>
      <c r="AU94" s="1" t="str">
        <f>IFERROR(VLOOKUP(CONCATENATE(AS$1,AS94),'Formulario de Preguntas'!$C$2:$FN$73,4,FALSE),"")</f>
        <v/>
      </c>
      <c r="AV94" s="26">
        <f>IF($B94='Formulario de Respuestas'!$D93,'Formulario de Respuestas'!$T93,"ES DIFERENTE")</f>
        <v>0</v>
      </c>
      <c r="AW94" s="18" t="str">
        <f>IFERROR(VLOOKUP(CONCATENATE(AV$1,AV94),'Formulario de Preguntas'!$C$2:$FN$73,3,FALSE),"")</f>
        <v/>
      </c>
      <c r="AX94" s="1" t="str">
        <f>IFERROR(VLOOKUP(CONCATENATE(AV$1,AV94),'Formulario de Preguntas'!$C$2:$FN$73,4,FALSE),"")</f>
        <v/>
      </c>
      <c r="AY94" s="26">
        <f>IF($B94='Formulario de Respuestas'!$D93,'Formulario de Respuestas'!$U93,"ES DIFERENTE")</f>
        <v>0</v>
      </c>
      <c r="AZ94" s="18" t="str">
        <f>IFERROR(VLOOKUP(CONCATENATE(AY$1,AY94),'Formulario de Preguntas'!$C$2:$FN$73,3,FALSE),"")</f>
        <v/>
      </c>
      <c r="BA94" s="1" t="str">
        <f>IFERROR(VLOOKUP(CONCATENATE(AY$1,AY94),'Formulario de Preguntas'!$C$2:$FN$73,4,FALSE),"")</f>
        <v/>
      </c>
      <c r="BB94" s="26">
        <f>IF($B94='Formulario de Respuestas'!$D93,'Formulario de Respuestas'!$V93,"ES DIFERENTE")</f>
        <v>0</v>
      </c>
      <c r="BC94" s="18" t="str">
        <f>IFERROR(VLOOKUP(CONCATENATE(BB$1,BB94),'Formulario de Preguntas'!$C$2:$FN$73,3,FALSE),"")</f>
        <v/>
      </c>
      <c r="BD94" s="1" t="str">
        <f>IFERROR(VLOOKUP(CONCATENATE(BB$1,BB94),'Formulario de Preguntas'!$C$2:$FN$73,4,FALSE),"")</f>
        <v/>
      </c>
      <c r="BF94" s="1">
        <f t="shared" si="4"/>
        <v>0</v>
      </c>
      <c r="BG94" s="1">
        <f t="shared" si="5"/>
        <v>0.25</v>
      </c>
      <c r="BH94" s="1">
        <f t="shared" ref="BH94:BH157" si="6">BF94*BG94</f>
        <v>0</v>
      </c>
      <c r="BI94" s="1">
        <f>COUNTIF('Formulario de Respuestas'!$E93:$V93,"A")</f>
        <v>0</v>
      </c>
      <c r="BJ94" s="1">
        <f>COUNTIF('Formulario de Respuestas'!$E93:$V93,"B")</f>
        <v>0</v>
      </c>
      <c r="BK94" s="1">
        <f>COUNTIF('Formulario de Respuestas'!$E93:$V93,"C")</f>
        <v>0</v>
      </c>
      <c r="BL94" s="1">
        <f>COUNTIF('Formulario de Respuestas'!$E93:$V93,"D")</f>
        <v>0</v>
      </c>
      <c r="BM94" s="1">
        <f>COUNTIF('Formulario de Respuestas'!$E93:$V93,"E (RESPUESTA ANULADA)")</f>
        <v>0</v>
      </c>
    </row>
    <row r="95" spans="1:65" x14ac:dyDescent="0.25">
      <c r="A95" s="1">
        <f>'Formulario de Respuestas'!C94</f>
        <v>0</v>
      </c>
      <c r="B95" s="1">
        <f>'Formulario de Respuestas'!D94</f>
        <v>0</v>
      </c>
      <c r="C95" s="26">
        <f>IF($B95='Formulario de Respuestas'!$D94,'Formulario de Respuestas'!$E94,"ES DIFERENTE")</f>
        <v>0</v>
      </c>
      <c r="D95" s="18" t="str">
        <f>IFERROR(VLOOKUP(CONCATENATE(C$1,C95),'Formulario de Preguntas'!$C$2:$FN$73,3,FALSE),"")</f>
        <v/>
      </c>
      <c r="E95" s="1" t="str">
        <f>IFERROR(VLOOKUP(CONCATENATE(C$1,C95),'Formulario de Preguntas'!$C$2:$FN$73,4,FALSE),"")</f>
        <v/>
      </c>
      <c r="F95" s="26">
        <f>IF($B95='Formulario de Respuestas'!$D94,'Formulario de Respuestas'!$F94,"ES DIFERENTE")</f>
        <v>0</v>
      </c>
      <c r="G95" s="18" t="str">
        <f>IFERROR(VLOOKUP(CONCATENATE(F$1,F95),'Formulario de Preguntas'!$C$2:$FN$73,3,FALSE),"")</f>
        <v/>
      </c>
      <c r="H95" s="1" t="str">
        <f>IFERROR(VLOOKUP(CONCATENATE(F$1,F95),'Formulario de Preguntas'!$C$2:$FN$73,4,FALSE),"")</f>
        <v/>
      </c>
      <c r="I95" s="26">
        <f>IF($B95='Formulario de Respuestas'!$D94,'Formulario de Respuestas'!$G94,"ES DIFERENTE")</f>
        <v>0</v>
      </c>
      <c r="J95" s="18" t="str">
        <f>IFERROR(VLOOKUP(CONCATENATE(I$1,I95),'Formulario de Preguntas'!$C$2:$FN$73,3,FALSE),"")</f>
        <v/>
      </c>
      <c r="K95" s="1" t="str">
        <f>IFERROR(VLOOKUP(CONCATENATE(I$1,I95),'Formulario de Preguntas'!$C$2:$FN$73,4,FALSE),"")</f>
        <v/>
      </c>
      <c r="L95" s="26">
        <f>IF($B95='Formulario de Respuestas'!$D94,'Formulario de Respuestas'!$H94,"ES DIFERENTE")</f>
        <v>0</v>
      </c>
      <c r="M95" s="18" t="str">
        <f>IFERROR(VLOOKUP(CONCATENATE(L$1,L95),'Formulario de Preguntas'!$C$2:$FN$73,3,FALSE),"")</f>
        <v/>
      </c>
      <c r="N95" s="1" t="str">
        <f>IFERROR(VLOOKUP(CONCATENATE(L$1,L95),'Formulario de Preguntas'!$C$2:$FN$73,4,FALSE),"")</f>
        <v/>
      </c>
      <c r="O95" s="26">
        <f>IF($B95='Formulario de Respuestas'!$D94,'Formulario de Respuestas'!$I94,"ES DIFERENTE")</f>
        <v>0</v>
      </c>
      <c r="P95" s="18" t="str">
        <f>IFERROR(VLOOKUP(CONCATENATE(O$1,O95),'Formulario de Preguntas'!$C$2:$FN$73,3,FALSE),"")</f>
        <v/>
      </c>
      <c r="Q95" s="1" t="str">
        <f>IFERROR(VLOOKUP(CONCATENATE(O$1,O95),'Formulario de Preguntas'!$C$2:$FN$73,4,FALSE),"")</f>
        <v/>
      </c>
      <c r="R95" s="26">
        <f>IF($B95='Formulario de Respuestas'!$D94,'Formulario de Respuestas'!$J94,"ES DIFERENTE")</f>
        <v>0</v>
      </c>
      <c r="S95" s="18" t="str">
        <f>IFERROR(VLOOKUP(CONCATENATE(R$1,R95),'Formulario de Preguntas'!$C$2:$FN$73,3,FALSE),"")</f>
        <v/>
      </c>
      <c r="T95" s="1" t="str">
        <f>IFERROR(VLOOKUP(CONCATENATE(R$1,R95),'Formulario de Preguntas'!$C$2:$FN$73,4,FALSE),"")</f>
        <v/>
      </c>
      <c r="U95" s="26">
        <f>IF($B95='Formulario de Respuestas'!$D94,'Formulario de Respuestas'!$K94,"ES DIFERENTE")</f>
        <v>0</v>
      </c>
      <c r="V95" s="18" t="str">
        <f>IFERROR(VLOOKUP(CONCATENATE(U$1,U95),'Formulario de Preguntas'!$C$2:$FN$73,3,FALSE),"")</f>
        <v/>
      </c>
      <c r="W95" s="1" t="str">
        <f>IFERROR(VLOOKUP(CONCATENATE(U$1,U95),'Formulario de Preguntas'!$C$2:$FN$73,4,FALSE),"")</f>
        <v/>
      </c>
      <c r="X95" s="26">
        <f>IF($B95='Formulario de Respuestas'!$D94,'Formulario de Respuestas'!$L94,"ES DIFERENTE")</f>
        <v>0</v>
      </c>
      <c r="Y95" s="18" t="str">
        <f>IFERROR(VLOOKUP(CONCATENATE(X$1,X95),'Formulario de Preguntas'!$C$2:$FN$73,3,FALSE),"")</f>
        <v/>
      </c>
      <c r="Z95" s="1" t="str">
        <f>IFERROR(VLOOKUP(CONCATENATE(X$1,X95),'Formulario de Preguntas'!$C$2:$FN$73,4,FALSE),"")</f>
        <v/>
      </c>
      <c r="AA95" s="26">
        <f>IF($B95='Formulario de Respuestas'!$D94,'Formulario de Respuestas'!$M94,"ES DIFERENTE")</f>
        <v>0</v>
      </c>
      <c r="AB95" s="18" t="str">
        <f>IFERROR(VLOOKUP(CONCATENATE(AA$1,AA95),'Formulario de Preguntas'!$C$2:$FN$73,3,FALSE),"")</f>
        <v/>
      </c>
      <c r="AC95" s="1" t="str">
        <f>IFERROR(VLOOKUP(CONCATENATE(AA$1,AA95),'Formulario de Preguntas'!$C$2:$FN$73,4,FALSE),"")</f>
        <v/>
      </c>
      <c r="AD95" s="26">
        <f>IF($B95='Formulario de Respuestas'!$D94,'Formulario de Respuestas'!$N94,"ES DIFERENTE")</f>
        <v>0</v>
      </c>
      <c r="AE95" s="18" t="str">
        <f>IFERROR(VLOOKUP(CONCATENATE(AD$1,AD95),'Formulario de Preguntas'!$C$2:$FN$73,3,FALSE),"")</f>
        <v/>
      </c>
      <c r="AF95" s="1" t="str">
        <f>IFERROR(VLOOKUP(CONCATENATE(AD$1,AD95),'Formulario de Preguntas'!$C$2:$FN$73,4,FALSE),"")</f>
        <v/>
      </c>
      <c r="AG95" s="26">
        <f>IF($B95='Formulario de Respuestas'!$D94,'Formulario de Respuestas'!$O94,"ES DIFERENTE")</f>
        <v>0</v>
      </c>
      <c r="AH95" s="18" t="str">
        <f>IFERROR(VLOOKUP(CONCATENATE(AG$1,AG95),'Formulario de Preguntas'!$C$2:$FN$73,3,FALSE),"")</f>
        <v/>
      </c>
      <c r="AI95" s="1" t="str">
        <f>IFERROR(VLOOKUP(CONCATENATE(AG$1,AG95),'Formulario de Preguntas'!$C$2:$FN$73,4,FALSE),"")</f>
        <v/>
      </c>
      <c r="AJ95" s="26">
        <f>IF($B95='Formulario de Respuestas'!$D94,'Formulario de Respuestas'!$P94,"ES DIFERENTE")</f>
        <v>0</v>
      </c>
      <c r="AK95" s="18" t="str">
        <f>IFERROR(VLOOKUP(CONCATENATE(AJ$1,AJ95),'Formulario de Preguntas'!$C$2:$FN$73,3,FALSE),"")</f>
        <v/>
      </c>
      <c r="AL95" s="1" t="str">
        <f>IFERROR(VLOOKUP(CONCATENATE(AJ$1,AJ95),'Formulario de Preguntas'!$C$2:$FN$73,4,FALSE),"")</f>
        <v/>
      </c>
      <c r="AM95" s="26">
        <f>IF($B95='Formulario de Respuestas'!$D94,'Formulario de Respuestas'!$Q94,"ES DIFERENTE")</f>
        <v>0</v>
      </c>
      <c r="AN95" s="18" t="str">
        <f>IFERROR(VLOOKUP(CONCATENATE(AM$1,AM95),'Formulario de Preguntas'!$C$2:$FN$73,3,FALSE),"")</f>
        <v/>
      </c>
      <c r="AO95" s="1" t="str">
        <f>IFERROR(VLOOKUP(CONCATENATE(AM$1,AM95),'Formulario de Preguntas'!$C$2:$FN$73,4,FALSE),"")</f>
        <v/>
      </c>
      <c r="AP95" s="26">
        <f>IF($B95='Formulario de Respuestas'!$D94,'Formulario de Respuestas'!$R94,"ES DIFERENTE")</f>
        <v>0</v>
      </c>
      <c r="AQ95" s="18" t="str">
        <f>IFERROR(VLOOKUP(CONCATENATE(AP$1,AP95),'Formulario de Preguntas'!$C$2:$FN$73,3,FALSE),"")</f>
        <v/>
      </c>
      <c r="AR95" s="1" t="str">
        <f>IFERROR(VLOOKUP(CONCATENATE(AP$1,AP95),'Formulario de Preguntas'!$C$2:$FN$73,4,FALSE),"")</f>
        <v/>
      </c>
      <c r="AS95" s="26">
        <f>IF($B95='Formulario de Respuestas'!$D94,'Formulario de Respuestas'!$S94,"ES DIFERENTE")</f>
        <v>0</v>
      </c>
      <c r="AT95" s="18" t="str">
        <f>IFERROR(VLOOKUP(CONCATENATE(AS$1,AS95),'Formulario de Preguntas'!$C$2:$FN$73,3,FALSE),"")</f>
        <v/>
      </c>
      <c r="AU95" s="1" t="str">
        <f>IFERROR(VLOOKUP(CONCATENATE(AS$1,AS95),'Formulario de Preguntas'!$C$2:$FN$73,4,FALSE),"")</f>
        <v/>
      </c>
      <c r="AV95" s="26">
        <f>IF($B95='Formulario de Respuestas'!$D94,'Formulario de Respuestas'!$T94,"ES DIFERENTE")</f>
        <v>0</v>
      </c>
      <c r="AW95" s="18" t="str">
        <f>IFERROR(VLOOKUP(CONCATENATE(AV$1,AV95),'Formulario de Preguntas'!$C$2:$FN$73,3,FALSE),"")</f>
        <v/>
      </c>
      <c r="AX95" s="1" t="str">
        <f>IFERROR(VLOOKUP(CONCATENATE(AV$1,AV95),'Formulario de Preguntas'!$C$2:$FN$73,4,FALSE),"")</f>
        <v/>
      </c>
      <c r="AY95" s="26">
        <f>IF($B95='Formulario de Respuestas'!$D94,'Formulario de Respuestas'!$U94,"ES DIFERENTE")</f>
        <v>0</v>
      </c>
      <c r="AZ95" s="18" t="str">
        <f>IFERROR(VLOOKUP(CONCATENATE(AY$1,AY95),'Formulario de Preguntas'!$C$2:$FN$73,3,FALSE),"")</f>
        <v/>
      </c>
      <c r="BA95" s="1" t="str">
        <f>IFERROR(VLOOKUP(CONCATENATE(AY$1,AY95),'Formulario de Preguntas'!$C$2:$FN$73,4,FALSE),"")</f>
        <v/>
      </c>
      <c r="BB95" s="26">
        <f>IF($B95='Formulario de Respuestas'!$D94,'Formulario de Respuestas'!$V94,"ES DIFERENTE")</f>
        <v>0</v>
      </c>
      <c r="BC95" s="18" t="str">
        <f>IFERROR(VLOOKUP(CONCATENATE(BB$1,BB95),'Formulario de Preguntas'!$C$2:$FN$73,3,FALSE),"")</f>
        <v/>
      </c>
      <c r="BD95" s="1" t="str">
        <f>IFERROR(VLOOKUP(CONCATENATE(BB$1,BB95),'Formulario de Preguntas'!$C$2:$FN$73,4,FALSE),"")</f>
        <v/>
      </c>
      <c r="BF95" s="1">
        <f t="shared" si="4"/>
        <v>0</v>
      </c>
      <c r="BG95" s="1">
        <f t="shared" si="5"/>
        <v>0.25</v>
      </c>
      <c r="BH95" s="1">
        <f t="shared" si="6"/>
        <v>0</v>
      </c>
      <c r="BI95" s="1">
        <f>COUNTIF('Formulario de Respuestas'!$E94:$V94,"A")</f>
        <v>0</v>
      </c>
      <c r="BJ95" s="1">
        <f>COUNTIF('Formulario de Respuestas'!$E94:$V94,"B")</f>
        <v>0</v>
      </c>
      <c r="BK95" s="1">
        <f>COUNTIF('Formulario de Respuestas'!$E94:$V94,"C")</f>
        <v>0</v>
      </c>
      <c r="BL95" s="1">
        <f>COUNTIF('Formulario de Respuestas'!$E94:$V94,"D")</f>
        <v>0</v>
      </c>
      <c r="BM95" s="1">
        <f>COUNTIF('Formulario de Respuestas'!$E94:$V94,"E (RESPUESTA ANULADA)")</f>
        <v>0</v>
      </c>
    </row>
    <row r="96" spans="1:65" x14ac:dyDescent="0.25">
      <c r="A96" s="1">
        <f>'Formulario de Respuestas'!C95</f>
        <v>0</v>
      </c>
      <c r="B96" s="1">
        <f>'Formulario de Respuestas'!D95</f>
        <v>0</v>
      </c>
      <c r="C96" s="26">
        <f>IF($B96='Formulario de Respuestas'!$D95,'Formulario de Respuestas'!$E95,"ES DIFERENTE")</f>
        <v>0</v>
      </c>
      <c r="D96" s="18" t="str">
        <f>IFERROR(VLOOKUP(CONCATENATE(C$1,C96),'Formulario de Preguntas'!$C$2:$FN$73,3,FALSE),"")</f>
        <v/>
      </c>
      <c r="E96" s="1" t="str">
        <f>IFERROR(VLOOKUP(CONCATENATE(C$1,C96),'Formulario de Preguntas'!$C$2:$FN$73,4,FALSE),"")</f>
        <v/>
      </c>
      <c r="F96" s="26">
        <f>IF($B96='Formulario de Respuestas'!$D95,'Formulario de Respuestas'!$F95,"ES DIFERENTE")</f>
        <v>0</v>
      </c>
      <c r="G96" s="18" t="str">
        <f>IFERROR(VLOOKUP(CONCATENATE(F$1,F96),'Formulario de Preguntas'!$C$2:$FN$73,3,FALSE),"")</f>
        <v/>
      </c>
      <c r="H96" s="1" t="str">
        <f>IFERROR(VLOOKUP(CONCATENATE(F$1,F96),'Formulario de Preguntas'!$C$2:$FN$73,4,FALSE),"")</f>
        <v/>
      </c>
      <c r="I96" s="26">
        <f>IF($B96='Formulario de Respuestas'!$D95,'Formulario de Respuestas'!$G95,"ES DIFERENTE")</f>
        <v>0</v>
      </c>
      <c r="J96" s="18" t="str">
        <f>IFERROR(VLOOKUP(CONCATENATE(I$1,I96),'Formulario de Preguntas'!$C$2:$FN$73,3,FALSE),"")</f>
        <v/>
      </c>
      <c r="K96" s="1" t="str">
        <f>IFERROR(VLOOKUP(CONCATENATE(I$1,I96),'Formulario de Preguntas'!$C$2:$FN$73,4,FALSE),"")</f>
        <v/>
      </c>
      <c r="L96" s="26">
        <f>IF($B96='Formulario de Respuestas'!$D95,'Formulario de Respuestas'!$H95,"ES DIFERENTE")</f>
        <v>0</v>
      </c>
      <c r="M96" s="18" t="str">
        <f>IFERROR(VLOOKUP(CONCATENATE(L$1,L96),'Formulario de Preguntas'!$C$2:$FN$73,3,FALSE),"")</f>
        <v/>
      </c>
      <c r="N96" s="1" t="str">
        <f>IFERROR(VLOOKUP(CONCATENATE(L$1,L96),'Formulario de Preguntas'!$C$2:$FN$73,4,FALSE),"")</f>
        <v/>
      </c>
      <c r="O96" s="26">
        <f>IF($B96='Formulario de Respuestas'!$D95,'Formulario de Respuestas'!$I95,"ES DIFERENTE")</f>
        <v>0</v>
      </c>
      <c r="P96" s="18" t="str">
        <f>IFERROR(VLOOKUP(CONCATENATE(O$1,O96),'Formulario de Preguntas'!$C$2:$FN$73,3,FALSE),"")</f>
        <v/>
      </c>
      <c r="Q96" s="1" t="str">
        <f>IFERROR(VLOOKUP(CONCATENATE(O$1,O96),'Formulario de Preguntas'!$C$2:$FN$73,4,FALSE),"")</f>
        <v/>
      </c>
      <c r="R96" s="26">
        <f>IF($B96='Formulario de Respuestas'!$D95,'Formulario de Respuestas'!$J95,"ES DIFERENTE")</f>
        <v>0</v>
      </c>
      <c r="S96" s="18" t="str">
        <f>IFERROR(VLOOKUP(CONCATENATE(R$1,R96),'Formulario de Preguntas'!$C$2:$FN$73,3,FALSE),"")</f>
        <v/>
      </c>
      <c r="T96" s="1" t="str">
        <f>IFERROR(VLOOKUP(CONCATENATE(R$1,R96),'Formulario de Preguntas'!$C$2:$FN$73,4,FALSE),"")</f>
        <v/>
      </c>
      <c r="U96" s="26">
        <f>IF($B96='Formulario de Respuestas'!$D95,'Formulario de Respuestas'!$K95,"ES DIFERENTE")</f>
        <v>0</v>
      </c>
      <c r="V96" s="18" t="str">
        <f>IFERROR(VLOOKUP(CONCATENATE(U$1,U96),'Formulario de Preguntas'!$C$2:$FN$73,3,FALSE),"")</f>
        <v/>
      </c>
      <c r="W96" s="1" t="str">
        <f>IFERROR(VLOOKUP(CONCATENATE(U$1,U96),'Formulario de Preguntas'!$C$2:$FN$73,4,FALSE),"")</f>
        <v/>
      </c>
      <c r="X96" s="26">
        <f>IF($B96='Formulario de Respuestas'!$D95,'Formulario de Respuestas'!$L95,"ES DIFERENTE")</f>
        <v>0</v>
      </c>
      <c r="Y96" s="18" t="str">
        <f>IFERROR(VLOOKUP(CONCATENATE(X$1,X96),'Formulario de Preguntas'!$C$2:$FN$73,3,FALSE),"")</f>
        <v/>
      </c>
      <c r="Z96" s="1" t="str">
        <f>IFERROR(VLOOKUP(CONCATENATE(X$1,X96),'Formulario de Preguntas'!$C$2:$FN$73,4,FALSE),"")</f>
        <v/>
      </c>
      <c r="AA96" s="26">
        <f>IF($B96='Formulario de Respuestas'!$D95,'Formulario de Respuestas'!$M95,"ES DIFERENTE")</f>
        <v>0</v>
      </c>
      <c r="AB96" s="18" t="str">
        <f>IFERROR(VLOOKUP(CONCATENATE(AA$1,AA96),'Formulario de Preguntas'!$C$2:$FN$73,3,FALSE),"")</f>
        <v/>
      </c>
      <c r="AC96" s="1" t="str">
        <f>IFERROR(VLOOKUP(CONCATENATE(AA$1,AA96),'Formulario de Preguntas'!$C$2:$FN$73,4,FALSE),"")</f>
        <v/>
      </c>
      <c r="AD96" s="26">
        <f>IF($B96='Formulario de Respuestas'!$D95,'Formulario de Respuestas'!$N95,"ES DIFERENTE")</f>
        <v>0</v>
      </c>
      <c r="AE96" s="18" t="str">
        <f>IFERROR(VLOOKUP(CONCATENATE(AD$1,AD96),'Formulario de Preguntas'!$C$2:$FN$73,3,FALSE),"")</f>
        <v/>
      </c>
      <c r="AF96" s="1" t="str">
        <f>IFERROR(VLOOKUP(CONCATENATE(AD$1,AD96),'Formulario de Preguntas'!$C$2:$FN$73,4,FALSE),"")</f>
        <v/>
      </c>
      <c r="AG96" s="26">
        <f>IF($B96='Formulario de Respuestas'!$D95,'Formulario de Respuestas'!$O95,"ES DIFERENTE")</f>
        <v>0</v>
      </c>
      <c r="AH96" s="18" t="str">
        <f>IFERROR(VLOOKUP(CONCATENATE(AG$1,AG96),'Formulario de Preguntas'!$C$2:$FN$73,3,FALSE),"")</f>
        <v/>
      </c>
      <c r="AI96" s="1" t="str">
        <f>IFERROR(VLOOKUP(CONCATENATE(AG$1,AG96),'Formulario de Preguntas'!$C$2:$FN$73,4,FALSE),"")</f>
        <v/>
      </c>
      <c r="AJ96" s="26">
        <f>IF($B96='Formulario de Respuestas'!$D95,'Formulario de Respuestas'!$P95,"ES DIFERENTE")</f>
        <v>0</v>
      </c>
      <c r="AK96" s="18" t="str">
        <f>IFERROR(VLOOKUP(CONCATENATE(AJ$1,AJ96),'Formulario de Preguntas'!$C$2:$FN$73,3,FALSE),"")</f>
        <v/>
      </c>
      <c r="AL96" s="1" t="str">
        <f>IFERROR(VLOOKUP(CONCATENATE(AJ$1,AJ96),'Formulario de Preguntas'!$C$2:$FN$73,4,FALSE),"")</f>
        <v/>
      </c>
      <c r="AM96" s="26">
        <f>IF($B96='Formulario de Respuestas'!$D95,'Formulario de Respuestas'!$Q95,"ES DIFERENTE")</f>
        <v>0</v>
      </c>
      <c r="AN96" s="18" t="str">
        <f>IFERROR(VLOOKUP(CONCATENATE(AM$1,AM96),'Formulario de Preguntas'!$C$2:$FN$73,3,FALSE),"")</f>
        <v/>
      </c>
      <c r="AO96" s="1" t="str">
        <f>IFERROR(VLOOKUP(CONCATENATE(AM$1,AM96),'Formulario de Preguntas'!$C$2:$FN$73,4,FALSE),"")</f>
        <v/>
      </c>
      <c r="AP96" s="26">
        <f>IF($B96='Formulario de Respuestas'!$D95,'Formulario de Respuestas'!$R95,"ES DIFERENTE")</f>
        <v>0</v>
      </c>
      <c r="AQ96" s="18" t="str">
        <f>IFERROR(VLOOKUP(CONCATENATE(AP$1,AP96),'Formulario de Preguntas'!$C$2:$FN$73,3,FALSE),"")</f>
        <v/>
      </c>
      <c r="AR96" s="1" t="str">
        <f>IFERROR(VLOOKUP(CONCATENATE(AP$1,AP96),'Formulario de Preguntas'!$C$2:$FN$73,4,FALSE),"")</f>
        <v/>
      </c>
      <c r="AS96" s="26">
        <f>IF($B96='Formulario de Respuestas'!$D95,'Formulario de Respuestas'!$S95,"ES DIFERENTE")</f>
        <v>0</v>
      </c>
      <c r="AT96" s="18" t="str">
        <f>IFERROR(VLOOKUP(CONCATENATE(AS$1,AS96),'Formulario de Preguntas'!$C$2:$FN$73,3,FALSE),"")</f>
        <v/>
      </c>
      <c r="AU96" s="1" t="str">
        <f>IFERROR(VLOOKUP(CONCATENATE(AS$1,AS96),'Formulario de Preguntas'!$C$2:$FN$73,4,FALSE),"")</f>
        <v/>
      </c>
      <c r="AV96" s="26">
        <f>IF($B96='Formulario de Respuestas'!$D95,'Formulario de Respuestas'!$T95,"ES DIFERENTE")</f>
        <v>0</v>
      </c>
      <c r="AW96" s="18" t="str">
        <f>IFERROR(VLOOKUP(CONCATENATE(AV$1,AV96),'Formulario de Preguntas'!$C$2:$FN$73,3,FALSE),"")</f>
        <v/>
      </c>
      <c r="AX96" s="1" t="str">
        <f>IFERROR(VLOOKUP(CONCATENATE(AV$1,AV96),'Formulario de Preguntas'!$C$2:$FN$73,4,FALSE),"")</f>
        <v/>
      </c>
      <c r="AY96" s="26">
        <f>IF($B96='Formulario de Respuestas'!$D95,'Formulario de Respuestas'!$U95,"ES DIFERENTE")</f>
        <v>0</v>
      </c>
      <c r="AZ96" s="18" t="str">
        <f>IFERROR(VLOOKUP(CONCATENATE(AY$1,AY96),'Formulario de Preguntas'!$C$2:$FN$73,3,FALSE),"")</f>
        <v/>
      </c>
      <c r="BA96" s="1" t="str">
        <f>IFERROR(VLOOKUP(CONCATENATE(AY$1,AY96),'Formulario de Preguntas'!$C$2:$FN$73,4,FALSE),"")</f>
        <v/>
      </c>
      <c r="BB96" s="26">
        <f>IF($B96='Formulario de Respuestas'!$D95,'Formulario de Respuestas'!$V95,"ES DIFERENTE")</f>
        <v>0</v>
      </c>
      <c r="BC96" s="18" t="str">
        <f>IFERROR(VLOOKUP(CONCATENATE(BB$1,BB96),'Formulario de Preguntas'!$C$2:$FN$73,3,FALSE),"")</f>
        <v/>
      </c>
      <c r="BD96" s="1" t="str">
        <f>IFERROR(VLOOKUP(CONCATENATE(BB$1,BB96),'Formulario de Preguntas'!$C$2:$FN$73,4,FALSE),"")</f>
        <v/>
      </c>
      <c r="BF96" s="1">
        <f t="shared" si="4"/>
        <v>0</v>
      </c>
      <c r="BG96" s="1">
        <f t="shared" si="5"/>
        <v>0.25</v>
      </c>
      <c r="BH96" s="1">
        <f t="shared" si="6"/>
        <v>0</v>
      </c>
      <c r="BI96" s="1">
        <f>COUNTIF('Formulario de Respuestas'!$E95:$V95,"A")</f>
        <v>0</v>
      </c>
      <c r="BJ96" s="1">
        <f>COUNTIF('Formulario de Respuestas'!$E95:$V95,"B")</f>
        <v>0</v>
      </c>
      <c r="BK96" s="1">
        <f>COUNTIF('Formulario de Respuestas'!$E95:$V95,"C")</f>
        <v>0</v>
      </c>
      <c r="BL96" s="1">
        <f>COUNTIF('Formulario de Respuestas'!$E95:$V95,"D")</f>
        <v>0</v>
      </c>
      <c r="BM96" s="1">
        <f>COUNTIF('Formulario de Respuestas'!$E95:$V95,"E (RESPUESTA ANULADA)")</f>
        <v>0</v>
      </c>
    </row>
    <row r="97" spans="1:65" x14ac:dyDescent="0.25">
      <c r="A97" s="1">
        <f>'Formulario de Respuestas'!C96</f>
        <v>0</v>
      </c>
      <c r="B97" s="1">
        <f>'Formulario de Respuestas'!D96</f>
        <v>0</v>
      </c>
      <c r="C97" s="26">
        <f>IF($B97='Formulario de Respuestas'!$D96,'Formulario de Respuestas'!$E96,"ES DIFERENTE")</f>
        <v>0</v>
      </c>
      <c r="D97" s="18" t="str">
        <f>IFERROR(VLOOKUP(CONCATENATE(C$1,C97),'Formulario de Preguntas'!$C$2:$FN$73,3,FALSE),"")</f>
        <v/>
      </c>
      <c r="E97" s="1" t="str">
        <f>IFERROR(VLOOKUP(CONCATENATE(C$1,C97),'Formulario de Preguntas'!$C$2:$FN$73,4,FALSE),"")</f>
        <v/>
      </c>
      <c r="F97" s="26">
        <f>IF($B97='Formulario de Respuestas'!$D96,'Formulario de Respuestas'!$F96,"ES DIFERENTE")</f>
        <v>0</v>
      </c>
      <c r="G97" s="18" t="str">
        <f>IFERROR(VLOOKUP(CONCATENATE(F$1,F97),'Formulario de Preguntas'!$C$2:$FN$73,3,FALSE),"")</f>
        <v/>
      </c>
      <c r="H97" s="1" t="str">
        <f>IFERROR(VLOOKUP(CONCATENATE(F$1,F97),'Formulario de Preguntas'!$C$2:$FN$73,4,FALSE),"")</f>
        <v/>
      </c>
      <c r="I97" s="26">
        <f>IF($B97='Formulario de Respuestas'!$D96,'Formulario de Respuestas'!$G96,"ES DIFERENTE")</f>
        <v>0</v>
      </c>
      <c r="J97" s="18" t="str">
        <f>IFERROR(VLOOKUP(CONCATENATE(I$1,I97),'Formulario de Preguntas'!$C$2:$FN$73,3,FALSE),"")</f>
        <v/>
      </c>
      <c r="K97" s="1" t="str">
        <f>IFERROR(VLOOKUP(CONCATENATE(I$1,I97),'Formulario de Preguntas'!$C$2:$FN$73,4,FALSE),"")</f>
        <v/>
      </c>
      <c r="L97" s="26">
        <f>IF($B97='Formulario de Respuestas'!$D96,'Formulario de Respuestas'!$H96,"ES DIFERENTE")</f>
        <v>0</v>
      </c>
      <c r="M97" s="18" t="str">
        <f>IFERROR(VLOOKUP(CONCATENATE(L$1,L97),'Formulario de Preguntas'!$C$2:$FN$73,3,FALSE),"")</f>
        <v/>
      </c>
      <c r="N97" s="1" t="str">
        <f>IFERROR(VLOOKUP(CONCATENATE(L$1,L97),'Formulario de Preguntas'!$C$2:$FN$73,4,FALSE),"")</f>
        <v/>
      </c>
      <c r="O97" s="26">
        <f>IF($B97='Formulario de Respuestas'!$D96,'Formulario de Respuestas'!$I96,"ES DIFERENTE")</f>
        <v>0</v>
      </c>
      <c r="P97" s="18" t="str">
        <f>IFERROR(VLOOKUP(CONCATENATE(O$1,O97),'Formulario de Preguntas'!$C$2:$FN$73,3,FALSE),"")</f>
        <v/>
      </c>
      <c r="Q97" s="1" t="str">
        <f>IFERROR(VLOOKUP(CONCATENATE(O$1,O97),'Formulario de Preguntas'!$C$2:$FN$73,4,FALSE),"")</f>
        <v/>
      </c>
      <c r="R97" s="26">
        <f>IF($B97='Formulario de Respuestas'!$D96,'Formulario de Respuestas'!$J96,"ES DIFERENTE")</f>
        <v>0</v>
      </c>
      <c r="S97" s="18" t="str">
        <f>IFERROR(VLOOKUP(CONCATENATE(R$1,R97),'Formulario de Preguntas'!$C$2:$FN$73,3,FALSE),"")</f>
        <v/>
      </c>
      <c r="T97" s="1" t="str">
        <f>IFERROR(VLOOKUP(CONCATENATE(R$1,R97),'Formulario de Preguntas'!$C$2:$FN$73,4,FALSE),"")</f>
        <v/>
      </c>
      <c r="U97" s="26">
        <f>IF($B97='Formulario de Respuestas'!$D96,'Formulario de Respuestas'!$K96,"ES DIFERENTE")</f>
        <v>0</v>
      </c>
      <c r="V97" s="18" t="str">
        <f>IFERROR(VLOOKUP(CONCATENATE(U$1,U97),'Formulario de Preguntas'!$C$2:$FN$73,3,FALSE),"")</f>
        <v/>
      </c>
      <c r="W97" s="1" t="str">
        <f>IFERROR(VLOOKUP(CONCATENATE(U$1,U97),'Formulario de Preguntas'!$C$2:$FN$73,4,FALSE),"")</f>
        <v/>
      </c>
      <c r="X97" s="26">
        <f>IF($B97='Formulario de Respuestas'!$D96,'Formulario de Respuestas'!$L96,"ES DIFERENTE")</f>
        <v>0</v>
      </c>
      <c r="Y97" s="18" t="str">
        <f>IFERROR(VLOOKUP(CONCATENATE(X$1,X97),'Formulario de Preguntas'!$C$2:$FN$73,3,FALSE),"")</f>
        <v/>
      </c>
      <c r="Z97" s="1" t="str">
        <f>IFERROR(VLOOKUP(CONCATENATE(X$1,X97),'Formulario de Preguntas'!$C$2:$FN$73,4,FALSE),"")</f>
        <v/>
      </c>
      <c r="AA97" s="26">
        <f>IF($B97='Formulario de Respuestas'!$D96,'Formulario de Respuestas'!$M96,"ES DIFERENTE")</f>
        <v>0</v>
      </c>
      <c r="AB97" s="18" t="str">
        <f>IFERROR(VLOOKUP(CONCATENATE(AA$1,AA97),'Formulario de Preguntas'!$C$2:$FN$73,3,FALSE),"")</f>
        <v/>
      </c>
      <c r="AC97" s="1" t="str">
        <f>IFERROR(VLOOKUP(CONCATENATE(AA$1,AA97),'Formulario de Preguntas'!$C$2:$FN$73,4,FALSE),"")</f>
        <v/>
      </c>
      <c r="AD97" s="26">
        <f>IF($B97='Formulario de Respuestas'!$D96,'Formulario de Respuestas'!$N96,"ES DIFERENTE")</f>
        <v>0</v>
      </c>
      <c r="AE97" s="18" t="str">
        <f>IFERROR(VLOOKUP(CONCATENATE(AD$1,AD97),'Formulario de Preguntas'!$C$2:$FN$73,3,FALSE),"")</f>
        <v/>
      </c>
      <c r="AF97" s="1" t="str">
        <f>IFERROR(VLOOKUP(CONCATENATE(AD$1,AD97),'Formulario de Preguntas'!$C$2:$FN$73,4,FALSE),"")</f>
        <v/>
      </c>
      <c r="AG97" s="26">
        <f>IF($B97='Formulario de Respuestas'!$D96,'Formulario de Respuestas'!$O96,"ES DIFERENTE")</f>
        <v>0</v>
      </c>
      <c r="AH97" s="18" t="str">
        <f>IFERROR(VLOOKUP(CONCATENATE(AG$1,AG97),'Formulario de Preguntas'!$C$2:$FN$73,3,FALSE),"")</f>
        <v/>
      </c>
      <c r="AI97" s="1" t="str">
        <f>IFERROR(VLOOKUP(CONCATENATE(AG$1,AG97),'Formulario de Preguntas'!$C$2:$FN$73,4,FALSE),"")</f>
        <v/>
      </c>
      <c r="AJ97" s="26">
        <f>IF($B97='Formulario de Respuestas'!$D96,'Formulario de Respuestas'!$P96,"ES DIFERENTE")</f>
        <v>0</v>
      </c>
      <c r="AK97" s="18" t="str">
        <f>IFERROR(VLOOKUP(CONCATENATE(AJ$1,AJ97),'Formulario de Preguntas'!$C$2:$FN$73,3,FALSE),"")</f>
        <v/>
      </c>
      <c r="AL97" s="1" t="str">
        <f>IFERROR(VLOOKUP(CONCATENATE(AJ$1,AJ97),'Formulario de Preguntas'!$C$2:$FN$73,4,FALSE),"")</f>
        <v/>
      </c>
      <c r="AM97" s="26">
        <f>IF($B97='Formulario de Respuestas'!$D96,'Formulario de Respuestas'!$Q96,"ES DIFERENTE")</f>
        <v>0</v>
      </c>
      <c r="AN97" s="18" t="str">
        <f>IFERROR(VLOOKUP(CONCATENATE(AM$1,AM97),'Formulario de Preguntas'!$C$2:$FN$73,3,FALSE),"")</f>
        <v/>
      </c>
      <c r="AO97" s="1" t="str">
        <f>IFERROR(VLOOKUP(CONCATENATE(AM$1,AM97),'Formulario de Preguntas'!$C$2:$FN$73,4,FALSE),"")</f>
        <v/>
      </c>
      <c r="AP97" s="26">
        <f>IF($B97='Formulario de Respuestas'!$D96,'Formulario de Respuestas'!$R96,"ES DIFERENTE")</f>
        <v>0</v>
      </c>
      <c r="AQ97" s="18" t="str">
        <f>IFERROR(VLOOKUP(CONCATENATE(AP$1,AP97),'Formulario de Preguntas'!$C$2:$FN$73,3,FALSE),"")</f>
        <v/>
      </c>
      <c r="AR97" s="1" t="str">
        <f>IFERROR(VLOOKUP(CONCATENATE(AP$1,AP97),'Formulario de Preguntas'!$C$2:$FN$73,4,FALSE),"")</f>
        <v/>
      </c>
      <c r="AS97" s="26">
        <f>IF($B97='Formulario de Respuestas'!$D96,'Formulario de Respuestas'!$S96,"ES DIFERENTE")</f>
        <v>0</v>
      </c>
      <c r="AT97" s="18" t="str">
        <f>IFERROR(VLOOKUP(CONCATENATE(AS$1,AS97),'Formulario de Preguntas'!$C$2:$FN$73,3,FALSE),"")</f>
        <v/>
      </c>
      <c r="AU97" s="1" t="str">
        <f>IFERROR(VLOOKUP(CONCATENATE(AS$1,AS97),'Formulario de Preguntas'!$C$2:$FN$73,4,FALSE),"")</f>
        <v/>
      </c>
      <c r="AV97" s="26">
        <f>IF($B97='Formulario de Respuestas'!$D96,'Formulario de Respuestas'!$T96,"ES DIFERENTE")</f>
        <v>0</v>
      </c>
      <c r="AW97" s="18" t="str">
        <f>IFERROR(VLOOKUP(CONCATENATE(AV$1,AV97),'Formulario de Preguntas'!$C$2:$FN$73,3,FALSE),"")</f>
        <v/>
      </c>
      <c r="AX97" s="1" t="str">
        <f>IFERROR(VLOOKUP(CONCATENATE(AV$1,AV97),'Formulario de Preguntas'!$C$2:$FN$73,4,FALSE),"")</f>
        <v/>
      </c>
      <c r="AY97" s="26">
        <f>IF($B97='Formulario de Respuestas'!$D96,'Formulario de Respuestas'!$U96,"ES DIFERENTE")</f>
        <v>0</v>
      </c>
      <c r="AZ97" s="18" t="str">
        <f>IFERROR(VLOOKUP(CONCATENATE(AY$1,AY97),'Formulario de Preguntas'!$C$2:$FN$73,3,FALSE),"")</f>
        <v/>
      </c>
      <c r="BA97" s="1" t="str">
        <f>IFERROR(VLOOKUP(CONCATENATE(AY$1,AY97),'Formulario de Preguntas'!$C$2:$FN$73,4,FALSE),"")</f>
        <v/>
      </c>
      <c r="BB97" s="26">
        <f>IF($B97='Formulario de Respuestas'!$D96,'Formulario de Respuestas'!$V96,"ES DIFERENTE")</f>
        <v>0</v>
      </c>
      <c r="BC97" s="18" t="str">
        <f>IFERROR(VLOOKUP(CONCATENATE(BB$1,BB97),'Formulario de Preguntas'!$C$2:$FN$73,3,FALSE),"")</f>
        <v/>
      </c>
      <c r="BD97" s="1" t="str">
        <f>IFERROR(VLOOKUP(CONCATENATE(BB$1,BB97),'Formulario de Preguntas'!$C$2:$FN$73,4,FALSE),"")</f>
        <v/>
      </c>
      <c r="BF97" s="1">
        <f t="shared" si="4"/>
        <v>0</v>
      </c>
      <c r="BG97" s="1">
        <f t="shared" si="5"/>
        <v>0.25</v>
      </c>
      <c r="BH97" s="1">
        <f t="shared" si="6"/>
        <v>0</v>
      </c>
      <c r="BI97" s="1">
        <f>COUNTIF('Formulario de Respuestas'!$E96:$V96,"A")</f>
        <v>0</v>
      </c>
      <c r="BJ97" s="1">
        <f>COUNTIF('Formulario de Respuestas'!$E96:$V96,"B")</f>
        <v>0</v>
      </c>
      <c r="BK97" s="1">
        <f>COUNTIF('Formulario de Respuestas'!$E96:$V96,"C")</f>
        <v>0</v>
      </c>
      <c r="BL97" s="1">
        <f>COUNTIF('Formulario de Respuestas'!$E96:$V96,"D")</f>
        <v>0</v>
      </c>
      <c r="BM97" s="1">
        <f>COUNTIF('Formulario de Respuestas'!$E96:$V96,"E (RESPUESTA ANULADA)")</f>
        <v>0</v>
      </c>
    </row>
    <row r="98" spans="1:65" x14ac:dyDescent="0.25">
      <c r="A98" s="1">
        <f>'Formulario de Respuestas'!C97</f>
        <v>0</v>
      </c>
      <c r="B98" s="1">
        <f>'Formulario de Respuestas'!D97</f>
        <v>0</v>
      </c>
      <c r="C98" s="26">
        <f>IF($B98='Formulario de Respuestas'!$D97,'Formulario de Respuestas'!$E97,"ES DIFERENTE")</f>
        <v>0</v>
      </c>
      <c r="D98" s="18" t="str">
        <f>IFERROR(VLOOKUP(CONCATENATE(C$1,C98),'Formulario de Preguntas'!$C$2:$FN$73,3,FALSE),"")</f>
        <v/>
      </c>
      <c r="E98" s="1" t="str">
        <f>IFERROR(VLOOKUP(CONCATENATE(C$1,C98),'Formulario de Preguntas'!$C$2:$FN$73,4,FALSE),"")</f>
        <v/>
      </c>
      <c r="F98" s="26">
        <f>IF($B98='Formulario de Respuestas'!$D97,'Formulario de Respuestas'!$F97,"ES DIFERENTE")</f>
        <v>0</v>
      </c>
      <c r="G98" s="18" t="str">
        <f>IFERROR(VLOOKUP(CONCATENATE(F$1,F98),'Formulario de Preguntas'!$C$2:$FN$73,3,FALSE),"")</f>
        <v/>
      </c>
      <c r="H98" s="1" t="str">
        <f>IFERROR(VLOOKUP(CONCATENATE(F$1,F98),'Formulario de Preguntas'!$C$2:$FN$73,4,FALSE),"")</f>
        <v/>
      </c>
      <c r="I98" s="26">
        <f>IF($B98='Formulario de Respuestas'!$D97,'Formulario de Respuestas'!$G97,"ES DIFERENTE")</f>
        <v>0</v>
      </c>
      <c r="J98" s="18" t="str">
        <f>IFERROR(VLOOKUP(CONCATENATE(I$1,I98),'Formulario de Preguntas'!$C$2:$FN$73,3,FALSE),"")</f>
        <v/>
      </c>
      <c r="K98" s="1" t="str">
        <f>IFERROR(VLOOKUP(CONCATENATE(I$1,I98),'Formulario de Preguntas'!$C$2:$FN$73,4,FALSE),"")</f>
        <v/>
      </c>
      <c r="L98" s="26">
        <f>IF($B98='Formulario de Respuestas'!$D97,'Formulario de Respuestas'!$H97,"ES DIFERENTE")</f>
        <v>0</v>
      </c>
      <c r="M98" s="18" t="str">
        <f>IFERROR(VLOOKUP(CONCATENATE(L$1,L98),'Formulario de Preguntas'!$C$2:$FN$73,3,FALSE),"")</f>
        <v/>
      </c>
      <c r="N98" s="1" t="str">
        <f>IFERROR(VLOOKUP(CONCATENATE(L$1,L98),'Formulario de Preguntas'!$C$2:$FN$73,4,FALSE),"")</f>
        <v/>
      </c>
      <c r="O98" s="26">
        <f>IF($B98='Formulario de Respuestas'!$D97,'Formulario de Respuestas'!$I97,"ES DIFERENTE")</f>
        <v>0</v>
      </c>
      <c r="P98" s="18" t="str">
        <f>IFERROR(VLOOKUP(CONCATENATE(O$1,O98),'Formulario de Preguntas'!$C$2:$FN$73,3,FALSE),"")</f>
        <v/>
      </c>
      <c r="Q98" s="1" t="str">
        <f>IFERROR(VLOOKUP(CONCATENATE(O$1,O98),'Formulario de Preguntas'!$C$2:$FN$73,4,FALSE),"")</f>
        <v/>
      </c>
      <c r="R98" s="26">
        <f>IF($B98='Formulario de Respuestas'!$D97,'Formulario de Respuestas'!$J97,"ES DIFERENTE")</f>
        <v>0</v>
      </c>
      <c r="S98" s="18" t="str">
        <f>IFERROR(VLOOKUP(CONCATENATE(R$1,R98),'Formulario de Preguntas'!$C$2:$FN$73,3,FALSE),"")</f>
        <v/>
      </c>
      <c r="T98" s="1" t="str">
        <f>IFERROR(VLOOKUP(CONCATENATE(R$1,R98),'Formulario de Preguntas'!$C$2:$FN$73,4,FALSE),"")</f>
        <v/>
      </c>
      <c r="U98" s="26">
        <f>IF($B98='Formulario de Respuestas'!$D97,'Formulario de Respuestas'!$K97,"ES DIFERENTE")</f>
        <v>0</v>
      </c>
      <c r="V98" s="18" t="str">
        <f>IFERROR(VLOOKUP(CONCATENATE(U$1,U98),'Formulario de Preguntas'!$C$2:$FN$73,3,FALSE),"")</f>
        <v/>
      </c>
      <c r="W98" s="1" t="str">
        <f>IFERROR(VLOOKUP(CONCATENATE(U$1,U98),'Formulario de Preguntas'!$C$2:$FN$73,4,FALSE),"")</f>
        <v/>
      </c>
      <c r="X98" s="26">
        <f>IF($B98='Formulario de Respuestas'!$D97,'Formulario de Respuestas'!$L97,"ES DIFERENTE")</f>
        <v>0</v>
      </c>
      <c r="Y98" s="18" t="str">
        <f>IFERROR(VLOOKUP(CONCATENATE(X$1,X98),'Formulario de Preguntas'!$C$2:$FN$73,3,FALSE),"")</f>
        <v/>
      </c>
      <c r="Z98" s="1" t="str">
        <f>IFERROR(VLOOKUP(CONCATENATE(X$1,X98),'Formulario de Preguntas'!$C$2:$FN$73,4,FALSE),"")</f>
        <v/>
      </c>
      <c r="AA98" s="26">
        <f>IF($B98='Formulario de Respuestas'!$D97,'Formulario de Respuestas'!$M97,"ES DIFERENTE")</f>
        <v>0</v>
      </c>
      <c r="AB98" s="18" t="str">
        <f>IFERROR(VLOOKUP(CONCATENATE(AA$1,AA98),'Formulario de Preguntas'!$C$2:$FN$73,3,FALSE),"")</f>
        <v/>
      </c>
      <c r="AC98" s="1" t="str">
        <f>IFERROR(VLOOKUP(CONCATENATE(AA$1,AA98),'Formulario de Preguntas'!$C$2:$FN$73,4,FALSE),"")</f>
        <v/>
      </c>
      <c r="AD98" s="26">
        <f>IF($B98='Formulario de Respuestas'!$D97,'Formulario de Respuestas'!$N97,"ES DIFERENTE")</f>
        <v>0</v>
      </c>
      <c r="AE98" s="18" t="str">
        <f>IFERROR(VLOOKUP(CONCATENATE(AD$1,AD98),'Formulario de Preguntas'!$C$2:$FN$73,3,FALSE),"")</f>
        <v/>
      </c>
      <c r="AF98" s="1" t="str">
        <f>IFERROR(VLOOKUP(CONCATENATE(AD$1,AD98),'Formulario de Preguntas'!$C$2:$FN$73,4,FALSE),"")</f>
        <v/>
      </c>
      <c r="AG98" s="26">
        <f>IF($B98='Formulario de Respuestas'!$D97,'Formulario de Respuestas'!$O97,"ES DIFERENTE")</f>
        <v>0</v>
      </c>
      <c r="AH98" s="18" t="str">
        <f>IFERROR(VLOOKUP(CONCATENATE(AG$1,AG98),'Formulario de Preguntas'!$C$2:$FN$73,3,FALSE),"")</f>
        <v/>
      </c>
      <c r="AI98" s="1" t="str">
        <f>IFERROR(VLOOKUP(CONCATENATE(AG$1,AG98),'Formulario de Preguntas'!$C$2:$FN$73,4,FALSE),"")</f>
        <v/>
      </c>
      <c r="AJ98" s="26">
        <f>IF($B98='Formulario de Respuestas'!$D97,'Formulario de Respuestas'!$P97,"ES DIFERENTE")</f>
        <v>0</v>
      </c>
      <c r="AK98" s="18" t="str">
        <f>IFERROR(VLOOKUP(CONCATENATE(AJ$1,AJ98),'Formulario de Preguntas'!$C$2:$FN$73,3,FALSE),"")</f>
        <v/>
      </c>
      <c r="AL98" s="1" t="str">
        <f>IFERROR(VLOOKUP(CONCATENATE(AJ$1,AJ98),'Formulario de Preguntas'!$C$2:$FN$73,4,FALSE),"")</f>
        <v/>
      </c>
      <c r="AM98" s="26">
        <f>IF($B98='Formulario de Respuestas'!$D97,'Formulario de Respuestas'!$Q97,"ES DIFERENTE")</f>
        <v>0</v>
      </c>
      <c r="AN98" s="18" t="str">
        <f>IFERROR(VLOOKUP(CONCATENATE(AM$1,AM98),'Formulario de Preguntas'!$C$2:$FN$73,3,FALSE),"")</f>
        <v/>
      </c>
      <c r="AO98" s="1" t="str">
        <f>IFERROR(VLOOKUP(CONCATENATE(AM$1,AM98),'Formulario de Preguntas'!$C$2:$FN$73,4,FALSE),"")</f>
        <v/>
      </c>
      <c r="AP98" s="26">
        <f>IF($B98='Formulario de Respuestas'!$D97,'Formulario de Respuestas'!$R97,"ES DIFERENTE")</f>
        <v>0</v>
      </c>
      <c r="AQ98" s="18" t="str">
        <f>IFERROR(VLOOKUP(CONCATENATE(AP$1,AP98),'Formulario de Preguntas'!$C$2:$FN$73,3,FALSE),"")</f>
        <v/>
      </c>
      <c r="AR98" s="1" t="str">
        <f>IFERROR(VLOOKUP(CONCATENATE(AP$1,AP98),'Formulario de Preguntas'!$C$2:$FN$73,4,FALSE),"")</f>
        <v/>
      </c>
      <c r="AS98" s="26">
        <f>IF($B98='Formulario de Respuestas'!$D97,'Formulario de Respuestas'!$S97,"ES DIFERENTE")</f>
        <v>0</v>
      </c>
      <c r="AT98" s="18" t="str">
        <f>IFERROR(VLOOKUP(CONCATENATE(AS$1,AS98),'Formulario de Preguntas'!$C$2:$FN$73,3,FALSE),"")</f>
        <v/>
      </c>
      <c r="AU98" s="1" t="str">
        <f>IFERROR(VLOOKUP(CONCATENATE(AS$1,AS98),'Formulario de Preguntas'!$C$2:$FN$73,4,FALSE),"")</f>
        <v/>
      </c>
      <c r="AV98" s="26">
        <f>IF($B98='Formulario de Respuestas'!$D97,'Formulario de Respuestas'!$T97,"ES DIFERENTE")</f>
        <v>0</v>
      </c>
      <c r="AW98" s="18" t="str">
        <f>IFERROR(VLOOKUP(CONCATENATE(AV$1,AV98),'Formulario de Preguntas'!$C$2:$FN$73,3,FALSE),"")</f>
        <v/>
      </c>
      <c r="AX98" s="1" t="str">
        <f>IFERROR(VLOOKUP(CONCATENATE(AV$1,AV98),'Formulario de Preguntas'!$C$2:$FN$73,4,FALSE),"")</f>
        <v/>
      </c>
      <c r="AY98" s="26">
        <f>IF($B98='Formulario de Respuestas'!$D97,'Formulario de Respuestas'!$U97,"ES DIFERENTE")</f>
        <v>0</v>
      </c>
      <c r="AZ98" s="18" t="str">
        <f>IFERROR(VLOOKUP(CONCATENATE(AY$1,AY98),'Formulario de Preguntas'!$C$2:$FN$73,3,FALSE),"")</f>
        <v/>
      </c>
      <c r="BA98" s="1" t="str">
        <f>IFERROR(VLOOKUP(CONCATENATE(AY$1,AY98),'Formulario de Preguntas'!$C$2:$FN$73,4,FALSE),"")</f>
        <v/>
      </c>
      <c r="BB98" s="26">
        <f>IF($B98='Formulario de Respuestas'!$D97,'Formulario de Respuestas'!$V97,"ES DIFERENTE")</f>
        <v>0</v>
      </c>
      <c r="BC98" s="18" t="str">
        <f>IFERROR(VLOOKUP(CONCATENATE(BB$1,BB98),'Formulario de Preguntas'!$C$2:$FN$73,3,FALSE),"")</f>
        <v/>
      </c>
      <c r="BD98" s="1" t="str">
        <f>IFERROR(VLOOKUP(CONCATENATE(BB$1,BB98),'Formulario de Preguntas'!$C$2:$FN$73,4,FALSE),"")</f>
        <v/>
      </c>
      <c r="BF98" s="1">
        <f t="shared" si="4"/>
        <v>0</v>
      </c>
      <c r="BG98" s="1">
        <f t="shared" si="5"/>
        <v>0.25</v>
      </c>
      <c r="BH98" s="1">
        <f t="shared" si="6"/>
        <v>0</v>
      </c>
      <c r="BI98" s="1">
        <f>COUNTIF('Formulario de Respuestas'!$E97:$V97,"A")</f>
        <v>0</v>
      </c>
      <c r="BJ98" s="1">
        <f>COUNTIF('Formulario de Respuestas'!$E97:$V97,"B")</f>
        <v>0</v>
      </c>
      <c r="BK98" s="1">
        <f>COUNTIF('Formulario de Respuestas'!$E97:$V97,"C")</f>
        <v>0</v>
      </c>
      <c r="BL98" s="1">
        <f>COUNTIF('Formulario de Respuestas'!$E97:$V97,"D")</f>
        <v>0</v>
      </c>
      <c r="BM98" s="1">
        <f>COUNTIF('Formulario de Respuestas'!$E97:$V97,"E (RESPUESTA ANULADA)")</f>
        <v>0</v>
      </c>
    </row>
    <row r="99" spans="1:65" x14ac:dyDescent="0.25">
      <c r="A99" s="1">
        <f>'Formulario de Respuestas'!C98</f>
        <v>0</v>
      </c>
      <c r="B99" s="1">
        <f>'Formulario de Respuestas'!D98</f>
        <v>0</v>
      </c>
      <c r="C99" s="26">
        <f>IF($B99='Formulario de Respuestas'!$D98,'Formulario de Respuestas'!$E98,"ES DIFERENTE")</f>
        <v>0</v>
      </c>
      <c r="D99" s="18" t="str">
        <f>IFERROR(VLOOKUP(CONCATENATE(C$1,C99),'Formulario de Preguntas'!$C$2:$FN$73,3,FALSE),"")</f>
        <v/>
      </c>
      <c r="E99" s="1" t="str">
        <f>IFERROR(VLOOKUP(CONCATENATE(C$1,C99),'Formulario de Preguntas'!$C$2:$FN$73,4,FALSE),"")</f>
        <v/>
      </c>
      <c r="F99" s="26">
        <f>IF($B99='Formulario de Respuestas'!$D98,'Formulario de Respuestas'!$F98,"ES DIFERENTE")</f>
        <v>0</v>
      </c>
      <c r="G99" s="18" t="str">
        <f>IFERROR(VLOOKUP(CONCATENATE(F$1,F99),'Formulario de Preguntas'!$C$2:$FN$73,3,FALSE),"")</f>
        <v/>
      </c>
      <c r="H99" s="1" t="str">
        <f>IFERROR(VLOOKUP(CONCATENATE(F$1,F99),'Formulario de Preguntas'!$C$2:$FN$73,4,FALSE),"")</f>
        <v/>
      </c>
      <c r="I99" s="26">
        <f>IF($B99='Formulario de Respuestas'!$D98,'Formulario de Respuestas'!$G98,"ES DIFERENTE")</f>
        <v>0</v>
      </c>
      <c r="J99" s="18" t="str">
        <f>IFERROR(VLOOKUP(CONCATENATE(I$1,I99),'Formulario de Preguntas'!$C$2:$FN$73,3,FALSE),"")</f>
        <v/>
      </c>
      <c r="K99" s="1" t="str">
        <f>IFERROR(VLOOKUP(CONCATENATE(I$1,I99),'Formulario de Preguntas'!$C$2:$FN$73,4,FALSE),"")</f>
        <v/>
      </c>
      <c r="L99" s="26">
        <f>IF($B99='Formulario de Respuestas'!$D98,'Formulario de Respuestas'!$H98,"ES DIFERENTE")</f>
        <v>0</v>
      </c>
      <c r="M99" s="18" t="str">
        <f>IFERROR(VLOOKUP(CONCATENATE(L$1,L99),'Formulario de Preguntas'!$C$2:$FN$73,3,FALSE),"")</f>
        <v/>
      </c>
      <c r="N99" s="1" t="str">
        <f>IFERROR(VLOOKUP(CONCATENATE(L$1,L99),'Formulario de Preguntas'!$C$2:$FN$73,4,FALSE),"")</f>
        <v/>
      </c>
      <c r="O99" s="26">
        <f>IF($B99='Formulario de Respuestas'!$D98,'Formulario de Respuestas'!$I98,"ES DIFERENTE")</f>
        <v>0</v>
      </c>
      <c r="P99" s="18" t="str">
        <f>IFERROR(VLOOKUP(CONCATENATE(O$1,O99),'Formulario de Preguntas'!$C$2:$FN$73,3,FALSE),"")</f>
        <v/>
      </c>
      <c r="Q99" s="1" t="str">
        <f>IFERROR(VLOOKUP(CONCATENATE(O$1,O99),'Formulario de Preguntas'!$C$2:$FN$73,4,FALSE),"")</f>
        <v/>
      </c>
      <c r="R99" s="26">
        <f>IF($B99='Formulario de Respuestas'!$D98,'Formulario de Respuestas'!$J98,"ES DIFERENTE")</f>
        <v>0</v>
      </c>
      <c r="S99" s="18" t="str">
        <f>IFERROR(VLOOKUP(CONCATENATE(R$1,R99),'Formulario de Preguntas'!$C$2:$FN$73,3,FALSE),"")</f>
        <v/>
      </c>
      <c r="T99" s="1" t="str">
        <f>IFERROR(VLOOKUP(CONCATENATE(R$1,R99),'Formulario de Preguntas'!$C$2:$FN$73,4,FALSE),"")</f>
        <v/>
      </c>
      <c r="U99" s="26">
        <f>IF($B99='Formulario de Respuestas'!$D98,'Formulario de Respuestas'!$K98,"ES DIFERENTE")</f>
        <v>0</v>
      </c>
      <c r="V99" s="18" t="str">
        <f>IFERROR(VLOOKUP(CONCATENATE(U$1,U99),'Formulario de Preguntas'!$C$2:$FN$73,3,FALSE),"")</f>
        <v/>
      </c>
      <c r="W99" s="1" t="str">
        <f>IFERROR(VLOOKUP(CONCATENATE(U$1,U99),'Formulario de Preguntas'!$C$2:$FN$73,4,FALSE),"")</f>
        <v/>
      </c>
      <c r="X99" s="26">
        <f>IF($B99='Formulario de Respuestas'!$D98,'Formulario de Respuestas'!$L98,"ES DIFERENTE")</f>
        <v>0</v>
      </c>
      <c r="Y99" s="18" t="str">
        <f>IFERROR(VLOOKUP(CONCATENATE(X$1,X99),'Formulario de Preguntas'!$C$2:$FN$73,3,FALSE),"")</f>
        <v/>
      </c>
      <c r="Z99" s="1" t="str">
        <f>IFERROR(VLOOKUP(CONCATENATE(X$1,X99),'Formulario de Preguntas'!$C$2:$FN$73,4,FALSE),"")</f>
        <v/>
      </c>
      <c r="AA99" s="26">
        <f>IF($B99='Formulario de Respuestas'!$D98,'Formulario de Respuestas'!$M98,"ES DIFERENTE")</f>
        <v>0</v>
      </c>
      <c r="AB99" s="18" t="str">
        <f>IFERROR(VLOOKUP(CONCATENATE(AA$1,AA99),'Formulario de Preguntas'!$C$2:$FN$73,3,FALSE),"")</f>
        <v/>
      </c>
      <c r="AC99" s="1" t="str">
        <f>IFERROR(VLOOKUP(CONCATENATE(AA$1,AA99),'Formulario de Preguntas'!$C$2:$FN$73,4,FALSE),"")</f>
        <v/>
      </c>
      <c r="AD99" s="26">
        <f>IF($B99='Formulario de Respuestas'!$D98,'Formulario de Respuestas'!$N98,"ES DIFERENTE")</f>
        <v>0</v>
      </c>
      <c r="AE99" s="18" t="str">
        <f>IFERROR(VLOOKUP(CONCATENATE(AD$1,AD99),'Formulario de Preguntas'!$C$2:$FN$73,3,FALSE),"")</f>
        <v/>
      </c>
      <c r="AF99" s="1" t="str">
        <f>IFERROR(VLOOKUP(CONCATENATE(AD$1,AD99),'Formulario de Preguntas'!$C$2:$FN$73,4,FALSE),"")</f>
        <v/>
      </c>
      <c r="AG99" s="26">
        <f>IF($B99='Formulario de Respuestas'!$D98,'Formulario de Respuestas'!$O98,"ES DIFERENTE")</f>
        <v>0</v>
      </c>
      <c r="AH99" s="18" t="str">
        <f>IFERROR(VLOOKUP(CONCATENATE(AG$1,AG99),'Formulario de Preguntas'!$C$2:$FN$73,3,FALSE),"")</f>
        <v/>
      </c>
      <c r="AI99" s="1" t="str">
        <f>IFERROR(VLOOKUP(CONCATENATE(AG$1,AG99),'Formulario de Preguntas'!$C$2:$FN$73,4,FALSE),"")</f>
        <v/>
      </c>
      <c r="AJ99" s="26">
        <f>IF($B99='Formulario de Respuestas'!$D98,'Formulario de Respuestas'!$P98,"ES DIFERENTE")</f>
        <v>0</v>
      </c>
      <c r="AK99" s="18" t="str">
        <f>IFERROR(VLOOKUP(CONCATENATE(AJ$1,AJ99),'Formulario de Preguntas'!$C$2:$FN$73,3,FALSE),"")</f>
        <v/>
      </c>
      <c r="AL99" s="1" t="str">
        <f>IFERROR(VLOOKUP(CONCATENATE(AJ$1,AJ99),'Formulario de Preguntas'!$C$2:$FN$73,4,FALSE),"")</f>
        <v/>
      </c>
      <c r="AM99" s="26">
        <f>IF($B99='Formulario de Respuestas'!$D98,'Formulario de Respuestas'!$Q98,"ES DIFERENTE")</f>
        <v>0</v>
      </c>
      <c r="AN99" s="18" t="str">
        <f>IFERROR(VLOOKUP(CONCATENATE(AM$1,AM99),'Formulario de Preguntas'!$C$2:$FN$73,3,FALSE),"")</f>
        <v/>
      </c>
      <c r="AO99" s="1" t="str">
        <f>IFERROR(VLOOKUP(CONCATENATE(AM$1,AM99),'Formulario de Preguntas'!$C$2:$FN$73,4,FALSE),"")</f>
        <v/>
      </c>
      <c r="AP99" s="26">
        <f>IF($B99='Formulario de Respuestas'!$D98,'Formulario de Respuestas'!$R98,"ES DIFERENTE")</f>
        <v>0</v>
      </c>
      <c r="AQ99" s="18" t="str">
        <f>IFERROR(VLOOKUP(CONCATENATE(AP$1,AP99),'Formulario de Preguntas'!$C$2:$FN$73,3,FALSE),"")</f>
        <v/>
      </c>
      <c r="AR99" s="1" t="str">
        <f>IFERROR(VLOOKUP(CONCATENATE(AP$1,AP99),'Formulario de Preguntas'!$C$2:$FN$73,4,FALSE),"")</f>
        <v/>
      </c>
      <c r="AS99" s="26">
        <f>IF($B99='Formulario de Respuestas'!$D98,'Formulario de Respuestas'!$S98,"ES DIFERENTE")</f>
        <v>0</v>
      </c>
      <c r="AT99" s="18" t="str">
        <f>IFERROR(VLOOKUP(CONCATENATE(AS$1,AS99),'Formulario de Preguntas'!$C$2:$FN$73,3,FALSE),"")</f>
        <v/>
      </c>
      <c r="AU99" s="1" t="str">
        <f>IFERROR(VLOOKUP(CONCATENATE(AS$1,AS99),'Formulario de Preguntas'!$C$2:$FN$73,4,FALSE),"")</f>
        <v/>
      </c>
      <c r="AV99" s="26">
        <f>IF($B99='Formulario de Respuestas'!$D98,'Formulario de Respuestas'!$T98,"ES DIFERENTE")</f>
        <v>0</v>
      </c>
      <c r="AW99" s="18" t="str">
        <f>IFERROR(VLOOKUP(CONCATENATE(AV$1,AV99),'Formulario de Preguntas'!$C$2:$FN$73,3,FALSE),"")</f>
        <v/>
      </c>
      <c r="AX99" s="1" t="str">
        <f>IFERROR(VLOOKUP(CONCATENATE(AV$1,AV99),'Formulario de Preguntas'!$C$2:$FN$73,4,FALSE),"")</f>
        <v/>
      </c>
      <c r="AY99" s="26">
        <f>IF($B99='Formulario de Respuestas'!$D98,'Formulario de Respuestas'!$U98,"ES DIFERENTE")</f>
        <v>0</v>
      </c>
      <c r="AZ99" s="18" t="str">
        <f>IFERROR(VLOOKUP(CONCATENATE(AY$1,AY99),'Formulario de Preguntas'!$C$2:$FN$73,3,FALSE),"")</f>
        <v/>
      </c>
      <c r="BA99" s="1" t="str">
        <f>IFERROR(VLOOKUP(CONCATENATE(AY$1,AY99),'Formulario de Preguntas'!$C$2:$FN$73,4,FALSE),"")</f>
        <v/>
      </c>
      <c r="BB99" s="26">
        <f>IF($B99='Formulario de Respuestas'!$D98,'Formulario de Respuestas'!$V98,"ES DIFERENTE")</f>
        <v>0</v>
      </c>
      <c r="BC99" s="18" t="str">
        <f>IFERROR(VLOOKUP(CONCATENATE(BB$1,BB99),'Formulario de Preguntas'!$C$2:$FN$73,3,FALSE),"")</f>
        <v/>
      </c>
      <c r="BD99" s="1" t="str">
        <f>IFERROR(VLOOKUP(CONCATENATE(BB$1,BB99),'Formulario de Preguntas'!$C$2:$FN$73,4,FALSE),"")</f>
        <v/>
      </c>
      <c r="BF99" s="1">
        <f t="shared" si="4"/>
        <v>0</v>
      </c>
      <c r="BG99" s="1">
        <f t="shared" si="5"/>
        <v>0.25</v>
      </c>
      <c r="BH99" s="1">
        <f t="shared" si="6"/>
        <v>0</v>
      </c>
      <c r="BI99" s="1">
        <f>COUNTIF('Formulario de Respuestas'!$E98:$V98,"A")</f>
        <v>0</v>
      </c>
      <c r="BJ99" s="1">
        <f>COUNTIF('Formulario de Respuestas'!$E98:$V98,"B")</f>
        <v>0</v>
      </c>
      <c r="BK99" s="1">
        <f>COUNTIF('Formulario de Respuestas'!$E98:$V98,"C")</f>
        <v>0</v>
      </c>
      <c r="BL99" s="1">
        <f>COUNTIF('Formulario de Respuestas'!$E98:$V98,"D")</f>
        <v>0</v>
      </c>
      <c r="BM99" s="1">
        <f>COUNTIF('Formulario de Respuestas'!$E98:$V98,"E (RESPUESTA ANULADA)")</f>
        <v>0</v>
      </c>
    </row>
    <row r="100" spans="1:65" x14ac:dyDescent="0.25">
      <c r="A100" s="1">
        <f>'Formulario de Respuestas'!C99</f>
        <v>0</v>
      </c>
      <c r="B100" s="1">
        <f>'Formulario de Respuestas'!D99</f>
        <v>0</v>
      </c>
      <c r="C100" s="26">
        <f>IF($B100='Formulario de Respuestas'!$D99,'Formulario de Respuestas'!$E99,"ES DIFERENTE")</f>
        <v>0</v>
      </c>
      <c r="D100" s="18" t="str">
        <f>IFERROR(VLOOKUP(CONCATENATE(C$1,C100),'Formulario de Preguntas'!$C$2:$FN$73,3,FALSE),"")</f>
        <v/>
      </c>
      <c r="E100" s="1" t="str">
        <f>IFERROR(VLOOKUP(CONCATENATE(C$1,C100),'Formulario de Preguntas'!$C$2:$FN$73,4,FALSE),"")</f>
        <v/>
      </c>
      <c r="F100" s="26">
        <f>IF($B100='Formulario de Respuestas'!$D99,'Formulario de Respuestas'!$F99,"ES DIFERENTE")</f>
        <v>0</v>
      </c>
      <c r="G100" s="18" t="str">
        <f>IFERROR(VLOOKUP(CONCATENATE(F$1,F100),'Formulario de Preguntas'!$C$2:$FN$73,3,FALSE),"")</f>
        <v/>
      </c>
      <c r="H100" s="1" t="str">
        <f>IFERROR(VLOOKUP(CONCATENATE(F$1,F100),'Formulario de Preguntas'!$C$2:$FN$73,4,FALSE),"")</f>
        <v/>
      </c>
      <c r="I100" s="26">
        <f>IF($B100='Formulario de Respuestas'!$D99,'Formulario de Respuestas'!$G99,"ES DIFERENTE")</f>
        <v>0</v>
      </c>
      <c r="J100" s="18" t="str">
        <f>IFERROR(VLOOKUP(CONCATENATE(I$1,I100),'Formulario de Preguntas'!$C$2:$FN$73,3,FALSE),"")</f>
        <v/>
      </c>
      <c r="K100" s="1" t="str">
        <f>IFERROR(VLOOKUP(CONCATENATE(I$1,I100),'Formulario de Preguntas'!$C$2:$FN$73,4,FALSE),"")</f>
        <v/>
      </c>
      <c r="L100" s="26">
        <f>IF($B100='Formulario de Respuestas'!$D99,'Formulario de Respuestas'!$H99,"ES DIFERENTE")</f>
        <v>0</v>
      </c>
      <c r="M100" s="18" t="str">
        <f>IFERROR(VLOOKUP(CONCATENATE(L$1,L100),'Formulario de Preguntas'!$C$2:$FN$73,3,FALSE),"")</f>
        <v/>
      </c>
      <c r="N100" s="1" t="str">
        <f>IFERROR(VLOOKUP(CONCATENATE(L$1,L100),'Formulario de Preguntas'!$C$2:$FN$73,4,FALSE),"")</f>
        <v/>
      </c>
      <c r="O100" s="26">
        <f>IF($B100='Formulario de Respuestas'!$D99,'Formulario de Respuestas'!$I99,"ES DIFERENTE")</f>
        <v>0</v>
      </c>
      <c r="P100" s="18" t="str">
        <f>IFERROR(VLOOKUP(CONCATENATE(O$1,O100),'Formulario de Preguntas'!$C$2:$FN$73,3,FALSE),"")</f>
        <v/>
      </c>
      <c r="Q100" s="1" t="str">
        <f>IFERROR(VLOOKUP(CONCATENATE(O$1,O100),'Formulario de Preguntas'!$C$2:$FN$73,4,FALSE),"")</f>
        <v/>
      </c>
      <c r="R100" s="26">
        <f>IF($B100='Formulario de Respuestas'!$D99,'Formulario de Respuestas'!$J99,"ES DIFERENTE")</f>
        <v>0</v>
      </c>
      <c r="S100" s="18" t="str">
        <f>IFERROR(VLOOKUP(CONCATENATE(R$1,R100),'Formulario de Preguntas'!$C$2:$FN$73,3,FALSE),"")</f>
        <v/>
      </c>
      <c r="T100" s="1" t="str">
        <f>IFERROR(VLOOKUP(CONCATENATE(R$1,R100),'Formulario de Preguntas'!$C$2:$FN$73,4,FALSE),"")</f>
        <v/>
      </c>
      <c r="U100" s="26">
        <f>IF($B100='Formulario de Respuestas'!$D99,'Formulario de Respuestas'!$K99,"ES DIFERENTE")</f>
        <v>0</v>
      </c>
      <c r="V100" s="18" t="str">
        <f>IFERROR(VLOOKUP(CONCATENATE(U$1,U100),'Formulario de Preguntas'!$C$2:$FN$73,3,FALSE),"")</f>
        <v/>
      </c>
      <c r="W100" s="1" t="str">
        <f>IFERROR(VLOOKUP(CONCATENATE(U$1,U100),'Formulario de Preguntas'!$C$2:$FN$73,4,FALSE),"")</f>
        <v/>
      </c>
      <c r="X100" s="26">
        <f>IF($B100='Formulario de Respuestas'!$D99,'Formulario de Respuestas'!$L99,"ES DIFERENTE")</f>
        <v>0</v>
      </c>
      <c r="Y100" s="18" t="str">
        <f>IFERROR(VLOOKUP(CONCATENATE(X$1,X100),'Formulario de Preguntas'!$C$2:$FN$73,3,FALSE),"")</f>
        <v/>
      </c>
      <c r="Z100" s="1" t="str">
        <f>IFERROR(VLOOKUP(CONCATENATE(X$1,X100),'Formulario de Preguntas'!$C$2:$FN$73,4,FALSE),"")</f>
        <v/>
      </c>
      <c r="AA100" s="26">
        <f>IF($B100='Formulario de Respuestas'!$D99,'Formulario de Respuestas'!$M99,"ES DIFERENTE")</f>
        <v>0</v>
      </c>
      <c r="AB100" s="18" t="str">
        <f>IFERROR(VLOOKUP(CONCATENATE(AA$1,AA100),'Formulario de Preguntas'!$C$2:$FN$73,3,FALSE),"")</f>
        <v/>
      </c>
      <c r="AC100" s="1" t="str">
        <f>IFERROR(VLOOKUP(CONCATENATE(AA$1,AA100),'Formulario de Preguntas'!$C$2:$FN$73,4,FALSE),"")</f>
        <v/>
      </c>
      <c r="AD100" s="26">
        <f>IF($B100='Formulario de Respuestas'!$D99,'Formulario de Respuestas'!$N99,"ES DIFERENTE")</f>
        <v>0</v>
      </c>
      <c r="AE100" s="18" t="str">
        <f>IFERROR(VLOOKUP(CONCATENATE(AD$1,AD100),'Formulario de Preguntas'!$C$2:$FN$73,3,FALSE),"")</f>
        <v/>
      </c>
      <c r="AF100" s="1" t="str">
        <f>IFERROR(VLOOKUP(CONCATENATE(AD$1,AD100),'Formulario de Preguntas'!$C$2:$FN$73,4,FALSE),"")</f>
        <v/>
      </c>
      <c r="AG100" s="26">
        <f>IF($B100='Formulario de Respuestas'!$D99,'Formulario de Respuestas'!$O99,"ES DIFERENTE")</f>
        <v>0</v>
      </c>
      <c r="AH100" s="18" t="str">
        <f>IFERROR(VLOOKUP(CONCATENATE(AG$1,AG100),'Formulario de Preguntas'!$C$2:$FN$73,3,FALSE),"")</f>
        <v/>
      </c>
      <c r="AI100" s="1" t="str">
        <f>IFERROR(VLOOKUP(CONCATENATE(AG$1,AG100),'Formulario de Preguntas'!$C$2:$FN$73,4,FALSE),"")</f>
        <v/>
      </c>
      <c r="AJ100" s="26">
        <f>IF($B100='Formulario de Respuestas'!$D99,'Formulario de Respuestas'!$P99,"ES DIFERENTE")</f>
        <v>0</v>
      </c>
      <c r="AK100" s="18" t="str">
        <f>IFERROR(VLOOKUP(CONCATENATE(AJ$1,AJ100),'Formulario de Preguntas'!$C$2:$FN$73,3,FALSE),"")</f>
        <v/>
      </c>
      <c r="AL100" s="1" t="str">
        <f>IFERROR(VLOOKUP(CONCATENATE(AJ$1,AJ100),'Formulario de Preguntas'!$C$2:$FN$73,4,FALSE),"")</f>
        <v/>
      </c>
      <c r="AM100" s="26">
        <f>IF($B100='Formulario de Respuestas'!$D99,'Formulario de Respuestas'!$Q99,"ES DIFERENTE")</f>
        <v>0</v>
      </c>
      <c r="AN100" s="18" t="str">
        <f>IFERROR(VLOOKUP(CONCATENATE(AM$1,AM100),'Formulario de Preguntas'!$C$2:$FN$73,3,FALSE),"")</f>
        <v/>
      </c>
      <c r="AO100" s="1" t="str">
        <f>IFERROR(VLOOKUP(CONCATENATE(AM$1,AM100),'Formulario de Preguntas'!$C$2:$FN$73,4,FALSE),"")</f>
        <v/>
      </c>
      <c r="AP100" s="26">
        <f>IF($B100='Formulario de Respuestas'!$D99,'Formulario de Respuestas'!$R99,"ES DIFERENTE")</f>
        <v>0</v>
      </c>
      <c r="AQ100" s="18" t="str">
        <f>IFERROR(VLOOKUP(CONCATENATE(AP$1,AP100),'Formulario de Preguntas'!$C$2:$FN$73,3,FALSE),"")</f>
        <v/>
      </c>
      <c r="AR100" s="1" t="str">
        <f>IFERROR(VLOOKUP(CONCATENATE(AP$1,AP100),'Formulario de Preguntas'!$C$2:$FN$73,4,FALSE),"")</f>
        <v/>
      </c>
      <c r="AS100" s="26">
        <f>IF($B100='Formulario de Respuestas'!$D99,'Formulario de Respuestas'!$S99,"ES DIFERENTE")</f>
        <v>0</v>
      </c>
      <c r="AT100" s="18" t="str">
        <f>IFERROR(VLOOKUP(CONCATENATE(AS$1,AS100),'Formulario de Preguntas'!$C$2:$FN$73,3,FALSE),"")</f>
        <v/>
      </c>
      <c r="AU100" s="1" t="str">
        <f>IFERROR(VLOOKUP(CONCATENATE(AS$1,AS100),'Formulario de Preguntas'!$C$2:$FN$73,4,FALSE),"")</f>
        <v/>
      </c>
      <c r="AV100" s="26">
        <f>IF($B100='Formulario de Respuestas'!$D99,'Formulario de Respuestas'!$T99,"ES DIFERENTE")</f>
        <v>0</v>
      </c>
      <c r="AW100" s="18" t="str">
        <f>IFERROR(VLOOKUP(CONCATENATE(AV$1,AV100),'Formulario de Preguntas'!$C$2:$FN$73,3,FALSE),"")</f>
        <v/>
      </c>
      <c r="AX100" s="1" t="str">
        <f>IFERROR(VLOOKUP(CONCATENATE(AV$1,AV100),'Formulario de Preguntas'!$C$2:$FN$73,4,FALSE),"")</f>
        <v/>
      </c>
      <c r="AY100" s="26">
        <f>IF($B100='Formulario de Respuestas'!$D99,'Formulario de Respuestas'!$U99,"ES DIFERENTE")</f>
        <v>0</v>
      </c>
      <c r="AZ100" s="18" t="str">
        <f>IFERROR(VLOOKUP(CONCATENATE(AY$1,AY100),'Formulario de Preguntas'!$C$2:$FN$73,3,FALSE),"")</f>
        <v/>
      </c>
      <c r="BA100" s="1" t="str">
        <f>IFERROR(VLOOKUP(CONCATENATE(AY$1,AY100),'Formulario de Preguntas'!$C$2:$FN$73,4,FALSE),"")</f>
        <v/>
      </c>
      <c r="BB100" s="26">
        <f>IF($B100='Formulario de Respuestas'!$D99,'Formulario de Respuestas'!$V99,"ES DIFERENTE")</f>
        <v>0</v>
      </c>
      <c r="BC100" s="18" t="str">
        <f>IFERROR(VLOOKUP(CONCATENATE(BB$1,BB100),'Formulario de Preguntas'!$C$2:$FN$73,3,FALSE),"")</f>
        <v/>
      </c>
      <c r="BD100" s="1" t="str">
        <f>IFERROR(VLOOKUP(CONCATENATE(BB$1,BB100),'Formulario de Preguntas'!$C$2:$FN$73,4,FALSE),"")</f>
        <v/>
      </c>
      <c r="BF100" s="1">
        <f t="shared" si="4"/>
        <v>0</v>
      </c>
      <c r="BG100" s="1">
        <f t="shared" si="5"/>
        <v>0.25</v>
      </c>
      <c r="BH100" s="1">
        <f t="shared" si="6"/>
        <v>0</v>
      </c>
      <c r="BI100" s="1">
        <f>COUNTIF('Formulario de Respuestas'!$E99:$V99,"A")</f>
        <v>0</v>
      </c>
      <c r="BJ100" s="1">
        <f>COUNTIF('Formulario de Respuestas'!$E99:$V99,"B")</f>
        <v>0</v>
      </c>
      <c r="BK100" s="1">
        <f>COUNTIF('Formulario de Respuestas'!$E99:$V99,"C")</f>
        <v>0</v>
      </c>
      <c r="BL100" s="1">
        <f>COUNTIF('Formulario de Respuestas'!$E99:$V99,"D")</f>
        <v>0</v>
      </c>
      <c r="BM100" s="1">
        <f>COUNTIF('Formulario de Respuestas'!$E99:$V99,"E (RESPUESTA ANULADA)")</f>
        <v>0</v>
      </c>
    </row>
    <row r="101" spans="1:65" x14ac:dyDescent="0.25">
      <c r="A101" s="1">
        <f>'Formulario de Respuestas'!C100</f>
        <v>0</v>
      </c>
      <c r="B101" s="1">
        <f>'Formulario de Respuestas'!D100</f>
        <v>0</v>
      </c>
      <c r="C101" s="26">
        <f>IF($B101='Formulario de Respuestas'!$D100,'Formulario de Respuestas'!$E100,"ES DIFERENTE")</f>
        <v>0</v>
      </c>
      <c r="D101" s="18" t="str">
        <f>IFERROR(VLOOKUP(CONCATENATE(C$1,C101),'Formulario de Preguntas'!$C$2:$FN$73,3,FALSE),"")</f>
        <v/>
      </c>
      <c r="E101" s="1" t="str">
        <f>IFERROR(VLOOKUP(CONCATENATE(C$1,C101),'Formulario de Preguntas'!$C$2:$FN$73,4,FALSE),"")</f>
        <v/>
      </c>
      <c r="F101" s="26">
        <f>IF($B101='Formulario de Respuestas'!$D100,'Formulario de Respuestas'!$F100,"ES DIFERENTE")</f>
        <v>0</v>
      </c>
      <c r="G101" s="18" t="str">
        <f>IFERROR(VLOOKUP(CONCATENATE(F$1,F101),'Formulario de Preguntas'!$C$2:$FN$73,3,FALSE),"")</f>
        <v/>
      </c>
      <c r="H101" s="1" t="str">
        <f>IFERROR(VLOOKUP(CONCATENATE(F$1,F101),'Formulario de Preguntas'!$C$2:$FN$73,4,FALSE),"")</f>
        <v/>
      </c>
      <c r="I101" s="26">
        <f>IF($B101='Formulario de Respuestas'!$D100,'Formulario de Respuestas'!$G100,"ES DIFERENTE")</f>
        <v>0</v>
      </c>
      <c r="J101" s="18" t="str">
        <f>IFERROR(VLOOKUP(CONCATENATE(I$1,I101),'Formulario de Preguntas'!$C$2:$FN$73,3,FALSE),"")</f>
        <v/>
      </c>
      <c r="K101" s="1" t="str">
        <f>IFERROR(VLOOKUP(CONCATENATE(I$1,I101),'Formulario de Preguntas'!$C$2:$FN$73,4,FALSE),"")</f>
        <v/>
      </c>
      <c r="L101" s="26">
        <f>IF($B101='Formulario de Respuestas'!$D100,'Formulario de Respuestas'!$H100,"ES DIFERENTE")</f>
        <v>0</v>
      </c>
      <c r="M101" s="18" t="str">
        <f>IFERROR(VLOOKUP(CONCATENATE(L$1,L101),'Formulario de Preguntas'!$C$2:$FN$73,3,FALSE),"")</f>
        <v/>
      </c>
      <c r="N101" s="1" t="str">
        <f>IFERROR(VLOOKUP(CONCATENATE(L$1,L101),'Formulario de Preguntas'!$C$2:$FN$73,4,FALSE),"")</f>
        <v/>
      </c>
      <c r="O101" s="26">
        <f>IF($B101='Formulario de Respuestas'!$D100,'Formulario de Respuestas'!$I100,"ES DIFERENTE")</f>
        <v>0</v>
      </c>
      <c r="P101" s="18" t="str">
        <f>IFERROR(VLOOKUP(CONCATENATE(O$1,O101),'Formulario de Preguntas'!$C$2:$FN$73,3,FALSE),"")</f>
        <v/>
      </c>
      <c r="Q101" s="1" t="str">
        <f>IFERROR(VLOOKUP(CONCATENATE(O$1,O101),'Formulario de Preguntas'!$C$2:$FN$73,4,FALSE),"")</f>
        <v/>
      </c>
      <c r="R101" s="26">
        <f>IF($B101='Formulario de Respuestas'!$D100,'Formulario de Respuestas'!$J100,"ES DIFERENTE")</f>
        <v>0</v>
      </c>
      <c r="S101" s="18" t="str">
        <f>IFERROR(VLOOKUP(CONCATENATE(R$1,R101),'Formulario de Preguntas'!$C$2:$FN$73,3,FALSE),"")</f>
        <v/>
      </c>
      <c r="T101" s="1" t="str">
        <f>IFERROR(VLOOKUP(CONCATENATE(R$1,R101),'Formulario de Preguntas'!$C$2:$FN$73,4,FALSE),"")</f>
        <v/>
      </c>
      <c r="U101" s="26">
        <f>IF($B101='Formulario de Respuestas'!$D100,'Formulario de Respuestas'!$K100,"ES DIFERENTE")</f>
        <v>0</v>
      </c>
      <c r="V101" s="18" t="str">
        <f>IFERROR(VLOOKUP(CONCATENATE(U$1,U101),'Formulario de Preguntas'!$C$2:$FN$73,3,FALSE),"")</f>
        <v/>
      </c>
      <c r="W101" s="1" t="str">
        <f>IFERROR(VLOOKUP(CONCATENATE(U$1,U101),'Formulario de Preguntas'!$C$2:$FN$73,4,FALSE),"")</f>
        <v/>
      </c>
      <c r="X101" s="26">
        <f>IF($B101='Formulario de Respuestas'!$D100,'Formulario de Respuestas'!$L100,"ES DIFERENTE")</f>
        <v>0</v>
      </c>
      <c r="Y101" s="18" t="str">
        <f>IFERROR(VLOOKUP(CONCATENATE(X$1,X101),'Formulario de Preguntas'!$C$2:$FN$73,3,FALSE),"")</f>
        <v/>
      </c>
      <c r="Z101" s="1" t="str">
        <f>IFERROR(VLOOKUP(CONCATENATE(X$1,X101),'Formulario de Preguntas'!$C$2:$FN$73,4,FALSE),"")</f>
        <v/>
      </c>
      <c r="AA101" s="26">
        <f>IF($B101='Formulario de Respuestas'!$D100,'Formulario de Respuestas'!$M100,"ES DIFERENTE")</f>
        <v>0</v>
      </c>
      <c r="AB101" s="18" t="str">
        <f>IFERROR(VLOOKUP(CONCATENATE(AA$1,AA101),'Formulario de Preguntas'!$C$2:$FN$73,3,FALSE),"")</f>
        <v/>
      </c>
      <c r="AC101" s="1" t="str">
        <f>IFERROR(VLOOKUP(CONCATENATE(AA$1,AA101),'Formulario de Preguntas'!$C$2:$FN$73,4,FALSE),"")</f>
        <v/>
      </c>
      <c r="AD101" s="26">
        <f>IF($B101='Formulario de Respuestas'!$D100,'Formulario de Respuestas'!$N100,"ES DIFERENTE")</f>
        <v>0</v>
      </c>
      <c r="AE101" s="18" t="str">
        <f>IFERROR(VLOOKUP(CONCATENATE(AD$1,AD101),'Formulario de Preguntas'!$C$2:$FN$73,3,FALSE),"")</f>
        <v/>
      </c>
      <c r="AF101" s="1" t="str">
        <f>IFERROR(VLOOKUP(CONCATENATE(AD$1,AD101),'Formulario de Preguntas'!$C$2:$FN$73,4,FALSE),"")</f>
        <v/>
      </c>
      <c r="AG101" s="26">
        <f>IF($B101='Formulario de Respuestas'!$D100,'Formulario de Respuestas'!$O100,"ES DIFERENTE")</f>
        <v>0</v>
      </c>
      <c r="AH101" s="18" t="str">
        <f>IFERROR(VLOOKUP(CONCATENATE(AG$1,AG101),'Formulario de Preguntas'!$C$2:$FN$73,3,FALSE),"")</f>
        <v/>
      </c>
      <c r="AI101" s="1" t="str">
        <f>IFERROR(VLOOKUP(CONCATENATE(AG$1,AG101),'Formulario de Preguntas'!$C$2:$FN$73,4,FALSE),"")</f>
        <v/>
      </c>
      <c r="AJ101" s="26">
        <f>IF($B101='Formulario de Respuestas'!$D100,'Formulario de Respuestas'!$P100,"ES DIFERENTE")</f>
        <v>0</v>
      </c>
      <c r="AK101" s="18" t="str">
        <f>IFERROR(VLOOKUP(CONCATENATE(AJ$1,AJ101),'Formulario de Preguntas'!$C$2:$FN$73,3,FALSE),"")</f>
        <v/>
      </c>
      <c r="AL101" s="1" t="str">
        <f>IFERROR(VLOOKUP(CONCATENATE(AJ$1,AJ101),'Formulario de Preguntas'!$C$2:$FN$73,4,FALSE),"")</f>
        <v/>
      </c>
      <c r="AM101" s="26">
        <f>IF($B101='Formulario de Respuestas'!$D100,'Formulario de Respuestas'!$Q100,"ES DIFERENTE")</f>
        <v>0</v>
      </c>
      <c r="AN101" s="18" t="str">
        <f>IFERROR(VLOOKUP(CONCATENATE(AM$1,AM101),'Formulario de Preguntas'!$C$2:$FN$73,3,FALSE),"")</f>
        <v/>
      </c>
      <c r="AO101" s="1" t="str">
        <f>IFERROR(VLOOKUP(CONCATENATE(AM$1,AM101),'Formulario de Preguntas'!$C$2:$FN$73,4,FALSE),"")</f>
        <v/>
      </c>
      <c r="AP101" s="26">
        <f>IF($B101='Formulario de Respuestas'!$D100,'Formulario de Respuestas'!$R100,"ES DIFERENTE")</f>
        <v>0</v>
      </c>
      <c r="AQ101" s="18" t="str">
        <f>IFERROR(VLOOKUP(CONCATENATE(AP$1,AP101),'Formulario de Preguntas'!$C$2:$FN$73,3,FALSE),"")</f>
        <v/>
      </c>
      <c r="AR101" s="1" t="str">
        <f>IFERROR(VLOOKUP(CONCATENATE(AP$1,AP101),'Formulario de Preguntas'!$C$2:$FN$73,4,FALSE),"")</f>
        <v/>
      </c>
      <c r="AS101" s="26">
        <f>IF($B101='Formulario de Respuestas'!$D100,'Formulario de Respuestas'!$S100,"ES DIFERENTE")</f>
        <v>0</v>
      </c>
      <c r="AT101" s="18" t="str">
        <f>IFERROR(VLOOKUP(CONCATENATE(AS$1,AS101),'Formulario de Preguntas'!$C$2:$FN$73,3,FALSE),"")</f>
        <v/>
      </c>
      <c r="AU101" s="1" t="str">
        <f>IFERROR(VLOOKUP(CONCATENATE(AS$1,AS101),'Formulario de Preguntas'!$C$2:$FN$73,4,FALSE),"")</f>
        <v/>
      </c>
      <c r="AV101" s="26">
        <f>IF($B101='Formulario de Respuestas'!$D100,'Formulario de Respuestas'!$T100,"ES DIFERENTE")</f>
        <v>0</v>
      </c>
      <c r="AW101" s="18" t="str">
        <f>IFERROR(VLOOKUP(CONCATENATE(AV$1,AV101),'Formulario de Preguntas'!$C$2:$FN$73,3,FALSE),"")</f>
        <v/>
      </c>
      <c r="AX101" s="1" t="str">
        <f>IFERROR(VLOOKUP(CONCATENATE(AV$1,AV101),'Formulario de Preguntas'!$C$2:$FN$73,4,FALSE),"")</f>
        <v/>
      </c>
      <c r="AY101" s="26">
        <f>IF($B101='Formulario de Respuestas'!$D100,'Formulario de Respuestas'!$U100,"ES DIFERENTE")</f>
        <v>0</v>
      </c>
      <c r="AZ101" s="18" t="str">
        <f>IFERROR(VLOOKUP(CONCATENATE(AY$1,AY101),'Formulario de Preguntas'!$C$2:$FN$73,3,FALSE),"")</f>
        <v/>
      </c>
      <c r="BA101" s="1" t="str">
        <f>IFERROR(VLOOKUP(CONCATENATE(AY$1,AY101),'Formulario de Preguntas'!$C$2:$FN$73,4,FALSE),"")</f>
        <v/>
      </c>
      <c r="BB101" s="26">
        <f>IF($B101='Formulario de Respuestas'!$D100,'Formulario de Respuestas'!$V100,"ES DIFERENTE")</f>
        <v>0</v>
      </c>
      <c r="BC101" s="18" t="str">
        <f>IFERROR(VLOOKUP(CONCATENATE(BB$1,BB101),'Formulario de Preguntas'!$C$2:$FN$73,3,FALSE),"")</f>
        <v/>
      </c>
      <c r="BD101" s="1" t="str">
        <f>IFERROR(VLOOKUP(CONCATENATE(BB$1,BB101),'Formulario de Preguntas'!$C$2:$FN$73,4,FALSE),"")</f>
        <v/>
      </c>
      <c r="BF101" s="1">
        <f t="shared" si="4"/>
        <v>0</v>
      </c>
      <c r="BG101" s="1">
        <f t="shared" si="5"/>
        <v>0.25</v>
      </c>
      <c r="BH101" s="1">
        <f t="shared" si="6"/>
        <v>0</v>
      </c>
      <c r="BI101" s="1">
        <f>COUNTIF('Formulario de Respuestas'!$E100:$V100,"A")</f>
        <v>0</v>
      </c>
      <c r="BJ101" s="1">
        <f>COUNTIF('Formulario de Respuestas'!$E100:$V100,"B")</f>
        <v>0</v>
      </c>
      <c r="BK101" s="1">
        <f>COUNTIF('Formulario de Respuestas'!$E100:$V100,"C")</f>
        <v>0</v>
      </c>
      <c r="BL101" s="1">
        <f>COUNTIF('Formulario de Respuestas'!$E100:$V100,"D")</f>
        <v>0</v>
      </c>
      <c r="BM101" s="1">
        <f>COUNTIF('Formulario de Respuestas'!$E100:$V100,"E (RESPUESTA ANULADA)")</f>
        <v>0</v>
      </c>
    </row>
    <row r="102" spans="1:65" x14ac:dyDescent="0.25">
      <c r="A102" s="1">
        <f>'Formulario de Respuestas'!C101</f>
        <v>0</v>
      </c>
      <c r="B102" s="1">
        <f>'Formulario de Respuestas'!D101</f>
        <v>0</v>
      </c>
      <c r="C102" s="26">
        <f>IF($B102='Formulario de Respuestas'!$D101,'Formulario de Respuestas'!$E101,"ES DIFERENTE")</f>
        <v>0</v>
      </c>
      <c r="D102" s="18" t="str">
        <f>IFERROR(VLOOKUP(CONCATENATE(C$1,C102),'Formulario de Preguntas'!$C$2:$FN$73,3,FALSE),"")</f>
        <v/>
      </c>
      <c r="E102" s="1" t="str">
        <f>IFERROR(VLOOKUP(CONCATENATE(C$1,C102),'Formulario de Preguntas'!$C$2:$FN$73,4,FALSE),"")</f>
        <v/>
      </c>
      <c r="F102" s="26">
        <f>IF($B102='Formulario de Respuestas'!$D101,'Formulario de Respuestas'!$F101,"ES DIFERENTE")</f>
        <v>0</v>
      </c>
      <c r="G102" s="18" t="str">
        <f>IFERROR(VLOOKUP(CONCATENATE(F$1,F102),'Formulario de Preguntas'!$C$2:$FN$73,3,FALSE),"")</f>
        <v/>
      </c>
      <c r="H102" s="1" t="str">
        <f>IFERROR(VLOOKUP(CONCATENATE(F$1,F102),'Formulario de Preguntas'!$C$2:$FN$73,4,FALSE),"")</f>
        <v/>
      </c>
      <c r="I102" s="26">
        <f>IF($B102='Formulario de Respuestas'!$D101,'Formulario de Respuestas'!$G101,"ES DIFERENTE")</f>
        <v>0</v>
      </c>
      <c r="J102" s="18" t="str">
        <f>IFERROR(VLOOKUP(CONCATENATE(I$1,I102),'Formulario de Preguntas'!$C$2:$FN$73,3,FALSE),"")</f>
        <v/>
      </c>
      <c r="K102" s="1" t="str">
        <f>IFERROR(VLOOKUP(CONCATENATE(I$1,I102),'Formulario de Preguntas'!$C$2:$FN$73,4,FALSE),"")</f>
        <v/>
      </c>
      <c r="L102" s="26">
        <f>IF($B102='Formulario de Respuestas'!$D101,'Formulario de Respuestas'!$H101,"ES DIFERENTE")</f>
        <v>0</v>
      </c>
      <c r="M102" s="18" t="str">
        <f>IFERROR(VLOOKUP(CONCATENATE(L$1,L102),'Formulario de Preguntas'!$C$2:$FN$73,3,FALSE),"")</f>
        <v/>
      </c>
      <c r="N102" s="1" t="str">
        <f>IFERROR(VLOOKUP(CONCATENATE(L$1,L102),'Formulario de Preguntas'!$C$2:$FN$73,4,FALSE),"")</f>
        <v/>
      </c>
      <c r="O102" s="26">
        <f>IF($B102='Formulario de Respuestas'!$D101,'Formulario de Respuestas'!$I101,"ES DIFERENTE")</f>
        <v>0</v>
      </c>
      <c r="P102" s="18" t="str">
        <f>IFERROR(VLOOKUP(CONCATENATE(O$1,O102),'Formulario de Preguntas'!$C$2:$FN$73,3,FALSE),"")</f>
        <v/>
      </c>
      <c r="Q102" s="1" t="str">
        <f>IFERROR(VLOOKUP(CONCATENATE(O$1,O102),'Formulario de Preguntas'!$C$2:$FN$73,4,FALSE),"")</f>
        <v/>
      </c>
      <c r="R102" s="26">
        <f>IF($B102='Formulario de Respuestas'!$D101,'Formulario de Respuestas'!$J101,"ES DIFERENTE")</f>
        <v>0</v>
      </c>
      <c r="S102" s="18" t="str">
        <f>IFERROR(VLOOKUP(CONCATENATE(R$1,R102),'Formulario de Preguntas'!$C$2:$FN$73,3,FALSE),"")</f>
        <v/>
      </c>
      <c r="T102" s="1" t="str">
        <f>IFERROR(VLOOKUP(CONCATENATE(R$1,R102),'Formulario de Preguntas'!$C$2:$FN$73,4,FALSE),"")</f>
        <v/>
      </c>
      <c r="U102" s="26">
        <f>IF($B102='Formulario de Respuestas'!$D101,'Formulario de Respuestas'!$K101,"ES DIFERENTE")</f>
        <v>0</v>
      </c>
      <c r="V102" s="18" t="str">
        <f>IFERROR(VLOOKUP(CONCATENATE(U$1,U102),'Formulario de Preguntas'!$C$2:$FN$73,3,FALSE),"")</f>
        <v/>
      </c>
      <c r="W102" s="1" t="str">
        <f>IFERROR(VLOOKUP(CONCATENATE(U$1,U102),'Formulario de Preguntas'!$C$2:$FN$73,4,FALSE),"")</f>
        <v/>
      </c>
      <c r="X102" s="26">
        <f>IF($B102='Formulario de Respuestas'!$D101,'Formulario de Respuestas'!$L101,"ES DIFERENTE")</f>
        <v>0</v>
      </c>
      <c r="Y102" s="18" t="str">
        <f>IFERROR(VLOOKUP(CONCATENATE(X$1,X102),'Formulario de Preguntas'!$C$2:$FN$73,3,FALSE),"")</f>
        <v/>
      </c>
      <c r="Z102" s="1" t="str">
        <f>IFERROR(VLOOKUP(CONCATENATE(X$1,X102),'Formulario de Preguntas'!$C$2:$FN$73,4,FALSE),"")</f>
        <v/>
      </c>
      <c r="AA102" s="26">
        <f>IF($B102='Formulario de Respuestas'!$D101,'Formulario de Respuestas'!$M101,"ES DIFERENTE")</f>
        <v>0</v>
      </c>
      <c r="AB102" s="18" t="str">
        <f>IFERROR(VLOOKUP(CONCATENATE(AA$1,AA102),'Formulario de Preguntas'!$C$2:$FN$73,3,FALSE),"")</f>
        <v/>
      </c>
      <c r="AC102" s="1" t="str">
        <f>IFERROR(VLOOKUP(CONCATENATE(AA$1,AA102),'Formulario de Preguntas'!$C$2:$FN$73,4,FALSE),"")</f>
        <v/>
      </c>
      <c r="AD102" s="26">
        <f>IF($B102='Formulario de Respuestas'!$D101,'Formulario de Respuestas'!$N101,"ES DIFERENTE")</f>
        <v>0</v>
      </c>
      <c r="AE102" s="18" t="str">
        <f>IFERROR(VLOOKUP(CONCATENATE(AD$1,AD102),'Formulario de Preguntas'!$C$2:$FN$73,3,FALSE),"")</f>
        <v/>
      </c>
      <c r="AF102" s="1" t="str">
        <f>IFERROR(VLOOKUP(CONCATENATE(AD$1,AD102),'Formulario de Preguntas'!$C$2:$FN$73,4,FALSE),"")</f>
        <v/>
      </c>
      <c r="AG102" s="26">
        <f>IF($B102='Formulario de Respuestas'!$D101,'Formulario de Respuestas'!$O101,"ES DIFERENTE")</f>
        <v>0</v>
      </c>
      <c r="AH102" s="18" t="str">
        <f>IFERROR(VLOOKUP(CONCATENATE(AG$1,AG102),'Formulario de Preguntas'!$C$2:$FN$73,3,FALSE),"")</f>
        <v/>
      </c>
      <c r="AI102" s="1" t="str">
        <f>IFERROR(VLOOKUP(CONCATENATE(AG$1,AG102),'Formulario de Preguntas'!$C$2:$FN$73,4,FALSE),"")</f>
        <v/>
      </c>
      <c r="AJ102" s="26">
        <f>IF($B102='Formulario de Respuestas'!$D101,'Formulario de Respuestas'!$P101,"ES DIFERENTE")</f>
        <v>0</v>
      </c>
      <c r="AK102" s="18" t="str">
        <f>IFERROR(VLOOKUP(CONCATENATE(AJ$1,AJ102),'Formulario de Preguntas'!$C$2:$FN$73,3,FALSE),"")</f>
        <v/>
      </c>
      <c r="AL102" s="1" t="str">
        <f>IFERROR(VLOOKUP(CONCATENATE(AJ$1,AJ102),'Formulario de Preguntas'!$C$2:$FN$73,4,FALSE),"")</f>
        <v/>
      </c>
      <c r="AM102" s="26">
        <f>IF($B102='Formulario de Respuestas'!$D101,'Formulario de Respuestas'!$Q101,"ES DIFERENTE")</f>
        <v>0</v>
      </c>
      <c r="AN102" s="18" t="str">
        <f>IFERROR(VLOOKUP(CONCATENATE(AM$1,AM102),'Formulario de Preguntas'!$C$2:$FN$73,3,FALSE),"")</f>
        <v/>
      </c>
      <c r="AO102" s="1" t="str">
        <f>IFERROR(VLOOKUP(CONCATENATE(AM$1,AM102),'Formulario de Preguntas'!$C$2:$FN$73,4,FALSE),"")</f>
        <v/>
      </c>
      <c r="AP102" s="26">
        <f>IF($B102='Formulario de Respuestas'!$D101,'Formulario de Respuestas'!$R101,"ES DIFERENTE")</f>
        <v>0</v>
      </c>
      <c r="AQ102" s="18" t="str">
        <f>IFERROR(VLOOKUP(CONCATENATE(AP$1,AP102),'Formulario de Preguntas'!$C$2:$FN$73,3,FALSE),"")</f>
        <v/>
      </c>
      <c r="AR102" s="1" t="str">
        <f>IFERROR(VLOOKUP(CONCATENATE(AP$1,AP102),'Formulario de Preguntas'!$C$2:$FN$73,4,FALSE),"")</f>
        <v/>
      </c>
      <c r="AS102" s="26">
        <f>IF($B102='Formulario de Respuestas'!$D101,'Formulario de Respuestas'!$S101,"ES DIFERENTE")</f>
        <v>0</v>
      </c>
      <c r="AT102" s="18" t="str">
        <f>IFERROR(VLOOKUP(CONCATENATE(AS$1,AS102),'Formulario de Preguntas'!$C$2:$FN$73,3,FALSE),"")</f>
        <v/>
      </c>
      <c r="AU102" s="1" t="str">
        <f>IFERROR(VLOOKUP(CONCATENATE(AS$1,AS102),'Formulario de Preguntas'!$C$2:$FN$73,4,FALSE),"")</f>
        <v/>
      </c>
      <c r="AV102" s="26">
        <f>IF($B102='Formulario de Respuestas'!$D101,'Formulario de Respuestas'!$T101,"ES DIFERENTE")</f>
        <v>0</v>
      </c>
      <c r="AW102" s="18" t="str">
        <f>IFERROR(VLOOKUP(CONCATENATE(AV$1,AV102),'Formulario de Preguntas'!$C$2:$FN$73,3,FALSE),"")</f>
        <v/>
      </c>
      <c r="AX102" s="1" t="str">
        <f>IFERROR(VLOOKUP(CONCATENATE(AV$1,AV102),'Formulario de Preguntas'!$C$2:$FN$73,4,FALSE),"")</f>
        <v/>
      </c>
      <c r="AY102" s="26">
        <f>IF($B102='Formulario de Respuestas'!$D101,'Formulario de Respuestas'!$U101,"ES DIFERENTE")</f>
        <v>0</v>
      </c>
      <c r="AZ102" s="18" t="str">
        <f>IFERROR(VLOOKUP(CONCATENATE(AY$1,AY102),'Formulario de Preguntas'!$C$2:$FN$73,3,FALSE),"")</f>
        <v/>
      </c>
      <c r="BA102" s="1" t="str">
        <f>IFERROR(VLOOKUP(CONCATENATE(AY$1,AY102),'Formulario de Preguntas'!$C$2:$FN$73,4,FALSE),"")</f>
        <v/>
      </c>
      <c r="BB102" s="26">
        <f>IF($B102='Formulario de Respuestas'!$D101,'Formulario de Respuestas'!$V101,"ES DIFERENTE")</f>
        <v>0</v>
      </c>
      <c r="BC102" s="18" t="str">
        <f>IFERROR(VLOOKUP(CONCATENATE(BB$1,BB102),'Formulario de Preguntas'!$C$2:$FN$73,3,FALSE),"")</f>
        <v/>
      </c>
      <c r="BD102" s="1" t="str">
        <f>IFERROR(VLOOKUP(CONCATENATE(BB$1,BB102),'Formulario de Preguntas'!$C$2:$FN$73,4,FALSE),"")</f>
        <v/>
      </c>
      <c r="BF102" s="1">
        <f t="shared" si="4"/>
        <v>0</v>
      </c>
      <c r="BG102" s="1">
        <f t="shared" si="5"/>
        <v>0.25</v>
      </c>
      <c r="BH102" s="1">
        <f t="shared" si="6"/>
        <v>0</v>
      </c>
      <c r="BI102" s="1">
        <f>COUNTIF('Formulario de Respuestas'!$E101:$V101,"A")</f>
        <v>0</v>
      </c>
      <c r="BJ102" s="1">
        <f>COUNTIF('Formulario de Respuestas'!$E101:$V101,"B")</f>
        <v>0</v>
      </c>
      <c r="BK102" s="1">
        <f>COUNTIF('Formulario de Respuestas'!$E101:$V101,"C")</f>
        <v>0</v>
      </c>
      <c r="BL102" s="1">
        <f>COUNTIF('Formulario de Respuestas'!$E101:$V101,"D")</f>
        <v>0</v>
      </c>
      <c r="BM102" s="1">
        <f>COUNTIF('Formulario de Respuestas'!$E101:$V101,"E (RESPUESTA ANULADA)")</f>
        <v>0</v>
      </c>
    </row>
    <row r="103" spans="1:65" x14ac:dyDescent="0.25">
      <c r="A103" s="1">
        <f>'Formulario de Respuestas'!C102</f>
        <v>0</v>
      </c>
      <c r="B103" s="1">
        <f>'Formulario de Respuestas'!D102</f>
        <v>0</v>
      </c>
      <c r="C103" s="26">
        <f>IF($B103='Formulario de Respuestas'!$D102,'Formulario de Respuestas'!$E102,"ES DIFERENTE")</f>
        <v>0</v>
      </c>
      <c r="D103" s="18" t="str">
        <f>IFERROR(VLOOKUP(CONCATENATE(C$1,C103),'Formulario de Preguntas'!$C$2:$FN$73,3,FALSE),"")</f>
        <v/>
      </c>
      <c r="E103" s="1" t="str">
        <f>IFERROR(VLOOKUP(CONCATENATE(C$1,C103),'Formulario de Preguntas'!$C$2:$FN$73,4,FALSE),"")</f>
        <v/>
      </c>
      <c r="F103" s="26">
        <f>IF($B103='Formulario de Respuestas'!$D102,'Formulario de Respuestas'!$F102,"ES DIFERENTE")</f>
        <v>0</v>
      </c>
      <c r="G103" s="18" t="str">
        <f>IFERROR(VLOOKUP(CONCATENATE(F$1,F103),'Formulario de Preguntas'!$C$2:$FN$73,3,FALSE),"")</f>
        <v/>
      </c>
      <c r="H103" s="1" t="str">
        <f>IFERROR(VLOOKUP(CONCATENATE(F$1,F103),'Formulario de Preguntas'!$C$2:$FN$73,4,FALSE),"")</f>
        <v/>
      </c>
      <c r="I103" s="26">
        <f>IF($B103='Formulario de Respuestas'!$D102,'Formulario de Respuestas'!$G102,"ES DIFERENTE")</f>
        <v>0</v>
      </c>
      <c r="J103" s="18" t="str">
        <f>IFERROR(VLOOKUP(CONCATENATE(I$1,I103),'Formulario de Preguntas'!$C$2:$FN$73,3,FALSE),"")</f>
        <v/>
      </c>
      <c r="K103" s="1" t="str">
        <f>IFERROR(VLOOKUP(CONCATENATE(I$1,I103),'Formulario de Preguntas'!$C$2:$FN$73,4,FALSE),"")</f>
        <v/>
      </c>
      <c r="L103" s="26">
        <f>IF($B103='Formulario de Respuestas'!$D102,'Formulario de Respuestas'!$H102,"ES DIFERENTE")</f>
        <v>0</v>
      </c>
      <c r="M103" s="18" t="str">
        <f>IFERROR(VLOOKUP(CONCATENATE(L$1,L103),'Formulario de Preguntas'!$C$2:$FN$73,3,FALSE),"")</f>
        <v/>
      </c>
      <c r="N103" s="1" t="str">
        <f>IFERROR(VLOOKUP(CONCATENATE(L$1,L103),'Formulario de Preguntas'!$C$2:$FN$73,4,FALSE),"")</f>
        <v/>
      </c>
      <c r="O103" s="26">
        <f>IF($B103='Formulario de Respuestas'!$D102,'Formulario de Respuestas'!$I102,"ES DIFERENTE")</f>
        <v>0</v>
      </c>
      <c r="P103" s="18" t="str">
        <f>IFERROR(VLOOKUP(CONCATENATE(O$1,O103),'Formulario de Preguntas'!$C$2:$FN$73,3,FALSE),"")</f>
        <v/>
      </c>
      <c r="Q103" s="1" t="str">
        <f>IFERROR(VLOOKUP(CONCATENATE(O$1,O103),'Formulario de Preguntas'!$C$2:$FN$73,4,FALSE),"")</f>
        <v/>
      </c>
      <c r="R103" s="26">
        <f>IF($B103='Formulario de Respuestas'!$D102,'Formulario de Respuestas'!$J102,"ES DIFERENTE")</f>
        <v>0</v>
      </c>
      <c r="S103" s="18" t="str">
        <f>IFERROR(VLOOKUP(CONCATENATE(R$1,R103),'Formulario de Preguntas'!$C$2:$FN$73,3,FALSE),"")</f>
        <v/>
      </c>
      <c r="T103" s="1" t="str">
        <f>IFERROR(VLOOKUP(CONCATENATE(R$1,R103),'Formulario de Preguntas'!$C$2:$FN$73,4,FALSE),"")</f>
        <v/>
      </c>
      <c r="U103" s="26">
        <f>IF($B103='Formulario de Respuestas'!$D102,'Formulario de Respuestas'!$K102,"ES DIFERENTE")</f>
        <v>0</v>
      </c>
      <c r="V103" s="18" t="str">
        <f>IFERROR(VLOOKUP(CONCATENATE(U$1,U103),'Formulario de Preguntas'!$C$2:$FN$73,3,FALSE),"")</f>
        <v/>
      </c>
      <c r="W103" s="1" t="str">
        <f>IFERROR(VLOOKUP(CONCATENATE(U$1,U103),'Formulario de Preguntas'!$C$2:$FN$73,4,FALSE),"")</f>
        <v/>
      </c>
      <c r="X103" s="26">
        <f>IF($B103='Formulario de Respuestas'!$D102,'Formulario de Respuestas'!$L102,"ES DIFERENTE")</f>
        <v>0</v>
      </c>
      <c r="Y103" s="18" t="str">
        <f>IFERROR(VLOOKUP(CONCATENATE(X$1,X103),'Formulario de Preguntas'!$C$2:$FN$73,3,FALSE),"")</f>
        <v/>
      </c>
      <c r="Z103" s="1" t="str">
        <f>IFERROR(VLOOKUP(CONCATENATE(X$1,X103),'Formulario de Preguntas'!$C$2:$FN$73,4,FALSE),"")</f>
        <v/>
      </c>
      <c r="AA103" s="26">
        <f>IF($B103='Formulario de Respuestas'!$D102,'Formulario de Respuestas'!$M102,"ES DIFERENTE")</f>
        <v>0</v>
      </c>
      <c r="AB103" s="18" t="str">
        <f>IFERROR(VLOOKUP(CONCATENATE(AA$1,AA103),'Formulario de Preguntas'!$C$2:$FN$73,3,FALSE),"")</f>
        <v/>
      </c>
      <c r="AC103" s="1" t="str">
        <f>IFERROR(VLOOKUP(CONCATENATE(AA$1,AA103),'Formulario de Preguntas'!$C$2:$FN$73,4,FALSE),"")</f>
        <v/>
      </c>
      <c r="AD103" s="26">
        <f>IF($B103='Formulario de Respuestas'!$D102,'Formulario de Respuestas'!$N102,"ES DIFERENTE")</f>
        <v>0</v>
      </c>
      <c r="AE103" s="18" t="str">
        <f>IFERROR(VLOOKUP(CONCATENATE(AD$1,AD103),'Formulario de Preguntas'!$C$2:$FN$73,3,FALSE),"")</f>
        <v/>
      </c>
      <c r="AF103" s="1" t="str">
        <f>IFERROR(VLOOKUP(CONCATENATE(AD$1,AD103),'Formulario de Preguntas'!$C$2:$FN$73,4,FALSE),"")</f>
        <v/>
      </c>
      <c r="AG103" s="26">
        <f>IF($B103='Formulario de Respuestas'!$D102,'Formulario de Respuestas'!$O102,"ES DIFERENTE")</f>
        <v>0</v>
      </c>
      <c r="AH103" s="18" t="str">
        <f>IFERROR(VLOOKUP(CONCATENATE(AG$1,AG103),'Formulario de Preguntas'!$C$2:$FN$73,3,FALSE),"")</f>
        <v/>
      </c>
      <c r="AI103" s="1" t="str">
        <f>IFERROR(VLOOKUP(CONCATENATE(AG$1,AG103),'Formulario de Preguntas'!$C$2:$FN$73,4,FALSE),"")</f>
        <v/>
      </c>
      <c r="AJ103" s="26">
        <f>IF($B103='Formulario de Respuestas'!$D102,'Formulario de Respuestas'!$P102,"ES DIFERENTE")</f>
        <v>0</v>
      </c>
      <c r="AK103" s="18" t="str">
        <f>IFERROR(VLOOKUP(CONCATENATE(AJ$1,AJ103),'Formulario de Preguntas'!$C$2:$FN$73,3,FALSE),"")</f>
        <v/>
      </c>
      <c r="AL103" s="1" t="str">
        <f>IFERROR(VLOOKUP(CONCATENATE(AJ$1,AJ103),'Formulario de Preguntas'!$C$2:$FN$73,4,FALSE),"")</f>
        <v/>
      </c>
      <c r="AM103" s="26">
        <f>IF($B103='Formulario de Respuestas'!$D102,'Formulario de Respuestas'!$Q102,"ES DIFERENTE")</f>
        <v>0</v>
      </c>
      <c r="AN103" s="18" t="str">
        <f>IFERROR(VLOOKUP(CONCATENATE(AM$1,AM103),'Formulario de Preguntas'!$C$2:$FN$73,3,FALSE),"")</f>
        <v/>
      </c>
      <c r="AO103" s="1" t="str">
        <f>IFERROR(VLOOKUP(CONCATENATE(AM$1,AM103),'Formulario de Preguntas'!$C$2:$FN$73,4,FALSE),"")</f>
        <v/>
      </c>
      <c r="AP103" s="26">
        <f>IF($B103='Formulario de Respuestas'!$D102,'Formulario de Respuestas'!$R102,"ES DIFERENTE")</f>
        <v>0</v>
      </c>
      <c r="AQ103" s="18" t="str">
        <f>IFERROR(VLOOKUP(CONCATENATE(AP$1,AP103),'Formulario de Preguntas'!$C$2:$FN$73,3,FALSE),"")</f>
        <v/>
      </c>
      <c r="AR103" s="1" t="str">
        <f>IFERROR(VLOOKUP(CONCATENATE(AP$1,AP103),'Formulario de Preguntas'!$C$2:$FN$73,4,FALSE),"")</f>
        <v/>
      </c>
      <c r="AS103" s="26">
        <f>IF($B103='Formulario de Respuestas'!$D102,'Formulario de Respuestas'!$S102,"ES DIFERENTE")</f>
        <v>0</v>
      </c>
      <c r="AT103" s="18" t="str">
        <f>IFERROR(VLOOKUP(CONCATENATE(AS$1,AS103),'Formulario de Preguntas'!$C$2:$FN$73,3,FALSE),"")</f>
        <v/>
      </c>
      <c r="AU103" s="1" t="str">
        <f>IFERROR(VLOOKUP(CONCATENATE(AS$1,AS103),'Formulario de Preguntas'!$C$2:$FN$73,4,FALSE),"")</f>
        <v/>
      </c>
      <c r="AV103" s="26">
        <f>IF($B103='Formulario de Respuestas'!$D102,'Formulario de Respuestas'!$T102,"ES DIFERENTE")</f>
        <v>0</v>
      </c>
      <c r="AW103" s="18" t="str">
        <f>IFERROR(VLOOKUP(CONCATENATE(AV$1,AV103),'Formulario de Preguntas'!$C$2:$FN$73,3,FALSE),"")</f>
        <v/>
      </c>
      <c r="AX103" s="1" t="str">
        <f>IFERROR(VLOOKUP(CONCATENATE(AV$1,AV103),'Formulario de Preguntas'!$C$2:$FN$73,4,FALSE),"")</f>
        <v/>
      </c>
      <c r="AY103" s="26">
        <f>IF($B103='Formulario de Respuestas'!$D102,'Formulario de Respuestas'!$U102,"ES DIFERENTE")</f>
        <v>0</v>
      </c>
      <c r="AZ103" s="18" t="str">
        <f>IFERROR(VLOOKUP(CONCATENATE(AY$1,AY103),'Formulario de Preguntas'!$C$2:$FN$73,3,FALSE),"")</f>
        <v/>
      </c>
      <c r="BA103" s="1" t="str">
        <f>IFERROR(VLOOKUP(CONCATENATE(AY$1,AY103),'Formulario de Preguntas'!$C$2:$FN$73,4,FALSE),"")</f>
        <v/>
      </c>
      <c r="BB103" s="26">
        <f>IF($B103='Formulario de Respuestas'!$D102,'Formulario de Respuestas'!$V102,"ES DIFERENTE")</f>
        <v>0</v>
      </c>
      <c r="BC103" s="18" t="str">
        <f>IFERROR(VLOOKUP(CONCATENATE(BB$1,BB103),'Formulario de Preguntas'!$C$2:$FN$73,3,FALSE),"")</f>
        <v/>
      </c>
      <c r="BD103" s="1" t="str">
        <f>IFERROR(VLOOKUP(CONCATENATE(BB$1,BB103),'Formulario de Preguntas'!$C$2:$FN$73,4,FALSE),"")</f>
        <v/>
      </c>
      <c r="BF103" s="1">
        <f t="shared" si="4"/>
        <v>0</v>
      </c>
      <c r="BG103" s="1">
        <f t="shared" si="5"/>
        <v>0.25</v>
      </c>
      <c r="BH103" s="1">
        <f t="shared" si="6"/>
        <v>0</v>
      </c>
      <c r="BI103" s="1">
        <f>COUNTIF('Formulario de Respuestas'!$E102:$V102,"A")</f>
        <v>0</v>
      </c>
      <c r="BJ103" s="1">
        <f>COUNTIF('Formulario de Respuestas'!$E102:$V102,"B")</f>
        <v>0</v>
      </c>
      <c r="BK103" s="1">
        <f>COUNTIF('Formulario de Respuestas'!$E102:$V102,"C")</f>
        <v>0</v>
      </c>
      <c r="BL103" s="1">
        <f>COUNTIF('Formulario de Respuestas'!$E102:$V102,"D")</f>
        <v>0</v>
      </c>
      <c r="BM103" s="1">
        <f>COUNTIF('Formulario de Respuestas'!$E102:$V102,"E (RESPUESTA ANULADA)")</f>
        <v>0</v>
      </c>
    </row>
    <row r="104" spans="1:65" x14ac:dyDescent="0.25">
      <c r="A104" s="1">
        <f>'Formulario de Respuestas'!C103</f>
        <v>0</v>
      </c>
      <c r="B104" s="1">
        <f>'Formulario de Respuestas'!D103</f>
        <v>0</v>
      </c>
      <c r="C104" s="26">
        <f>IF($B104='Formulario de Respuestas'!$D103,'Formulario de Respuestas'!$E103,"ES DIFERENTE")</f>
        <v>0</v>
      </c>
      <c r="D104" s="18" t="str">
        <f>IFERROR(VLOOKUP(CONCATENATE(C$1,C104),'Formulario de Preguntas'!$C$2:$FN$73,3,FALSE),"")</f>
        <v/>
      </c>
      <c r="E104" s="1" t="str">
        <f>IFERROR(VLOOKUP(CONCATENATE(C$1,C104),'Formulario de Preguntas'!$C$2:$FN$73,4,FALSE),"")</f>
        <v/>
      </c>
      <c r="F104" s="26">
        <f>IF($B104='Formulario de Respuestas'!$D103,'Formulario de Respuestas'!$F103,"ES DIFERENTE")</f>
        <v>0</v>
      </c>
      <c r="G104" s="18" t="str">
        <f>IFERROR(VLOOKUP(CONCATENATE(F$1,F104),'Formulario de Preguntas'!$C$2:$FN$73,3,FALSE),"")</f>
        <v/>
      </c>
      <c r="H104" s="1" t="str">
        <f>IFERROR(VLOOKUP(CONCATENATE(F$1,F104),'Formulario de Preguntas'!$C$2:$FN$73,4,FALSE),"")</f>
        <v/>
      </c>
      <c r="I104" s="26">
        <f>IF($B104='Formulario de Respuestas'!$D103,'Formulario de Respuestas'!$G103,"ES DIFERENTE")</f>
        <v>0</v>
      </c>
      <c r="J104" s="18" t="str">
        <f>IFERROR(VLOOKUP(CONCATENATE(I$1,I104),'Formulario de Preguntas'!$C$2:$FN$73,3,FALSE),"")</f>
        <v/>
      </c>
      <c r="K104" s="1" t="str">
        <f>IFERROR(VLOOKUP(CONCATENATE(I$1,I104),'Formulario de Preguntas'!$C$2:$FN$73,4,FALSE),"")</f>
        <v/>
      </c>
      <c r="L104" s="26">
        <f>IF($B104='Formulario de Respuestas'!$D103,'Formulario de Respuestas'!$H103,"ES DIFERENTE")</f>
        <v>0</v>
      </c>
      <c r="M104" s="18" t="str">
        <f>IFERROR(VLOOKUP(CONCATENATE(L$1,L104),'Formulario de Preguntas'!$C$2:$FN$73,3,FALSE),"")</f>
        <v/>
      </c>
      <c r="N104" s="1" t="str">
        <f>IFERROR(VLOOKUP(CONCATENATE(L$1,L104),'Formulario de Preguntas'!$C$2:$FN$73,4,FALSE),"")</f>
        <v/>
      </c>
      <c r="O104" s="26">
        <f>IF($B104='Formulario de Respuestas'!$D103,'Formulario de Respuestas'!$I103,"ES DIFERENTE")</f>
        <v>0</v>
      </c>
      <c r="P104" s="18" t="str">
        <f>IFERROR(VLOOKUP(CONCATENATE(O$1,O104),'Formulario de Preguntas'!$C$2:$FN$73,3,FALSE),"")</f>
        <v/>
      </c>
      <c r="Q104" s="1" t="str">
        <f>IFERROR(VLOOKUP(CONCATENATE(O$1,O104),'Formulario de Preguntas'!$C$2:$FN$73,4,FALSE),"")</f>
        <v/>
      </c>
      <c r="R104" s="26">
        <f>IF($B104='Formulario de Respuestas'!$D103,'Formulario de Respuestas'!$J103,"ES DIFERENTE")</f>
        <v>0</v>
      </c>
      <c r="S104" s="18" t="str">
        <f>IFERROR(VLOOKUP(CONCATENATE(R$1,R104),'Formulario de Preguntas'!$C$2:$FN$73,3,FALSE),"")</f>
        <v/>
      </c>
      <c r="T104" s="1" t="str">
        <f>IFERROR(VLOOKUP(CONCATENATE(R$1,R104),'Formulario de Preguntas'!$C$2:$FN$73,4,FALSE),"")</f>
        <v/>
      </c>
      <c r="U104" s="26">
        <f>IF($B104='Formulario de Respuestas'!$D103,'Formulario de Respuestas'!$K103,"ES DIFERENTE")</f>
        <v>0</v>
      </c>
      <c r="V104" s="18" t="str">
        <f>IFERROR(VLOOKUP(CONCATENATE(U$1,U104),'Formulario de Preguntas'!$C$2:$FN$73,3,FALSE),"")</f>
        <v/>
      </c>
      <c r="W104" s="1" t="str">
        <f>IFERROR(VLOOKUP(CONCATENATE(U$1,U104),'Formulario de Preguntas'!$C$2:$FN$73,4,FALSE),"")</f>
        <v/>
      </c>
      <c r="X104" s="26">
        <f>IF($B104='Formulario de Respuestas'!$D103,'Formulario de Respuestas'!$L103,"ES DIFERENTE")</f>
        <v>0</v>
      </c>
      <c r="Y104" s="18" t="str">
        <f>IFERROR(VLOOKUP(CONCATENATE(X$1,X104),'Formulario de Preguntas'!$C$2:$FN$73,3,FALSE),"")</f>
        <v/>
      </c>
      <c r="Z104" s="1" t="str">
        <f>IFERROR(VLOOKUP(CONCATENATE(X$1,X104),'Formulario de Preguntas'!$C$2:$FN$73,4,FALSE),"")</f>
        <v/>
      </c>
      <c r="AA104" s="26">
        <f>IF($B104='Formulario de Respuestas'!$D103,'Formulario de Respuestas'!$M103,"ES DIFERENTE")</f>
        <v>0</v>
      </c>
      <c r="AB104" s="18" t="str">
        <f>IFERROR(VLOOKUP(CONCATENATE(AA$1,AA104),'Formulario de Preguntas'!$C$2:$FN$73,3,FALSE),"")</f>
        <v/>
      </c>
      <c r="AC104" s="1" t="str">
        <f>IFERROR(VLOOKUP(CONCATENATE(AA$1,AA104),'Formulario de Preguntas'!$C$2:$FN$73,4,FALSE),"")</f>
        <v/>
      </c>
      <c r="AD104" s="26">
        <f>IF($B104='Formulario de Respuestas'!$D103,'Formulario de Respuestas'!$N103,"ES DIFERENTE")</f>
        <v>0</v>
      </c>
      <c r="AE104" s="18" t="str">
        <f>IFERROR(VLOOKUP(CONCATENATE(AD$1,AD104),'Formulario de Preguntas'!$C$2:$FN$73,3,FALSE),"")</f>
        <v/>
      </c>
      <c r="AF104" s="1" t="str">
        <f>IFERROR(VLOOKUP(CONCATENATE(AD$1,AD104),'Formulario de Preguntas'!$C$2:$FN$73,4,FALSE),"")</f>
        <v/>
      </c>
      <c r="AG104" s="26">
        <f>IF($B104='Formulario de Respuestas'!$D103,'Formulario de Respuestas'!$O103,"ES DIFERENTE")</f>
        <v>0</v>
      </c>
      <c r="AH104" s="18" t="str">
        <f>IFERROR(VLOOKUP(CONCATENATE(AG$1,AG104),'Formulario de Preguntas'!$C$2:$FN$73,3,FALSE),"")</f>
        <v/>
      </c>
      <c r="AI104" s="1" t="str">
        <f>IFERROR(VLOOKUP(CONCATENATE(AG$1,AG104),'Formulario de Preguntas'!$C$2:$FN$73,4,FALSE),"")</f>
        <v/>
      </c>
      <c r="AJ104" s="26">
        <f>IF($B104='Formulario de Respuestas'!$D103,'Formulario de Respuestas'!$P103,"ES DIFERENTE")</f>
        <v>0</v>
      </c>
      <c r="AK104" s="18" t="str">
        <f>IFERROR(VLOOKUP(CONCATENATE(AJ$1,AJ104),'Formulario de Preguntas'!$C$2:$FN$73,3,FALSE),"")</f>
        <v/>
      </c>
      <c r="AL104" s="1" t="str">
        <f>IFERROR(VLOOKUP(CONCATENATE(AJ$1,AJ104),'Formulario de Preguntas'!$C$2:$FN$73,4,FALSE),"")</f>
        <v/>
      </c>
      <c r="AM104" s="26">
        <f>IF($B104='Formulario de Respuestas'!$D103,'Formulario de Respuestas'!$Q103,"ES DIFERENTE")</f>
        <v>0</v>
      </c>
      <c r="AN104" s="18" t="str">
        <f>IFERROR(VLOOKUP(CONCATENATE(AM$1,AM104),'Formulario de Preguntas'!$C$2:$FN$73,3,FALSE),"")</f>
        <v/>
      </c>
      <c r="AO104" s="1" t="str">
        <f>IFERROR(VLOOKUP(CONCATENATE(AM$1,AM104),'Formulario de Preguntas'!$C$2:$FN$73,4,FALSE),"")</f>
        <v/>
      </c>
      <c r="AP104" s="26">
        <f>IF($B104='Formulario de Respuestas'!$D103,'Formulario de Respuestas'!$R103,"ES DIFERENTE")</f>
        <v>0</v>
      </c>
      <c r="AQ104" s="18" t="str">
        <f>IFERROR(VLOOKUP(CONCATENATE(AP$1,AP104),'Formulario de Preguntas'!$C$2:$FN$73,3,FALSE),"")</f>
        <v/>
      </c>
      <c r="AR104" s="1" t="str">
        <f>IFERROR(VLOOKUP(CONCATENATE(AP$1,AP104),'Formulario de Preguntas'!$C$2:$FN$73,4,FALSE),"")</f>
        <v/>
      </c>
      <c r="AS104" s="26">
        <f>IF($B104='Formulario de Respuestas'!$D103,'Formulario de Respuestas'!$S103,"ES DIFERENTE")</f>
        <v>0</v>
      </c>
      <c r="AT104" s="18" t="str">
        <f>IFERROR(VLOOKUP(CONCATENATE(AS$1,AS104),'Formulario de Preguntas'!$C$2:$FN$73,3,FALSE),"")</f>
        <v/>
      </c>
      <c r="AU104" s="1" t="str">
        <f>IFERROR(VLOOKUP(CONCATENATE(AS$1,AS104),'Formulario de Preguntas'!$C$2:$FN$73,4,FALSE),"")</f>
        <v/>
      </c>
      <c r="AV104" s="26">
        <f>IF($B104='Formulario de Respuestas'!$D103,'Formulario de Respuestas'!$T103,"ES DIFERENTE")</f>
        <v>0</v>
      </c>
      <c r="AW104" s="18" t="str">
        <f>IFERROR(VLOOKUP(CONCATENATE(AV$1,AV104),'Formulario de Preguntas'!$C$2:$FN$73,3,FALSE),"")</f>
        <v/>
      </c>
      <c r="AX104" s="1" t="str">
        <f>IFERROR(VLOOKUP(CONCATENATE(AV$1,AV104),'Formulario de Preguntas'!$C$2:$FN$73,4,FALSE),"")</f>
        <v/>
      </c>
      <c r="AY104" s="26">
        <f>IF($B104='Formulario de Respuestas'!$D103,'Formulario de Respuestas'!$U103,"ES DIFERENTE")</f>
        <v>0</v>
      </c>
      <c r="AZ104" s="18" t="str">
        <f>IFERROR(VLOOKUP(CONCATENATE(AY$1,AY104),'Formulario de Preguntas'!$C$2:$FN$73,3,FALSE),"")</f>
        <v/>
      </c>
      <c r="BA104" s="1" t="str">
        <f>IFERROR(VLOOKUP(CONCATENATE(AY$1,AY104),'Formulario de Preguntas'!$C$2:$FN$73,4,FALSE),"")</f>
        <v/>
      </c>
      <c r="BB104" s="26">
        <f>IF($B104='Formulario de Respuestas'!$D103,'Formulario de Respuestas'!$V103,"ES DIFERENTE")</f>
        <v>0</v>
      </c>
      <c r="BC104" s="18" t="str">
        <f>IFERROR(VLOOKUP(CONCATENATE(BB$1,BB104),'Formulario de Preguntas'!$C$2:$FN$73,3,FALSE),"")</f>
        <v/>
      </c>
      <c r="BD104" s="1" t="str">
        <f>IFERROR(VLOOKUP(CONCATENATE(BB$1,BB104),'Formulario de Preguntas'!$C$2:$FN$73,4,FALSE),"")</f>
        <v/>
      </c>
      <c r="BF104" s="1">
        <f t="shared" si="4"/>
        <v>0</v>
      </c>
      <c r="BG104" s="1">
        <f t="shared" si="5"/>
        <v>0.25</v>
      </c>
      <c r="BH104" s="1">
        <f t="shared" si="6"/>
        <v>0</v>
      </c>
      <c r="BI104" s="1">
        <f>COUNTIF('Formulario de Respuestas'!$E103:$V103,"A")</f>
        <v>0</v>
      </c>
      <c r="BJ104" s="1">
        <f>COUNTIF('Formulario de Respuestas'!$E103:$V103,"B")</f>
        <v>0</v>
      </c>
      <c r="BK104" s="1">
        <f>COUNTIF('Formulario de Respuestas'!$E103:$V103,"C")</f>
        <v>0</v>
      </c>
      <c r="BL104" s="1">
        <f>COUNTIF('Formulario de Respuestas'!$E103:$V103,"D")</f>
        <v>0</v>
      </c>
      <c r="BM104" s="1">
        <f>COUNTIF('Formulario de Respuestas'!$E103:$V103,"E (RESPUESTA ANULADA)")</f>
        <v>0</v>
      </c>
    </row>
    <row r="105" spans="1:65" x14ac:dyDescent="0.25">
      <c r="A105" s="1">
        <f>'Formulario de Respuestas'!C104</f>
        <v>0</v>
      </c>
      <c r="B105" s="1">
        <f>'Formulario de Respuestas'!D104</f>
        <v>0</v>
      </c>
      <c r="C105" s="26">
        <f>IF($B105='Formulario de Respuestas'!$D104,'Formulario de Respuestas'!$E104,"ES DIFERENTE")</f>
        <v>0</v>
      </c>
      <c r="D105" s="18" t="str">
        <f>IFERROR(VLOOKUP(CONCATENATE(C$1,C105),'Formulario de Preguntas'!$C$2:$FN$73,3,FALSE),"")</f>
        <v/>
      </c>
      <c r="E105" s="1" t="str">
        <f>IFERROR(VLOOKUP(CONCATENATE(C$1,C105),'Formulario de Preguntas'!$C$2:$FN$73,4,FALSE),"")</f>
        <v/>
      </c>
      <c r="F105" s="26">
        <f>IF($B105='Formulario de Respuestas'!$D104,'Formulario de Respuestas'!$F104,"ES DIFERENTE")</f>
        <v>0</v>
      </c>
      <c r="G105" s="18" t="str">
        <f>IFERROR(VLOOKUP(CONCATENATE(F$1,F105),'Formulario de Preguntas'!$C$2:$FN$73,3,FALSE),"")</f>
        <v/>
      </c>
      <c r="H105" s="1" t="str">
        <f>IFERROR(VLOOKUP(CONCATENATE(F$1,F105),'Formulario de Preguntas'!$C$2:$FN$73,4,FALSE),"")</f>
        <v/>
      </c>
      <c r="I105" s="26">
        <f>IF($B105='Formulario de Respuestas'!$D104,'Formulario de Respuestas'!$G104,"ES DIFERENTE")</f>
        <v>0</v>
      </c>
      <c r="J105" s="18" t="str">
        <f>IFERROR(VLOOKUP(CONCATENATE(I$1,I105),'Formulario de Preguntas'!$C$2:$FN$73,3,FALSE),"")</f>
        <v/>
      </c>
      <c r="K105" s="1" t="str">
        <f>IFERROR(VLOOKUP(CONCATENATE(I$1,I105),'Formulario de Preguntas'!$C$2:$FN$73,4,FALSE),"")</f>
        <v/>
      </c>
      <c r="L105" s="26">
        <f>IF($B105='Formulario de Respuestas'!$D104,'Formulario de Respuestas'!$H104,"ES DIFERENTE")</f>
        <v>0</v>
      </c>
      <c r="M105" s="18" t="str">
        <f>IFERROR(VLOOKUP(CONCATENATE(L$1,L105),'Formulario de Preguntas'!$C$2:$FN$73,3,FALSE),"")</f>
        <v/>
      </c>
      <c r="N105" s="1" t="str">
        <f>IFERROR(VLOOKUP(CONCATENATE(L$1,L105),'Formulario de Preguntas'!$C$2:$FN$73,4,FALSE),"")</f>
        <v/>
      </c>
      <c r="O105" s="26">
        <f>IF($B105='Formulario de Respuestas'!$D104,'Formulario de Respuestas'!$I104,"ES DIFERENTE")</f>
        <v>0</v>
      </c>
      <c r="P105" s="18" t="str">
        <f>IFERROR(VLOOKUP(CONCATENATE(O$1,O105),'Formulario de Preguntas'!$C$2:$FN$73,3,FALSE),"")</f>
        <v/>
      </c>
      <c r="Q105" s="1" t="str">
        <f>IFERROR(VLOOKUP(CONCATENATE(O$1,O105),'Formulario de Preguntas'!$C$2:$FN$73,4,FALSE),"")</f>
        <v/>
      </c>
      <c r="R105" s="26">
        <f>IF($B105='Formulario de Respuestas'!$D104,'Formulario de Respuestas'!$J104,"ES DIFERENTE")</f>
        <v>0</v>
      </c>
      <c r="S105" s="18" t="str">
        <f>IFERROR(VLOOKUP(CONCATENATE(R$1,R105),'Formulario de Preguntas'!$C$2:$FN$73,3,FALSE),"")</f>
        <v/>
      </c>
      <c r="T105" s="1" t="str">
        <f>IFERROR(VLOOKUP(CONCATENATE(R$1,R105),'Formulario de Preguntas'!$C$2:$FN$73,4,FALSE),"")</f>
        <v/>
      </c>
      <c r="U105" s="26">
        <f>IF($B105='Formulario de Respuestas'!$D104,'Formulario de Respuestas'!$K104,"ES DIFERENTE")</f>
        <v>0</v>
      </c>
      <c r="V105" s="18" t="str">
        <f>IFERROR(VLOOKUP(CONCATENATE(U$1,U105),'Formulario de Preguntas'!$C$2:$FN$73,3,FALSE),"")</f>
        <v/>
      </c>
      <c r="W105" s="1" t="str">
        <f>IFERROR(VLOOKUP(CONCATENATE(U$1,U105),'Formulario de Preguntas'!$C$2:$FN$73,4,FALSE),"")</f>
        <v/>
      </c>
      <c r="X105" s="26">
        <f>IF($B105='Formulario de Respuestas'!$D104,'Formulario de Respuestas'!$L104,"ES DIFERENTE")</f>
        <v>0</v>
      </c>
      <c r="Y105" s="18" t="str">
        <f>IFERROR(VLOOKUP(CONCATENATE(X$1,X105),'Formulario de Preguntas'!$C$2:$FN$73,3,FALSE),"")</f>
        <v/>
      </c>
      <c r="Z105" s="1" t="str">
        <f>IFERROR(VLOOKUP(CONCATENATE(X$1,X105),'Formulario de Preguntas'!$C$2:$FN$73,4,FALSE),"")</f>
        <v/>
      </c>
      <c r="AA105" s="26">
        <f>IF($B105='Formulario de Respuestas'!$D104,'Formulario de Respuestas'!$M104,"ES DIFERENTE")</f>
        <v>0</v>
      </c>
      <c r="AB105" s="18" t="str">
        <f>IFERROR(VLOOKUP(CONCATENATE(AA$1,AA105),'Formulario de Preguntas'!$C$2:$FN$73,3,FALSE),"")</f>
        <v/>
      </c>
      <c r="AC105" s="1" t="str">
        <f>IFERROR(VLOOKUP(CONCATENATE(AA$1,AA105),'Formulario de Preguntas'!$C$2:$FN$73,4,FALSE),"")</f>
        <v/>
      </c>
      <c r="AD105" s="26">
        <f>IF($B105='Formulario de Respuestas'!$D104,'Formulario de Respuestas'!$N104,"ES DIFERENTE")</f>
        <v>0</v>
      </c>
      <c r="AE105" s="18" t="str">
        <f>IFERROR(VLOOKUP(CONCATENATE(AD$1,AD105),'Formulario de Preguntas'!$C$2:$FN$73,3,FALSE),"")</f>
        <v/>
      </c>
      <c r="AF105" s="1" t="str">
        <f>IFERROR(VLOOKUP(CONCATENATE(AD$1,AD105),'Formulario de Preguntas'!$C$2:$FN$73,4,FALSE),"")</f>
        <v/>
      </c>
      <c r="AG105" s="26">
        <f>IF($B105='Formulario de Respuestas'!$D104,'Formulario de Respuestas'!$O104,"ES DIFERENTE")</f>
        <v>0</v>
      </c>
      <c r="AH105" s="18" t="str">
        <f>IFERROR(VLOOKUP(CONCATENATE(AG$1,AG105),'Formulario de Preguntas'!$C$2:$FN$73,3,FALSE),"")</f>
        <v/>
      </c>
      <c r="AI105" s="1" t="str">
        <f>IFERROR(VLOOKUP(CONCATENATE(AG$1,AG105),'Formulario de Preguntas'!$C$2:$FN$73,4,FALSE),"")</f>
        <v/>
      </c>
      <c r="AJ105" s="26">
        <f>IF($B105='Formulario de Respuestas'!$D104,'Formulario de Respuestas'!$P104,"ES DIFERENTE")</f>
        <v>0</v>
      </c>
      <c r="AK105" s="18" t="str">
        <f>IFERROR(VLOOKUP(CONCATENATE(AJ$1,AJ105),'Formulario de Preguntas'!$C$2:$FN$73,3,FALSE),"")</f>
        <v/>
      </c>
      <c r="AL105" s="1" t="str">
        <f>IFERROR(VLOOKUP(CONCATENATE(AJ$1,AJ105),'Formulario de Preguntas'!$C$2:$FN$73,4,FALSE),"")</f>
        <v/>
      </c>
      <c r="AM105" s="26">
        <f>IF($B105='Formulario de Respuestas'!$D104,'Formulario de Respuestas'!$Q104,"ES DIFERENTE")</f>
        <v>0</v>
      </c>
      <c r="AN105" s="18" t="str">
        <f>IFERROR(VLOOKUP(CONCATENATE(AM$1,AM105),'Formulario de Preguntas'!$C$2:$FN$73,3,FALSE),"")</f>
        <v/>
      </c>
      <c r="AO105" s="1" t="str">
        <f>IFERROR(VLOOKUP(CONCATENATE(AM$1,AM105),'Formulario de Preguntas'!$C$2:$FN$73,4,FALSE),"")</f>
        <v/>
      </c>
      <c r="AP105" s="26">
        <f>IF($B105='Formulario de Respuestas'!$D104,'Formulario de Respuestas'!$R104,"ES DIFERENTE")</f>
        <v>0</v>
      </c>
      <c r="AQ105" s="18" t="str">
        <f>IFERROR(VLOOKUP(CONCATENATE(AP$1,AP105),'Formulario de Preguntas'!$C$2:$FN$73,3,FALSE),"")</f>
        <v/>
      </c>
      <c r="AR105" s="1" t="str">
        <f>IFERROR(VLOOKUP(CONCATENATE(AP$1,AP105),'Formulario de Preguntas'!$C$2:$FN$73,4,FALSE),"")</f>
        <v/>
      </c>
      <c r="AS105" s="26">
        <f>IF($B105='Formulario de Respuestas'!$D104,'Formulario de Respuestas'!$S104,"ES DIFERENTE")</f>
        <v>0</v>
      </c>
      <c r="AT105" s="18" t="str">
        <f>IFERROR(VLOOKUP(CONCATENATE(AS$1,AS105),'Formulario de Preguntas'!$C$2:$FN$73,3,FALSE),"")</f>
        <v/>
      </c>
      <c r="AU105" s="1" t="str">
        <f>IFERROR(VLOOKUP(CONCATENATE(AS$1,AS105),'Formulario de Preguntas'!$C$2:$FN$73,4,FALSE),"")</f>
        <v/>
      </c>
      <c r="AV105" s="26">
        <f>IF($B105='Formulario de Respuestas'!$D104,'Formulario de Respuestas'!$T104,"ES DIFERENTE")</f>
        <v>0</v>
      </c>
      <c r="AW105" s="18" t="str">
        <f>IFERROR(VLOOKUP(CONCATENATE(AV$1,AV105),'Formulario de Preguntas'!$C$2:$FN$73,3,FALSE),"")</f>
        <v/>
      </c>
      <c r="AX105" s="1" t="str">
        <f>IFERROR(VLOOKUP(CONCATENATE(AV$1,AV105),'Formulario de Preguntas'!$C$2:$FN$73,4,FALSE),"")</f>
        <v/>
      </c>
      <c r="AY105" s="26">
        <f>IF($B105='Formulario de Respuestas'!$D104,'Formulario de Respuestas'!$U104,"ES DIFERENTE")</f>
        <v>0</v>
      </c>
      <c r="AZ105" s="18" t="str">
        <f>IFERROR(VLOOKUP(CONCATENATE(AY$1,AY105),'Formulario de Preguntas'!$C$2:$FN$73,3,FALSE),"")</f>
        <v/>
      </c>
      <c r="BA105" s="1" t="str">
        <f>IFERROR(VLOOKUP(CONCATENATE(AY$1,AY105),'Formulario de Preguntas'!$C$2:$FN$73,4,FALSE),"")</f>
        <v/>
      </c>
      <c r="BB105" s="26">
        <f>IF($B105='Formulario de Respuestas'!$D104,'Formulario de Respuestas'!$V104,"ES DIFERENTE")</f>
        <v>0</v>
      </c>
      <c r="BC105" s="18" t="str">
        <f>IFERROR(VLOOKUP(CONCATENATE(BB$1,BB105),'Formulario de Preguntas'!$C$2:$FN$73,3,FALSE),"")</f>
        <v/>
      </c>
      <c r="BD105" s="1" t="str">
        <f>IFERROR(VLOOKUP(CONCATENATE(BB$1,BB105),'Formulario de Preguntas'!$C$2:$FN$73,4,FALSE),"")</f>
        <v/>
      </c>
      <c r="BF105" s="1">
        <f t="shared" si="4"/>
        <v>0</v>
      </c>
      <c r="BG105" s="1">
        <f t="shared" si="5"/>
        <v>0.25</v>
      </c>
      <c r="BH105" s="1">
        <f t="shared" si="6"/>
        <v>0</v>
      </c>
      <c r="BI105" s="1">
        <f>COUNTIF('Formulario de Respuestas'!$E104:$V104,"A")</f>
        <v>0</v>
      </c>
      <c r="BJ105" s="1">
        <f>COUNTIF('Formulario de Respuestas'!$E104:$V104,"B")</f>
        <v>0</v>
      </c>
      <c r="BK105" s="1">
        <f>COUNTIF('Formulario de Respuestas'!$E104:$V104,"C")</f>
        <v>0</v>
      </c>
      <c r="BL105" s="1">
        <f>COUNTIF('Formulario de Respuestas'!$E104:$V104,"D")</f>
        <v>0</v>
      </c>
      <c r="BM105" s="1">
        <f>COUNTIF('Formulario de Respuestas'!$E104:$V104,"E (RESPUESTA ANULADA)")</f>
        <v>0</v>
      </c>
    </row>
    <row r="106" spans="1:65" x14ac:dyDescent="0.25">
      <c r="A106" s="1">
        <f>'Formulario de Respuestas'!C105</f>
        <v>0</v>
      </c>
      <c r="B106" s="1">
        <f>'Formulario de Respuestas'!D105</f>
        <v>0</v>
      </c>
      <c r="C106" s="26">
        <f>IF($B106='Formulario de Respuestas'!$D105,'Formulario de Respuestas'!$E105,"ES DIFERENTE")</f>
        <v>0</v>
      </c>
      <c r="D106" s="18" t="str">
        <f>IFERROR(VLOOKUP(CONCATENATE(C$1,C106),'Formulario de Preguntas'!$C$2:$FN$73,3,FALSE),"")</f>
        <v/>
      </c>
      <c r="E106" s="1" t="str">
        <f>IFERROR(VLOOKUP(CONCATENATE(C$1,C106),'Formulario de Preguntas'!$C$2:$FN$73,4,FALSE),"")</f>
        <v/>
      </c>
      <c r="F106" s="26">
        <f>IF($B106='Formulario de Respuestas'!$D105,'Formulario de Respuestas'!$F105,"ES DIFERENTE")</f>
        <v>0</v>
      </c>
      <c r="G106" s="18" t="str">
        <f>IFERROR(VLOOKUP(CONCATENATE(F$1,F106),'Formulario de Preguntas'!$C$2:$FN$73,3,FALSE),"")</f>
        <v/>
      </c>
      <c r="H106" s="1" t="str">
        <f>IFERROR(VLOOKUP(CONCATENATE(F$1,F106),'Formulario de Preguntas'!$C$2:$FN$73,4,FALSE),"")</f>
        <v/>
      </c>
      <c r="I106" s="26">
        <f>IF($B106='Formulario de Respuestas'!$D105,'Formulario de Respuestas'!$G105,"ES DIFERENTE")</f>
        <v>0</v>
      </c>
      <c r="J106" s="18" t="str">
        <f>IFERROR(VLOOKUP(CONCATENATE(I$1,I106),'Formulario de Preguntas'!$C$2:$FN$73,3,FALSE),"")</f>
        <v/>
      </c>
      <c r="K106" s="1" t="str">
        <f>IFERROR(VLOOKUP(CONCATENATE(I$1,I106),'Formulario de Preguntas'!$C$2:$FN$73,4,FALSE),"")</f>
        <v/>
      </c>
      <c r="L106" s="26">
        <f>IF($B106='Formulario de Respuestas'!$D105,'Formulario de Respuestas'!$H105,"ES DIFERENTE")</f>
        <v>0</v>
      </c>
      <c r="M106" s="18" t="str">
        <f>IFERROR(VLOOKUP(CONCATENATE(L$1,L106),'Formulario de Preguntas'!$C$2:$FN$73,3,FALSE),"")</f>
        <v/>
      </c>
      <c r="N106" s="1" t="str">
        <f>IFERROR(VLOOKUP(CONCATENATE(L$1,L106),'Formulario de Preguntas'!$C$2:$FN$73,4,FALSE),"")</f>
        <v/>
      </c>
      <c r="O106" s="26">
        <f>IF($B106='Formulario de Respuestas'!$D105,'Formulario de Respuestas'!$I105,"ES DIFERENTE")</f>
        <v>0</v>
      </c>
      <c r="P106" s="18" t="str">
        <f>IFERROR(VLOOKUP(CONCATENATE(O$1,O106),'Formulario de Preguntas'!$C$2:$FN$73,3,FALSE),"")</f>
        <v/>
      </c>
      <c r="Q106" s="1" t="str">
        <f>IFERROR(VLOOKUP(CONCATENATE(O$1,O106),'Formulario de Preguntas'!$C$2:$FN$73,4,FALSE),"")</f>
        <v/>
      </c>
      <c r="R106" s="26">
        <f>IF($B106='Formulario de Respuestas'!$D105,'Formulario de Respuestas'!$J105,"ES DIFERENTE")</f>
        <v>0</v>
      </c>
      <c r="S106" s="18" t="str">
        <f>IFERROR(VLOOKUP(CONCATENATE(R$1,R106),'Formulario de Preguntas'!$C$2:$FN$73,3,FALSE),"")</f>
        <v/>
      </c>
      <c r="T106" s="1" t="str">
        <f>IFERROR(VLOOKUP(CONCATENATE(R$1,R106),'Formulario de Preguntas'!$C$2:$FN$73,4,FALSE),"")</f>
        <v/>
      </c>
      <c r="U106" s="26">
        <f>IF($B106='Formulario de Respuestas'!$D105,'Formulario de Respuestas'!$K105,"ES DIFERENTE")</f>
        <v>0</v>
      </c>
      <c r="V106" s="18" t="str">
        <f>IFERROR(VLOOKUP(CONCATENATE(U$1,U106),'Formulario de Preguntas'!$C$2:$FN$73,3,FALSE),"")</f>
        <v/>
      </c>
      <c r="W106" s="1" t="str">
        <f>IFERROR(VLOOKUP(CONCATENATE(U$1,U106),'Formulario de Preguntas'!$C$2:$FN$73,4,FALSE),"")</f>
        <v/>
      </c>
      <c r="X106" s="26">
        <f>IF($B106='Formulario de Respuestas'!$D105,'Formulario de Respuestas'!$L105,"ES DIFERENTE")</f>
        <v>0</v>
      </c>
      <c r="Y106" s="18" t="str">
        <f>IFERROR(VLOOKUP(CONCATENATE(X$1,X106),'Formulario de Preguntas'!$C$2:$FN$73,3,FALSE),"")</f>
        <v/>
      </c>
      <c r="Z106" s="1" t="str">
        <f>IFERROR(VLOOKUP(CONCATENATE(X$1,X106),'Formulario de Preguntas'!$C$2:$FN$73,4,FALSE),"")</f>
        <v/>
      </c>
      <c r="AA106" s="26">
        <f>IF($B106='Formulario de Respuestas'!$D105,'Formulario de Respuestas'!$M105,"ES DIFERENTE")</f>
        <v>0</v>
      </c>
      <c r="AB106" s="18" t="str">
        <f>IFERROR(VLOOKUP(CONCATENATE(AA$1,AA106),'Formulario de Preguntas'!$C$2:$FN$73,3,FALSE),"")</f>
        <v/>
      </c>
      <c r="AC106" s="1" t="str">
        <f>IFERROR(VLOOKUP(CONCATENATE(AA$1,AA106),'Formulario de Preguntas'!$C$2:$FN$73,4,FALSE),"")</f>
        <v/>
      </c>
      <c r="AD106" s="26">
        <f>IF($B106='Formulario de Respuestas'!$D105,'Formulario de Respuestas'!$N105,"ES DIFERENTE")</f>
        <v>0</v>
      </c>
      <c r="AE106" s="18" t="str">
        <f>IFERROR(VLOOKUP(CONCATENATE(AD$1,AD106),'Formulario de Preguntas'!$C$2:$FN$73,3,FALSE),"")</f>
        <v/>
      </c>
      <c r="AF106" s="1" t="str">
        <f>IFERROR(VLOOKUP(CONCATENATE(AD$1,AD106),'Formulario de Preguntas'!$C$2:$FN$73,4,FALSE),"")</f>
        <v/>
      </c>
      <c r="AG106" s="26">
        <f>IF($B106='Formulario de Respuestas'!$D105,'Formulario de Respuestas'!$O105,"ES DIFERENTE")</f>
        <v>0</v>
      </c>
      <c r="AH106" s="18" t="str">
        <f>IFERROR(VLOOKUP(CONCATENATE(AG$1,AG106),'Formulario de Preguntas'!$C$2:$FN$73,3,FALSE),"")</f>
        <v/>
      </c>
      <c r="AI106" s="1" t="str">
        <f>IFERROR(VLOOKUP(CONCATENATE(AG$1,AG106),'Formulario de Preguntas'!$C$2:$FN$73,4,FALSE),"")</f>
        <v/>
      </c>
      <c r="AJ106" s="26">
        <f>IF($B106='Formulario de Respuestas'!$D105,'Formulario de Respuestas'!$P105,"ES DIFERENTE")</f>
        <v>0</v>
      </c>
      <c r="AK106" s="18" t="str">
        <f>IFERROR(VLOOKUP(CONCATENATE(AJ$1,AJ106),'Formulario de Preguntas'!$C$2:$FN$73,3,FALSE),"")</f>
        <v/>
      </c>
      <c r="AL106" s="1" t="str">
        <f>IFERROR(VLOOKUP(CONCATENATE(AJ$1,AJ106),'Formulario de Preguntas'!$C$2:$FN$73,4,FALSE),"")</f>
        <v/>
      </c>
      <c r="AM106" s="26">
        <f>IF($B106='Formulario de Respuestas'!$D105,'Formulario de Respuestas'!$Q105,"ES DIFERENTE")</f>
        <v>0</v>
      </c>
      <c r="AN106" s="18" t="str">
        <f>IFERROR(VLOOKUP(CONCATENATE(AM$1,AM106),'Formulario de Preguntas'!$C$2:$FN$73,3,FALSE),"")</f>
        <v/>
      </c>
      <c r="AO106" s="1" t="str">
        <f>IFERROR(VLOOKUP(CONCATENATE(AM$1,AM106),'Formulario de Preguntas'!$C$2:$FN$73,4,FALSE),"")</f>
        <v/>
      </c>
      <c r="AP106" s="26">
        <f>IF($B106='Formulario de Respuestas'!$D105,'Formulario de Respuestas'!$R105,"ES DIFERENTE")</f>
        <v>0</v>
      </c>
      <c r="AQ106" s="18" t="str">
        <f>IFERROR(VLOOKUP(CONCATENATE(AP$1,AP106),'Formulario de Preguntas'!$C$2:$FN$73,3,FALSE),"")</f>
        <v/>
      </c>
      <c r="AR106" s="1" t="str">
        <f>IFERROR(VLOOKUP(CONCATENATE(AP$1,AP106),'Formulario de Preguntas'!$C$2:$FN$73,4,FALSE),"")</f>
        <v/>
      </c>
      <c r="AS106" s="26">
        <f>IF($B106='Formulario de Respuestas'!$D105,'Formulario de Respuestas'!$S105,"ES DIFERENTE")</f>
        <v>0</v>
      </c>
      <c r="AT106" s="18" t="str">
        <f>IFERROR(VLOOKUP(CONCATENATE(AS$1,AS106),'Formulario de Preguntas'!$C$2:$FN$73,3,FALSE),"")</f>
        <v/>
      </c>
      <c r="AU106" s="1" t="str">
        <f>IFERROR(VLOOKUP(CONCATENATE(AS$1,AS106),'Formulario de Preguntas'!$C$2:$FN$73,4,FALSE),"")</f>
        <v/>
      </c>
      <c r="AV106" s="26">
        <f>IF($B106='Formulario de Respuestas'!$D105,'Formulario de Respuestas'!$T105,"ES DIFERENTE")</f>
        <v>0</v>
      </c>
      <c r="AW106" s="18" t="str">
        <f>IFERROR(VLOOKUP(CONCATENATE(AV$1,AV106),'Formulario de Preguntas'!$C$2:$FN$73,3,FALSE),"")</f>
        <v/>
      </c>
      <c r="AX106" s="1" t="str">
        <f>IFERROR(VLOOKUP(CONCATENATE(AV$1,AV106),'Formulario de Preguntas'!$C$2:$FN$73,4,FALSE),"")</f>
        <v/>
      </c>
      <c r="AY106" s="26">
        <f>IF($B106='Formulario de Respuestas'!$D105,'Formulario de Respuestas'!$U105,"ES DIFERENTE")</f>
        <v>0</v>
      </c>
      <c r="AZ106" s="18" t="str">
        <f>IFERROR(VLOOKUP(CONCATENATE(AY$1,AY106),'Formulario de Preguntas'!$C$2:$FN$73,3,FALSE),"")</f>
        <v/>
      </c>
      <c r="BA106" s="1" t="str">
        <f>IFERROR(VLOOKUP(CONCATENATE(AY$1,AY106),'Formulario de Preguntas'!$C$2:$FN$73,4,FALSE),"")</f>
        <v/>
      </c>
      <c r="BB106" s="26">
        <f>IF($B106='Formulario de Respuestas'!$D105,'Formulario de Respuestas'!$V105,"ES DIFERENTE")</f>
        <v>0</v>
      </c>
      <c r="BC106" s="18" t="str">
        <f>IFERROR(VLOOKUP(CONCATENATE(BB$1,BB106),'Formulario de Preguntas'!$C$2:$FN$73,3,FALSE),"")</f>
        <v/>
      </c>
      <c r="BD106" s="1" t="str">
        <f>IFERROR(VLOOKUP(CONCATENATE(BB$1,BB106),'Formulario de Preguntas'!$C$2:$FN$73,4,FALSE),"")</f>
        <v/>
      </c>
      <c r="BF106" s="1">
        <f t="shared" si="4"/>
        <v>0</v>
      </c>
      <c r="BG106" s="1">
        <f t="shared" si="5"/>
        <v>0.25</v>
      </c>
      <c r="BH106" s="1">
        <f t="shared" si="6"/>
        <v>0</v>
      </c>
      <c r="BI106" s="1">
        <f>COUNTIF('Formulario de Respuestas'!$E105:$V105,"A")</f>
        <v>0</v>
      </c>
      <c r="BJ106" s="1">
        <f>COUNTIF('Formulario de Respuestas'!$E105:$V105,"B")</f>
        <v>0</v>
      </c>
      <c r="BK106" s="1">
        <f>COUNTIF('Formulario de Respuestas'!$E105:$V105,"C")</f>
        <v>0</v>
      </c>
      <c r="BL106" s="1">
        <f>COUNTIF('Formulario de Respuestas'!$E105:$V105,"D")</f>
        <v>0</v>
      </c>
      <c r="BM106" s="1">
        <f>COUNTIF('Formulario de Respuestas'!$E105:$V105,"E (RESPUESTA ANULADA)")</f>
        <v>0</v>
      </c>
    </row>
    <row r="107" spans="1:65" x14ac:dyDescent="0.25">
      <c r="A107" s="1">
        <f>'Formulario de Respuestas'!C106</f>
        <v>0</v>
      </c>
      <c r="B107" s="1">
        <f>'Formulario de Respuestas'!D106</f>
        <v>0</v>
      </c>
      <c r="C107" s="26">
        <f>IF($B107='Formulario de Respuestas'!$D106,'Formulario de Respuestas'!$E106,"ES DIFERENTE")</f>
        <v>0</v>
      </c>
      <c r="D107" s="18" t="str">
        <f>IFERROR(VLOOKUP(CONCATENATE(C$1,C107),'Formulario de Preguntas'!$C$2:$FN$73,3,FALSE),"")</f>
        <v/>
      </c>
      <c r="E107" s="1" t="str">
        <f>IFERROR(VLOOKUP(CONCATENATE(C$1,C107),'Formulario de Preguntas'!$C$2:$FN$73,4,FALSE),"")</f>
        <v/>
      </c>
      <c r="F107" s="26">
        <f>IF($B107='Formulario de Respuestas'!$D106,'Formulario de Respuestas'!$F106,"ES DIFERENTE")</f>
        <v>0</v>
      </c>
      <c r="G107" s="18" t="str">
        <f>IFERROR(VLOOKUP(CONCATENATE(F$1,F107),'Formulario de Preguntas'!$C$2:$FN$73,3,FALSE),"")</f>
        <v/>
      </c>
      <c r="H107" s="1" t="str">
        <f>IFERROR(VLOOKUP(CONCATENATE(F$1,F107),'Formulario de Preguntas'!$C$2:$FN$73,4,FALSE),"")</f>
        <v/>
      </c>
      <c r="I107" s="26">
        <f>IF($B107='Formulario de Respuestas'!$D106,'Formulario de Respuestas'!$G106,"ES DIFERENTE")</f>
        <v>0</v>
      </c>
      <c r="J107" s="18" t="str">
        <f>IFERROR(VLOOKUP(CONCATENATE(I$1,I107),'Formulario de Preguntas'!$C$2:$FN$73,3,FALSE),"")</f>
        <v/>
      </c>
      <c r="K107" s="1" t="str">
        <f>IFERROR(VLOOKUP(CONCATENATE(I$1,I107),'Formulario de Preguntas'!$C$2:$FN$73,4,FALSE),"")</f>
        <v/>
      </c>
      <c r="L107" s="26">
        <f>IF($B107='Formulario de Respuestas'!$D106,'Formulario de Respuestas'!$H106,"ES DIFERENTE")</f>
        <v>0</v>
      </c>
      <c r="M107" s="18" t="str">
        <f>IFERROR(VLOOKUP(CONCATENATE(L$1,L107),'Formulario de Preguntas'!$C$2:$FN$73,3,FALSE),"")</f>
        <v/>
      </c>
      <c r="N107" s="1" t="str">
        <f>IFERROR(VLOOKUP(CONCATENATE(L$1,L107),'Formulario de Preguntas'!$C$2:$FN$73,4,FALSE),"")</f>
        <v/>
      </c>
      <c r="O107" s="26">
        <f>IF($B107='Formulario de Respuestas'!$D106,'Formulario de Respuestas'!$I106,"ES DIFERENTE")</f>
        <v>0</v>
      </c>
      <c r="P107" s="18" t="str">
        <f>IFERROR(VLOOKUP(CONCATENATE(O$1,O107),'Formulario de Preguntas'!$C$2:$FN$73,3,FALSE),"")</f>
        <v/>
      </c>
      <c r="Q107" s="1" t="str">
        <f>IFERROR(VLOOKUP(CONCATENATE(O$1,O107),'Formulario de Preguntas'!$C$2:$FN$73,4,FALSE),"")</f>
        <v/>
      </c>
      <c r="R107" s="26">
        <f>IF($B107='Formulario de Respuestas'!$D106,'Formulario de Respuestas'!$J106,"ES DIFERENTE")</f>
        <v>0</v>
      </c>
      <c r="S107" s="18" t="str">
        <f>IFERROR(VLOOKUP(CONCATENATE(R$1,R107),'Formulario de Preguntas'!$C$2:$FN$73,3,FALSE),"")</f>
        <v/>
      </c>
      <c r="T107" s="1" t="str">
        <f>IFERROR(VLOOKUP(CONCATENATE(R$1,R107),'Formulario de Preguntas'!$C$2:$FN$73,4,FALSE),"")</f>
        <v/>
      </c>
      <c r="U107" s="26">
        <f>IF($B107='Formulario de Respuestas'!$D106,'Formulario de Respuestas'!$K106,"ES DIFERENTE")</f>
        <v>0</v>
      </c>
      <c r="V107" s="18" t="str">
        <f>IFERROR(VLOOKUP(CONCATENATE(U$1,U107),'Formulario de Preguntas'!$C$2:$FN$73,3,FALSE),"")</f>
        <v/>
      </c>
      <c r="W107" s="1" t="str">
        <f>IFERROR(VLOOKUP(CONCATENATE(U$1,U107),'Formulario de Preguntas'!$C$2:$FN$73,4,FALSE),"")</f>
        <v/>
      </c>
      <c r="X107" s="26">
        <f>IF($B107='Formulario de Respuestas'!$D106,'Formulario de Respuestas'!$L106,"ES DIFERENTE")</f>
        <v>0</v>
      </c>
      <c r="Y107" s="18" t="str">
        <f>IFERROR(VLOOKUP(CONCATENATE(X$1,X107),'Formulario de Preguntas'!$C$2:$FN$73,3,FALSE),"")</f>
        <v/>
      </c>
      <c r="Z107" s="1" t="str">
        <f>IFERROR(VLOOKUP(CONCATENATE(X$1,X107),'Formulario de Preguntas'!$C$2:$FN$73,4,FALSE),"")</f>
        <v/>
      </c>
      <c r="AA107" s="26">
        <f>IF($B107='Formulario de Respuestas'!$D106,'Formulario de Respuestas'!$M106,"ES DIFERENTE")</f>
        <v>0</v>
      </c>
      <c r="AB107" s="18" t="str">
        <f>IFERROR(VLOOKUP(CONCATENATE(AA$1,AA107),'Formulario de Preguntas'!$C$2:$FN$73,3,FALSE),"")</f>
        <v/>
      </c>
      <c r="AC107" s="1" t="str">
        <f>IFERROR(VLOOKUP(CONCATENATE(AA$1,AA107),'Formulario de Preguntas'!$C$2:$FN$73,4,FALSE),"")</f>
        <v/>
      </c>
      <c r="AD107" s="26">
        <f>IF($B107='Formulario de Respuestas'!$D106,'Formulario de Respuestas'!$N106,"ES DIFERENTE")</f>
        <v>0</v>
      </c>
      <c r="AE107" s="18" t="str">
        <f>IFERROR(VLOOKUP(CONCATENATE(AD$1,AD107),'Formulario de Preguntas'!$C$2:$FN$73,3,FALSE),"")</f>
        <v/>
      </c>
      <c r="AF107" s="1" t="str">
        <f>IFERROR(VLOOKUP(CONCATENATE(AD$1,AD107),'Formulario de Preguntas'!$C$2:$FN$73,4,FALSE),"")</f>
        <v/>
      </c>
      <c r="AG107" s="26">
        <f>IF($B107='Formulario de Respuestas'!$D106,'Formulario de Respuestas'!$O106,"ES DIFERENTE")</f>
        <v>0</v>
      </c>
      <c r="AH107" s="18" t="str">
        <f>IFERROR(VLOOKUP(CONCATENATE(AG$1,AG107),'Formulario de Preguntas'!$C$2:$FN$73,3,FALSE),"")</f>
        <v/>
      </c>
      <c r="AI107" s="1" t="str">
        <f>IFERROR(VLOOKUP(CONCATENATE(AG$1,AG107),'Formulario de Preguntas'!$C$2:$FN$73,4,FALSE),"")</f>
        <v/>
      </c>
      <c r="AJ107" s="26">
        <f>IF($B107='Formulario de Respuestas'!$D106,'Formulario de Respuestas'!$P106,"ES DIFERENTE")</f>
        <v>0</v>
      </c>
      <c r="AK107" s="18" t="str">
        <f>IFERROR(VLOOKUP(CONCATENATE(AJ$1,AJ107),'Formulario de Preguntas'!$C$2:$FN$73,3,FALSE),"")</f>
        <v/>
      </c>
      <c r="AL107" s="1" t="str">
        <f>IFERROR(VLOOKUP(CONCATENATE(AJ$1,AJ107),'Formulario de Preguntas'!$C$2:$FN$73,4,FALSE),"")</f>
        <v/>
      </c>
      <c r="AM107" s="26">
        <f>IF($B107='Formulario de Respuestas'!$D106,'Formulario de Respuestas'!$Q106,"ES DIFERENTE")</f>
        <v>0</v>
      </c>
      <c r="AN107" s="18" t="str">
        <f>IFERROR(VLOOKUP(CONCATENATE(AM$1,AM107),'Formulario de Preguntas'!$C$2:$FN$73,3,FALSE),"")</f>
        <v/>
      </c>
      <c r="AO107" s="1" t="str">
        <f>IFERROR(VLOOKUP(CONCATENATE(AM$1,AM107),'Formulario de Preguntas'!$C$2:$FN$73,4,FALSE),"")</f>
        <v/>
      </c>
      <c r="AP107" s="26">
        <f>IF($B107='Formulario de Respuestas'!$D106,'Formulario de Respuestas'!$R106,"ES DIFERENTE")</f>
        <v>0</v>
      </c>
      <c r="AQ107" s="18" t="str">
        <f>IFERROR(VLOOKUP(CONCATENATE(AP$1,AP107),'Formulario de Preguntas'!$C$2:$FN$73,3,FALSE),"")</f>
        <v/>
      </c>
      <c r="AR107" s="1" t="str">
        <f>IFERROR(VLOOKUP(CONCATENATE(AP$1,AP107),'Formulario de Preguntas'!$C$2:$FN$73,4,FALSE),"")</f>
        <v/>
      </c>
      <c r="AS107" s="26">
        <f>IF($B107='Formulario de Respuestas'!$D106,'Formulario de Respuestas'!$S106,"ES DIFERENTE")</f>
        <v>0</v>
      </c>
      <c r="AT107" s="18" t="str">
        <f>IFERROR(VLOOKUP(CONCATENATE(AS$1,AS107),'Formulario de Preguntas'!$C$2:$FN$73,3,FALSE),"")</f>
        <v/>
      </c>
      <c r="AU107" s="1" t="str">
        <f>IFERROR(VLOOKUP(CONCATENATE(AS$1,AS107),'Formulario de Preguntas'!$C$2:$FN$73,4,FALSE),"")</f>
        <v/>
      </c>
      <c r="AV107" s="26">
        <f>IF($B107='Formulario de Respuestas'!$D106,'Formulario de Respuestas'!$T106,"ES DIFERENTE")</f>
        <v>0</v>
      </c>
      <c r="AW107" s="18" t="str">
        <f>IFERROR(VLOOKUP(CONCATENATE(AV$1,AV107),'Formulario de Preguntas'!$C$2:$FN$73,3,FALSE),"")</f>
        <v/>
      </c>
      <c r="AX107" s="1" t="str">
        <f>IFERROR(VLOOKUP(CONCATENATE(AV$1,AV107),'Formulario de Preguntas'!$C$2:$FN$73,4,FALSE),"")</f>
        <v/>
      </c>
      <c r="AY107" s="26">
        <f>IF($B107='Formulario de Respuestas'!$D106,'Formulario de Respuestas'!$U106,"ES DIFERENTE")</f>
        <v>0</v>
      </c>
      <c r="AZ107" s="18" t="str">
        <f>IFERROR(VLOOKUP(CONCATENATE(AY$1,AY107),'Formulario de Preguntas'!$C$2:$FN$73,3,FALSE),"")</f>
        <v/>
      </c>
      <c r="BA107" s="1" t="str">
        <f>IFERROR(VLOOKUP(CONCATENATE(AY$1,AY107),'Formulario de Preguntas'!$C$2:$FN$73,4,FALSE),"")</f>
        <v/>
      </c>
      <c r="BB107" s="26">
        <f>IF($B107='Formulario de Respuestas'!$D106,'Formulario de Respuestas'!$V106,"ES DIFERENTE")</f>
        <v>0</v>
      </c>
      <c r="BC107" s="18" t="str">
        <f>IFERROR(VLOOKUP(CONCATENATE(BB$1,BB107),'Formulario de Preguntas'!$C$2:$FN$73,3,FALSE),"")</f>
        <v/>
      </c>
      <c r="BD107" s="1" t="str">
        <f>IFERROR(VLOOKUP(CONCATENATE(BB$1,BB107),'Formulario de Preguntas'!$C$2:$FN$73,4,FALSE),"")</f>
        <v/>
      </c>
      <c r="BF107" s="1">
        <f t="shared" si="4"/>
        <v>0</v>
      </c>
      <c r="BG107" s="1">
        <f t="shared" si="5"/>
        <v>0.25</v>
      </c>
      <c r="BH107" s="1">
        <f t="shared" si="6"/>
        <v>0</v>
      </c>
      <c r="BI107" s="1">
        <f>COUNTIF('Formulario de Respuestas'!$E106:$V106,"A")</f>
        <v>0</v>
      </c>
      <c r="BJ107" s="1">
        <f>COUNTIF('Formulario de Respuestas'!$E106:$V106,"B")</f>
        <v>0</v>
      </c>
      <c r="BK107" s="1">
        <f>COUNTIF('Formulario de Respuestas'!$E106:$V106,"C")</f>
        <v>0</v>
      </c>
      <c r="BL107" s="1">
        <f>COUNTIF('Formulario de Respuestas'!$E106:$V106,"D")</f>
        <v>0</v>
      </c>
      <c r="BM107" s="1">
        <f>COUNTIF('Formulario de Respuestas'!$E106:$V106,"E (RESPUESTA ANULADA)")</f>
        <v>0</v>
      </c>
    </row>
    <row r="108" spans="1:65" x14ac:dyDescent="0.25">
      <c r="A108" s="1">
        <f>'Formulario de Respuestas'!C107</f>
        <v>0</v>
      </c>
      <c r="B108" s="1">
        <f>'Formulario de Respuestas'!D107</f>
        <v>0</v>
      </c>
      <c r="C108" s="26">
        <f>IF($B108='Formulario de Respuestas'!$D107,'Formulario de Respuestas'!$E107,"ES DIFERENTE")</f>
        <v>0</v>
      </c>
      <c r="D108" s="18" t="str">
        <f>IFERROR(VLOOKUP(CONCATENATE(C$1,C108),'Formulario de Preguntas'!$C$2:$FN$73,3,FALSE),"")</f>
        <v/>
      </c>
      <c r="E108" s="1" t="str">
        <f>IFERROR(VLOOKUP(CONCATENATE(C$1,C108),'Formulario de Preguntas'!$C$2:$FN$73,4,FALSE),"")</f>
        <v/>
      </c>
      <c r="F108" s="26">
        <f>IF($B108='Formulario de Respuestas'!$D107,'Formulario de Respuestas'!$F107,"ES DIFERENTE")</f>
        <v>0</v>
      </c>
      <c r="G108" s="18" t="str">
        <f>IFERROR(VLOOKUP(CONCATENATE(F$1,F108),'Formulario de Preguntas'!$C$2:$FN$73,3,FALSE),"")</f>
        <v/>
      </c>
      <c r="H108" s="1" t="str">
        <f>IFERROR(VLOOKUP(CONCATENATE(F$1,F108),'Formulario de Preguntas'!$C$2:$FN$73,4,FALSE),"")</f>
        <v/>
      </c>
      <c r="I108" s="26">
        <f>IF($B108='Formulario de Respuestas'!$D107,'Formulario de Respuestas'!$G107,"ES DIFERENTE")</f>
        <v>0</v>
      </c>
      <c r="J108" s="18" t="str">
        <f>IFERROR(VLOOKUP(CONCATENATE(I$1,I108),'Formulario de Preguntas'!$C$2:$FN$73,3,FALSE),"")</f>
        <v/>
      </c>
      <c r="K108" s="1" t="str">
        <f>IFERROR(VLOOKUP(CONCATENATE(I$1,I108),'Formulario de Preguntas'!$C$2:$FN$73,4,FALSE),"")</f>
        <v/>
      </c>
      <c r="L108" s="26">
        <f>IF($B108='Formulario de Respuestas'!$D107,'Formulario de Respuestas'!$H107,"ES DIFERENTE")</f>
        <v>0</v>
      </c>
      <c r="M108" s="18" t="str">
        <f>IFERROR(VLOOKUP(CONCATENATE(L$1,L108),'Formulario de Preguntas'!$C$2:$FN$73,3,FALSE),"")</f>
        <v/>
      </c>
      <c r="N108" s="1" t="str">
        <f>IFERROR(VLOOKUP(CONCATENATE(L$1,L108),'Formulario de Preguntas'!$C$2:$FN$73,4,FALSE),"")</f>
        <v/>
      </c>
      <c r="O108" s="26">
        <f>IF($B108='Formulario de Respuestas'!$D107,'Formulario de Respuestas'!$I107,"ES DIFERENTE")</f>
        <v>0</v>
      </c>
      <c r="P108" s="18" t="str">
        <f>IFERROR(VLOOKUP(CONCATENATE(O$1,O108),'Formulario de Preguntas'!$C$2:$FN$73,3,FALSE),"")</f>
        <v/>
      </c>
      <c r="Q108" s="1" t="str">
        <f>IFERROR(VLOOKUP(CONCATENATE(O$1,O108),'Formulario de Preguntas'!$C$2:$FN$73,4,FALSE),"")</f>
        <v/>
      </c>
      <c r="R108" s="26">
        <f>IF($B108='Formulario de Respuestas'!$D107,'Formulario de Respuestas'!$J107,"ES DIFERENTE")</f>
        <v>0</v>
      </c>
      <c r="S108" s="18" t="str">
        <f>IFERROR(VLOOKUP(CONCATENATE(R$1,R108),'Formulario de Preguntas'!$C$2:$FN$73,3,FALSE),"")</f>
        <v/>
      </c>
      <c r="T108" s="1" t="str">
        <f>IFERROR(VLOOKUP(CONCATENATE(R$1,R108),'Formulario de Preguntas'!$C$2:$FN$73,4,FALSE),"")</f>
        <v/>
      </c>
      <c r="U108" s="26">
        <f>IF($B108='Formulario de Respuestas'!$D107,'Formulario de Respuestas'!$K107,"ES DIFERENTE")</f>
        <v>0</v>
      </c>
      <c r="V108" s="18" t="str">
        <f>IFERROR(VLOOKUP(CONCATENATE(U$1,U108),'Formulario de Preguntas'!$C$2:$FN$73,3,FALSE),"")</f>
        <v/>
      </c>
      <c r="W108" s="1" t="str">
        <f>IFERROR(VLOOKUP(CONCATENATE(U$1,U108),'Formulario de Preguntas'!$C$2:$FN$73,4,FALSE),"")</f>
        <v/>
      </c>
      <c r="X108" s="26">
        <f>IF($B108='Formulario de Respuestas'!$D107,'Formulario de Respuestas'!$L107,"ES DIFERENTE")</f>
        <v>0</v>
      </c>
      <c r="Y108" s="18" t="str">
        <f>IFERROR(VLOOKUP(CONCATENATE(X$1,X108),'Formulario de Preguntas'!$C$2:$FN$73,3,FALSE),"")</f>
        <v/>
      </c>
      <c r="Z108" s="1" t="str">
        <f>IFERROR(VLOOKUP(CONCATENATE(X$1,X108),'Formulario de Preguntas'!$C$2:$FN$73,4,FALSE),"")</f>
        <v/>
      </c>
      <c r="AA108" s="26">
        <f>IF($B108='Formulario de Respuestas'!$D107,'Formulario de Respuestas'!$M107,"ES DIFERENTE")</f>
        <v>0</v>
      </c>
      <c r="AB108" s="18" t="str">
        <f>IFERROR(VLOOKUP(CONCATENATE(AA$1,AA108),'Formulario de Preguntas'!$C$2:$FN$73,3,FALSE),"")</f>
        <v/>
      </c>
      <c r="AC108" s="1" t="str">
        <f>IFERROR(VLOOKUP(CONCATENATE(AA$1,AA108),'Formulario de Preguntas'!$C$2:$FN$73,4,FALSE),"")</f>
        <v/>
      </c>
      <c r="AD108" s="26">
        <f>IF($B108='Formulario de Respuestas'!$D107,'Formulario de Respuestas'!$N107,"ES DIFERENTE")</f>
        <v>0</v>
      </c>
      <c r="AE108" s="18" t="str">
        <f>IFERROR(VLOOKUP(CONCATENATE(AD$1,AD108),'Formulario de Preguntas'!$C$2:$FN$73,3,FALSE),"")</f>
        <v/>
      </c>
      <c r="AF108" s="1" t="str">
        <f>IFERROR(VLOOKUP(CONCATENATE(AD$1,AD108),'Formulario de Preguntas'!$C$2:$FN$73,4,FALSE),"")</f>
        <v/>
      </c>
      <c r="AG108" s="26">
        <f>IF($B108='Formulario de Respuestas'!$D107,'Formulario de Respuestas'!$O107,"ES DIFERENTE")</f>
        <v>0</v>
      </c>
      <c r="AH108" s="18" t="str">
        <f>IFERROR(VLOOKUP(CONCATENATE(AG$1,AG108),'Formulario de Preguntas'!$C$2:$FN$73,3,FALSE),"")</f>
        <v/>
      </c>
      <c r="AI108" s="1" t="str">
        <f>IFERROR(VLOOKUP(CONCATENATE(AG$1,AG108),'Formulario de Preguntas'!$C$2:$FN$73,4,FALSE),"")</f>
        <v/>
      </c>
      <c r="AJ108" s="26">
        <f>IF($B108='Formulario de Respuestas'!$D107,'Formulario de Respuestas'!$P107,"ES DIFERENTE")</f>
        <v>0</v>
      </c>
      <c r="AK108" s="18" t="str">
        <f>IFERROR(VLOOKUP(CONCATENATE(AJ$1,AJ108),'Formulario de Preguntas'!$C$2:$FN$73,3,FALSE),"")</f>
        <v/>
      </c>
      <c r="AL108" s="1" t="str">
        <f>IFERROR(VLOOKUP(CONCATENATE(AJ$1,AJ108),'Formulario de Preguntas'!$C$2:$FN$73,4,FALSE),"")</f>
        <v/>
      </c>
      <c r="AM108" s="26">
        <f>IF($B108='Formulario de Respuestas'!$D107,'Formulario de Respuestas'!$Q107,"ES DIFERENTE")</f>
        <v>0</v>
      </c>
      <c r="AN108" s="18" t="str">
        <f>IFERROR(VLOOKUP(CONCATENATE(AM$1,AM108),'Formulario de Preguntas'!$C$2:$FN$73,3,FALSE),"")</f>
        <v/>
      </c>
      <c r="AO108" s="1" t="str">
        <f>IFERROR(VLOOKUP(CONCATENATE(AM$1,AM108),'Formulario de Preguntas'!$C$2:$FN$73,4,FALSE),"")</f>
        <v/>
      </c>
      <c r="AP108" s="26">
        <f>IF($B108='Formulario de Respuestas'!$D107,'Formulario de Respuestas'!$R107,"ES DIFERENTE")</f>
        <v>0</v>
      </c>
      <c r="AQ108" s="18" t="str">
        <f>IFERROR(VLOOKUP(CONCATENATE(AP$1,AP108),'Formulario de Preguntas'!$C$2:$FN$73,3,FALSE),"")</f>
        <v/>
      </c>
      <c r="AR108" s="1" t="str">
        <f>IFERROR(VLOOKUP(CONCATENATE(AP$1,AP108),'Formulario de Preguntas'!$C$2:$FN$73,4,FALSE),"")</f>
        <v/>
      </c>
      <c r="AS108" s="26">
        <f>IF($B108='Formulario de Respuestas'!$D107,'Formulario de Respuestas'!$S107,"ES DIFERENTE")</f>
        <v>0</v>
      </c>
      <c r="AT108" s="18" t="str">
        <f>IFERROR(VLOOKUP(CONCATENATE(AS$1,AS108),'Formulario de Preguntas'!$C$2:$FN$73,3,FALSE),"")</f>
        <v/>
      </c>
      <c r="AU108" s="1" t="str">
        <f>IFERROR(VLOOKUP(CONCATENATE(AS$1,AS108),'Formulario de Preguntas'!$C$2:$FN$73,4,FALSE),"")</f>
        <v/>
      </c>
      <c r="AV108" s="26">
        <f>IF($B108='Formulario de Respuestas'!$D107,'Formulario de Respuestas'!$T107,"ES DIFERENTE")</f>
        <v>0</v>
      </c>
      <c r="AW108" s="18" t="str">
        <f>IFERROR(VLOOKUP(CONCATENATE(AV$1,AV108),'Formulario de Preguntas'!$C$2:$FN$73,3,FALSE),"")</f>
        <v/>
      </c>
      <c r="AX108" s="1" t="str">
        <f>IFERROR(VLOOKUP(CONCATENATE(AV$1,AV108),'Formulario de Preguntas'!$C$2:$FN$73,4,FALSE),"")</f>
        <v/>
      </c>
      <c r="AY108" s="26">
        <f>IF($B108='Formulario de Respuestas'!$D107,'Formulario de Respuestas'!$U107,"ES DIFERENTE")</f>
        <v>0</v>
      </c>
      <c r="AZ108" s="18" t="str">
        <f>IFERROR(VLOOKUP(CONCATENATE(AY$1,AY108),'Formulario de Preguntas'!$C$2:$FN$73,3,FALSE),"")</f>
        <v/>
      </c>
      <c r="BA108" s="1" t="str">
        <f>IFERROR(VLOOKUP(CONCATENATE(AY$1,AY108),'Formulario de Preguntas'!$C$2:$FN$73,4,FALSE),"")</f>
        <v/>
      </c>
      <c r="BB108" s="26">
        <f>IF($B108='Formulario de Respuestas'!$D107,'Formulario de Respuestas'!$V107,"ES DIFERENTE")</f>
        <v>0</v>
      </c>
      <c r="BC108" s="18" t="str">
        <f>IFERROR(VLOOKUP(CONCATENATE(BB$1,BB108),'Formulario de Preguntas'!$C$2:$FN$73,3,FALSE),"")</f>
        <v/>
      </c>
      <c r="BD108" s="1" t="str">
        <f>IFERROR(VLOOKUP(CONCATENATE(BB$1,BB108),'Formulario de Preguntas'!$C$2:$FN$73,4,FALSE),"")</f>
        <v/>
      </c>
      <c r="BF108" s="1">
        <f t="shared" si="4"/>
        <v>0</v>
      </c>
      <c r="BG108" s="1">
        <f t="shared" si="5"/>
        <v>0.25</v>
      </c>
      <c r="BH108" s="1">
        <f t="shared" si="6"/>
        <v>0</v>
      </c>
      <c r="BI108" s="1">
        <f>COUNTIF('Formulario de Respuestas'!$E107:$V107,"A")</f>
        <v>0</v>
      </c>
      <c r="BJ108" s="1">
        <f>COUNTIF('Formulario de Respuestas'!$E107:$V107,"B")</f>
        <v>0</v>
      </c>
      <c r="BK108" s="1">
        <f>COUNTIF('Formulario de Respuestas'!$E107:$V107,"C")</f>
        <v>0</v>
      </c>
      <c r="BL108" s="1">
        <f>COUNTIF('Formulario de Respuestas'!$E107:$V107,"D")</f>
        <v>0</v>
      </c>
      <c r="BM108" s="1">
        <f>COUNTIF('Formulario de Respuestas'!$E107:$V107,"E (RESPUESTA ANULADA)")</f>
        <v>0</v>
      </c>
    </row>
    <row r="109" spans="1:65" x14ac:dyDescent="0.25">
      <c r="A109" s="1">
        <f>'Formulario de Respuestas'!C108</f>
        <v>0</v>
      </c>
      <c r="B109" s="1">
        <f>'Formulario de Respuestas'!D108</f>
        <v>0</v>
      </c>
      <c r="C109" s="26">
        <f>IF($B109='Formulario de Respuestas'!$D108,'Formulario de Respuestas'!$E108,"ES DIFERENTE")</f>
        <v>0</v>
      </c>
      <c r="D109" s="18" t="str">
        <f>IFERROR(VLOOKUP(CONCATENATE(C$1,C109),'Formulario de Preguntas'!$C$2:$FN$73,3,FALSE),"")</f>
        <v/>
      </c>
      <c r="E109" s="1" t="str">
        <f>IFERROR(VLOOKUP(CONCATENATE(C$1,C109),'Formulario de Preguntas'!$C$2:$FN$73,4,FALSE),"")</f>
        <v/>
      </c>
      <c r="F109" s="26">
        <f>IF($B109='Formulario de Respuestas'!$D108,'Formulario de Respuestas'!$F108,"ES DIFERENTE")</f>
        <v>0</v>
      </c>
      <c r="G109" s="18" t="str">
        <f>IFERROR(VLOOKUP(CONCATENATE(F$1,F109),'Formulario de Preguntas'!$C$2:$FN$73,3,FALSE),"")</f>
        <v/>
      </c>
      <c r="H109" s="1" t="str">
        <f>IFERROR(VLOOKUP(CONCATENATE(F$1,F109),'Formulario de Preguntas'!$C$2:$FN$73,4,FALSE),"")</f>
        <v/>
      </c>
      <c r="I109" s="26">
        <f>IF($B109='Formulario de Respuestas'!$D108,'Formulario de Respuestas'!$G108,"ES DIFERENTE")</f>
        <v>0</v>
      </c>
      <c r="J109" s="18" t="str">
        <f>IFERROR(VLOOKUP(CONCATENATE(I$1,I109),'Formulario de Preguntas'!$C$2:$FN$73,3,FALSE),"")</f>
        <v/>
      </c>
      <c r="K109" s="1" t="str">
        <f>IFERROR(VLOOKUP(CONCATENATE(I$1,I109),'Formulario de Preguntas'!$C$2:$FN$73,4,FALSE),"")</f>
        <v/>
      </c>
      <c r="L109" s="26">
        <f>IF($B109='Formulario de Respuestas'!$D108,'Formulario de Respuestas'!$H108,"ES DIFERENTE")</f>
        <v>0</v>
      </c>
      <c r="M109" s="18" t="str">
        <f>IFERROR(VLOOKUP(CONCATENATE(L$1,L109),'Formulario de Preguntas'!$C$2:$FN$73,3,FALSE),"")</f>
        <v/>
      </c>
      <c r="N109" s="1" t="str">
        <f>IFERROR(VLOOKUP(CONCATENATE(L$1,L109),'Formulario de Preguntas'!$C$2:$FN$73,4,FALSE),"")</f>
        <v/>
      </c>
      <c r="O109" s="26">
        <f>IF($B109='Formulario de Respuestas'!$D108,'Formulario de Respuestas'!$I108,"ES DIFERENTE")</f>
        <v>0</v>
      </c>
      <c r="P109" s="18" t="str">
        <f>IFERROR(VLOOKUP(CONCATENATE(O$1,O109),'Formulario de Preguntas'!$C$2:$FN$73,3,FALSE),"")</f>
        <v/>
      </c>
      <c r="Q109" s="1" t="str">
        <f>IFERROR(VLOOKUP(CONCATENATE(O$1,O109),'Formulario de Preguntas'!$C$2:$FN$73,4,FALSE),"")</f>
        <v/>
      </c>
      <c r="R109" s="26">
        <f>IF($B109='Formulario de Respuestas'!$D108,'Formulario de Respuestas'!$J108,"ES DIFERENTE")</f>
        <v>0</v>
      </c>
      <c r="S109" s="18" t="str">
        <f>IFERROR(VLOOKUP(CONCATENATE(R$1,R109),'Formulario de Preguntas'!$C$2:$FN$73,3,FALSE),"")</f>
        <v/>
      </c>
      <c r="T109" s="1" t="str">
        <f>IFERROR(VLOOKUP(CONCATENATE(R$1,R109),'Formulario de Preguntas'!$C$2:$FN$73,4,FALSE),"")</f>
        <v/>
      </c>
      <c r="U109" s="26">
        <f>IF($B109='Formulario de Respuestas'!$D108,'Formulario de Respuestas'!$K108,"ES DIFERENTE")</f>
        <v>0</v>
      </c>
      <c r="V109" s="18" t="str">
        <f>IFERROR(VLOOKUP(CONCATENATE(U$1,U109),'Formulario de Preguntas'!$C$2:$FN$73,3,FALSE),"")</f>
        <v/>
      </c>
      <c r="W109" s="1" t="str">
        <f>IFERROR(VLOOKUP(CONCATENATE(U$1,U109),'Formulario de Preguntas'!$C$2:$FN$73,4,FALSE),"")</f>
        <v/>
      </c>
      <c r="X109" s="26">
        <f>IF($B109='Formulario de Respuestas'!$D108,'Formulario de Respuestas'!$L108,"ES DIFERENTE")</f>
        <v>0</v>
      </c>
      <c r="Y109" s="18" t="str">
        <f>IFERROR(VLOOKUP(CONCATENATE(X$1,X109),'Formulario de Preguntas'!$C$2:$FN$73,3,FALSE),"")</f>
        <v/>
      </c>
      <c r="Z109" s="1" t="str">
        <f>IFERROR(VLOOKUP(CONCATENATE(X$1,X109),'Formulario de Preguntas'!$C$2:$FN$73,4,FALSE),"")</f>
        <v/>
      </c>
      <c r="AA109" s="26">
        <f>IF($B109='Formulario de Respuestas'!$D108,'Formulario de Respuestas'!$M108,"ES DIFERENTE")</f>
        <v>0</v>
      </c>
      <c r="AB109" s="18" t="str">
        <f>IFERROR(VLOOKUP(CONCATENATE(AA$1,AA109),'Formulario de Preguntas'!$C$2:$FN$73,3,FALSE),"")</f>
        <v/>
      </c>
      <c r="AC109" s="1" t="str">
        <f>IFERROR(VLOOKUP(CONCATENATE(AA$1,AA109),'Formulario de Preguntas'!$C$2:$FN$73,4,FALSE),"")</f>
        <v/>
      </c>
      <c r="AD109" s="26">
        <f>IF($B109='Formulario de Respuestas'!$D108,'Formulario de Respuestas'!$N108,"ES DIFERENTE")</f>
        <v>0</v>
      </c>
      <c r="AE109" s="18" t="str">
        <f>IFERROR(VLOOKUP(CONCATENATE(AD$1,AD109),'Formulario de Preguntas'!$C$2:$FN$73,3,FALSE),"")</f>
        <v/>
      </c>
      <c r="AF109" s="1" t="str">
        <f>IFERROR(VLOOKUP(CONCATENATE(AD$1,AD109),'Formulario de Preguntas'!$C$2:$FN$73,4,FALSE),"")</f>
        <v/>
      </c>
      <c r="AG109" s="26">
        <f>IF($B109='Formulario de Respuestas'!$D108,'Formulario de Respuestas'!$O108,"ES DIFERENTE")</f>
        <v>0</v>
      </c>
      <c r="AH109" s="18" t="str">
        <f>IFERROR(VLOOKUP(CONCATENATE(AG$1,AG109),'Formulario de Preguntas'!$C$2:$FN$73,3,FALSE),"")</f>
        <v/>
      </c>
      <c r="AI109" s="1" t="str">
        <f>IFERROR(VLOOKUP(CONCATENATE(AG$1,AG109),'Formulario de Preguntas'!$C$2:$FN$73,4,FALSE),"")</f>
        <v/>
      </c>
      <c r="AJ109" s="26">
        <f>IF($B109='Formulario de Respuestas'!$D108,'Formulario de Respuestas'!$P108,"ES DIFERENTE")</f>
        <v>0</v>
      </c>
      <c r="AK109" s="18" t="str">
        <f>IFERROR(VLOOKUP(CONCATENATE(AJ$1,AJ109),'Formulario de Preguntas'!$C$2:$FN$73,3,FALSE),"")</f>
        <v/>
      </c>
      <c r="AL109" s="1" t="str">
        <f>IFERROR(VLOOKUP(CONCATENATE(AJ$1,AJ109),'Formulario de Preguntas'!$C$2:$FN$73,4,FALSE),"")</f>
        <v/>
      </c>
      <c r="AM109" s="26">
        <f>IF($B109='Formulario de Respuestas'!$D108,'Formulario de Respuestas'!$Q108,"ES DIFERENTE")</f>
        <v>0</v>
      </c>
      <c r="AN109" s="18" t="str">
        <f>IFERROR(VLOOKUP(CONCATENATE(AM$1,AM109),'Formulario de Preguntas'!$C$2:$FN$73,3,FALSE),"")</f>
        <v/>
      </c>
      <c r="AO109" s="1" t="str">
        <f>IFERROR(VLOOKUP(CONCATENATE(AM$1,AM109),'Formulario de Preguntas'!$C$2:$FN$73,4,FALSE),"")</f>
        <v/>
      </c>
      <c r="AP109" s="26">
        <f>IF($B109='Formulario de Respuestas'!$D108,'Formulario de Respuestas'!$R108,"ES DIFERENTE")</f>
        <v>0</v>
      </c>
      <c r="AQ109" s="18" t="str">
        <f>IFERROR(VLOOKUP(CONCATENATE(AP$1,AP109),'Formulario de Preguntas'!$C$2:$FN$73,3,FALSE),"")</f>
        <v/>
      </c>
      <c r="AR109" s="1" t="str">
        <f>IFERROR(VLOOKUP(CONCATENATE(AP$1,AP109),'Formulario de Preguntas'!$C$2:$FN$73,4,FALSE),"")</f>
        <v/>
      </c>
      <c r="AS109" s="26">
        <f>IF($B109='Formulario de Respuestas'!$D108,'Formulario de Respuestas'!$S108,"ES DIFERENTE")</f>
        <v>0</v>
      </c>
      <c r="AT109" s="18" t="str">
        <f>IFERROR(VLOOKUP(CONCATENATE(AS$1,AS109),'Formulario de Preguntas'!$C$2:$FN$73,3,FALSE),"")</f>
        <v/>
      </c>
      <c r="AU109" s="1" t="str">
        <f>IFERROR(VLOOKUP(CONCATENATE(AS$1,AS109),'Formulario de Preguntas'!$C$2:$FN$73,4,FALSE),"")</f>
        <v/>
      </c>
      <c r="AV109" s="26">
        <f>IF($B109='Formulario de Respuestas'!$D108,'Formulario de Respuestas'!$T108,"ES DIFERENTE")</f>
        <v>0</v>
      </c>
      <c r="AW109" s="18" t="str">
        <f>IFERROR(VLOOKUP(CONCATENATE(AV$1,AV109),'Formulario de Preguntas'!$C$2:$FN$73,3,FALSE),"")</f>
        <v/>
      </c>
      <c r="AX109" s="1" t="str">
        <f>IFERROR(VLOOKUP(CONCATENATE(AV$1,AV109),'Formulario de Preguntas'!$C$2:$FN$73,4,FALSE),"")</f>
        <v/>
      </c>
      <c r="AY109" s="26">
        <f>IF($B109='Formulario de Respuestas'!$D108,'Formulario de Respuestas'!$U108,"ES DIFERENTE")</f>
        <v>0</v>
      </c>
      <c r="AZ109" s="18" t="str">
        <f>IFERROR(VLOOKUP(CONCATENATE(AY$1,AY109),'Formulario de Preguntas'!$C$2:$FN$73,3,FALSE),"")</f>
        <v/>
      </c>
      <c r="BA109" s="1" t="str">
        <f>IFERROR(VLOOKUP(CONCATENATE(AY$1,AY109),'Formulario de Preguntas'!$C$2:$FN$73,4,FALSE),"")</f>
        <v/>
      </c>
      <c r="BB109" s="26">
        <f>IF($B109='Formulario de Respuestas'!$D108,'Formulario de Respuestas'!$V108,"ES DIFERENTE")</f>
        <v>0</v>
      </c>
      <c r="BC109" s="18" t="str">
        <f>IFERROR(VLOOKUP(CONCATENATE(BB$1,BB109),'Formulario de Preguntas'!$C$2:$FN$73,3,FALSE),"")</f>
        <v/>
      </c>
      <c r="BD109" s="1" t="str">
        <f>IFERROR(VLOOKUP(CONCATENATE(BB$1,BB109),'Formulario de Preguntas'!$C$2:$FN$73,4,FALSE),"")</f>
        <v/>
      </c>
      <c r="BF109" s="1">
        <f t="shared" si="4"/>
        <v>0</v>
      </c>
      <c r="BG109" s="1">
        <f t="shared" si="5"/>
        <v>0.25</v>
      </c>
      <c r="BH109" s="1">
        <f t="shared" si="6"/>
        <v>0</v>
      </c>
      <c r="BI109" s="1">
        <f>COUNTIF('Formulario de Respuestas'!$E108:$V108,"A")</f>
        <v>0</v>
      </c>
      <c r="BJ109" s="1">
        <f>COUNTIF('Formulario de Respuestas'!$E108:$V108,"B")</f>
        <v>0</v>
      </c>
      <c r="BK109" s="1">
        <f>COUNTIF('Formulario de Respuestas'!$E108:$V108,"C")</f>
        <v>0</v>
      </c>
      <c r="BL109" s="1">
        <f>COUNTIF('Formulario de Respuestas'!$E108:$V108,"D")</f>
        <v>0</v>
      </c>
      <c r="BM109" s="1">
        <f>COUNTIF('Formulario de Respuestas'!$E108:$V108,"E (RESPUESTA ANULADA)")</f>
        <v>0</v>
      </c>
    </row>
    <row r="110" spans="1:65" x14ac:dyDescent="0.25">
      <c r="A110" s="1">
        <f>'Formulario de Respuestas'!C109</f>
        <v>0</v>
      </c>
      <c r="B110" s="1">
        <f>'Formulario de Respuestas'!D109</f>
        <v>0</v>
      </c>
      <c r="C110" s="26">
        <f>IF($B110='Formulario de Respuestas'!$D109,'Formulario de Respuestas'!$E109,"ES DIFERENTE")</f>
        <v>0</v>
      </c>
      <c r="D110" s="18" t="str">
        <f>IFERROR(VLOOKUP(CONCATENATE(C$1,C110),'Formulario de Preguntas'!$C$2:$FN$73,3,FALSE),"")</f>
        <v/>
      </c>
      <c r="E110" s="1" t="str">
        <f>IFERROR(VLOOKUP(CONCATENATE(C$1,C110),'Formulario de Preguntas'!$C$2:$FN$73,4,FALSE),"")</f>
        <v/>
      </c>
      <c r="F110" s="26">
        <f>IF($B110='Formulario de Respuestas'!$D109,'Formulario de Respuestas'!$F109,"ES DIFERENTE")</f>
        <v>0</v>
      </c>
      <c r="G110" s="18" t="str">
        <f>IFERROR(VLOOKUP(CONCATENATE(F$1,F110),'Formulario de Preguntas'!$C$2:$FN$73,3,FALSE),"")</f>
        <v/>
      </c>
      <c r="H110" s="1" t="str">
        <f>IFERROR(VLOOKUP(CONCATENATE(F$1,F110),'Formulario de Preguntas'!$C$2:$FN$73,4,FALSE),"")</f>
        <v/>
      </c>
      <c r="I110" s="26">
        <f>IF($B110='Formulario de Respuestas'!$D109,'Formulario de Respuestas'!$G109,"ES DIFERENTE")</f>
        <v>0</v>
      </c>
      <c r="J110" s="18" t="str">
        <f>IFERROR(VLOOKUP(CONCATENATE(I$1,I110),'Formulario de Preguntas'!$C$2:$FN$73,3,FALSE),"")</f>
        <v/>
      </c>
      <c r="K110" s="1" t="str">
        <f>IFERROR(VLOOKUP(CONCATENATE(I$1,I110),'Formulario de Preguntas'!$C$2:$FN$73,4,FALSE),"")</f>
        <v/>
      </c>
      <c r="L110" s="26">
        <f>IF($B110='Formulario de Respuestas'!$D109,'Formulario de Respuestas'!$H109,"ES DIFERENTE")</f>
        <v>0</v>
      </c>
      <c r="M110" s="18" t="str">
        <f>IFERROR(VLOOKUP(CONCATENATE(L$1,L110),'Formulario de Preguntas'!$C$2:$FN$73,3,FALSE),"")</f>
        <v/>
      </c>
      <c r="N110" s="1" t="str">
        <f>IFERROR(VLOOKUP(CONCATENATE(L$1,L110),'Formulario de Preguntas'!$C$2:$FN$73,4,FALSE),"")</f>
        <v/>
      </c>
      <c r="O110" s="26">
        <f>IF($B110='Formulario de Respuestas'!$D109,'Formulario de Respuestas'!$I109,"ES DIFERENTE")</f>
        <v>0</v>
      </c>
      <c r="P110" s="18" t="str">
        <f>IFERROR(VLOOKUP(CONCATENATE(O$1,O110),'Formulario de Preguntas'!$C$2:$FN$73,3,FALSE),"")</f>
        <v/>
      </c>
      <c r="Q110" s="1" t="str">
        <f>IFERROR(VLOOKUP(CONCATENATE(O$1,O110),'Formulario de Preguntas'!$C$2:$FN$73,4,FALSE),"")</f>
        <v/>
      </c>
      <c r="R110" s="26">
        <f>IF($B110='Formulario de Respuestas'!$D109,'Formulario de Respuestas'!$J109,"ES DIFERENTE")</f>
        <v>0</v>
      </c>
      <c r="S110" s="18" t="str">
        <f>IFERROR(VLOOKUP(CONCATENATE(R$1,R110),'Formulario de Preguntas'!$C$2:$FN$73,3,FALSE),"")</f>
        <v/>
      </c>
      <c r="T110" s="1" t="str">
        <f>IFERROR(VLOOKUP(CONCATENATE(R$1,R110),'Formulario de Preguntas'!$C$2:$FN$73,4,FALSE),"")</f>
        <v/>
      </c>
      <c r="U110" s="26">
        <f>IF($B110='Formulario de Respuestas'!$D109,'Formulario de Respuestas'!$K109,"ES DIFERENTE")</f>
        <v>0</v>
      </c>
      <c r="V110" s="18" t="str">
        <f>IFERROR(VLOOKUP(CONCATENATE(U$1,U110),'Formulario de Preguntas'!$C$2:$FN$73,3,FALSE),"")</f>
        <v/>
      </c>
      <c r="W110" s="1" t="str">
        <f>IFERROR(VLOOKUP(CONCATENATE(U$1,U110),'Formulario de Preguntas'!$C$2:$FN$73,4,FALSE),"")</f>
        <v/>
      </c>
      <c r="X110" s="26">
        <f>IF($B110='Formulario de Respuestas'!$D109,'Formulario de Respuestas'!$L109,"ES DIFERENTE")</f>
        <v>0</v>
      </c>
      <c r="Y110" s="18" t="str">
        <f>IFERROR(VLOOKUP(CONCATENATE(X$1,X110),'Formulario de Preguntas'!$C$2:$FN$73,3,FALSE),"")</f>
        <v/>
      </c>
      <c r="Z110" s="1" t="str">
        <f>IFERROR(VLOOKUP(CONCATENATE(X$1,X110),'Formulario de Preguntas'!$C$2:$FN$73,4,FALSE),"")</f>
        <v/>
      </c>
      <c r="AA110" s="26">
        <f>IF($B110='Formulario de Respuestas'!$D109,'Formulario de Respuestas'!$M109,"ES DIFERENTE")</f>
        <v>0</v>
      </c>
      <c r="AB110" s="18" t="str">
        <f>IFERROR(VLOOKUP(CONCATENATE(AA$1,AA110),'Formulario de Preguntas'!$C$2:$FN$73,3,FALSE),"")</f>
        <v/>
      </c>
      <c r="AC110" s="1" t="str">
        <f>IFERROR(VLOOKUP(CONCATENATE(AA$1,AA110),'Formulario de Preguntas'!$C$2:$FN$73,4,FALSE),"")</f>
        <v/>
      </c>
      <c r="AD110" s="26">
        <f>IF($B110='Formulario de Respuestas'!$D109,'Formulario de Respuestas'!$N109,"ES DIFERENTE")</f>
        <v>0</v>
      </c>
      <c r="AE110" s="18" t="str">
        <f>IFERROR(VLOOKUP(CONCATENATE(AD$1,AD110),'Formulario de Preguntas'!$C$2:$FN$73,3,FALSE),"")</f>
        <v/>
      </c>
      <c r="AF110" s="1" t="str">
        <f>IFERROR(VLOOKUP(CONCATENATE(AD$1,AD110),'Formulario de Preguntas'!$C$2:$FN$73,4,FALSE),"")</f>
        <v/>
      </c>
      <c r="AG110" s="26">
        <f>IF($B110='Formulario de Respuestas'!$D109,'Formulario de Respuestas'!$O109,"ES DIFERENTE")</f>
        <v>0</v>
      </c>
      <c r="AH110" s="18" t="str">
        <f>IFERROR(VLOOKUP(CONCATENATE(AG$1,AG110),'Formulario de Preguntas'!$C$2:$FN$73,3,FALSE),"")</f>
        <v/>
      </c>
      <c r="AI110" s="1" t="str">
        <f>IFERROR(VLOOKUP(CONCATENATE(AG$1,AG110),'Formulario de Preguntas'!$C$2:$FN$73,4,FALSE),"")</f>
        <v/>
      </c>
      <c r="AJ110" s="26">
        <f>IF($B110='Formulario de Respuestas'!$D109,'Formulario de Respuestas'!$P109,"ES DIFERENTE")</f>
        <v>0</v>
      </c>
      <c r="AK110" s="18" t="str">
        <f>IFERROR(VLOOKUP(CONCATENATE(AJ$1,AJ110),'Formulario de Preguntas'!$C$2:$FN$73,3,FALSE),"")</f>
        <v/>
      </c>
      <c r="AL110" s="1" t="str">
        <f>IFERROR(VLOOKUP(CONCATENATE(AJ$1,AJ110),'Formulario de Preguntas'!$C$2:$FN$73,4,FALSE),"")</f>
        <v/>
      </c>
      <c r="AM110" s="26">
        <f>IF($B110='Formulario de Respuestas'!$D109,'Formulario de Respuestas'!$Q109,"ES DIFERENTE")</f>
        <v>0</v>
      </c>
      <c r="AN110" s="18" t="str">
        <f>IFERROR(VLOOKUP(CONCATENATE(AM$1,AM110),'Formulario de Preguntas'!$C$2:$FN$73,3,FALSE),"")</f>
        <v/>
      </c>
      <c r="AO110" s="1" t="str">
        <f>IFERROR(VLOOKUP(CONCATENATE(AM$1,AM110),'Formulario de Preguntas'!$C$2:$FN$73,4,FALSE),"")</f>
        <v/>
      </c>
      <c r="AP110" s="26">
        <f>IF($B110='Formulario de Respuestas'!$D109,'Formulario de Respuestas'!$R109,"ES DIFERENTE")</f>
        <v>0</v>
      </c>
      <c r="AQ110" s="18" t="str">
        <f>IFERROR(VLOOKUP(CONCATENATE(AP$1,AP110),'Formulario de Preguntas'!$C$2:$FN$73,3,FALSE),"")</f>
        <v/>
      </c>
      <c r="AR110" s="1" t="str">
        <f>IFERROR(VLOOKUP(CONCATENATE(AP$1,AP110),'Formulario de Preguntas'!$C$2:$FN$73,4,FALSE),"")</f>
        <v/>
      </c>
      <c r="AS110" s="26">
        <f>IF($B110='Formulario de Respuestas'!$D109,'Formulario de Respuestas'!$S109,"ES DIFERENTE")</f>
        <v>0</v>
      </c>
      <c r="AT110" s="18" t="str">
        <f>IFERROR(VLOOKUP(CONCATENATE(AS$1,AS110),'Formulario de Preguntas'!$C$2:$FN$73,3,FALSE),"")</f>
        <v/>
      </c>
      <c r="AU110" s="1" t="str">
        <f>IFERROR(VLOOKUP(CONCATENATE(AS$1,AS110),'Formulario de Preguntas'!$C$2:$FN$73,4,FALSE),"")</f>
        <v/>
      </c>
      <c r="AV110" s="26">
        <f>IF($B110='Formulario de Respuestas'!$D109,'Formulario de Respuestas'!$T109,"ES DIFERENTE")</f>
        <v>0</v>
      </c>
      <c r="AW110" s="18" t="str">
        <f>IFERROR(VLOOKUP(CONCATENATE(AV$1,AV110),'Formulario de Preguntas'!$C$2:$FN$73,3,FALSE),"")</f>
        <v/>
      </c>
      <c r="AX110" s="1" t="str">
        <f>IFERROR(VLOOKUP(CONCATENATE(AV$1,AV110),'Formulario de Preguntas'!$C$2:$FN$73,4,FALSE),"")</f>
        <v/>
      </c>
      <c r="AY110" s="26">
        <f>IF($B110='Formulario de Respuestas'!$D109,'Formulario de Respuestas'!$U109,"ES DIFERENTE")</f>
        <v>0</v>
      </c>
      <c r="AZ110" s="18" t="str">
        <f>IFERROR(VLOOKUP(CONCATENATE(AY$1,AY110),'Formulario de Preguntas'!$C$2:$FN$73,3,FALSE),"")</f>
        <v/>
      </c>
      <c r="BA110" s="1" t="str">
        <f>IFERROR(VLOOKUP(CONCATENATE(AY$1,AY110),'Formulario de Preguntas'!$C$2:$FN$73,4,FALSE),"")</f>
        <v/>
      </c>
      <c r="BB110" s="26">
        <f>IF($B110='Formulario de Respuestas'!$D109,'Formulario de Respuestas'!$V109,"ES DIFERENTE")</f>
        <v>0</v>
      </c>
      <c r="BC110" s="18" t="str">
        <f>IFERROR(VLOOKUP(CONCATENATE(BB$1,BB110),'Formulario de Preguntas'!$C$2:$FN$73,3,FALSE),"")</f>
        <v/>
      </c>
      <c r="BD110" s="1" t="str">
        <f>IFERROR(VLOOKUP(CONCATENATE(BB$1,BB110),'Formulario de Preguntas'!$C$2:$FN$73,4,FALSE),"")</f>
        <v/>
      </c>
      <c r="BF110" s="1">
        <f t="shared" si="4"/>
        <v>0</v>
      </c>
      <c r="BG110" s="1">
        <f t="shared" si="5"/>
        <v>0.25</v>
      </c>
      <c r="BH110" s="1">
        <f t="shared" si="6"/>
        <v>0</v>
      </c>
      <c r="BI110" s="1">
        <f>COUNTIF('Formulario de Respuestas'!$E109:$V109,"A")</f>
        <v>0</v>
      </c>
      <c r="BJ110" s="1">
        <f>COUNTIF('Formulario de Respuestas'!$E109:$V109,"B")</f>
        <v>0</v>
      </c>
      <c r="BK110" s="1">
        <f>COUNTIF('Formulario de Respuestas'!$E109:$V109,"C")</f>
        <v>0</v>
      </c>
      <c r="BL110" s="1">
        <f>COUNTIF('Formulario de Respuestas'!$E109:$V109,"D")</f>
        <v>0</v>
      </c>
      <c r="BM110" s="1">
        <f>COUNTIF('Formulario de Respuestas'!$E109:$V109,"E (RESPUESTA ANULADA)")</f>
        <v>0</v>
      </c>
    </row>
    <row r="111" spans="1:65" x14ac:dyDescent="0.25">
      <c r="A111" s="1">
        <f>'Formulario de Respuestas'!C110</f>
        <v>0</v>
      </c>
      <c r="B111" s="1">
        <f>'Formulario de Respuestas'!D110</f>
        <v>0</v>
      </c>
      <c r="C111" s="26">
        <f>IF($B111='Formulario de Respuestas'!$D110,'Formulario de Respuestas'!$E110,"ES DIFERENTE")</f>
        <v>0</v>
      </c>
      <c r="D111" s="18" t="str">
        <f>IFERROR(VLOOKUP(CONCATENATE(C$1,C111),'Formulario de Preguntas'!$C$2:$FN$73,3,FALSE),"")</f>
        <v/>
      </c>
      <c r="E111" s="1" t="str">
        <f>IFERROR(VLOOKUP(CONCATENATE(C$1,C111),'Formulario de Preguntas'!$C$2:$FN$73,4,FALSE),"")</f>
        <v/>
      </c>
      <c r="F111" s="26">
        <f>IF($B111='Formulario de Respuestas'!$D110,'Formulario de Respuestas'!$F110,"ES DIFERENTE")</f>
        <v>0</v>
      </c>
      <c r="G111" s="18" t="str">
        <f>IFERROR(VLOOKUP(CONCATENATE(F$1,F111),'Formulario de Preguntas'!$C$2:$FN$73,3,FALSE),"")</f>
        <v/>
      </c>
      <c r="H111" s="1" t="str">
        <f>IFERROR(VLOOKUP(CONCATENATE(F$1,F111),'Formulario de Preguntas'!$C$2:$FN$73,4,FALSE),"")</f>
        <v/>
      </c>
      <c r="I111" s="26">
        <f>IF($B111='Formulario de Respuestas'!$D110,'Formulario de Respuestas'!$G110,"ES DIFERENTE")</f>
        <v>0</v>
      </c>
      <c r="J111" s="18" t="str">
        <f>IFERROR(VLOOKUP(CONCATENATE(I$1,I111),'Formulario de Preguntas'!$C$2:$FN$73,3,FALSE),"")</f>
        <v/>
      </c>
      <c r="K111" s="1" t="str">
        <f>IFERROR(VLOOKUP(CONCATENATE(I$1,I111),'Formulario de Preguntas'!$C$2:$FN$73,4,FALSE),"")</f>
        <v/>
      </c>
      <c r="L111" s="26">
        <f>IF($B111='Formulario de Respuestas'!$D110,'Formulario de Respuestas'!$H110,"ES DIFERENTE")</f>
        <v>0</v>
      </c>
      <c r="M111" s="18" t="str">
        <f>IFERROR(VLOOKUP(CONCATENATE(L$1,L111),'Formulario de Preguntas'!$C$2:$FN$73,3,FALSE),"")</f>
        <v/>
      </c>
      <c r="N111" s="1" t="str">
        <f>IFERROR(VLOOKUP(CONCATENATE(L$1,L111),'Formulario de Preguntas'!$C$2:$FN$73,4,FALSE),"")</f>
        <v/>
      </c>
      <c r="O111" s="26">
        <f>IF($B111='Formulario de Respuestas'!$D110,'Formulario de Respuestas'!$I110,"ES DIFERENTE")</f>
        <v>0</v>
      </c>
      <c r="P111" s="18" t="str">
        <f>IFERROR(VLOOKUP(CONCATENATE(O$1,O111),'Formulario de Preguntas'!$C$2:$FN$73,3,FALSE),"")</f>
        <v/>
      </c>
      <c r="Q111" s="1" t="str">
        <f>IFERROR(VLOOKUP(CONCATENATE(O$1,O111),'Formulario de Preguntas'!$C$2:$FN$73,4,FALSE),"")</f>
        <v/>
      </c>
      <c r="R111" s="26">
        <f>IF($B111='Formulario de Respuestas'!$D110,'Formulario de Respuestas'!$J110,"ES DIFERENTE")</f>
        <v>0</v>
      </c>
      <c r="S111" s="18" t="str">
        <f>IFERROR(VLOOKUP(CONCATENATE(R$1,R111),'Formulario de Preguntas'!$C$2:$FN$73,3,FALSE),"")</f>
        <v/>
      </c>
      <c r="T111" s="1" t="str">
        <f>IFERROR(VLOOKUP(CONCATENATE(R$1,R111),'Formulario de Preguntas'!$C$2:$FN$73,4,FALSE),"")</f>
        <v/>
      </c>
      <c r="U111" s="26">
        <f>IF($B111='Formulario de Respuestas'!$D110,'Formulario de Respuestas'!$K110,"ES DIFERENTE")</f>
        <v>0</v>
      </c>
      <c r="V111" s="18" t="str">
        <f>IFERROR(VLOOKUP(CONCATENATE(U$1,U111),'Formulario de Preguntas'!$C$2:$FN$73,3,FALSE),"")</f>
        <v/>
      </c>
      <c r="W111" s="1" t="str">
        <f>IFERROR(VLOOKUP(CONCATENATE(U$1,U111),'Formulario de Preguntas'!$C$2:$FN$73,4,FALSE),"")</f>
        <v/>
      </c>
      <c r="X111" s="26">
        <f>IF($B111='Formulario de Respuestas'!$D110,'Formulario de Respuestas'!$L110,"ES DIFERENTE")</f>
        <v>0</v>
      </c>
      <c r="Y111" s="18" t="str">
        <f>IFERROR(VLOOKUP(CONCATENATE(X$1,X111),'Formulario de Preguntas'!$C$2:$FN$73,3,FALSE),"")</f>
        <v/>
      </c>
      <c r="Z111" s="1" t="str">
        <f>IFERROR(VLOOKUP(CONCATENATE(X$1,X111),'Formulario de Preguntas'!$C$2:$FN$73,4,FALSE),"")</f>
        <v/>
      </c>
      <c r="AA111" s="26">
        <f>IF($B111='Formulario de Respuestas'!$D110,'Formulario de Respuestas'!$M110,"ES DIFERENTE")</f>
        <v>0</v>
      </c>
      <c r="AB111" s="18" t="str">
        <f>IFERROR(VLOOKUP(CONCATENATE(AA$1,AA111),'Formulario de Preguntas'!$C$2:$FN$73,3,FALSE),"")</f>
        <v/>
      </c>
      <c r="AC111" s="1" t="str">
        <f>IFERROR(VLOOKUP(CONCATENATE(AA$1,AA111),'Formulario de Preguntas'!$C$2:$FN$73,4,FALSE),"")</f>
        <v/>
      </c>
      <c r="AD111" s="26">
        <f>IF($B111='Formulario de Respuestas'!$D110,'Formulario de Respuestas'!$N110,"ES DIFERENTE")</f>
        <v>0</v>
      </c>
      <c r="AE111" s="18" t="str">
        <f>IFERROR(VLOOKUP(CONCATENATE(AD$1,AD111),'Formulario de Preguntas'!$C$2:$FN$73,3,FALSE),"")</f>
        <v/>
      </c>
      <c r="AF111" s="1" t="str">
        <f>IFERROR(VLOOKUP(CONCATENATE(AD$1,AD111),'Formulario de Preguntas'!$C$2:$FN$73,4,FALSE),"")</f>
        <v/>
      </c>
      <c r="AG111" s="26">
        <f>IF($B111='Formulario de Respuestas'!$D110,'Formulario de Respuestas'!$O110,"ES DIFERENTE")</f>
        <v>0</v>
      </c>
      <c r="AH111" s="18" t="str">
        <f>IFERROR(VLOOKUP(CONCATENATE(AG$1,AG111),'Formulario de Preguntas'!$C$2:$FN$73,3,FALSE),"")</f>
        <v/>
      </c>
      <c r="AI111" s="1" t="str">
        <f>IFERROR(VLOOKUP(CONCATENATE(AG$1,AG111),'Formulario de Preguntas'!$C$2:$FN$73,4,FALSE),"")</f>
        <v/>
      </c>
      <c r="AJ111" s="26">
        <f>IF($B111='Formulario de Respuestas'!$D110,'Formulario de Respuestas'!$P110,"ES DIFERENTE")</f>
        <v>0</v>
      </c>
      <c r="AK111" s="18" t="str">
        <f>IFERROR(VLOOKUP(CONCATENATE(AJ$1,AJ111),'Formulario de Preguntas'!$C$2:$FN$73,3,FALSE),"")</f>
        <v/>
      </c>
      <c r="AL111" s="1" t="str">
        <f>IFERROR(VLOOKUP(CONCATENATE(AJ$1,AJ111),'Formulario de Preguntas'!$C$2:$FN$73,4,FALSE),"")</f>
        <v/>
      </c>
      <c r="AM111" s="26">
        <f>IF($B111='Formulario de Respuestas'!$D110,'Formulario de Respuestas'!$Q110,"ES DIFERENTE")</f>
        <v>0</v>
      </c>
      <c r="AN111" s="18" t="str">
        <f>IFERROR(VLOOKUP(CONCATENATE(AM$1,AM111),'Formulario de Preguntas'!$C$2:$FN$73,3,FALSE),"")</f>
        <v/>
      </c>
      <c r="AO111" s="1" t="str">
        <f>IFERROR(VLOOKUP(CONCATENATE(AM$1,AM111),'Formulario de Preguntas'!$C$2:$FN$73,4,FALSE),"")</f>
        <v/>
      </c>
      <c r="AP111" s="26">
        <f>IF($B111='Formulario de Respuestas'!$D110,'Formulario de Respuestas'!$R110,"ES DIFERENTE")</f>
        <v>0</v>
      </c>
      <c r="AQ111" s="18" t="str">
        <f>IFERROR(VLOOKUP(CONCATENATE(AP$1,AP111),'Formulario de Preguntas'!$C$2:$FN$73,3,FALSE),"")</f>
        <v/>
      </c>
      <c r="AR111" s="1" t="str">
        <f>IFERROR(VLOOKUP(CONCATENATE(AP$1,AP111),'Formulario de Preguntas'!$C$2:$FN$73,4,FALSE),"")</f>
        <v/>
      </c>
      <c r="AS111" s="26">
        <f>IF($B111='Formulario de Respuestas'!$D110,'Formulario de Respuestas'!$S110,"ES DIFERENTE")</f>
        <v>0</v>
      </c>
      <c r="AT111" s="18" t="str">
        <f>IFERROR(VLOOKUP(CONCATENATE(AS$1,AS111),'Formulario de Preguntas'!$C$2:$FN$73,3,FALSE),"")</f>
        <v/>
      </c>
      <c r="AU111" s="1" t="str">
        <f>IFERROR(VLOOKUP(CONCATENATE(AS$1,AS111),'Formulario de Preguntas'!$C$2:$FN$73,4,FALSE),"")</f>
        <v/>
      </c>
      <c r="AV111" s="26">
        <f>IF($B111='Formulario de Respuestas'!$D110,'Formulario de Respuestas'!$T110,"ES DIFERENTE")</f>
        <v>0</v>
      </c>
      <c r="AW111" s="18" t="str">
        <f>IFERROR(VLOOKUP(CONCATENATE(AV$1,AV111),'Formulario de Preguntas'!$C$2:$FN$73,3,FALSE),"")</f>
        <v/>
      </c>
      <c r="AX111" s="1" t="str">
        <f>IFERROR(VLOOKUP(CONCATENATE(AV$1,AV111),'Formulario de Preguntas'!$C$2:$FN$73,4,FALSE),"")</f>
        <v/>
      </c>
      <c r="AY111" s="26">
        <f>IF($B111='Formulario de Respuestas'!$D110,'Formulario de Respuestas'!$U110,"ES DIFERENTE")</f>
        <v>0</v>
      </c>
      <c r="AZ111" s="18" t="str">
        <f>IFERROR(VLOOKUP(CONCATENATE(AY$1,AY111),'Formulario de Preguntas'!$C$2:$FN$73,3,FALSE),"")</f>
        <v/>
      </c>
      <c r="BA111" s="1" t="str">
        <f>IFERROR(VLOOKUP(CONCATENATE(AY$1,AY111),'Formulario de Preguntas'!$C$2:$FN$73,4,FALSE),"")</f>
        <v/>
      </c>
      <c r="BB111" s="26">
        <f>IF($B111='Formulario de Respuestas'!$D110,'Formulario de Respuestas'!$V110,"ES DIFERENTE")</f>
        <v>0</v>
      </c>
      <c r="BC111" s="18" t="str">
        <f>IFERROR(VLOOKUP(CONCATENATE(BB$1,BB111),'Formulario de Preguntas'!$C$2:$FN$73,3,FALSE),"")</f>
        <v/>
      </c>
      <c r="BD111" s="1" t="str">
        <f>IFERROR(VLOOKUP(CONCATENATE(BB$1,BB111),'Formulario de Preguntas'!$C$2:$FN$73,4,FALSE),"")</f>
        <v/>
      </c>
      <c r="BF111" s="1">
        <f t="shared" si="4"/>
        <v>0</v>
      </c>
      <c r="BG111" s="1">
        <f t="shared" si="5"/>
        <v>0.25</v>
      </c>
      <c r="BH111" s="1">
        <f t="shared" si="6"/>
        <v>0</v>
      </c>
      <c r="BI111" s="1">
        <f>COUNTIF('Formulario de Respuestas'!$E110:$V110,"A")</f>
        <v>0</v>
      </c>
      <c r="BJ111" s="1">
        <f>COUNTIF('Formulario de Respuestas'!$E110:$V110,"B")</f>
        <v>0</v>
      </c>
      <c r="BK111" s="1">
        <f>COUNTIF('Formulario de Respuestas'!$E110:$V110,"C")</f>
        <v>0</v>
      </c>
      <c r="BL111" s="1">
        <f>COUNTIF('Formulario de Respuestas'!$E110:$V110,"D")</f>
        <v>0</v>
      </c>
      <c r="BM111" s="1">
        <f>COUNTIF('Formulario de Respuestas'!$E110:$V110,"E (RESPUESTA ANULADA)")</f>
        <v>0</v>
      </c>
    </row>
    <row r="112" spans="1:65" x14ac:dyDescent="0.25">
      <c r="A112" s="1">
        <f>'Formulario de Respuestas'!C111</f>
        <v>0</v>
      </c>
      <c r="B112" s="1">
        <f>'Formulario de Respuestas'!D111</f>
        <v>0</v>
      </c>
      <c r="C112" s="26">
        <f>IF($B112='Formulario de Respuestas'!$D111,'Formulario de Respuestas'!$E111,"ES DIFERENTE")</f>
        <v>0</v>
      </c>
      <c r="D112" s="18" t="str">
        <f>IFERROR(VLOOKUP(CONCATENATE(C$1,C112),'Formulario de Preguntas'!$C$2:$FN$73,3,FALSE),"")</f>
        <v/>
      </c>
      <c r="E112" s="1" t="str">
        <f>IFERROR(VLOOKUP(CONCATENATE(C$1,C112),'Formulario de Preguntas'!$C$2:$FN$73,4,FALSE),"")</f>
        <v/>
      </c>
      <c r="F112" s="26">
        <f>IF($B112='Formulario de Respuestas'!$D111,'Formulario de Respuestas'!$F111,"ES DIFERENTE")</f>
        <v>0</v>
      </c>
      <c r="G112" s="18" t="str">
        <f>IFERROR(VLOOKUP(CONCATENATE(F$1,F112),'Formulario de Preguntas'!$C$2:$FN$73,3,FALSE),"")</f>
        <v/>
      </c>
      <c r="H112" s="1" t="str">
        <f>IFERROR(VLOOKUP(CONCATENATE(F$1,F112),'Formulario de Preguntas'!$C$2:$FN$73,4,FALSE),"")</f>
        <v/>
      </c>
      <c r="I112" s="26">
        <f>IF($B112='Formulario de Respuestas'!$D111,'Formulario de Respuestas'!$G111,"ES DIFERENTE")</f>
        <v>0</v>
      </c>
      <c r="J112" s="18" t="str">
        <f>IFERROR(VLOOKUP(CONCATENATE(I$1,I112),'Formulario de Preguntas'!$C$2:$FN$73,3,FALSE),"")</f>
        <v/>
      </c>
      <c r="K112" s="1" t="str">
        <f>IFERROR(VLOOKUP(CONCATENATE(I$1,I112),'Formulario de Preguntas'!$C$2:$FN$73,4,FALSE),"")</f>
        <v/>
      </c>
      <c r="L112" s="26">
        <f>IF($B112='Formulario de Respuestas'!$D111,'Formulario de Respuestas'!$H111,"ES DIFERENTE")</f>
        <v>0</v>
      </c>
      <c r="M112" s="18" t="str">
        <f>IFERROR(VLOOKUP(CONCATENATE(L$1,L112),'Formulario de Preguntas'!$C$2:$FN$73,3,FALSE),"")</f>
        <v/>
      </c>
      <c r="N112" s="1" t="str">
        <f>IFERROR(VLOOKUP(CONCATENATE(L$1,L112),'Formulario de Preguntas'!$C$2:$FN$73,4,FALSE),"")</f>
        <v/>
      </c>
      <c r="O112" s="26">
        <f>IF($B112='Formulario de Respuestas'!$D111,'Formulario de Respuestas'!$I111,"ES DIFERENTE")</f>
        <v>0</v>
      </c>
      <c r="P112" s="18" t="str">
        <f>IFERROR(VLOOKUP(CONCATENATE(O$1,O112),'Formulario de Preguntas'!$C$2:$FN$73,3,FALSE),"")</f>
        <v/>
      </c>
      <c r="Q112" s="1" t="str">
        <f>IFERROR(VLOOKUP(CONCATENATE(O$1,O112),'Formulario de Preguntas'!$C$2:$FN$73,4,FALSE),"")</f>
        <v/>
      </c>
      <c r="R112" s="26">
        <f>IF($B112='Formulario de Respuestas'!$D111,'Formulario de Respuestas'!$J111,"ES DIFERENTE")</f>
        <v>0</v>
      </c>
      <c r="S112" s="18" t="str">
        <f>IFERROR(VLOOKUP(CONCATENATE(R$1,R112),'Formulario de Preguntas'!$C$2:$FN$73,3,FALSE),"")</f>
        <v/>
      </c>
      <c r="T112" s="1" t="str">
        <f>IFERROR(VLOOKUP(CONCATENATE(R$1,R112),'Formulario de Preguntas'!$C$2:$FN$73,4,FALSE),"")</f>
        <v/>
      </c>
      <c r="U112" s="26">
        <f>IF($B112='Formulario de Respuestas'!$D111,'Formulario de Respuestas'!$K111,"ES DIFERENTE")</f>
        <v>0</v>
      </c>
      <c r="V112" s="18" t="str">
        <f>IFERROR(VLOOKUP(CONCATENATE(U$1,U112),'Formulario de Preguntas'!$C$2:$FN$73,3,FALSE),"")</f>
        <v/>
      </c>
      <c r="W112" s="1" t="str">
        <f>IFERROR(VLOOKUP(CONCATENATE(U$1,U112),'Formulario de Preguntas'!$C$2:$FN$73,4,FALSE),"")</f>
        <v/>
      </c>
      <c r="X112" s="26">
        <f>IF($B112='Formulario de Respuestas'!$D111,'Formulario de Respuestas'!$L111,"ES DIFERENTE")</f>
        <v>0</v>
      </c>
      <c r="Y112" s="18" t="str">
        <f>IFERROR(VLOOKUP(CONCATENATE(X$1,X112),'Formulario de Preguntas'!$C$2:$FN$73,3,FALSE),"")</f>
        <v/>
      </c>
      <c r="Z112" s="1" t="str">
        <f>IFERROR(VLOOKUP(CONCATENATE(X$1,X112),'Formulario de Preguntas'!$C$2:$FN$73,4,FALSE),"")</f>
        <v/>
      </c>
      <c r="AA112" s="26">
        <f>IF($B112='Formulario de Respuestas'!$D111,'Formulario de Respuestas'!$M111,"ES DIFERENTE")</f>
        <v>0</v>
      </c>
      <c r="AB112" s="18" t="str">
        <f>IFERROR(VLOOKUP(CONCATENATE(AA$1,AA112),'Formulario de Preguntas'!$C$2:$FN$73,3,FALSE),"")</f>
        <v/>
      </c>
      <c r="AC112" s="1" t="str">
        <f>IFERROR(VLOOKUP(CONCATENATE(AA$1,AA112),'Formulario de Preguntas'!$C$2:$FN$73,4,FALSE),"")</f>
        <v/>
      </c>
      <c r="AD112" s="26">
        <f>IF($B112='Formulario de Respuestas'!$D111,'Formulario de Respuestas'!$N111,"ES DIFERENTE")</f>
        <v>0</v>
      </c>
      <c r="AE112" s="18" t="str">
        <f>IFERROR(VLOOKUP(CONCATENATE(AD$1,AD112),'Formulario de Preguntas'!$C$2:$FN$73,3,FALSE),"")</f>
        <v/>
      </c>
      <c r="AF112" s="1" t="str">
        <f>IFERROR(VLOOKUP(CONCATENATE(AD$1,AD112),'Formulario de Preguntas'!$C$2:$FN$73,4,FALSE),"")</f>
        <v/>
      </c>
      <c r="AG112" s="26">
        <f>IF($B112='Formulario de Respuestas'!$D111,'Formulario de Respuestas'!$O111,"ES DIFERENTE")</f>
        <v>0</v>
      </c>
      <c r="AH112" s="18" t="str">
        <f>IFERROR(VLOOKUP(CONCATENATE(AG$1,AG112),'Formulario de Preguntas'!$C$2:$FN$73,3,FALSE),"")</f>
        <v/>
      </c>
      <c r="AI112" s="1" t="str">
        <f>IFERROR(VLOOKUP(CONCATENATE(AG$1,AG112),'Formulario de Preguntas'!$C$2:$FN$73,4,FALSE),"")</f>
        <v/>
      </c>
      <c r="AJ112" s="26">
        <f>IF($B112='Formulario de Respuestas'!$D111,'Formulario de Respuestas'!$P111,"ES DIFERENTE")</f>
        <v>0</v>
      </c>
      <c r="AK112" s="18" t="str">
        <f>IFERROR(VLOOKUP(CONCATENATE(AJ$1,AJ112),'Formulario de Preguntas'!$C$2:$FN$73,3,FALSE),"")</f>
        <v/>
      </c>
      <c r="AL112" s="1" t="str">
        <f>IFERROR(VLOOKUP(CONCATENATE(AJ$1,AJ112),'Formulario de Preguntas'!$C$2:$FN$73,4,FALSE),"")</f>
        <v/>
      </c>
      <c r="AM112" s="26">
        <f>IF($B112='Formulario de Respuestas'!$D111,'Formulario de Respuestas'!$Q111,"ES DIFERENTE")</f>
        <v>0</v>
      </c>
      <c r="AN112" s="18" t="str">
        <f>IFERROR(VLOOKUP(CONCATENATE(AM$1,AM112),'Formulario de Preguntas'!$C$2:$FN$73,3,FALSE),"")</f>
        <v/>
      </c>
      <c r="AO112" s="1" t="str">
        <f>IFERROR(VLOOKUP(CONCATENATE(AM$1,AM112),'Formulario de Preguntas'!$C$2:$FN$73,4,FALSE),"")</f>
        <v/>
      </c>
      <c r="AP112" s="26">
        <f>IF($B112='Formulario de Respuestas'!$D111,'Formulario de Respuestas'!$R111,"ES DIFERENTE")</f>
        <v>0</v>
      </c>
      <c r="AQ112" s="18" t="str">
        <f>IFERROR(VLOOKUP(CONCATENATE(AP$1,AP112),'Formulario de Preguntas'!$C$2:$FN$73,3,FALSE),"")</f>
        <v/>
      </c>
      <c r="AR112" s="1" t="str">
        <f>IFERROR(VLOOKUP(CONCATENATE(AP$1,AP112),'Formulario de Preguntas'!$C$2:$FN$73,4,FALSE),"")</f>
        <v/>
      </c>
      <c r="AS112" s="26">
        <f>IF($B112='Formulario de Respuestas'!$D111,'Formulario de Respuestas'!$S111,"ES DIFERENTE")</f>
        <v>0</v>
      </c>
      <c r="AT112" s="18" t="str">
        <f>IFERROR(VLOOKUP(CONCATENATE(AS$1,AS112),'Formulario de Preguntas'!$C$2:$FN$73,3,FALSE),"")</f>
        <v/>
      </c>
      <c r="AU112" s="1" t="str">
        <f>IFERROR(VLOOKUP(CONCATENATE(AS$1,AS112),'Formulario de Preguntas'!$C$2:$FN$73,4,FALSE),"")</f>
        <v/>
      </c>
      <c r="AV112" s="26">
        <f>IF($B112='Formulario de Respuestas'!$D111,'Formulario de Respuestas'!$T111,"ES DIFERENTE")</f>
        <v>0</v>
      </c>
      <c r="AW112" s="18" t="str">
        <f>IFERROR(VLOOKUP(CONCATENATE(AV$1,AV112),'Formulario de Preguntas'!$C$2:$FN$73,3,FALSE),"")</f>
        <v/>
      </c>
      <c r="AX112" s="1" t="str">
        <f>IFERROR(VLOOKUP(CONCATENATE(AV$1,AV112),'Formulario de Preguntas'!$C$2:$FN$73,4,FALSE),"")</f>
        <v/>
      </c>
      <c r="AY112" s="26">
        <f>IF($B112='Formulario de Respuestas'!$D111,'Formulario de Respuestas'!$U111,"ES DIFERENTE")</f>
        <v>0</v>
      </c>
      <c r="AZ112" s="18" t="str">
        <f>IFERROR(VLOOKUP(CONCATENATE(AY$1,AY112),'Formulario de Preguntas'!$C$2:$FN$73,3,FALSE),"")</f>
        <v/>
      </c>
      <c r="BA112" s="1" t="str">
        <f>IFERROR(VLOOKUP(CONCATENATE(AY$1,AY112),'Formulario de Preguntas'!$C$2:$FN$73,4,FALSE),"")</f>
        <v/>
      </c>
      <c r="BB112" s="26">
        <f>IF($B112='Formulario de Respuestas'!$D111,'Formulario de Respuestas'!$V111,"ES DIFERENTE")</f>
        <v>0</v>
      </c>
      <c r="BC112" s="18" t="str">
        <f>IFERROR(VLOOKUP(CONCATENATE(BB$1,BB112),'Formulario de Preguntas'!$C$2:$FN$73,3,FALSE),"")</f>
        <v/>
      </c>
      <c r="BD112" s="1" t="str">
        <f>IFERROR(VLOOKUP(CONCATENATE(BB$1,BB112),'Formulario de Preguntas'!$C$2:$FN$73,4,FALSE),"")</f>
        <v/>
      </c>
      <c r="BF112" s="1">
        <f t="shared" si="4"/>
        <v>0</v>
      </c>
      <c r="BG112" s="1">
        <f t="shared" si="5"/>
        <v>0.25</v>
      </c>
      <c r="BH112" s="1">
        <f t="shared" si="6"/>
        <v>0</v>
      </c>
      <c r="BI112" s="1">
        <f>COUNTIF('Formulario de Respuestas'!$E111:$V111,"A")</f>
        <v>0</v>
      </c>
      <c r="BJ112" s="1">
        <f>COUNTIF('Formulario de Respuestas'!$E111:$V111,"B")</f>
        <v>0</v>
      </c>
      <c r="BK112" s="1">
        <f>COUNTIF('Formulario de Respuestas'!$E111:$V111,"C")</f>
        <v>0</v>
      </c>
      <c r="BL112" s="1">
        <f>COUNTIF('Formulario de Respuestas'!$E111:$V111,"D")</f>
        <v>0</v>
      </c>
      <c r="BM112" s="1">
        <f>COUNTIF('Formulario de Respuestas'!$E111:$V111,"E (RESPUESTA ANULADA)")</f>
        <v>0</v>
      </c>
    </row>
    <row r="113" spans="1:65" x14ac:dyDescent="0.25">
      <c r="A113" s="1">
        <f>'Formulario de Respuestas'!C112</f>
        <v>0</v>
      </c>
      <c r="B113" s="1">
        <f>'Formulario de Respuestas'!D112</f>
        <v>0</v>
      </c>
      <c r="C113" s="26">
        <f>IF($B113='Formulario de Respuestas'!$D112,'Formulario de Respuestas'!$E112,"ES DIFERENTE")</f>
        <v>0</v>
      </c>
      <c r="D113" s="18" t="str">
        <f>IFERROR(VLOOKUP(CONCATENATE(C$1,C113),'Formulario de Preguntas'!$C$2:$FN$73,3,FALSE),"")</f>
        <v/>
      </c>
      <c r="E113" s="1" t="str">
        <f>IFERROR(VLOOKUP(CONCATENATE(C$1,C113),'Formulario de Preguntas'!$C$2:$FN$73,4,FALSE),"")</f>
        <v/>
      </c>
      <c r="F113" s="26">
        <f>IF($B113='Formulario de Respuestas'!$D112,'Formulario de Respuestas'!$F112,"ES DIFERENTE")</f>
        <v>0</v>
      </c>
      <c r="G113" s="18" t="str">
        <f>IFERROR(VLOOKUP(CONCATENATE(F$1,F113),'Formulario de Preguntas'!$C$2:$FN$73,3,FALSE),"")</f>
        <v/>
      </c>
      <c r="H113" s="1" t="str">
        <f>IFERROR(VLOOKUP(CONCATENATE(F$1,F113),'Formulario de Preguntas'!$C$2:$FN$73,4,FALSE),"")</f>
        <v/>
      </c>
      <c r="I113" s="26">
        <f>IF($B113='Formulario de Respuestas'!$D112,'Formulario de Respuestas'!$G112,"ES DIFERENTE")</f>
        <v>0</v>
      </c>
      <c r="J113" s="18" t="str">
        <f>IFERROR(VLOOKUP(CONCATENATE(I$1,I113),'Formulario de Preguntas'!$C$2:$FN$73,3,FALSE),"")</f>
        <v/>
      </c>
      <c r="K113" s="1" t="str">
        <f>IFERROR(VLOOKUP(CONCATENATE(I$1,I113),'Formulario de Preguntas'!$C$2:$FN$73,4,FALSE),"")</f>
        <v/>
      </c>
      <c r="L113" s="26">
        <f>IF($B113='Formulario de Respuestas'!$D112,'Formulario de Respuestas'!$H112,"ES DIFERENTE")</f>
        <v>0</v>
      </c>
      <c r="M113" s="18" t="str">
        <f>IFERROR(VLOOKUP(CONCATENATE(L$1,L113),'Formulario de Preguntas'!$C$2:$FN$73,3,FALSE),"")</f>
        <v/>
      </c>
      <c r="N113" s="1" t="str">
        <f>IFERROR(VLOOKUP(CONCATENATE(L$1,L113),'Formulario de Preguntas'!$C$2:$FN$73,4,FALSE),"")</f>
        <v/>
      </c>
      <c r="O113" s="26">
        <f>IF($B113='Formulario de Respuestas'!$D112,'Formulario de Respuestas'!$I112,"ES DIFERENTE")</f>
        <v>0</v>
      </c>
      <c r="P113" s="18" t="str">
        <f>IFERROR(VLOOKUP(CONCATENATE(O$1,O113),'Formulario de Preguntas'!$C$2:$FN$73,3,FALSE),"")</f>
        <v/>
      </c>
      <c r="Q113" s="1" t="str">
        <f>IFERROR(VLOOKUP(CONCATENATE(O$1,O113),'Formulario de Preguntas'!$C$2:$FN$73,4,FALSE),"")</f>
        <v/>
      </c>
      <c r="R113" s="26">
        <f>IF($B113='Formulario de Respuestas'!$D112,'Formulario de Respuestas'!$J112,"ES DIFERENTE")</f>
        <v>0</v>
      </c>
      <c r="S113" s="18" t="str">
        <f>IFERROR(VLOOKUP(CONCATENATE(R$1,R113),'Formulario de Preguntas'!$C$2:$FN$73,3,FALSE),"")</f>
        <v/>
      </c>
      <c r="T113" s="1" t="str">
        <f>IFERROR(VLOOKUP(CONCATENATE(R$1,R113),'Formulario de Preguntas'!$C$2:$FN$73,4,FALSE),"")</f>
        <v/>
      </c>
      <c r="U113" s="26">
        <f>IF($B113='Formulario de Respuestas'!$D112,'Formulario de Respuestas'!$K112,"ES DIFERENTE")</f>
        <v>0</v>
      </c>
      <c r="V113" s="18" t="str">
        <f>IFERROR(VLOOKUP(CONCATENATE(U$1,U113),'Formulario de Preguntas'!$C$2:$FN$73,3,FALSE),"")</f>
        <v/>
      </c>
      <c r="W113" s="1" t="str">
        <f>IFERROR(VLOOKUP(CONCATENATE(U$1,U113),'Formulario de Preguntas'!$C$2:$FN$73,4,FALSE),"")</f>
        <v/>
      </c>
      <c r="X113" s="26">
        <f>IF($B113='Formulario de Respuestas'!$D112,'Formulario de Respuestas'!$L112,"ES DIFERENTE")</f>
        <v>0</v>
      </c>
      <c r="Y113" s="18" t="str">
        <f>IFERROR(VLOOKUP(CONCATENATE(X$1,X113),'Formulario de Preguntas'!$C$2:$FN$73,3,FALSE),"")</f>
        <v/>
      </c>
      <c r="Z113" s="1" t="str">
        <f>IFERROR(VLOOKUP(CONCATENATE(X$1,X113),'Formulario de Preguntas'!$C$2:$FN$73,4,FALSE),"")</f>
        <v/>
      </c>
      <c r="AA113" s="26">
        <f>IF($B113='Formulario de Respuestas'!$D112,'Formulario de Respuestas'!$M112,"ES DIFERENTE")</f>
        <v>0</v>
      </c>
      <c r="AB113" s="18" t="str">
        <f>IFERROR(VLOOKUP(CONCATENATE(AA$1,AA113),'Formulario de Preguntas'!$C$2:$FN$73,3,FALSE),"")</f>
        <v/>
      </c>
      <c r="AC113" s="1" t="str">
        <f>IFERROR(VLOOKUP(CONCATENATE(AA$1,AA113),'Formulario de Preguntas'!$C$2:$FN$73,4,FALSE),"")</f>
        <v/>
      </c>
      <c r="AD113" s="26">
        <f>IF($B113='Formulario de Respuestas'!$D112,'Formulario de Respuestas'!$N112,"ES DIFERENTE")</f>
        <v>0</v>
      </c>
      <c r="AE113" s="18" t="str">
        <f>IFERROR(VLOOKUP(CONCATENATE(AD$1,AD113),'Formulario de Preguntas'!$C$2:$FN$73,3,FALSE),"")</f>
        <v/>
      </c>
      <c r="AF113" s="1" t="str">
        <f>IFERROR(VLOOKUP(CONCATENATE(AD$1,AD113),'Formulario de Preguntas'!$C$2:$FN$73,4,FALSE),"")</f>
        <v/>
      </c>
      <c r="AG113" s="26">
        <f>IF($B113='Formulario de Respuestas'!$D112,'Formulario de Respuestas'!$O112,"ES DIFERENTE")</f>
        <v>0</v>
      </c>
      <c r="AH113" s="18" t="str">
        <f>IFERROR(VLOOKUP(CONCATENATE(AG$1,AG113),'Formulario de Preguntas'!$C$2:$FN$73,3,FALSE),"")</f>
        <v/>
      </c>
      <c r="AI113" s="1" t="str">
        <f>IFERROR(VLOOKUP(CONCATENATE(AG$1,AG113),'Formulario de Preguntas'!$C$2:$FN$73,4,FALSE),"")</f>
        <v/>
      </c>
      <c r="AJ113" s="26">
        <f>IF($B113='Formulario de Respuestas'!$D112,'Formulario de Respuestas'!$P112,"ES DIFERENTE")</f>
        <v>0</v>
      </c>
      <c r="AK113" s="18" t="str">
        <f>IFERROR(VLOOKUP(CONCATENATE(AJ$1,AJ113),'Formulario de Preguntas'!$C$2:$FN$73,3,FALSE),"")</f>
        <v/>
      </c>
      <c r="AL113" s="1" t="str">
        <f>IFERROR(VLOOKUP(CONCATENATE(AJ$1,AJ113),'Formulario de Preguntas'!$C$2:$FN$73,4,FALSE),"")</f>
        <v/>
      </c>
      <c r="AM113" s="26">
        <f>IF($B113='Formulario de Respuestas'!$D112,'Formulario de Respuestas'!$Q112,"ES DIFERENTE")</f>
        <v>0</v>
      </c>
      <c r="AN113" s="18" t="str">
        <f>IFERROR(VLOOKUP(CONCATENATE(AM$1,AM113),'Formulario de Preguntas'!$C$2:$FN$73,3,FALSE),"")</f>
        <v/>
      </c>
      <c r="AO113" s="1" t="str">
        <f>IFERROR(VLOOKUP(CONCATENATE(AM$1,AM113),'Formulario de Preguntas'!$C$2:$FN$73,4,FALSE),"")</f>
        <v/>
      </c>
      <c r="AP113" s="26">
        <f>IF($B113='Formulario de Respuestas'!$D112,'Formulario de Respuestas'!$R112,"ES DIFERENTE")</f>
        <v>0</v>
      </c>
      <c r="AQ113" s="18" t="str">
        <f>IFERROR(VLOOKUP(CONCATENATE(AP$1,AP113),'Formulario de Preguntas'!$C$2:$FN$73,3,FALSE),"")</f>
        <v/>
      </c>
      <c r="AR113" s="1" t="str">
        <f>IFERROR(VLOOKUP(CONCATENATE(AP$1,AP113),'Formulario de Preguntas'!$C$2:$FN$73,4,FALSE),"")</f>
        <v/>
      </c>
      <c r="AS113" s="26">
        <f>IF($B113='Formulario de Respuestas'!$D112,'Formulario de Respuestas'!$S112,"ES DIFERENTE")</f>
        <v>0</v>
      </c>
      <c r="AT113" s="18" t="str">
        <f>IFERROR(VLOOKUP(CONCATENATE(AS$1,AS113),'Formulario de Preguntas'!$C$2:$FN$73,3,FALSE),"")</f>
        <v/>
      </c>
      <c r="AU113" s="1" t="str">
        <f>IFERROR(VLOOKUP(CONCATENATE(AS$1,AS113),'Formulario de Preguntas'!$C$2:$FN$73,4,FALSE),"")</f>
        <v/>
      </c>
      <c r="AV113" s="26">
        <f>IF($B113='Formulario de Respuestas'!$D112,'Formulario de Respuestas'!$T112,"ES DIFERENTE")</f>
        <v>0</v>
      </c>
      <c r="AW113" s="18" t="str">
        <f>IFERROR(VLOOKUP(CONCATENATE(AV$1,AV113),'Formulario de Preguntas'!$C$2:$FN$73,3,FALSE),"")</f>
        <v/>
      </c>
      <c r="AX113" s="1" t="str">
        <f>IFERROR(VLOOKUP(CONCATENATE(AV$1,AV113),'Formulario de Preguntas'!$C$2:$FN$73,4,FALSE),"")</f>
        <v/>
      </c>
      <c r="AY113" s="26">
        <f>IF($B113='Formulario de Respuestas'!$D112,'Formulario de Respuestas'!$U112,"ES DIFERENTE")</f>
        <v>0</v>
      </c>
      <c r="AZ113" s="18" t="str">
        <f>IFERROR(VLOOKUP(CONCATENATE(AY$1,AY113),'Formulario de Preguntas'!$C$2:$FN$73,3,FALSE),"")</f>
        <v/>
      </c>
      <c r="BA113" s="1" t="str">
        <f>IFERROR(VLOOKUP(CONCATENATE(AY$1,AY113),'Formulario de Preguntas'!$C$2:$FN$73,4,FALSE),"")</f>
        <v/>
      </c>
      <c r="BB113" s="26">
        <f>IF($B113='Formulario de Respuestas'!$D112,'Formulario de Respuestas'!$V112,"ES DIFERENTE")</f>
        <v>0</v>
      </c>
      <c r="BC113" s="18" t="str">
        <f>IFERROR(VLOOKUP(CONCATENATE(BB$1,BB113),'Formulario de Preguntas'!$C$2:$FN$73,3,FALSE),"")</f>
        <v/>
      </c>
      <c r="BD113" s="1" t="str">
        <f>IFERROR(VLOOKUP(CONCATENATE(BB$1,BB113),'Formulario de Preguntas'!$C$2:$FN$73,4,FALSE),"")</f>
        <v/>
      </c>
      <c r="BF113" s="1">
        <f t="shared" si="4"/>
        <v>0</v>
      </c>
      <c r="BG113" s="1">
        <f t="shared" si="5"/>
        <v>0.25</v>
      </c>
      <c r="BH113" s="1">
        <f t="shared" si="6"/>
        <v>0</v>
      </c>
      <c r="BI113" s="1">
        <f>COUNTIF('Formulario de Respuestas'!$E112:$V112,"A")</f>
        <v>0</v>
      </c>
      <c r="BJ113" s="1">
        <f>COUNTIF('Formulario de Respuestas'!$E112:$V112,"B")</f>
        <v>0</v>
      </c>
      <c r="BK113" s="1">
        <f>COUNTIF('Formulario de Respuestas'!$E112:$V112,"C")</f>
        <v>0</v>
      </c>
      <c r="BL113" s="1">
        <f>COUNTIF('Formulario de Respuestas'!$E112:$V112,"D")</f>
        <v>0</v>
      </c>
      <c r="BM113" s="1">
        <f>COUNTIF('Formulario de Respuestas'!$E112:$V112,"E (RESPUESTA ANULADA)")</f>
        <v>0</v>
      </c>
    </row>
    <row r="114" spans="1:65" x14ac:dyDescent="0.25">
      <c r="A114" s="1">
        <f>'Formulario de Respuestas'!C113</f>
        <v>0</v>
      </c>
      <c r="B114" s="1">
        <f>'Formulario de Respuestas'!D113</f>
        <v>0</v>
      </c>
      <c r="C114" s="26">
        <f>IF($B114='Formulario de Respuestas'!$D113,'Formulario de Respuestas'!$E113,"ES DIFERENTE")</f>
        <v>0</v>
      </c>
      <c r="D114" s="18" t="str">
        <f>IFERROR(VLOOKUP(CONCATENATE(C$1,C114),'Formulario de Preguntas'!$C$2:$FN$73,3,FALSE),"")</f>
        <v/>
      </c>
      <c r="E114" s="1" t="str">
        <f>IFERROR(VLOOKUP(CONCATENATE(C$1,C114),'Formulario de Preguntas'!$C$2:$FN$73,4,FALSE),"")</f>
        <v/>
      </c>
      <c r="F114" s="26">
        <f>IF($B114='Formulario de Respuestas'!$D113,'Formulario de Respuestas'!$F113,"ES DIFERENTE")</f>
        <v>0</v>
      </c>
      <c r="G114" s="18" t="str">
        <f>IFERROR(VLOOKUP(CONCATENATE(F$1,F114),'Formulario de Preguntas'!$C$2:$FN$73,3,FALSE),"")</f>
        <v/>
      </c>
      <c r="H114" s="1" t="str">
        <f>IFERROR(VLOOKUP(CONCATENATE(F$1,F114),'Formulario de Preguntas'!$C$2:$FN$73,4,FALSE),"")</f>
        <v/>
      </c>
      <c r="I114" s="26">
        <f>IF($B114='Formulario de Respuestas'!$D113,'Formulario de Respuestas'!$G113,"ES DIFERENTE")</f>
        <v>0</v>
      </c>
      <c r="J114" s="18" t="str">
        <f>IFERROR(VLOOKUP(CONCATENATE(I$1,I114),'Formulario de Preguntas'!$C$2:$FN$73,3,FALSE),"")</f>
        <v/>
      </c>
      <c r="K114" s="1" t="str">
        <f>IFERROR(VLOOKUP(CONCATENATE(I$1,I114),'Formulario de Preguntas'!$C$2:$FN$73,4,FALSE),"")</f>
        <v/>
      </c>
      <c r="L114" s="26">
        <f>IF($B114='Formulario de Respuestas'!$D113,'Formulario de Respuestas'!$H113,"ES DIFERENTE")</f>
        <v>0</v>
      </c>
      <c r="M114" s="18" t="str">
        <f>IFERROR(VLOOKUP(CONCATENATE(L$1,L114),'Formulario de Preguntas'!$C$2:$FN$73,3,FALSE),"")</f>
        <v/>
      </c>
      <c r="N114" s="1" t="str">
        <f>IFERROR(VLOOKUP(CONCATENATE(L$1,L114),'Formulario de Preguntas'!$C$2:$FN$73,4,FALSE),"")</f>
        <v/>
      </c>
      <c r="O114" s="26">
        <f>IF($B114='Formulario de Respuestas'!$D113,'Formulario de Respuestas'!$I113,"ES DIFERENTE")</f>
        <v>0</v>
      </c>
      <c r="P114" s="18" t="str">
        <f>IFERROR(VLOOKUP(CONCATENATE(O$1,O114),'Formulario de Preguntas'!$C$2:$FN$73,3,FALSE),"")</f>
        <v/>
      </c>
      <c r="Q114" s="1" t="str">
        <f>IFERROR(VLOOKUP(CONCATENATE(O$1,O114),'Formulario de Preguntas'!$C$2:$FN$73,4,FALSE),"")</f>
        <v/>
      </c>
      <c r="R114" s="26">
        <f>IF($B114='Formulario de Respuestas'!$D113,'Formulario de Respuestas'!$J113,"ES DIFERENTE")</f>
        <v>0</v>
      </c>
      <c r="S114" s="18" t="str">
        <f>IFERROR(VLOOKUP(CONCATENATE(R$1,R114),'Formulario de Preguntas'!$C$2:$FN$73,3,FALSE),"")</f>
        <v/>
      </c>
      <c r="T114" s="1" t="str">
        <f>IFERROR(VLOOKUP(CONCATENATE(R$1,R114),'Formulario de Preguntas'!$C$2:$FN$73,4,FALSE),"")</f>
        <v/>
      </c>
      <c r="U114" s="26">
        <f>IF($B114='Formulario de Respuestas'!$D113,'Formulario de Respuestas'!$K113,"ES DIFERENTE")</f>
        <v>0</v>
      </c>
      <c r="V114" s="18" t="str">
        <f>IFERROR(VLOOKUP(CONCATENATE(U$1,U114),'Formulario de Preguntas'!$C$2:$FN$73,3,FALSE),"")</f>
        <v/>
      </c>
      <c r="W114" s="1" t="str">
        <f>IFERROR(VLOOKUP(CONCATENATE(U$1,U114),'Formulario de Preguntas'!$C$2:$FN$73,4,FALSE),"")</f>
        <v/>
      </c>
      <c r="X114" s="26">
        <f>IF($B114='Formulario de Respuestas'!$D113,'Formulario de Respuestas'!$L113,"ES DIFERENTE")</f>
        <v>0</v>
      </c>
      <c r="Y114" s="18" t="str">
        <f>IFERROR(VLOOKUP(CONCATENATE(X$1,X114),'Formulario de Preguntas'!$C$2:$FN$73,3,FALSE),"")</f>
        <v/>
      </c>
      <c r="Z114" s="1" t="str">
        <f>IFERROR(VLOOKUP(CONCATENATE(X$1,X114),'Formulario de Preguntas'!$C$2:$FN$73,4,FALSE),"")</f>
        <v/>
      </c>
      <c r="AA114" s="26">
        <f>IF($B114='Formulario de Respuestas'!$D113,'Formulario de Respuestas'!$M113,"ES DIFERENTE")</f>
        <v>0</v>
      </c>
      <c r="AB114" s="18" t="str">
        <f>IFERROR(VLOOKUP(CONCATENATE(AA$1,AA114),'Formulario de Preguntas'!$C$2:$FN$73,3,FALSE),"")</f>
        <v/>
      </c>
      <c r="AC114" s="1" t="str">
        <f>IFERROR(VLOOKUP(CONCATENATE(AA$1,AA114),'Formulario de Preguntas'!$C$2:$FN$73,4,FALSE),"")</f>
        <v/>
      </c>
      <c r="AD114" s="26">
        <f>IF($B114='Formulario de Respuestas'!$D113,'Formulario de Respuestas'!$N113,"ES DIFERENTE")</f>
        <v>0</v>
      </c>
      <c r="AE114" s="18" t="str">
        <f>IFERROR(VLOOKUP(CONCATENATE(AD$1,AD114),'Formulario de Preguntas'!$C$2:$FN$73,3,FALSE),"")</f>
        <v/>
      </c>
      <c r="AF114" s="1" t="str">
        <f>IFERROR(VLOOKUP(CONCATENATE(AD$1,AD114),'Formulario de Preguntas'!$C$2:$FN$73,4,FALSE),"")</f>
        <v/>
      </c>
      <c r="AG114" s="26">
        <f>IF($B114='Formulario de Respuestas'!$D113,'Formulario de Respuestas'!$O113,"ES DIFERENTE")</f>
        <v>0</v>
      </c>
      <c r="AH114" s="18" t="str">
        <f>IFERROR(VLOOKUP(CONCATENATE(AG$1,AG114),'Formulario de Preguntas'!$C$2:$FN$73,3,FALSE),"")</f>
        <v/>
      </c>
      <c r="AI114" s="1" t="str">
        <f>IFERROR(VLOOKUP(CONCATENATE(AG$1,AG114),'Formulario de Preguntas'!$C$2:$FN$73,4,FALSE),"")</f>
        <v/>
      </c>
      <c r="AJ114" s="26">
        <f>IF($B114='Formulario de Respuestas'!$D113,'Formulario de Respuestas'!$P113,"ES DIFERENTE")</f>
        <v>0</v>
      </c>
      <c r="AK114" s="18" t="str">
        <f>IFERROR(VLOOKUP(CONCATENATE(AJ$1,AJ114),'Formulario de Preguntas'!$C$2:$FN$73,3,FALSE),"")</f>
        <v/>
      </c>
      <c r="AL114" s="1" t="str">
        <f>IFERROR(VLOOKUP(CONCATENATE(AJ$1,AJ114),'Formulario de Preguntas'!$C$2:$FN$73,4,FALSE),"")</f>
        <v/>
      </c>
      <c r="AM114" s="26">
        <f>IF($B114='Formulario de Respuestas'!$D113,'Formulario de Respuestas'!$Q113,"ES DIFERENTE")</f>
        <v>0</v>
      </c>
      <c r="AN114" s="18" t="str">
        <f>IFERROR(VLOOKUP(CONCATENATE(AM$1,AM114),'Formulario de Preguntas'!$C$2:$FN$73,3,FALSE),"")</f>
        <v/>
      </c>
      <c r="AO114" s="1" t="str">
        <f>IFERROR(VLOOKUP(CONCATENATE(AM$1,AM114),'Formulario de Preguntas'!$C$2:$FN$73,4,FALSE),"")</f>
        <v/>
      </c>
      <c r="AP114" s="26">
        <f>IF($B114='Formulario de Respuestas'!$D113,'Formulario de Respuestas'!$R113,"ES DIFERENTE")</f>
        <v>0</v>
      </c>
      <c r="AQ114" s="18" t="str">
        <f>IFERROR(VLOOKUP(CONCATENATE(AP$1,AP114),'Formulario de Preguntas'!$C$2:$FN$73,3,FALSE),"")</f>
        <v/>
      </c>
      <c r="AR114" s="1" t="str">
        <f>IFERROR(VLOOKUP(CONCATENATE(AP$1,AP114),'Formulario de Preguntas'!$C$2:$FN$73,4,FALSE),"")</f>
        <v/>
      </c>
      <c r="AS114" s="26">
        <f>IF($B114='Formulario de Respuestas'!$D113,'Formulario de Respuestas'!$S113,"ES DIFERENTE")</f>
        <v>0</v>
      </c>
      <c r="AT114" s="18" t="str">
        <f>IFERROR(VLOOKUP(CONCATENATE(AS$1,AS114),'Formulario de Preguntas'!$C$2:$FN$73,3,FALSE),"")</f>
        <v/>
      </c>
      <c r="AU114" s="1" t="str">
        <f>IFERROR(VLOOKUP(CONCATENATE(AS$1,AS114),'Formulario de Preguntas'!$C$2:$FN$73,4,FALSE),"")</f>
        <v/>
      </c>
      <c r="AV114" s="26">
        <f>IF($B114='Formulario de Respuestas'!$D113,'Formulario de Respuestas'!$T113,"ES DIFERENTE")</f>
        <v>0</v>
      </c>
      <c r="AW114" s="18" t="str">
        <f>IFERROR(VLOOKUP(CONCATENATE(AV$1,AV114),'Formulario de Preguntas'!$C$2:$FN$73,3,FALSE),"")</f>
        <v/>
      </c>
      <c r="AX114" s="1" t="str">
        <f>IFERROR(VLOOKUP(CONCATENATE(AV$1,AV114),'Formulario de Preguntas'!$C$2:$FN$73,4,FALSE),"")</f>
        <v/>
      </c>
      <c r="AY114" s="26">
        <f>IF($B114='Formulario de Respuestas'!$D113,'Formulario de Respuestas'!$U113,"ES DIFERENTE")</f>
        <v>0</v>
      </c>
      <c r="AZ114" s="18" t="str">
        <f>IFERROR(VLOOKUP(CONCATENATE(AY$1,AY114),'Formulario de Preguntas'!$C$2:$FN$73,3,FALSE),"")</f>
        <v/>
      </c>
      <c r="BA114" s="1" t="str">
        <f>IFERROR(VLOOKUP(CONCATENATE(AY$1,AY114),'Formulario de Preguntas'!$C$2:$FN$73,4,FALSE),"")</f>
        <v/>
      </c>
      <c r="BB114" s="26">
        <f>IF($B114='Formulario de Respuestas'!$D113,'Formulario de Respuestas'!$V113,"ES DIFERENTE")</f>
        <v>0</v>
      </c>
      <c r="BC114" s="18" t="str">
        <f>IFERROR(VLOOKUP(CONCATENATE(BB$1,BB114),'Formulario de Preguntas'!$C$2:$FN$73,3,FALSE),"")</f>
        <v/>
      </c>
      <c r="BD114" s="1" t="str">
        <f>IFERROR(VLOOKUP(CONCATENATE(BB$1,BB114),'Formulario de Preguntas'!$C$2:$FN$73,4,FALSE),"")</f>
        <v/>
      </c>
      <c r="BF114" s="1">
        <f t="shared" si="4"/>
        <v>0</v>
      </c>
      <c r="BG114" s="1">
        <f t="shared" si="5"/>
        <v>0.25</v>
      </c>
      <c r="BH114" s="1">
        <f t="shared" si="6"/>
        <v>0</v>
      </c>
      <c r="BI114" s="1">
        <f>COUNTIF('Formulario de Respuestas'!$E113:$V113,"A")</f>
        <v>0</v>
      </c>
      <c r="BJ114" s="1">
        <f>COUNTIF('Formulario de Respuestas'!$E113:$V113,"B")</f>
        <v>0</v>
      </c>
      <c r="BK114" s="1">
        <f>COUNTIF('Formulario de Respuestas'!$E113:$V113,"C")</f>
        <v>0</v>
      </c>
      <c r="BL114" s="1">
        <f>COUNTIF('Formulario de Respuestas'!$E113:$V113,"D")</f>
        <v>0</v>
      </c>
      <c r="BM114" s="1">
        <f>COUNTIF('Formulario de Respuestas'!$E113:$V113,"E (RESPUESTA ANULADA)")</f>
        <v>0</v>
      </c>
    </row>
    <row r="115" spans="1:65" x14ac:dyDescent="0.25">
      <c r="A115" s="1">
        <f>'Formulario de Respuestas'!C114</f>
        <v>0</v>
      </c>
      <c r="B115" s="1">
        <f>'Formulario de Respuestas'!D114</f>
        <v>0</v>
      </c>
      <c r="C115" s="26">
        <f>IF($B115='Formulario de Respuestas'!$D114,'Formulario de Respuestas'!$E114,"ES DIFERENTE")</f>
        <v>0</v>
      </c>
      <c r="D115" s="18" t="str">
        <f>IFERROR(VLOOKUP(CONCATENATE(C$1,C115),'Formulario de Preguntas'!$C$2:$FN$73,3,FALSE),"")</f>
        <v/>
      </c>
      <c r="E115" s="1" t="str">
        <f>IFERROR(VLOOKUP(CONCATENATE(C$1,C115),'Formulario de Preguntas'!$C$2:$FN$73,4,FALSE),"")</f>
        <v/>
      </c>
      <c r="F115" s="26">
        <f>IF($B115='Formulario de Respuestas'!$D114,'Formulario de Respuestas'!$F114,"ES DIFERENTE")</f>
        <v>0</v>
      </c>
      <c r="G115" s="18" t="str">
        <f>IFERROR(VLOOKUP(CONCATENATE(F$1,F115),'Formulario de Preguntas'!$C$2:$FN$73,3,FALSE),"")</f>
        <v/>
      </c>
      <c r="H115" s="1" t="str">
        <f>IFERROR(VLOOKUP(CONCATENATE(F$1,F115),'Formulario de Preguntas'!$C$2:$FN$73,4,FALSE),"")</f>
        <v/>
      </c>
      <c r="I115" s="26">
        <f>IF($B115='Formulario de Respuestas'!$D114,'Formulario de Respuestas'!$G114,"ES DIFERENTE")</f>
        <v>0</v>
      </c>
      <c r="J115" s="18" t="str">
        <f>IFERROR(VLOOKUP(CONCATENATE(I$1,I115),'Formulario de Preguntas'!$C$2:$FN$73,3,FALSE),"")</f>
        <v/>
      </c>
      <c r="K115" s="1" t="str">
        <f>IFERROR(VLOOKUP(CONCATENATE(I$1,I115),'Formulario de Preguntas'!$C$2:$FN$73,4,FALSE),"")</f>
        <v/>
      </c>
      <c r="L115" s="26">
        <f>IF($B115='Formulario de Respuestas'!$D114,'Formulario de Respuestas'!$H114,"ES DIFERENTE")</f>
        <v>0</v>
      </c>
      <c r="M115" s="18" t="str">
        <f>IFERROR(VLOOKUP(CONCATENATE(L$1,L115),'Formulario de Preguntas'!$C$2:$FN$73,3,FALSE),"")</f>
        <v/>
      </c>
      <c r="N115" s="1" t="str">
        <f>IFERROR(VLOOKUP(CONCATENATE(L$1,L115),'Formulario de Preguntas'!$C$2:$FN$73,4,FALSE),"")</f>
        <v/>
      </c>
      <c r="O115" s="26">
        <f>IF($B115='Formulario de Respuestas'!$D114,'Formulario de Respuestas'!$I114,"ES DIFERENTE")</f>
        <v>0</v>
      </c>
      <c r="P115" s="18" t="str">
        <f>IFERROR(VLOOKUP(CONCATENATE(O$1,O115),'Formulario de Preguntas'!$C$2:$FN$73,3,FALSE),"")</f>
        <v/>
      </c>
      <c r="Q115" s="1" t="str">
        <f>IFERROR(VLOOKUP(CONCATENATE(O$1,O115),'Formulario de Preguntas'!$C$2:$FN$73,4,FALSE),"")</f>
        <v/>
      </c>
      <c r="R115" s="26">
        <f>IF($B115='Formulario de Respuestas'!$D114,'Formulario de Respuestas'!$J114,"ES DIFERENTE")</f>
        <v>0</v>
      </c>
      <c r="S115" s="18" t="str">
        <f>IFERROR(VLOOKUP(CONCATENATE(R$1,R115),'Formulario de Preguntas'!$C$2:$FN$73,3,FALSE),"")</f>
        <v/>
      </c>
      <c r="T115" s="1" t="str">
        <f>IFERROR(VLOOKUP(CONCATENATE(R$1,R115),'Formulario de Preguntas'!$C$2:$FN$73,4,FALSE),"")</f>
        <v/>
      </c>
      <c r="U115" s="26">
        <f>IF($B115='Formulario de Respuestas'!$D114,'Formulario de Respuestas'!$K114,"ES DIFERENTE")</f>
        <v>0</v>
      </c>
      <c r="V115" s="18" t="str">
        <f>IFERROR(VLOOKUP(CONCATENATE(U$1,U115),'Formulario de Preguntas'!$C$2:$FN$73,3,FALSE),"")</f>
        <v/>
      </c>
      <c r="W115" s="1" t="str">
        <f>IFERROR(VLOOKUP(CONCATENATE(U$1,U115),'Formulario de Preguntas'!$C$2:$FN$73,4,FALSE),"")</f>
        <v/>
      </c>
      <c r="X115" s="26">
        <f>IF($B115='Formulario de Respuestas'!$D114,'Formulario de Respuestas'!$L114,"ES DIFERENTE")</f>
        <v>0</v>
      </c>
      <c r="Y115" s="18" t="str">
        <f>IFERROR(VLOOKUP(CONCATENATE(X$1,X115),'Formulario de Preguntas'!$C$2:$FN$73,3,FALSE),"")</f>
        <v/>
      </c>
      <c r="Z115" s="1" t="str">
        <f>IFERROR(VLOOKUP(CONCATENATE(X$1,X115),'Formulario de Preguntas'!$C$2:$FN$73,4,FALSE),"")</f>
        <v/>
      </c>
      <c r="AA115" s="26">
        <f>IF($B115='Formulario de Respuestas'!$D114,'Formulario de Respuestas'!$M114,"ES DIFERENTE")</f>
        <v>0</v>
      </c>
      <c r="AB115" s="18" t="str">
        <f>IFERROR(VLOOKUP(CONCATENATE(AA$1,AA115),'Formulario de Preguntas'!$C$2:$FN$73,3,FALSE),"")</f>
        <v/>
      </c>
      <c r="AC115" s="1" t="str">
        <f>IFERROR(VLOOKUP(CONCATENATE(AA$1,AA115),'Formulario de Preguntas'!$C$2:$FN$73,4,FALSE),"")</f>
        <v/>
      </c>
      <c r="AD115" s="26">
        <f>IF($B115='Formulario de Respuestas'!$D114,'Formulario de Respuestas'!$N114,"ES DIFERENTE")</f>
        <v>0</v>
      </c>
      <c r="AE115" s="18" t="str">
        <f>IFERROR(VLOOKUP(CONCATENATE(AD$1,AD115),'Formulario de Preguntas'!$C$2:$FN$73,3,FALSE),"")</f>
        <v/>
      </c>
      <c r="AF115" s="1" t="str">
        <f>IFERROR(VLOOKUP(CONCATENATE(AD$1,AD115),'Formulario de Preguntas'!$C$2:$FN$73,4,FALSE),"")</f>
        <v/>
      </c>
      <c r="AG115" s="26">
        <f>IF($B115='Formulario de Respuestas'!$D114,'Formulario de Respuestas'!$O114,"ES DIFERENTE")</f>
        <v>0</v>
      </c>
      <c r="AH115" s="18" t="str">
        <f>IFERROR(VLOOKUP(CONCATENATE(AG$1,AG115),'Formulario de Preguntas'!$C$2:$FN$73,3,FALSE),"")</f>
        <v/>
      </c>
      <c r="AI115" s="1" t="str">
        <f>IFERROR(VLOOKUP(CONCATENATE(AG$1,AG115),'Formulario de Preguntas'!$C$2:$FN$73,4,FALSE),"")</f>
        <v/>
      </c>
      <c r="AJ115" s="26">
        <f>IF($B115='Formulario de Respuestas'!$D114,'Formulario de Respuestas'!$P114,"ES DIFERENTE")</f>
        <v>0</v>
      </c>
      <c r="AK115" s="18" t="str">
        <f>IFERROR(VLOOKUP(CONCATENATE(AJ$1,AJ115),'Formulario de Preguntas'!$C$2:$FN$73,3,FALSE),"")</f>
        <v/>
      </c>
      <c r="AL115" s="1" t="str">
        <f>IFERROR(VLOOKUP(CONCATENATE(AJ$1,AJ115),'Formulario de Preguntas'!$C$2:$FN$73,4,FALSE),"")</f>
        <v/>
      </c>
      <c r="AM115" s="26">
        <f>IF($B115='Formulario de Respuestas'!$D114,'Formulario de Respuestas'!$Q114,"ES DIFERENTE")</f>
        <v>0</v>
      </c>
      <c r="AN115" s="18" t="str">
        <f>IFERROR(VLOOKUP(CONCATENATE(AM$1,AM115),'Formulario de Preguntas'!$C$2:$FN$73,3,FALSE),"")</f>
        <v/>
      </c>
      <c r="AO115" s="1" t="str">
        <f>IFERROR(VLOOKUP(CONCATENATE(AM$1,AM115),'Formulario de Preguntas'!$C$2:$FN$73,4,FALSE),"")</f>
        <v/>
      </c>
      <c r="AP115" s="26">
        <f>IF($B115='Formulario de Respuestas'!$D114,'Formulario de Respuestas'!$R114,"ES DIFERENTE")</f>
        <v>0</v>
      </c>
      <c r="AQ115" s="18" t="str">
        <f>IFERROR(VLOOKUP(CONCATENATE(AP$1,AP115),'Formulario de Preguntas'!$C$2:$FN$73,3,FALSE),"")</f>
        <v/>
      </c>
      <c r="AR115" s="1" t="str">
        <f>IFERROR(VLOOKUP(CONCATENATE(AP$1,AP115),'Formulario de Preguntas'!$C$2:$FN$73,4,FALSE),"")</f>
        <v/>
      </c>
      <c r="AS115" s="26">
        <f>IF($B115='Formulario de Respuestas'!$D114,'Formulario de Respuestas'!$S114,"ES DIFERENTE")</f>
        <v>0</v>
      </c>
      <c r="AT115" s="18" t="str">
        <f>IFERROR(VLOOKUP(CONCATENATE(AS$1,AS115),'Formulario de Preguntas'!$C$2:$FN$73,3,FALSE),"")</f>
        <v/>
      </c>
      <c r="AU115" s="1" t="str">
        <f>IFERROR(VLOOKUP(CONCATENATE(AS$1,AS115),'Formulario de Preguntas'!$C$2:$FN$73,4,FALSE),"")</f>
        <v/>
      </c>
      <c r="AV115" s="26">
        <f>IF($B115='Formulario de Respuestas'!$D114,'Formulario de Respuestas'!$T114,"ES DIFERENTE")</f>
        <v>0</v>
      </c>
      <c r="AW115" s="18" t="str">
        <f>IFERROR(VLOOKUP(CONCATENATE(AV$1,AV115),'Formulario de Preguntas'!$C$2:$FN$73,3,FALSE),"")</f>
        <v/>
      </c>
      <c r="AX115" s="1" t="str">
        <f>IFERROR(VLOOKUP(CONCATENATE(AV$1,AV115),'Formulario de Preguntas'!$C$2:$FN$73,4,FALSE),"")</f>
        <v/>
      </c>
      <c r="AY115" s="26">
        <f>IF($B115='Formulario de Respuestas'!$D114,'Formulario de Respuestas'!$U114,"ES DIFERENTE")</f>
        <v>0</v>
      </c>
      <c r="AZ115" s="18" t="str">
        <f>IFERROR(VLOOKUP(CONCATENATE(AY$1,AY115),'Formulario de Preguntas'!$C$2:$FN$73,3,FALSE),"")</f>
        <v/>
      </c>
      <c r="BA115" s="1" t="str">
        <f>IFERROR(VLOOKUP(CONCATENATE(AY$1,AY115),'Formulario de Preguntas'!$C$2:$FN$73,4,FALSE),"")</f>
        <v/>
      </c>
      <c r="BB115" s="26">
        <f>IF($B115='Formulario de Respuestas'!$D114,'Formulario de Respuestas'!$V114,"ES DIFERENTE")</f>
        <v>0</v>
      </c>
      <c r="BC115" s="18" t="str">
        <f>IFERROR(VLOOKUP(CONCATENATE(BB$1,BB115),'Formulario de Preguntas'!$C$2:$FN$73,3,FALSE),"")</f>
        <v/>
      </c>
      <c r="BD115" s="1" t="str">
        <f>IFERROR(VLOOKUP(CONCATENATE(BB$1,BB115),'Formulario de Preguntas'!$C$2:$FN$73,4,FALSE),"")</f>
        <v/>
      </c>
      <c r="BF115" s="1">
        <f t="shared" si="4"/>
        <v>0</v>
      </c>
      <c r="BG115" s="1">
        <f t="shared" si="5"/>
        <v>0.25</v>
      </c>
      <c r="BH115" s="1">
        <f t="shared" si="6"/>
        <v>0</v>
      </c>
      <c r="BI115" s="1">
        <f>COUNTIF('Formulario de Respuestas'!$E114:$V114,"A")</f>
        <v>0</v>
      </c>
      <c r="BJ115" s="1">
        <f>COUNTIF('Formulario de Respuestas'!$E114:$V114,"B")</f>
        <v>0</v>
      </c>
      <c r="BK115" s="1">
        <f>COUNTIF('Formulario de Respuestas'!$E114:$V114,"C")</f>
        <v>0</v>
      </c>
      <c r="BL115" s="1">
        <f>COUNTIF('Formulario de Respuestas'!$E114:$V114,"D")</f>
        <v>0</v>
      </c>
      <c r="BM115" s="1">
        <f>COUNTIF('Formulario de Respuestas'!$E114:$V114,"E (RESPUESTA ANULADA)")</f>
        <v>0</v>
      </c>
    </row>
    <row r="116" spans="1:65" x14ac:dyDescent="0.25">
      <c r="A116" s="1">
        <f>'Formulario de Respuestas'!C115</f>
        <v>0</v>
      </c>
      <c r="B116" s="1">
        <f>'Formulario de Respuestas'!D115</f>
        <v>0</v>
      </c>
      <c r="C116" s="26">
        <f>IF($B116='Formulario de Respuestas'!$D115,'Formulario de Respuestas'!$E115,"ES DIFERENTE")</f>
        <v>0</v>
      </c>
      <c r="D116" s="18" t="str">
        <f>IFERROR(VLOOKUP(CONCATENATE(C$1,C116),'Formulario de Preguntas'!$C$2:$FN$73,3,FALSE),"")</f>
        <v/>
      </c>
      <c r="E116" s="1" t="str">
        <f>IFERROR(VLOOKUP(CONCATENATE(C$1,C116),'Formulario de Preguntas'!$C$2:$FN$73,4,FALSE),"")</f>
        <v/>
      </c>
      <c r="F116" s="26">
        <f>IF($B116='Formulario de Respuestas'!$D115,'Formulario de Respuestas'!$F115,"ES DIFERENTE")</f>
        <v>0</v>
      </c>
      <c r="G116" s="18" t="str">
        <f>IFERROR(VLOOKUP(CONCATENATE(F$1,F116),'Formulario de Preguntas'!$C$2:$FN$73,3,FALSE),"")</f>
        <v/>
      </c>
      <c r="H116" s="1" t="str">
        <f>IFERROR(VLOOKUP(CONCATENATE(F$1,F116),'Formulario de Preguntas'!$C$2:$FN$73,4,FALSE),"")</f>
        <v/>
      </c>
      <c r="I116" s="26">
        <f>IF($B116='Formulario de Respuestas'!$D115,'Formulario de Respuestas'!$G115,"ES DIFERENTE")</f>
        <v>0</v>
      </c>
      <c r="J116" s="18" t="str">
        <f>IFERROR(VLOOKUP(CONCATENATE(I$1,I116),'Formulario de Preguntas'!$C$2:$FN$73,3,FALSE),"")</f>
        <v/>
      </c>
      <c r="K116" s="1" t="str">
        <f>IFERROR(VLOOKUP(CONCATENATE(I$1,I116),'Formulario de Preguntas'!$C$2:$FN$73,4,FALSE),"")</f>
        <v/>
      </c>
      <c r="L116" s="26">
        <f>IF($B116='Formulario de Respuestas'!$D115,'Formulario de Respuestas'!$H115,"ES DIFERENTE")</f>
        <v>0</v>
      </c>
      <c r="M116" s="18" t="str">
        <f>IFERROR(VLOOKUP(CONCATENATE(L$1,L116),'Formulario de Preguntas'!$C$2:$FN$73,3,FALSE),"")</f>
        <v/>
      </c>
      <c r="N116" s="1" t="str">
        <f>IFERROR(VLOOKUP(CONCATENATE(L$1,L116),'Formulario de Preguntas'!$C$2:$FN$73,4,FALSE),"")</f>
        <v/>
      </c>
      <c r="O116" s="26">
        <f>IF($B116='Formulario de Respuestas'!$D115,'Formulario de Respuestas'!$I115,"ES DIFERENTE")</f>
        <v>0</v>
      </c>
      <c r="P116" s="18" t="str">
        <f>IFERROR(VLOOKUP(CONCATENATE(O$1,O116),'Formulario de Preguntas'!$C$2:$FN$73,3,FALSE),"")</f>
        <v/>
      </c>
      <c r="Q116" s="1" t="str">
        <f>IFERROR(VLOOKUP(CONCATENATE(O$1,O116),'Formulario de Preguntas'!$C$2:$FN$73,4,FALSE),"")</f>
        <v/>
      </c>
      <c r="R116" s="26">
        <f>IF($B116='Formulario de Respuestas'!$D115,'Formulario de Respuestas'!$J115,"ES DIFERENTE")</f>
        <v>0</v>
      </c>
      <c r="S116" s="18" t="str">
        <f>IFERROR(VLOOKUP(CONCATENATE(R$1,R116),'Formulario de Preguntas'!$C$2:$FN$73,3,FALSE),"")</f>
        <v/>
      </c>
      <c r="T116" s="1" t="str">
        <f>IFERROR(VLOOKUP(CONCATENATE(R$1,R116),'Formulario de Preguntas'!$C$2:$FN$73,4,FALSE),"")</f>
        <v/>
      </c>
      <c r="U116" s="26">
        <f>IF($B116='Formulario de Respuestas'!$D115,'Formulario de Respuestas'!$K115,"ES DIFERENTE")</f>
        <v>0</v>
      </c>
      <c r="V116" s="18" t="str">
        <f>IFERROR(VLOOKUP(CONCATENATE(U$1,U116),'Formulario de Preguntas'!$C$2:$FN$73,3,FALSE),"")</f>
        <v/>
      </c>
      <c r="W116" s="1" t="str">
        <f>IFERROR(VLOOKUP(CONCATENATE(U$1,U116),'Formulario de Preguntas'!$C$2:$FN$73,4,FALSE),"")</f>
        <v/>
      </c>
      <c r="X116" s="26">
        <f>IF($B116='Formulario de Respuestas'!$D115,'Formulario de Respuestas'!$L115,"ES DIFERENTE")</f>
        <v>0</v>
      </c>
      <c r="Y116" s="18" t="str">
        <f>IFERROR(VLOOKUP(CONCATENATE(X$1,X116),'Formulario de Preguntas'!$C$2:$FN$73,3,FALSE),"")</f>
        <v/>
      </c>
      <c r="Z116" s="1" t="str">
        <f>IFERROR(VLOOKUP(CONCATENATE(X$1,X116),'Formulario de Preguntas'!$C$2:$FN$73,4,FALSE),"")</f>
        <v/>
      </c>
      <c r="AA116" s="26">
        <f>IF($B116='Formulario de Respuestas'!$D115,'Formulario de Respuestas'!$M115,"ES DIFERENTE")</f>
        <v>0</v>
      </c>
      <c r="AB116" s="18" t="str">
        <f>IFERROR(VLOOKUP(CONCATENATE(AA$1,AA116),'Formulario de Preguntas'!$C$2:$FN$73,3,FALSE),"")</f>
        <v/>
      </c>
      <c r="AC116" s="1" t="str">
        <f>IFERROR(VLOOKUP(CONCATENATE(AA$1,AA116),'Formulario de Preguntas'!$C$2:$FN$73,4,FALSE),"")</f>
        <v/>
      </c>
      <c r="AD116" s="26">
        <f>IF($B116='Formulario de Respuestas'!$D115,'Formulario de Respuestas'!$N115,"ES DIFERENTE")</f>
        <v>0</v>
      </c>
      <c r="AE116" s="18" t="str">
        <f>IFERROR(VLOOKUP(CONCATENATE(AD$1,AD116),'Formulario de Preguntas'!$C$2:$FN$73,3,FALSE),"")</f>
        <v/>
      </c>
      <c r="AF116" s="1" t="str">
        <f>IFERROR(VLOOKUP(CONCATENATE(AD$1,AD116),'Formulario de Preguntas'!$C$2:$FN$73,4,FALSE),"")</f>
        <v/>
      </c>
      <c r="AG116" s="26">
        <f>IF($B116='Formulario de Respuestas'!$D115,'Formulario de Respuestas'!$O115,"ES DIFERENTE")</f>
        <v>0</v>
      </c>
      <c r="AH116" s="18" t="str">
        <f>IFERROR(VLOOKUP(CONCATENATE(AG$1,AG116),'Formulario de Preguntas'!$C$2:$FN$73,3,FALSE),"")</f>
        <v/>
      </c>
      <c r="AI116" s="1" t="str">
        <f>IFERROR(VLOOKUP(CONCATENATE(AG$1,AG116),'Formulario de Preguntas'!$C$2:$FN$73,4,FALSE),"")</f>
        <v/>
      </c>
      <c r="AJ116" s="26">
        <f>IF($B116='Formulario de Respuestas'!$D115,'Formulario de Respuestas'!$P115,"ES DIFERENTE")</f>
        <v>0</v>
      </c>
      <c r="AK116" s="18" t="str">
        <f>IFERROR(VLOOKUP(CONCATENATE(AJ$1,AJ116),'Formulario de Preguntas'!$C$2:$FN$73,3,FALSE),"")</f>
        <v/>
      </c>
      <c r="AL116" s="1" t="str">
        <f>IFERROR(VLOOKUP(CONCATENATE(AJ$1,AJ116),'Formulario de Preguntas'!$C$2:$FN$73,4,FALSE),"")</f>
        <v/>
      </c>
      <c r="AM116" s="26">
        <f>IF($B116='Formulario de Respuestas'!$D115,'Formulario de Respuestas'!$Q115,"ES DIFERENTE")</f>
        <v>0</v>
      </c>
      <c r="AN116" s="18" t="str">
        <f>IFERROR(VLOOKUP(CONCATENATE(AM$1,AM116),'Formulario de Preguntas'!$C$2:$FN$73,3,FALSE),"")</f>
        <v/>
      </c>
      <c r="AO116" s="1" t="str">
        <f>IFERROR(VLOOKUP(CONCATENATE(AM$1,AM116),'Formulario de Preguntas'!$C$2:$FN$73,4,FALSE),"")</f>
        <v/>
      </c>
      <c r="AP116" s="26">
        <f>IF($B116='Formulario de Respuestas'!$D115,'Formulario de Respuestas'!$R115,"ES DIFERENTE")</f>
        <v>0</v>
      </c>
      <c r="AQ116" s="18" t="str">
        <f>IFERROR(VLOOKUP(CONCATENATE(AP$1,AP116),'Formulario de Preguntas'!$C$2:$FN$73,3,FALSE),"")</f>
        <v/>
      </c>
      <c r="AR116" s="1" t="str">
        <f>IFERROR(VLOOKUP(CONCATENATE(AP$1,AP116),'Formulario de Preguntas'!$C$2:$FN$73,4,FALSE),"")</f>
        <v/>
      </c>
      <c r="AS116" s="26">
        <f>IF($B116='Formulario de Respuestas'!$D115,'Formulario de Respuestas'!$S115,"ES DIFERENTE")</f>
        <v>0</v>
      </c>
      <c r="AT116" s="18" t="str">
        <f>IFERROR(VLOOKUP(CONCATENATE(AS$1,AS116),'Formulario de Preguntas'!$C$2:$FN$73,3,FALSE),"")</f>
        <v/>
      </c>
      <c r="AU116" s="1" t="str">
        <f>IFERROR(VLOOKUP(CONCATENATE(AS$1,AS116),'Formulario de Preguntas'!$C$2:$FN$73,4,FALSE),"")</f>
        <v/>
      </c>
      <c r="AV116" s="26">
        <f>IF($B116='Formulario de Respuestas'!$D115,'Formulario de Respuestas'!$T115,"ES DIFERENTE")</f>
        <v>0</v>
      </c>
      <c r="AW116" s="18" t="str">
        <f>IFERROR(VLOOKUP(CONCATENATE(AV$1,AV116),'Formulario de Preguntas'!$C$2:$FN$73,3,FALSE),"")</f>
        <v/>
      </c>
      <c r="AX116" s="1" t="str">
        <f>IFERROR(VLOOKUP(CONCATENATE(AV$1,AV116),'Formulario de Preguntas'!$C$2:$FN$73,4,FALSE),"")</f>
        <v/>
      </c>
      <c r="AY116" s="26">
        <f>IF($B116='Formulario de Respuestas'!$D115,'Formulario de Respuestas'!$U115,"ES DIFERENTE")</f>
        <v>0</v>
      </c>
      <c r="AZ116" s="18" t="str">
        <f>IFERROR(VLOOKUP(CONCATENATE(AY$1,AY116),'Formulario de Preguntas'!$C$2:$FN$73,3,FALSE),"")</f>
        <v/>
      </c>
      <c r="BA116" s="1" t="str">
        <f>IFERROR(VLOOKUP(CONCATENATE(AY$1,AY116),'Formulario de Preguntas'!$C$2:$FN$73,4,FALSE),"")</f>
        <v/>
      </c>
      <c r="BB116" s="26">
        <f>IF($B116='Formulario de Respuestas'!$D115,'Formulario de Respuestas'!$V115,"ES DIFERENTE")</f>
        <v>0</v>
      </c>
      <c r="BC116" s="18" t="str">
        <f>IFERROR(VLOOKUP(CONCATENATE(BB$1,BB116),'Formulario de Preguntas'!$C$2:$FN$73,3,FALSE),"")</f>
        <v/>
      </c>
      <c r="BD116" s="1" t="str">
        <f>IFERROR(VLOOKUP(CONCATENATE(BB$1,BB116),'Formulario de Preguntas'!$C$2:$FN$73,4,FALSE),"")</f>
        <v/>
      </c>
      <c r="BF116" s="1">
        <f t="shared" si="4"/>
        <v>0</v>
      </c>
      <c r="BG116" s="1">
        <f t="shared" si="5"/>
        <v>0.25</v>
      </c>
      <c r="BH116" s="1">
        <f t="shared" si="6"/>
        <v>0</v>
      </c>
      <c r="BI116" s="1">
        <f>COUNTIF('Formulario de Respuestas'!$E115:$V115,"A")</f>
        <v>0</v>
      </c>
      <c r="BJ116" s="1">
        <f>COUNTIF('Formulario de Respuestas'!$E115:$V115,"B")</f>
        <v>0</v>
      </c>
      <c r="BK116" s="1">
        <f>COUNTIF('Formulario de Respuestas'!$E115:$V115,"C")</f>
        <v>0</v>
      </c>
      <c r="BL116" s="1">
        <f>COUNTIF('Formulario de Respuestas'!$E115:$V115,"D")</f>
        <v>0</v>
      </c>
      <c r="BM116" s="1">
        <f>COUNTIF('Formulario de Respuestas'!$E115:$V115,"E (RESPUESTA ANULADA)")</f>
        <v>0</v>
      </c>
    </row>
    <row r="117" spans="1:65" x14ac:dyDescent="0.25">
      <c r="A117" s="1">
        <f>'Formulario de Respuestas'!C116</f>
        <v>0</v>
      </c>
      <c r="B117" s="1">
        <f>'Formulario de Respuestas'!D116</f>
        <v>0</v>
      </c>
      <c r="C117" s="26">
        <f>IF($B117='Formulario de Respuestas'!$D116,'Formulario de Respuestas'!$E116,"ES DIFERENTE")</f>
        <v>0</v>
      </c>
      <c r="D117" s="18" t="str">
        <f>IFERROR(VLOOKUP(CONCATENATE(C$1,C117),'Formulario de Preguntas'!$C$2:$FN$73,3,FALSE),"")</f>
        <v/>
      </c>
      <c r="E117" s="1" t="str">
        <f>IFERROR(VLOOKUP(CONCATENATE(C$1,C117),'Formulario de Preguntas'!$C$2:$FN$73,4,FALSE),"")</f>
        <v/>
      </c>
      <c r="F117" s="26">
        <f>IF($B117='Formulario de Respuestas'!$D116,'Formulario de Respuestas'!$F116,"ES DIFERENTE")</f>
        <v>0</v>
      </c>
      <c r="G117" s="18" t="str">
        <f>IFERROR(VLOOKUP(CONCATENATE(F$1,F117),'Formulario de Preguntas'!$C$2:$FN$73,3,FALSE),"")</f>
        <v/>
      </c>
      <c r="H117" s="1" t="str">
        <f>IFERROR(VLOOKUP(CONCATENATE(F$1,F117),'Formulario de Preguntas'!$C$2:$FN$73,4,FALSE),"")</f>
        <v/>
      </c>
      <c r="I117" s="26">
        <f>IF($B117='Formulario de Respuestas'!$D116,'Formulario de Respuestas'!$G116,"ES DIFERENTE")</f>
        <v>0</v>
      </c>
      <c r="J117" s="18" t="str">
        <f>IFERROR(VLOOKUP(CONCATENATE(I$1,I117),'Formulario de Preguntas'!$C$2:$FN$73,3,FALSE),"")</f>
        <v/>
      </c>
      <c r="K117" s="1" t="str">
        <f>IFERROR(VLOOKUP(CONCATENATE(I$1,I117),'Formulario de Preguntas'!$C$2:$FN$73,4,FALSE),"")</f>
        <v/>
      </c>
      <c r="L117" s="26">
        <f>IF($B117='Formulario de Respuestas'!$D116,'Formulario de Respuestas'!$H116,"ES DIFERENTE")</f>
        <v>0</v>
      </c>
      <c r="M117" s="18" t="str">
        <f>IFERROR(VLOOKUP(CONCATENATE(L$1,L117),'Formulario de Preguntas'!$C$2:$FN$73,3,FALSE),"")</f>
        <v/>
      </c>
      <c r="N117" s="1" t="str">
        <f>IFERROR(VLOOKUP(CONCATENATE(L$1,L117),'Formulario de Preguntas'!$C$2:$FN$73,4,FALSE),"")</f>
        <v/>
      </c>
      <c r="O117" s="26">
        <f>IF($B117='Formulario de Respuestas'!$D116,'Formulario de Respuestas'!$I116,"ES DIFERENTE")</f>
        <v>0</v>
      </c>
      <c r="P117" s="18" t="str">
        <f>IFERROR(VLOOKUP(CONCATENATE(O$1,O117),'Formulario de Preguntas'!$C$2:$FN$73,3,FALSE),"")</f>
        <v/>
      </c>
      <c r="Q117" s="1" t="str">
        <f>IFERROR(VLOOKUP(CONCATENATE(O$1,O117),'Formulario de Preguntas'!$C$2:$FN$73,4,FALSE),"")</f>
        <v/>
      </c>
      <c r="R117" s="26">
        <f>IF($B117='Formulario de Respuestas'!$D116,'Formulario de Respuestas'!$J116,"ES DIFERENTE")</f>
        <v>0</v>
      </c>
      <c r="S117" s="18" t="str">
        <f>IFERROR(VLOOKUP(CONCATENATE(R$1,R117),'Formulario de Preguntas'!$C$2:$FN$73,3,FALSE),"")</f>
        <v/>
      </c>
      <c r="T117" s="1" t="str">
        <f>IFERROR(VLOOKUP(CONCATENATE(R$1,R117),'Formulario de Preguntas'!$C$2:$FN$73,4,FALSE),"")</f>
        <v/>
      </c>
      <c r="U117" s="26">
        <f>IF($B117='Formulario de Respuestas'!$D116,'Formulario de Respuestas'!$K116,"ES DIFERENTE")</f>
        <v>0</v>
      </c>
      <c r="V117" s="18" t="str">
        <f>IFERROR(VLOOKUP(CONCATENATE(U$1,U117),'Formulario de Preguntas'!$C$2:$FN$73,3,FALSE),"")</f>
        <v/>
      </c>
      <c r="W117" s="1" t="str">
        <f>IFERROR(VLOOKUP(CONCATENATE(U$1,U117),'Formulario de Preguntas'!$C$2:$FN$73,4,FALSE),"")</f>
        <v/>
      </c>
      <c r="X117" s="26">
        <f>IF($B117='Formulario de Respuestas'!$D116,'Formulario de Respuestas'!$L116,"ES DIFERENTE")</f>
        <v>0</v>
      </c>
      <c r="Y117" s="18" t="str">
        <f>IFERROR(VLOOKUP(CONCATENATE(X$1,X117),'Formulario de Preguntas'!$C$2:$FN$73,3,FALSE),"")</f>
        <v/>
      </c>
      <c r="Z117" s="1" t="str">
        <f>IFERROR(VLOOKUP(CONCATENATE(X$1,X117),'Formulario de Preguntas'!$C$2:$FN$73,4,FALSE),"")</f>
        <v/>
      </c>
      <c r="AA117" s="26">
        <f>IF($B117='Formulario de Respuestas'!$D116,'Formulario de Respuestas'!$M116,"ES DIFERENTE")</f>
        <v>0</v>
      </c>
      <c r="AB117" s="18" t="str">
        <f>IFERROR(VLOOKUP(CONCATENATE(AA$1,AA117),'Formulario de Preguntas'!$C$2:$FN$73,3,FALSE),"")</f>
        <v/>
      </c>
      <c r="AC117" s="1" t="str">
        <f>IFERROR(VLOOKUP(CONCATENATE(AA$1,AA117),'Formulario de Preguntas'!$C$2:$FN$73,4,FALSE),"")</f>
        <v/>
      </c>
      <c r="AD117" s="26">
        <f>IF($B117='Formulario de Respuestas'!$D116,'Formulario de Respuestas'!$N116,"ES DIFERENTE")</f>
        <v>0</v>
      </c>
      <c r="AE117" s="18" t="str">
        <f>IFERROR(VLOOKUP(CONCATENATE(AD$1,AD117),'Formulario de Preguntas'!$C$2:$FN$73,3,FALSE),"")</f>
        <v/>
      </c>
      <c r="AF117" s="1" t="str">
        <f>IFERROR(VLOOKUP(CONCATENATE(AD$1,AD117),'Formulario de Preguntas'!$C$2:$FN$73,4,FALSE),"")</f>
        <v/>
      </c>
      <c r="AG117" s="26">
        <f>IF($B117='Formulario de Respuestas'!$D116,'Formulario de Respuestas'!$O116,"ES DIFERENTE")</f>
        <v>0</v>
      </c>
      <c r="AH117" s="18" t="str">
        <f>IFERROR(VLOOKUP(CONCATENATE(AG$1,AG117),'Formulario de Preguntas'!$C$2:$FN$73,3,FALSE),"")</f>
        <v/>
      </c>
      <c r="AI117" s="1" t="str">
        <f>IFERROR(VLOOKUP(CONCATENATE(AG$1,AG117),'Formulario de Preguntas'!$C$2:$FN$73,4,FALSE),"")</f>
        <v/>
      </c>
      <c r="AJ117" s="26">
        <f>IF($B117='Formulario de Respuestas'!$D116,'Formulario de Respuestas'!$P116,"ES DIFERENTE")</f>
        <v>0</v>
      </c>
      <c r="AK117" s="18" t="str">
        <f>IFERROR(VLOOKUP(CONCATENATE(AJ$1,AJ117),'Formulario de Preguntas'!$C$2:$FN$73,3,FALSE),"")</f>
        <v/>
      </c>
      <c r="AL117" s="1" t="str">
        <f>IFERROR(VLOOKUP(CONCATENATE(AJ$1,AJ117),'Formulario de Preguntas'!$C$2:$FN$73,4,FALSE),"")</f>
        <v/>
      </c>
      <c r="AM117" s="26">
        <f>IF($B117='Formulario de Respuestas'!$D116,'Formulario de Respuestas'!$Q116,"ES DIFERENTE")</f>
        <v>0</v>
      </c>
      <c r="AN117" s="18" t="str">
        <f>IFERROR(VLOOKUP(CONCATENATE(AM$1,AM117),'Formulario de Preguntas'!$C$2:$FN$73,3,FALSE),"")</f>
        <v/>
      </c>
      <c r="AO117" s="1" t="str">
        <f>IFERROR(VLOOKUP(CONCATENATE(AM$1,AM117),'Formulario de Preguntas'!$C$2:$FN$73,4,FALSE),"")</f>
        <v/>
      </c>
      <c r="AP117" s="26">
        <f>IF($B117='Formulario de Respuestas'!$D116,'Formulario de Respuestas'!$R116,"ES DIFERENTE")</f>
        <v>0</v>
      </c>
      <c r="AQ117" s="18" t="str">
        <f>IFERROR(VLOOKUP(CONCATENATE(AP$1,AP117),'Formulario de Preguntas'!$C$2:$FN$73,3,FALSE),"")</f>
        <v/>
      </c>
      <c r="AR117" s="1" t="str">
        <f>IFERROR(VLOOKUP(CONCATENATE(AP$1,AP117),'Formulario de Preguntas'!$C$2:$FN$73,4,FALSE),"")</f>
        <v/>
      </c>
      <c r="AS117" s="26">
        <f>IF($B117='Formulario de Respuestas'!$D116,'Formulario de Respuestas'!$S116,"ES DIFERENTE")</f>
        <v>0</v>
      </c>
      <c r="AT117" s="18" t="str">
        <f>IFERROR(VLOOKUP(CONCATENATE(AS$1,AS117),'Formulario de Preguntas'!$C$2:$FN$73,3,FALSE),"")</f>
        <v/>
      </c>
      <c r="AU117" s="1" t="str">
        <f>IFERROR(VLOOKUP(CONCATENATE(AS$1,AS117),'Formulario de Preguntas'!$C$2:$FN$73,4,FALSE),"")</f>
        <v/>
      </c>
      <c r="AV117" s="26">
        <f>IF($B117='Formulario de Respuestas'!$D116,'Formulario de Respuestas'!$T116,"ES DIFERENTE")</f>
        <v>0</v>
      </c>
      <c r="AW117" s="18" t="str">
        <f>IFERROR(VLOOKUP(CONCATENATE(AV$1,AV117),'Formulario de Preguntas'!$C$2:$FN$73,3,FALSE),"")</f>
        <v/>
      </c>
      <c r="AX117" s="1" t="str">
        <f>IFERROR(VLOOKUP(CONCATENATE(AV$1,AV117),'Formulario de Preguntas'!$C$2:$FN$73,4,FALSE),"")</f>
        <v/>
      </c>
      <c r="AY117" s="26">
        <f>IF($B117='Formulario de Respuestas'!$D116,'Formulario de Respuestas'!$U116,"ES DIFERENTE")</f>
        <v>0</v>
      </c>
      <c r="AZ117" s="18" t="str">
        <f>IFERROR(VLOOKUP(CONCATENATE(AY$1,AY117),'Formulario de Preguntas'!$C$2:$FN$73,3,FALSE),"")</f>
        <v/>
      </c>
      <c r="BA117" s="1" t="str">
        <f>IFERROR(VLOOKUP(CONCATENATE(AY$1,AY117),'Formulario de Preguntas'!$C$2:$FN$73,4,FALSE),"")</f>
        <v/>
      </c>
      <c r="BB117" s="26">
        <f>IF($B117='Formulario de Respuestas'!$D116,'Formulario de Respuestas'!$V116,"ES DIFERENTE")</f>
        <v>0</v>
      </c>
      <c r="BC117" s="18" t="str">
        <f>IFERROR(VLOOKUP(CONCATENATE(BB$1,BB117),'Formulario de Preguntas'!$C$2:$FN$73,3,FALSE),"")</f>
        <v/>
      </c>
      <c r="BD117" s="1" t="str">
        <f>IFERROR(VLOOKUP(CONCATENATE(BB$1,BB117),'Formulario de Preguntas'!$C$2:$FN$73,4,FALSE),"")</f>
        <v/>
      </c>
      <c r="BF117" s="1">
        <f t="shared" si="4"/>
        <v>0</v>
      </c>
      <c r="BG117" s="1">
        <f t="shared" si="5"/>
        <v>0.25</v>
      </c>
      <c r="BH117" s="1">
        <f t="shared" si="6"/>
        <v>0</v>
      </c>
      <c r="BI117" s="1">
        <f>COUNTIF('Formulario de Respuestas'!$E116:$V116,"A")</f>
        <v>0</v>
      </c>
      <c r="BJ117" s="1">
        <f>COUNTIF('Formulario de Respuestas'!$E116:$V116,"B")</f>
        <v>0</v>
      </c>
      <c r="BK117" s="1">
        <f>COUNTIF('Formulario de Respuestas'!$E116:$V116,"C")</f>
        <v>0</v>
      </c>
      <c r="BL117" s="1">
        <f>COUNTIF('Formulario de Respuestas'!$E116:$V116,"D")</f>
        <v>0</v>
      </c>
      <c r="BM117" s="1">
        <f>COUNTIF('Formulario de Respuestas'!$E116:$V116,"E (RESPUESTA ANULADA)")</f>
        <v>0</v>
      </c>
    </row>
    <row r="118" spans="1:65" x14ac:dyDescent="0.25">
      <c r="A118" s="1">
        <f>'Formulario de Respuestas'!C117</f>
        <v>0</v>
      </c>
      <c r="B118" s="1">
        <f>'Formulario de Respuestas'!D117</f>
        <v>0</v>
      </c>
      <c r="C118" s="26">
        <f>IF($B118='Formulario de Respuestas'!$D117,'Formulario de Respuestas'!$E117,"ES DIFERENTE")</f>
        <v>0</v>
      </c>
      <c r="D118" s="18" t="str">
        <f>IFERROR(VLOOKUP(CONCATENATE(C$1,C118),'Formulario de Preguntas'!$C$2:$FN$73,3,FALSE),"")</f>
        <v/>
      </c>
      <c r="E118" s="1" t="str">
        <f>IFERROR(VLOOKUP(CONCATENATE(C$1,C118),'Formulario de Preguntas'!$C$2:$FN$73,4,FALSE),"")</f>
        <v/>
      </c>
      <c r="F118" s="26">
        <f>IF($B118='Formulario de Respuestas'!$D117,'Formulario de Respuestas'!$F117,"ES DIFERENTE")</f>
        <v>0</v>
      </c>
      <c r="G118" s="18" t="str">
        <f>IFERROR(VLOOKUP(CONCATENATE(F$1,F118),'Formulario de Preguntas'!$C$2:$FN$73,3,FALSE),"")</f>
        <v/>
      </c>
      <c r="H118" s="1" t="str">
        <f>IFERROR(VLOOKUP(CONCATENATE(F$1,F118),'Formulario de Preguntas'!$C$2:$FN$73,4,FALSE),"")</f>
        <v/>
      </c>
      <c r="I118" s="26">
        <f>IF($B118='Formulario de Respuestas'!$D117,'Formulario de Respuestas'!$G117,"ES DIFERENTE")</f>
        <v>0</v>
      </c>
      <c r="J118" s="18" t="str">
        <f>IFERROR(VLOOKUP(CONCATENATE(I$1,I118),'Formulario de Preguntas'!$C$2:$FN$73,3,FALSE),"")</f>
        <v/>
      </c>
      <c r="K118" s="1" t="str">
        <f>IFERROR(VLOOKUP(CONCATENATE(I$1,I118),'Formulario de Preguntas'!$C$2:$FN$73,4,FALSE),"")</f>
        <v/>
      </c>
      <c r="L118" s="26">
        <f>IF($B118='Formulario de Respuestas'!$D117,'Formulario de Respuestas'!$H117,"ES DIFERENTE")</f>
        <v>0</v>
      </c>
      <c r="M118" s="18" t="str">
        <f>IFERROR(VLOOKUP(CONCATENATE(L$1,L118),'Formulario de Preguntas'!$C$2:$FN$73,3,FALSE),"")</f>
        <v/>
      </c>
      <c r="N118" s="1" t="str">
        <f>IFERROR(VLOOKUP(CONCATENATE(L$1,L118),'Formulario de Preguntas'!$C$2:$FN$73,4,FALSE),"")</f>
        <v/>
      </c>
      <c r="O118" s="26">
        <f>IF($B118='Formulario de Respuestas'!$D117,'Formulario de Respuestas'!$I117,"ES DIFERENTE")</f>
        <v>0</v>
      </c>
      <c r="P118" s="18" t="str">
        <f>IFERROR(VLOOKUP(CONCATENATE(O$1,O118),'Formulario de Preguntas'!$C$2:$FN$73,3,FALSE),"")</f>
        <v/>
      </c>
      <c r="Q118" s="1" t="str">
        <f>IFERROR(VLOOKUP(CONCATENATE(O$1,O118),'Formulario de Preguntas'!$C$2:$FN$73,4,FALSE),"")</f>
        <v/>
      </c>
      <c r="R118" s="26">
        <f>IF($B118='Formulario de Respuestas'!$D117,'Formulario de Respuestas'!$J117,"ES DIFERENTE")</f>
        <v>0</v>
      </c>
      <c r="S118" s="18" t="str">
        <f>IFERROR(VLOOKUP(CONCATENATE(R$1,R118),'Formulario de Preguntas'!$C$2:$FN$73,3,FALSE),"")</f>
        <v/>
      </c>
      <c r="T118" s="1" t="str">
        <f>IFERROR(VLOOKUP(CONCATENATE(R$1,R118),'Formulario de Preguntas'!$C$2:$FN$73,4,FALSE),"")</f>
        <v/>
      </c>
      <c r="U118" s="26">
        <f>IF($B118='Formulario de Respuestas'!$D117,'Formulario de Respuestas'!$K117,"ES DIFERENTE")</f>
        <v>0</v>
      </c>
      <c r="V118" s="18" t="str">
        <f>IFERROR(VLOOKUP(CONCATENATE(U$1,U118),'Formulario de Preguntas'!$C$2:$FN$73,3,FALSE),"")</f>
        <v/>
      </c>
      <c r="W118" s="1" t="str">
        <f>IFERROR(VLOOKUP(CONCATENATE(U$1,U118),'Formulario de Preguntas'!$C$2:$FN$73,4,FALSE),"")</f>
        <v/>
      </c>
      <c r="X118" s="26">
        <f>IF($B118='Formulario de Respuestas'!$D117,'Formulario de Respuestas'!$L117,"ES DIFERENTE")</f>
        <v>0</v>
      </c>
      <c r="Y118" s="18" t="str">
        <f>IFERROR(VLOOKUP(CONCATENATE(X$1,X118),'Formulario de Preguntas'!$C$2:$FN$73,3,FALSE),"")</f>
        <v/>
      </c>
      <c r="Z118" s="1" t="str">
        <f>IFERROR(VLOOKUP(CONCATENATE(X$1,X118),'Formulario de Preguntas'!$C$2:$FN$73,4,FALSE),"")</f>
        <v/>
      </c>
      <c r="AA118" s="26">
        <f>IF($B118='Formulario de Respuestas'!$D117,'Formulario de Respuestas'!$M117,"ES DIFERENTE")</f>
        <v>0</v>
      </c>
      <c r="AB118" s="18" t="str">
        <f>IFERROR(VLOOKUP(CONCATENATE(AA$1,AA118),'Formulario de Preguntas'!$C$2:$FN$73,3,FALSE),"")</f>
        <v/>
      </c>
      <c r="AC118" s="1" t="str">
        <f>IFERROR(VLOOKUP(CONCATENATE(AA$1,AA118),'Formulario de Preguntas'!$C$2:$FN$73,4,FALSE),"")</f>
        <v/>
      </c>
      <c r="AD118" s="26">
        <f>IF($B118='Formulario de Respuestas'!$D117,'Formulario de Respuestas'!$N117,"ES DIFERENTE")</f>
        <v>0</v>
      </c>
      <c r="AE118" s="18" t="str">
        <f>IFERROR(VLOOKUP(CONCATENATE(AD$1,AD118),'Formulario de Preguntas'!$C$2:$FN$73,3,FALSE),"")</f>
        <v/>
      </c>
      <c r="AF118" s="1" t="str">
        <f>IFERROR(VLOOKUP(CONCATENATE(AD$1,AD118),'Formulario de Preguntas'!$C$2:$FN$73,4,FALSE),"")</f>
        <v/>
      </c>
      <c r="AG118" s="26">
        <f>IF($B118='Formulario de Respuestas'!$D117,'Formulario de Respuestas'!$O117,"ES DIFERENTE")</f>
        <v>0</v>
      </c>
      <c r="AH118" s="18" t="str">
        <f>IFERROR(VLOOKUP(CONCATENATE(AG$1,AG118),'Formulario de Preguntas'!$C$2:$FN$73,3,FALSE),"")</f>
        <v/>
      </c>
      <c r="AI118" s="1" t="str">
        <f>IFERROR(VLOOKUP(CONCATENATE(AG$1,AG118),'Formulario de Preguntas'!$C$2:$FN$73,4,FALSE),"")</f>
        <v/>
      </c>
      <c r="AJ118" s="26">
        <f>IF($B118='Formulario de Respuestas'!$D117,'Formulario de Respuestas'!$P117,"ES DIFERENTE")</f>
        <v>0</v>
      </c>
      <c r="AK118" s="18" t="str">
        <f>IFERROR(VLOOKUP(CONCATENATE(AJ$1,AJ118),'Formulario de Preguntas'!$C$2:$FN$73,3,FALSE),"")</f>
        <v/>
      </c>
      <c r="AL118" s="1" t="str">
        <f>IFERROR(VLOOKUP(CONCATENATE(AJ$1,AJ118),'Formulario de Preguntas'!$C$2:$FN$73,4,FALSE),"")</f>
        <v/>
      </c>
      <c r="AM118" s="26">
        <f>IF($B118='Formulario de Respuestas'!$D117,'Formulario de Respuestas'!$Q117,"ES DIFERENTE")</f>
        <v>0</v>
      </c>
      <c r="AN118" s="18" t="str">
        <f>IFERROR(VLOOKUP(CONCATENATE(AM$1,AM118),'Formulario de Preguntas'!$C$2:$FN$73,3,FALSE),"")</f>
        <v/>
      </c>
      <c r="AO118" s="1" t="str">
        <f>IFERROR(VLOOKUP(CONCATENATE(AM$1,AM118),'Formulario de Preguntas'!$C$2:$FN$73,4,FALSE),"")</f>
        <v/>
      </c>
      <c r="AP118" s="26">
        <f>IF($B118='Formulario de Respuestas'!$D117,'Formulario de Respuestas'!$R117,"ES DIFERENTE")</f>
        <v>0</v>
      </c>
      <c r="AQ118" s="18" t="str">
        <f>IFERROR(VLOOKUP(CONCATENATE(AP$1,AP118),'Formulario de Preguntas'!$C$2:$FN$73,3,FALSE),"")</f>
        <v/>
      </c>
      <c r="AR118" s="1" t="str">
        <f>IFERROR(VLOOKUP(CONCATENATE(AP$1,AP118),'Formulario de Preguntas'!$C$2:$FN$73,4,FALSE),"")</f>
        <v/>
      </c>
      <c r="AS118" s="26">
        <f>IF($B118='Formulario de Respuestas'!$D117,'Formulario de Respuestas'!$S117,"ES DIFERENTE")</f>
        <v>0</v>
      </c>
      <c r="AT118" s="18" t="str">
        <f>IFERROR(VLOOKUP(CONCATENATE(AS$1,AS118),'Formulario de Preguntas'!$C$2:$FN$73,3,FALSE),"")</f>
        <v/>
      </c>
      <c r="AU118" s="1" t="str">
        <f>IFERROR(VLOOKUP(CONCATENATE(AS$1,AS118),'Formulario de Preguntas'!$C$2:$FN$73,4,FALSE),"")</f>
        <v/>
      </c>
      <c r="AV118" s="26">
        <f>IF($B118='Formulario de Respuestas'!$D117,'Formulario de Respuestas'!$T117,"ES DIFERENTE")</f>
        <v>0</v>
      </c>
      <c r="AW118" s="18" t="str">
        <f>IFERROR(VLOOKUP(CONCATENATE(AV$1,AV118),'Formulario de Preguntas'!$C$2:$FN$73,3,FALSE),"")</f>
        <v/>
      </c>
      <c r="AX118" s="1" t="str">
        <f>IFERROR(VLOOKUP(CONCATENATE(AV$1,AV118),'Formulario de Preguntas'!$C$2:$FN$73,4,FALSE),"")</f>
        <v/>
      </c>
      <c r="AY118" s="26">
        <f>IF($B118='Formulario de Respuestas'!$D117,'Formulario de Respuestas'!$U117,"ES DIFERENTE")</f>
        <v>0</v>
      </c>
      <c r="AZ118" s="18" t="str">
        <f>IFERROR(VLOOKUP(CONCATENATE(AY$1,AY118),'Formulario de Preguntas'!$C$2:$FN$73,3,FALSE),"")</f>
        <v/>
      </c>
      <c r="BA118" s="1" t="str">
        <f>IFERROR(VLOOKUP(CONCATENATE(AY$1,AY118),'Formulario de Preguntas'!$C$2:$FN$73,4,FALSE),"")</f>
        <v/>
      </c>
      <c r="BB118" s="26">
        <f>IF($B118='Formulario de Respuestas'!$D117,'Formulario de Respuestas'!$V117,"ES DIFERENTE")</f>
        <v>0</v>
      </c>
      <c r="BC118" s="18" t="str">
        <f>IFERROR(VLOOKUP(CONCATENATE(BB$1,BB118),'Formulario de Preguntas'!$C$2:$FN$73,3,FALSE),"")</f>
        <v/>
      </c>
      <c r="BD118" s="1" t="str">
        <f>IFERROR(VLOOKUP(CONCATENATE(BB$1,BB118),'Formulario de Preguntas'!$C$2:$FN$73,4,FALSE),"")</f>
        <v/>
      </c>
      <c r="BF118" s="1">
        <f t="shared" si="4"/>
        <v>0</v>
      </c>
      <c r="BG118" s="1">
        <f t="shared" si="5"/>
        <v>0.25</v>
      </c>
      <c r="BH118" s="1">
        <f t="shared" si="6"/>
        <v>0</v>
      </c>
      <c r="BI118" s="1">
        <f>COUNTIF('Formulario de Respuestas'!$E117:$V117,"A")</f>
        <v>0</v>
      </c>
      <c r="BJ118" s="1">
        <f>COUNTIF('Formulario de Respuestas'!$E117:$V117,"B")</f>
        <v>0</v>
      </c>
      <c r="BK118" s="1">
        <f>COUNTIF('Formulario de Respuestas'!$E117:$V117,"C")</f>
        <v>0</v>
      </c>
      <c r="BL118" s="1">
        <f>COUNTIF('Formulario de Respuestas'!$E117:$V117,"D")</f>
        <v>0</v>
      </c>
      <c r="BM118" s="1">
        <f>COUNTIF('Formulario de Respuestas'!$E117:$V117,"E (RESPUESTA ANULADA)")</f>
        <v>0</v>
      </c>
    </row>
    <row r="119" spans="1:65" x14ac:dyDescent="0.25">
      <c r="A119" s="1">
        <f>'Formulario de Respuestas'!C118</f>
        <v>0</v>
      </c>
      <c r="B119" s="1">
        <f>'Formulario de Respuestas'!D118</f>
        <v>0</v>
      </c>
      <c r="C119" s="26">
        <f>IF($B119='Formulario de Respuestas'!$D118,'Formulario de Respuestas'!$E118,"ES DIFERENTE")</f>
        <v>0</v>
      </c>
      <c r="D119" s="18" t="str">
        <f>IFERROR(VLOOKUP(CONCATENATE(C$1,C119),'Formulario de Preguntas'!$C$2:$FN$73,3,FALSE),"")</f>
        <v/>
      </c>
      <c r="E119" s="1" t="str">
        <f>IFERROR(VLOOKUP(CONCATENATE(C$1,C119),'Formulario de Preguntas'!$C$2:$FN$73,4,FALSE),"")</f>
        <v/>
      </c>
      <c r="F119" s="26">
        <f>IF($B119='Formulario de Respuestas'!$D118,'Formulario de Respuestas'!$F118,"ES DIFERENTE")</f>
        <v>0</v>
      </c>
      <c r="G119" s="18" t="str">
        <f>IFERROR(VLOOKUP(CONCATENATE(F$1,F119),'Formulario de Preguntas'!$C$2:$FN$73,3,FALSE),"")</f>
        <v/>
      </c>
      <c r="H119" s="1" t="str">
        <f>IFERROR(VLOOKUP(CONCATENATE(F$1,F119),'Formulario de Preguntas'!$C$2:$FN$73,4,FALSE),"")</f>
        <v/>
      </c>
      <c r="I119" s="26">
        <f>IF($B119='Formulario de Respuestas'!$D118,'Formulario de Respuestas'!$G118,"ES DIFERENTE")</f>
        <v>0</v>
      </c>
      <c r="J119" s="18" t="str">
        <f>IFERROR(VLOOKUP(CONCATENATE(I$1,I119),'Formulario de Preguntas'!$C$2:$FN$73,3,FALSE),"")</f>
        <v/>
      </c>
      <c r="K119" s="1" t="str">
        <f>IFERROR(VLOOKUP(CONCATENATE(I$1,I119),'Formulario de Preguntas'!$C$2:$FN$73,4,FALSE),"")</f>
        <v/>
      </c>
      <c r="L119" s="26">
        <f>IF($B119='Formulario de Respuestas'!$D118,'Formulario de Respuestas'!$H118,"ES DIFERENTE")</f>
        <v>0</v>
      </c>
      <c r="M119" s="18" t="str">
        <f>IFERROR(VLOOKUP(CONCATENATE(L$1,L119),'Formulario de Preguntas'!$C$2:$FN$73,3,FALSE),"")</f>
        <v/>
      </c>
      <c r="N119" s="1" t="str">
        <f>IFERROR(VLOOKUP(CONCATENATE(L$1,L119),'Formulario de Preguntas'!$C$2:$FN$73,4,FALSE),"")</f>
        <v/>
      </c>
      <c r="O119" s="26">
        <f>IF($B119='Formulario de Respuestas'!$D118,'Formulario de Respuestas'!$I118,"ES DIFERENTE")</f>
        <v>0</v>
      </c>
      <c r="P119" s="18" t="str">
        <f>IFERROR(VLOOKUP(CONCATENATE(O$1,O119),'Formulario de Preguntas'!$C$2:$FN$73,3,FALSE),"")</f>
        <v/>
      </c>
      <c r="Q119" s="1" t="str">
        <f>IFERROR(VLOOKUP(CONCATENATE(O$1,O119),'Formulario de Preguntas'!$C$2:$FN$73,4,FALSE),"")</f>
        <v/>
      </c>
      <c r="R119" s="26">
        <f>IF($B119='Formulario de Respuestas'!$D118,'Formulario de Respuestas'!$J118,"ES DIFERENTE")</f>
        <v>0</v>
      </c>
      <c r="S119" s="18" t="str">
        <f>IFERROR(VLOOKUP(CONCATENATE(R$1,R119),'Formulario de Preguntas'!$C$2:$FN$73,3,FALSE),"")</f>
        <v/>
      </c>
      <c r="T119" s="1" t="str">
        <f>IFERROR(VLOOKUP(CONCATENATE(R$1,R119),'Formulario de Preguntas'!$C$2:$FN$73,4,FALSE),"")</f>
        <v/>
      </c>
      <c r="U119" s="26">
        <f>IF($B119='Formulario de Respuestas'!$D118,'Formulario de Respuestas'!$K118,"ES DIFERENTE")</f>
        <v>0</v>
      </c>
      <c r="V119" s="18" t="str">
        <f>IFERROR(VLOOKUP(CONCATENATE(U$1,U119),'Formulario de Preguntas'!$C$2:$FN$73,3,FALSE),"")</f>
        <v/>
      </c>
      <c r="W119" s="1" t="str">
        <f>IFERROR(VLOOKUP(CONCATENATE(U$1,U119),'Formulario de Preguntas'!$C$2:$FN$73,4,FALSE),"")</f>
        <v/>
      </c>
      <c r="X119" s="26">
        <f>IF($B119='Formulario de Respuestas'!$D118,'Formulario de Respuestas'!$L118,"ES DIFERENTE")</f>
        <v>0</v>
      </c>
      <c r="Y119" s="18" t="str">
        <f>IFERROR(VLOOKUP(CONCATENATE(X$1,X119),'Formulario de Preguntas'!$C$2:$FN$73,3,FALSE),"")</f>
        <v/>
      </c>
      <c r="Z119" s="1" t="str">
        <f>IFERROR(VLOOKUP(CONCATENATE(X$1,X119),'Formulario de Preguntas'!$C$2:$FN$73,4,FALSE),"")</f>
        <v/>
      </c>
      <c r="AA119" s="26">
        <f>IF($B119='Formulario de Respuestas'!$D118,'Formulario de Respuestas'!$M118,"ES DIFERENTE")</f>
        <v>0</v>
      </c>
      <c r="AB119" s="18" t="str">
        <f>IFERROR(VLOOKUP(CONCATENATE(AA$1,AA119),'Formulario de Preguntas'!$C$2:$FN$73,3,FALSE),"")</f>
        <v/>
      </c>
      <c r="AC119" s="1" t="str">
        <f>IFERROR(VLOOKUP(CONCATENATE(AA$1,AA119),'Formulario de Preguntas'!$C$2:$FN$73,4,FALSE),"")</f>
        <v/>
      </c>
      <c r="AD119" s="26">
        <f>IF($B119='Formulario de Respuestas'!$D118,'Formulario de Respuestas'!$N118,"ES DIFERENTE")</f>
        <v>0</v>
      </c>
      <c r="AE119" s="18" t="str">
        <f>IFERROR(VLOOKUP(CONCATENATE(AD$1,AD119),'Formulario de Preguntas'!$C$2:$FN$73,3,FALSE),"")</f>
        <v/>
      </c>
      <c r="AF119" s="1" t="str">
        <f>IFERROR(VLOOKUP(CONCATENATE(AD$1,AD119),'Formulario de Preguntas'!$C$2:$FN$73,4,FALSE),"")</f>
        <v/>
      </c>
      <c r="AG119" s="26">
        <f>IF($B119='Formulario de Respuestas'!$D118,'Formulario de Respuestas'!$O118,"ES DIFERENTE")</f>
        <v>0</v>
      </c>
      <c r="AH119" s="18" t="str">
        <f>IFERROR(VLOOKUP(CONCATENATE(AG$1,AG119),'Formulario de Preguntas'!$C$2:$FN$73,3,FALSE),"")</f>
        <v/>
      </c>
      <c r="AI119" s="1" t="str">
        <f>IFERROR(VLOOKUP(CONCATENATE(AG$1,AG119),'Formulario de Preguntas'!$C$2:$FN$73,4,FALSE),"")</f>
        <v/>
      </c>
      <c r="AJ119" s="26">
        <f>IF($B119='Formulario de Respuestas'!$D118,'Formulario de Respuestas'!$P118,"ES DIFERENTE")</f>
        <v>0</v>
      </c>
      <c r="AK119" s="18" t="str">
        <f>IFERROR(VLOOKUP(CONCATENATE(AJ$1,AJ119),'Formulario de Preguntas'!$C$2:$FN$73,3,FALSE),"")</f>
        <v/>
      </c>
      <c r="AL119" s="1" t="str">
        <f>IFERROR(VLOOKUP(CONCATENATE(AJ$1,AJ119),'Formulario de Preguntas'!$C$2:$FN$73,4,FALSE),"")</f>
        <v/>
      </c>
      <c r="AM119" s="26">
        <f>IF($B119='Formulario de Respuestas'!$D118,'Formulario de Respuestas'!$Q118,"ES DIFERENTE")</f>
        <v>0</v>
      </c>
      <c r="AN119" s="18" t="str">
        <f>IFERROR(VLOOKUP(CONCATENATE(AM$1,AM119),'Formulario de Preguntas'!$C$2:$FN$73,3,FALSE),"")</f>
        <v/>
      </c>
      <c r="AO119" s="1" t="str">
        <f>IFERROR(VLOOKUP(CONCATENATE(AM$1,AM119),'Formulario de Preguntas'!$C$2:$FN$73,4,FALSE),"")</f>
        <v/>
      </c>
      <c r="AP119" s="26">
        <f>IF($B119='Formulario de Respuestas'!$D118,'Formulario de Respuestas'!$R118,"ES DIFERENTE")</f>
        <v>0</v>
      </c>
      <c r="AQ119" s="18" t="str">
        <f>IFERROR(VLOOKUP(CONCATENATE(AP$1,AP119),'Formulario de Preguntas'!$C$2:$FN$73,3,FALSE),"")</f>
        <v/>
      </c>
      <c r="AR119" s="1" t="str">
        <f>IFERROR(VLOOKUP(CONCATENATE(AP$1,AP119),'Formulario de Preguntas'!$C$2:$FN$73,4,FALSE),"")</f>
        <v/>
      </c>
      <c r="AS119" s="26">
        <f>IF($B119='Formulario de Respuestas'!$D118,'Formulario de Respuestas'!$S118,"ES DIFERENTE")</f>
        <v>0</v>
      </c>
      <c r="AT119" s="18" t="str">
        <f>IFERROR(VLOOKUP(CONCATENATE(AS$1,AS119),'Formulario de Preguntas'!$C$2:$FN$73,3,FALSE),"")</f>
        <v/>
      </c>
      <c r="AU119" s="1" t="str">
        <f>IFERROR(VLOOKUP(CONCATENATE(AS$1,AS119),'Formulario de Preguntas'!$C$2:$FN$73,4,FALSE),"")</f>
        <v/>
      </c>
      <c r="AV119" s="26">
        <f>IF($B119='Formulario de Respuestas'!$D118,'Formulario de Respuestas'!$T118,"ES DIFERENTE")</f>
        <v>0</v>
      </c>
      <c r="AW119" s="18" t="str">
        <f>IFERROR(VLOOKUP(CONCATENATE(AV$1,AV119),'Formulario de Preguntas'!$C$2:$FN$73,3,FALSE),"")</f>
        <v/>
      </c>
      <c r="AX119" s="1" t="str">
        <f>IFERROR(VLOOKUP(CONCATENATE(AV$1,AV119),'Formulario de Preguntas'!$C$2:$FN$73,4,FALSE),"")</f>
        <v/>
      </c>
      <c r="AY119" s="26">
        <f>IF($B119='Formulario de Respuestas'!$D118,'Formulario de Respuestas'!$U118,"ES DIFERENTE")</f>
        <v>0</v>
      </c>
      <c r="AZ119" s="18" t="str">
        <f>IFERROR(VLOOKUP(CONCATENATE(AY$1,AY119),'Formulario de Preguntas'!$C$2:$FN$73,3,FALSE),"")</f>
        <v/>
      </c>
      <c r="BA119" s="1" t="str">
        <f>IFERROR(VLOOKUP(CONCATENATE(AY$1,AY119),'Formulario de Preguntas'!$C$2:$FN$73,4,FALSE),"")</f>
        <v/>
      </c>
      <c r="BB119" s="26">
        <f>IF($B119='Formulario de Respuestas'!$D118,'Formulario de Respuestas'!$V118,"ES DIFERENTE")</f>
        <v>0</v>
      </c>
      <c r="BC119" s="18" t="str">
        <f>IFERROR(VLOOKUP(CONCATENATE(BB$1,BB119),'Formulario de Preguntas'!$C$2:$FN$73,3,FALSE),"")</f>
        <v/>
      </c>
      <c r="BD119" s="1" t="str">
        <f>IFERROR(VLOOKUP(CONCATENATE(BB$1,BB119),'Formulario de Preguntas'!$C$2:$FN$73,4,FALSE),"")</f>
        <v/>
      </c>
      <c r="BF119" s="1">
        <f t="shared" si="4"/>
        <v>0</v>
      </c>
      <c r="BG119" s="1">
        <f t="shared" si="5"/>
        <v>0.25</v>
      </c>
      <c r="BH119" s="1">
        <f t="shared" si="6"/>
        <v>0</v>
      </c>
      <c r="BI119" s="1">
        <f>COUNTIF('Formulario de Respuestas'!$E118:$V118,"A")</f>
        <v>0</v>
      </c>
      <c r="BJ119" s="1">
        <f>COUNTIF('Formulario de Respuestas'!$E118:$V118,"B")</f>
        <v>0</v>
      </c>
      <c r="BK119" s="1">
        <f>COUNTIF('Formulario de Respuestas'!$E118:$V118,"C")</f>
        <v>0</v>
      </c>
      <c r="BL119" s="1">
        <f>COUNTIF('Formulario de Respuestas'!$E118:$V118,"D")</f>
        <v>0</v>
      </c>
      <c r="BM119" s="1">
        <f>COUNTIF('Formulario de Respuestas'!$E118:$V118,"E (RESPUESTA ANULADA)")</f>
        <v>0</v>
      </c>
    </row>
    <row r="120" spans="1:65" x14ac:dyDescent="0.25">
      <c r="A120" s="1">
        <f>'Formulario de Respuestas'!C119</f>
        <v>0</v>
      </c>
      <c r="B120" s="1">
        <f>'Formulario de Respuestas'!D119</f>
        <v>0</v>
      </c>
      <c r="C120" s="26">
        <f>IF($B120='Formulario de Respuestas'!$D119,'Formulario de Respuestas'!$E119,"ES DIFERENTE")</f>
        <v>0</v>
      </c>
      <c r="D120" s="18" t="str">
        <f>IFERROR(VLOOKUP(CONCATENATE(C$1,C120),'Formulario de Preguntas'!$C$2:$FN$73,3,FALSE),"")</f>
        <v/>
      </c>
      <c r="E120" s="1" t="str">
        <f>IFERROR(VLOOKUP(CONCATENATE(C$1,C120),'Formulario de Preguntas'!$C$2:$FN$73,4,FALSE),"")</f>
        <v/>
      </c>
      <c r="F120" s="26">
        <f>IF($B120='Formulario de Respuestas'!$D119,'Formulario de Respuestas'!$F119,"ES DIFERENTE")</f>
        <v>0</v>
      </c>
      <c r="G120" s="18" t="str">
        <f>IFERROR(VLOOKUP(CONCATENATE(F$1,F120),'Formulario de Preguntas'!$C$2:$FN$73,3,FALSE),"")</f>
        <v/>
      </c>
      <c r="H120" s="1" t="str">
        <f>IFERROR(VLOOKUP(CONCATENATE(F$1,F120),'Formulario de Preguntas'!$C$2:$FN$73,4,FALSE),"")</f>
        <v/>
      </c>
      <c r="I120" s="26">
        <f>IF($B120='Formulario de Respuestas'!$D119,'Formulario de Respuestas'!$G119,"ES DIFERENTE")</f>
        <v>0</v>
      </c>
      <c r="J120" s="18" t="str">
        <f>IFERROR(VLOOKUP(CONCATENATE(I$1,I120),'Formulario de Preguntas'!$C$2:$FN$73,3,FALSE),"")</f>
        <v/>
      </c>
      <c r="K120" s="1" t="str">
        <f>IFERROR(VLOOKUP(CONCATENATE(I$1,I120),'Formulario de Preguntas'!$C$2:$FN$73,4,FALSE),"")</f>
        <v/>
      </c>
      <c r="L120" s="26">
        <f>IF($B120='Formulario de Respuestas'!$D119,'Formulario de Respuestas'!$H119,"ES DIFERENTE")</f>
        <v>0</v>
      </c>
      <c r="M120" s="18" t="str">
        <f>IFERROR(VLOOKUP(CONCATENATE(L$1,L120),'Formulario de Preguntas'!$C$2:$FN$73,3,FALSE),"")</f>
        <v/>
      </c>
      <c r="N120" s="1" t="str">
        <f>IFERROR(VLOOKUP(CONCATENATE(L$1,L120),'Formulario de Preguntas'!$C$2:$FN$73,4,FALSE),"")</f>
        <v/>
      </c>
      <c r="O120" s="26">
        <f>IF($B120='Formulario de Respuestas'!$D119,'Formulario de Respuestas'!$I119,"ES DIFERENTE")</f>
        <v>0</v>
      </c>
      <c r="P120" s="18" t="str">
        <f>IFERROR(VLOOKUP(CONCATENATE(O$1,O120),'Formulario de Preguntas'!$C$2:$FN$73,3,FALSE),"")</f>
        <v/>
      </c>
      <c r="Q120" s="1" t="str">
        <f>IFERROR(VLOOKUP(CONCATENATE(O$1,O120),'Formulario de Preguntas'!$C$2:$FN$73,4,FALSE),"")</f>
        <v/>
      </c>
      <c r="R120" s="26">
        <f>IF($B120='Formulario de Respuestas'!$D119,'Formulario de Respuestas'!$J119,"ES DIFERENTE")</f>
        <v>0</v>
      </c>
      <c r="S120" s="18" t="str">
        <f>IFERROR(VLOOKUP(CONCATENATE(R$1,R120),'Formulario de Preguntas'!$C$2:$FN$73,3,FALSE),"")</f>
        <v/>
      </c>
      <c r="T120" s="1" t="str">
        <f>IFERROR(VLOOKUP(CONCATENATE(R$1,R120),'Formulario de Preguntas'!$C$2:$FN$73,4,FALSE),"")</f>
        <v/>
      </c>
      <c r="U120" s="26">
        <f>IF($B120='Formulario de Respuestas'!$D119,'Formulario de Respuestas'!$K119,"ES DIFERENTE")</f>
        <v>0</v>
      </c>
      <c r="V120" s="18" t="str">
        <f>IFERROR(VLOOKUP(CONCATENATE(U$1,U120),'Formulario de Preguntas'!$C$2:$FN$73,3,FALSE),"")</f>
        <v/>
      </c>
      <c r="W120" s="1" t="str">
        <f>IFERROR(VLOOKUP(CONCATENATE(U$1,U120),'Formulario de Preguntas'!$C$2:$FN$73,4,FALSE),"")</f>
        <v/>
      </c>
      <c r="X120" s="26">
        <f>IF($B120='Formulario de Respuestas'!$D119,'Formulario de Respuestas'!$L119,"ES DIFERENTE")</f>
        <v>0</v>
      </c>
      <c r="Y120" s="18" t="str">
        <f>IFERROR(VLOOKUP(CONCATENATE(X$1,X120),'Formulario de Preguntas'!$C$2:$FN$73,3,FALSE),"")</f>
        <v/>
      </c>
      <c r="Z120" s="1" t="str">
        <f>IFERROR(VLOOKUP(CONCATENATE(X$1,X120),'Formulario de Preguntas'!$C$2:$FN$73,4,FALSE),"")</f>
        <v/>
      </c>
      <c r="AA120" s="26">
        <f>IF($B120='Formulario de Respuestas'!$D119,'Formulario de Respuestas'!$M119,"ES DIFERENTE")</f>
        <v>0</v>
      </c>
      <c r="AB120" s="18" t="str">
        <f>IFERROR(VLOOKUP(CONCATENATE(AA$1,AA120),'Formulario de Preguntas'!$C$2:$FN$73,3,FALSE),"")</f>
        <v/>
      </c>
      <c r="AC120" s="1" t="str">
        <f>IFERROR(VLOOKUP(CONCATENATE(AA$1,AA120),'Formulario de Preguntas'!$C$2:$FN$73,4,FALSE),"")</f>
        <v/>
      </c>
      <c r="AD120" s="26">
        <f>IF($B120='Formulario de Respuestas'!$D119,'Formulario de Respuestas'!$N119,"ES DIFERENTE")</f>
        <v>0</v>
      </c>
      <c r="AE120" s="18" t="str">
        <f>IFERROR(VLOOKUP(CONCATENATE(AD$1,AD120),'Formulario de Preguntas'!$C$2:$FN$73,3,FALSE),"")</f>
        <v/>
      </c>
      <c r="AF120" s="1" t="str">
        <f>IFERROR(VLOOKUP(CONCATENATE(AD$1,AD120),'Formulario de Preguntas'!$C$2:$FN$73,4,FALSE),"")</f>
        <v/>
      </c>
      <c r="AG120" s="26">
        <f>IF($B120='Formulario de Respuestas'!$D119,'Formulario de Respuestas'!$O119,"ES DIFERENTE")</f>
        <v>0</v>
      </c>
      <c r="AH120" s="18" t="str">
        <f>IFERROR(VLOOKUP(CONCATENATE(AG$1,AG120),'Formulario de Preguntas'!$C$2:$FN$73,3,FALSE),"")</f>
        <v/>
      </c>
      <c r="AI120" s="1" t="str">
        <f>IFERROR(VLOOKUP(CONCATENATE(AG$1,AG120),'Formulario de Preguntas'!$C$2:$FN$73,4,FALSE),"")</f>
        <v/>
      </c>
      <c r="AJ120" s="26">
        <f>IF($B120='Formulario de Respuestas'!$D119,'Formulario de Respuestas'!$P119,"ES DIFERENTE")</f>
        <v>0</v>
      </c>
      <c r="AK120" s="18" t="str">
        <f>IFERROR(VLOOKUP(CONCATENATE(AJ$1,AJ120),'Formulario de Preguntas'!$C$2:$FN$73,3,FALSE),"")</f>
        <v/>
      </c>
      <c r="AL120" s="1" t="str">
        <f>IFERROR(VLOOKUP(CONCATENATE(AJ$1,AJ120),'Formulario de Preguntas'!$C$2:$FN$73,4,FALSE),"")</f>
        <v/>
      </c>
      <c r="AM120" s="26">
        <f>IF($B120='Formulario de Respuestas'!$D119,'Formulario de Respuestas'!$Q119,"ES DIFERENTE")</f>
        <v>0</v>
      </c>
      <c r="AN120" s="18" t="str">
        <f>IFERROR(VLOOKUP(CONCATENATE(AM$1,AM120),'Formulario de Preguntas'!$C$2:$FN$73,3,FALSE),"")</f>
        <v/>
      </c>
      <c r="AO120" s="1" t="str">
        <f>IFERROR(VLOOKUP(CONCATENATE(AM$1,AM120),'Formulario de Preguntas'!$C$2:$FN$73,4,FALSE),"")</f>
        <v/>
      </c>
      <c r="AP120" s="26">
        <f>IF($B120='Formulario de Respuestas'!$D119,'Formulario de Respuestas'!$R119,"ES DIFERENTE")</f>
        <v>0</v>
      </c>
      <c r="AQ120" s="18" t="str">
        <f>IFERROR(VLOOKUP(CONCATENATE(AP$1,AP120),'Formulario de Preguntas'!$C$2:$FN$73,3,FALSE),"")</f>
        <v/>
      </c>
      <c r="AR120" s="1" t="str">
        <f>IFERROR(VLOOKUP(CONCATENATE(AP$1,AP120),'Formulario de Preguntas'!$C$2:$FN$73,4,FALSE),"")</f>
        <v/>
      </c>
      <c r="AS120" s="26">
        <f>IF($B120='Formulario de Respuestas'!$D119,'Formulario de Respuestas'!$S119,"ES DIFERENTE")</f>
        <v>0</v>
      </c>
      <c r="AT120" s="18" t="str">
        <f>IFERROR(VLOOKUP(CONCATENATE(AS$1,AS120),'Formulario de Preguntas'!$C$2:$FN$73,3,FALSE),"")</f>
        <v/>
      </c>
      <c r="AU120" s="1" t="str">
        <f>IFERROR(VLOOKUP(CONCATENATE(AS$1,AS120),'Formulario de Preguntas'!$C$2:$FN$73,4,FALSE),"")</f>
        <v/>
      </c>
      <c r="AV120" s="26">
        <f>IF($B120='Formulario de Respuestas'!$D119,'Formulario de Respuestas'!$T119,"ES DIFERENTE")</f>
        <v>0</v>
      </c>
      <c r="AW120" s="18" t="str">
        <f>IFERROR(VLOOKUP(CONCATENATE(AV$1,AV120),'Formulario de Preguntas'!$C$2:$FN$73,3,FALSE),"")</f>
        <v/>
      </c>
      <c r="AX120" s="1" t="str">
        <f>IFERROR(VLOOKUP(CONCATENATE(AV$1,AV120),'Formulario de Preguntas'!$C$2:$FN$73,4,FALSE),"")</f>
        <v/>
      </c>
      <c r="AY120" s="26">
        <f>IF($B120='Formulario de Respuestas'!$D119,'Formulario de Respuestas'!$U119,"ES DIFERENTE")</f>
        <v>0</v>
      </c>
      <c r="AZ120" s="18" t="str">
        <f>IFERROR(VLOOKUP(CONCATENATE(AY$1,AY120),'Formulario de Preguntas'!$C$2:$FN$73,3,FALSE),"")</f>
        <v/>
      </c>
      <c r="BA120" s="1" t="str">
        <f>IFERROR(VLOOKUP(CONCATENATE(AY$1,AY120),'Formulario de Preguntas'!$C$2:$FN$73,4,FALSE),"")</f>
        <v/>
      </c>
      <c r="BB120" s="26">
        <f>IF($B120='Formulario de Respuestas'!$D119,'Formulario de Respuestas'!$V119,"ES DIFERENTE")</f>
        <v>0</v>
      </c>
      <c r="BC120" s="18" t="str">
        <f>IFERROR(VLOOKUP(CONCATENATE(BB$1,BB120),'Formulario de Preguntas'!$C$2:$FN$73,3,FALSE),"")</f>
        <v/>
      </c>
      <c r="BD120" s="1" t="str">
        <f>IFERROR(VLOOKUP(CONCATENATE(BB$1,BB120),'Formulario de Preguntas'!$C$2:$FN$73,4,FALSE),"")</f>
        <v/>
      </c>
      <c r="BF120" s="1">
        <f t="shared" si="4"/>
        <v>0</v>
      </c>
      <c r="BG120" s="1">
        <f t="shared" si="5"/>
        <v>0.25</v>
      </c>
      <c r="BH120" s="1">
        <f t="shared" si="6"/>
        <v>0</v>
      </c>
      <c r="BI120" s="1">
        <f>COUNTIF('Formulario de Respuestas'!$E119:$V119,"A")</f>
        <v>0</v>
      </c>
      <c r="BJ120" s="1">
        <f>COUNTIF('Formulario de Respuestas'!$E119:$V119,"B")</f>
        <v>0</v>
      </c>
      <c r="BK120" s="1">
        <f>COUNTIF('Formulario de Respuestas'!$E119:$V119,"C")</f>
        <v>0</v>
      </c>
      <c r="BL120" s="1">
        <f>COUNTIF('Formulario de Respuestas'!$E119:$V119,"D")</f>
        <v>0</v>
      </c>
      <c r="BM120" s="1">
        <f>COUNTIF('Formulario de Respuestas'!$E119:$V119,"E (RESPUESTA ANULADA)")</f>
        <v>0</v>
      </c>
    </row>
    <row r="121" spans="1:65" x14ac:dyDescent="0.25">
      <c r="A121" s="1">
        <f>'Formulario de Respuestas'!C120</f>
        <v>0</v>
      </c>
      <c r="B121" s="1">
        <f>'Formulario de Respuestas'!D120</f>
        <v>0</v>
      </c>
      <c r="C121" s="26">
        <f>IF($B121='Formulario de Respuestas'!$D120,'Formulario de Respuestas'!$E120,"ES DIFERENTE")</f>
        <v>0</v>
      </c>
      <c r="D121" s="18" t="str">
        <f>IFERROR(VLOOKUP(CONCATENATE(C$1,C121),'Formulario de Preguntas'!$C$2:$FN$73,3,FALSE),"")</f>
        <v/>
      </c>
      <c r="E121" s="1" t="str">
        <f>IFERROR(VLOOKUP(CONCATENATE(C$1,C121),'Formulario de Preguntas'!$C$2:$FN$73,4,FALSE),"")</f>
        <v/>
      </c>
      <c r="F121" s="26">
        <f>IF($B121='Formulario de Respuestas'!$D120,'Formulario de Respuestas'!$F120,"ES DIFERENTE")</f>
        <v>0</v>
      </c>
      <c r="G121" s="18" t="str">
        <f>IFERROR(VLOOKUP(CONCATENATE(F$1,F121),'Formulario de Preguntas'!$C$2:$FN$73,3,FALSE),"")</f>
        <v/>
      </c>
      <c r="H121" s="1" t="str">
        <f>IFERROR(VLOOKUP(CONCATENATE(F$1,F121),'Formulario de Preguntas'!$C$2:$FN$73,4,FALSE),"")</f>
        <v/>
      </c>
      <c r="I121" s="26">
        <f>IF($B121='Formulario de Respuestas'!$D120,'Formulario de Respuestas'!$G120,"ES DIFERENTE")</f>
        <v>0</v>
      </c>
      <c r="J121" s="18" t="str">
        <f>IFERROR(VLOOKUP(CONCATENATE(I$1,I121),'Formulario de Preguntas'!$C$2:$FN$73,3,FALSE),"")</f>
        <v/>
      </c>
      <c r="K121" s="1" t="str">
        <f>IFERROR(VLOOKUP(CONCATENATE(I$1,I121),'Formulario de Preguntas'!$C$2:$FN$73,4,FALSE),"")</f>
        <v/>
      </c>
      <c r="L121" s="26">
        <f>IF($B121='Formulario de Respuestas'!$D120,'Formulario de Respuestas'!$H120,"ES DIFERENTE")</f>
        <v>0</v>
      </c>
      <c r="M121" s="18" t="str">
        <f>IFERROR(VLOOKUP(CONCATENATE(L$1,L121),'Formulario de Preguntas'!$C$2:$FN$73,3,FALSE),"")</f>
        <v/>
      </c>
      <c r="N121" s="1" t="str">
        <f>IFERROR(VLOOKUP(CONCATENATE(L$1,L121),'Formulario de Preguntas'!$C$2:$FN$73,4,FALSE),"")</f>
        <v/>
      </c>
      <c r="O121" s="26">
        <f>IF($B121='Formulario de Respuestas'!$D120,'Formulario de Respuestas'!$I120,"ES DIFERENTE")</f>
        <v>0</v>
      </c>
      <c r="P121" s="18" t="str">
        <f>IFERROR(VLOOKUP(CONCATENATE(O$1,O121),'Formulario de Preguntas'!$C$2:$FN$73,3,FALSE),"")</f>
        <v/>
      </c>
      <c r="Q121" s="1" t="str">
        <f>IFERROR(VLOOKUP(CONCATENATE(O$1,O121),'Formulario de Preguntas'!$C$2:$FN$73,4,FALSE),"")</f>
        <v/>
      </c>
      <c r="R121" s="26">
        <f>IF($B121='Formulario de Respuestas'!$D120,'Formulario de Respuestas'!$J120,"ES DIFERENTE")</f>
        <v>0</v>
      </c>
      <c r="S121" s="18" t="str">
        <f>IFERROR(VLOOKUP(CONCATENATE(R$1,R121),'Formulario de Preguntas'!$C$2:$FN$73,3,FALSE),"")</f>
        <v/>
      </c>
      <c r="T121" s="1" t="str">
        <f>IFERROR(VLOOKUP(CONCATENATE(R$1,R121),'Formulario de Preguntas'!$C$2:$FN$73,4,FALSE),"")</f>
        <v/>
      </c>
      <c r="U121" s="26">
        <f>IF($B121='Formulario de Respuestas'!$D120,'Formulario de Respuestas'!$K120,"ES DIFERENTE")</f>
        <v>0</v>
      </c>
      <c r="V121" s="18" t="str">
        <f>IFERROR(VLOOKUP(CONCATENATE(U$1,U121),'Formulario de Preguntas'!$C$2:$FN$73,3,FALSE),"")</f>
        <v/>
      </c>
      <c r="W121" s="1" t="str">
        <f>IFERROR(VLOOKUP(CONCATENATE(U$1,U121),'Formulario de Preguntas'!$C$2:$FN$73,4,FALSE),"")</f>
        <v/>
      </c>
      <c r="X121" s="26">
        <f>IF($B121='Formulario de Respuestas'!$D120,'Formulario de Respuestas'!$L120,"ES DIFERENTE")</f>
        <v>0</v>
      </c>
      <c r="Y121" s="18" t="str">
        <f>IFERROR(VLOOKUP(CONCATENATE(X$1,X121),'Formulario de Preguntas'!$C$2:$FN$73,3,FALSE),"")</f>
        <v/>
      </c>
      <c r="Z121" s="1" t="str">
        <f>IFERROR(VLOOKUP(CONCATENATE(X$1,X121),'Formulario de Preguntas'!$C$2:$FN$73,4,FALSE),"")</f>
        <v/>
      </c>
      <c r="AA121" s="26">
        <f>IF($B121='Formulario de Respuestas'!$D120,'Formulario de Respuestas'!$M120,"ES DIFERENTE")</f>
        <v>0</v>
      </c>
      <c r="AB121" s="18" t="str">
        <f>IFERROR(VLOOKUP(CONCATENATE(AA$1,AA121),'Formulario de Preguntas'!$C$2:$FN$73,3,FALSE),"")</f>
        <v/>
      </c>
      <c r="AC121" s="1" t="str">
        <f>IFERROR(VLOOKUP(CONCATENATE(AA$1,AA121),'Formulario de Preguntas'!$C$2:$FN$73,4,FALSE),"")</f>
        <v/>
      </c>
      <c r="AD121" s="26">
        <f>IF($B121='Formulario de Respuestas'!$D120,'Formulario de Respuestas'!$N120,"ES DIFERENTE")</f>
        <v>0</v>
      </c>
      <c r="AE121" s="18" t="str">
        <f>IFERROR(VLOOKUP(CONCATENATE(AD$1,AD121),'Formulario de Preguntas'!$C$2:$FN$73,3,FALSE),"")</f>
        <v/>
      </c>
      <c r="AF121" s="1" t="str">
        <f>IFERROR(VLOOKUP(CONCATENATE(AD$1,AD121),'Formulario de Preguntas'!$C$2:$FN$73,4,FALSE),"")</f>
        <v/>
      </c>
      <c r="AG121" s="26">
        <f>IF($B121='Formulario de Respuestas'!$D120,'Formulario de Respuestas'!$O120,"ES DIFERENTE")</f>
        <v>0</v>
      </c>
      <c r="AH121" s="18" t="str">
        <f>IFERROR(VLOOKUP(CONCATENATE(AG$1,AG121),'Formulario de Preguntas'!$C$2:$FN$73,3,FALSE),"")</f>
        <v/>
      </c>
      <c r="AI121" s="1" t="str">
        <f>IFERROR(VLOOKUP(CONCATENATE(AG$1,AG121),'Formulario de Preguntas'!$C$2:$FN$73,4,FALSE),"")</f>
        <v/>
      </c>
      <c r="AJ121" s="26">
        <f>IF($B121='Formulario de Respuestas'!$D120,'Formulario de Respuestas'!$P120,"ES DIFERENTE")</f>
        <v>0</v>
      </c>
      <c r="AK121" s="18" t="str">
        <f>IFERROR(VLOOKUP(CONCATENATE(AJ$1,AJ121),'Formulario de Preguntas'!$C$2:$FN$73,3,FALSE),"")</f>
        <v/>
      </c>
      <c r="AL121" s="1" t="str">
        <f>IFERROR(VLOOKUP(CONCATENATE(AJ$1,AJ121),'Formulario de Preguntas'!$C$2:$FN$73,4,FALSE),"")</f>
        <v/>
      </c>
      <c r="AM121" s="26">
        <f>IF($B121='Formulario de Respuestas'!$D120,'Formulario de Respuestas'!$Q120,"ES DIFERENTE")</f>
        <v>0</v>
      </c>
      <c r="AN121" s="18" t="str">
        <f>IFERROR(VLOOKUP(CONCATENATE(AM$1,AM121),'Formulario de Preguntas'!$C$2:$FN$73,3,FALSE),"")</f>
        <v/>
      </c>
      <c r="AO121" s="1" t="str">
        <f>IFERROR(VLOOKUP(CONCATENATE(AM$1,AM121),'Formulario de Preguntas'!$C$2:$FN$73,4,FALSE),"")</f>
        <v/>
      </c>
      <c r="AP121" s="26">
        <f>IF($B121='Formulario de Respuestas'!$D120,'Formulario de Respuestas'!$R120,"ES DIFERENTE")</f>
        <v>0</v>
      </c>
      <c r="AQ121" s="18" t="str">
        <f>IFERROR(VLOOKUP(CONCATENATE(AP$1,AP121),'Formulario de Preguntas'!$C$2:$FN$73,3,FALSE),"")</f>
        <v/>
      </c>
      <c r="AR121" s="1" t="str">
        <f>IFERROR(VLOOKUP(CONCATENATE(AP$1,AP121),'Formulario de Preguntas'!$C$2:$FN$73,4,FALSE),"")</f>
        <v/>
      </c>
      <c r="AS121" s="26">
        <f>IF($B121='Formulario de Respuestas'!$D120,'Formulario de Respuestas'!$S120,"ES DIFERENTE")</f>
        <v>0</v>
      </c>
      <c r="AT121" s="18" t="str">
        <f>IFERROR(VLOOKUP(CONCATENATE(AS$1,AS121),'Formulario de Preguntas'!$C$2:$FN$73,3,FALSE),"")</f>
        <v/>
      </c>
      <c r="AU121" s="1" t="str">
        <f>IFERROR(VLOOKUP(CONCATENATE(AS$1,AS121),'Formulario de Preguntas'!$C$2:$FN$73,4,FALSE),"")</f>
        <v/>
      </c>
      <c r="AV121" s="26">
        <f>IF($B121='Formulario de Respuestas'!$D120,'Formulario de Respuestas'!$T120,"ES DIFERENTE")</f>
        <v>0</v>
      </c>
      <c r="AW121" s="18" t="str">
        <f>IFERROR(VLOOKUP(CONCATENATE(AV$1,AV121),'Formulario de Preguntas'!$C$2:$FN$73,3,FALSE),"")</f>
        <v/>
      </c>
      <c r="AX121" s="1" t="str">
        <f>IFERROR(VLOOKUP(CONCATENATE(AV$1,AV121),'Formulario de Preguntas'!$C$2:$FN$73,4,FALSE),"")</f>
        <v/>
      </c>
      <c r="AY121" s="26">
        <f>IF($B121='Formulario de Respuestas'!$D120,'Formulario de Respuestas'!$U120,"ES DIFERENTE")</f>
        <v>0</v>
      </c>
      <c r="AZ121" s="18" t="str">
        <f>IFERROR(VLOOKUP(CONCATENATE(AY$1,AY121),'Formulario de Preguntas'!$C$2:$FN$73,3,FALSE),"")</f>
        <v/>
      </c>
      <c r="BA121" s="1" t="str">
        <f>IFERROR(VLOOKUP(CONCATENATE(AY$1,AY121),'Formulario de Preguntas'!$C$2:$FN$73,4,FALSE),"")</f>
        <v/>
      </c>
      <c r="BB121" s="26">
        <f>IF($B121='Formulario de Respuestas'!$D120,'Formulario de Respuestas'!$V120,"ES DIFERENTE")</f>
        <v>0</v>
      </c>
      <c r="BC121" s="18" t="str">
        <f>IFERROR(VLOOKUP(CONCATENATE(BB$1,BB121),'Formulario de Preguntas'!$C$2:$FN$73,3,FALSE),"")</f>
        <v/>
      </c>
      <c r="BD121" s="1" t="str">
        <f>IFERROR(VLOOKUP(CONCATENATE(BB$1,BB121),'Formulario de Preguntas'!$C$2:$FN$73,4,FALSE),"")</f>
        <v/>
      </c>
      <c r="BF121" s="1">
        <f t="shared" si="4"/>
        <v>0</v>
      </c>
      <c r="BG121" s="1">
        <f t="shared" si="5"/>
        <v>0.25</v>
      </c>
      <c r="BH121" s="1">
        <f t="shared" si="6"/>
        <v>0</v>
      </c>
      <c r="BI121" s="1">
        <f>COUNTIF('Formulario de Respuestas'!$E120:$V120,"A")</f>
        <v>0</v>
      </c>
      <c r="BJ121" s="1">
        <f>COUNTIF('Formulario de Respuestas'!$E120:$V120,"B")</f>
        <v>0</v>
      </c>
      <c r="BK121" s="1">
        <f>COUNTIF('Formulario de Respuestas'!$E120:$V120,"C")</f>
        <v>0</v>
      </c>
      <c r="BL121" s="1">
        <f>COUNTIF('Formulario de Respuestas'!$E120:$V120,"D")</f>
        <v>0</v>
      </c>
      <c r="BM121" s="1">
        <f>COUNTIF('Formulario de Respuestas'!$E120:$V120,"E (RESPUESTA ANULADA)")</f>
        <v>0</v>
      </c>
    </row>
    <row r="122" spans="1:65" x14ac:dyDescent="0.25">
      <c r="A122" s="1">
        <f>'Formulario de Respuestas'!C121</f>
        <v>0</v>
      </c>
      <c r="B122" s="1">
        <f>'Formulario de Respuestas'!D121</f>
        <v>0</v>
      </c>
      <c r="C122" s="26">
        <f>IF($B122='Formulario de Respuestas'!$D121,'Formulario de Respuestas'!$E121,"ES DIFERENTE")</f>
        <v>0</v>
      </c>
      <c r="D122" s="18" t="str">
        <f>IFERROR(VLOOKUP(CONCATENATE(C$1,C122),'Formulario de Preguntas'!$C$2:$FN$73,3,FALSE),"")</f>
        <v/>
      </c>
      <c r="E122" s="1" t="str">
        <f>IFERROR(VLOOKUP(CONCATENATE(C$1,C122),'Formulario de Preguntas'!$C$2:$FN$73,4,FALSE),"")</f>
        <v/>
      </c>
      <c r="F122" s="26">
        <f>IF($B122='Formulario de Respuestas'!$D121,'Formulario de Respuestas'!$F121,"ES DIFERENTE")</f>
        <v>0</v>
      </c>
      <c r="G122" s="18" t="str">
        <f>IFERROR(VLOOKUP(CONCATENATE(F$1,F122),'Formulario de Preguntas'!$C$2:$FN$73,3,FALSE),"")</f>
        <v/>
      </c>
      <c r="H122" s="1" t="str">
        <f>IFERROR(VLOOKUP(CONCATENATE(F$1,F122),'Formulario de Preguntas'!$C$2:$FN$73,4,FALSE),"")</f>
        <v/>
      </c>
      <c r="I122" s="26">
        <f>IF($B122='Formulario de Respuestas'!$D121,'Formulario de Respuestas'!$G121,"ES DIFERENTE")</f>
        <v>0</v>
      </c>
      <c r="J122" s="18" t="str">
        <f>IFERROR(VLOOKUP(CONCATENATE(I$1,I122),'Formulario de Preguntas'!$C$2:$FN$73,3,FALSE),"")</f>
        <v/>
      </c>
      <c r="K122" s="1" t="str">
        <f>IFERROR(VLOOKUP(CONCATENATE(I$1,I122),'Formulario de Preguntas'!$C$2:$FN$73,4,FALSE),"")</f>
        <v/>
      </c>
      <c r="L122" s="26">
        <f>IF($B122='Formulario de Respuestas'!$D121,'Formulario de Respuestas'!$H121,"ES DIFERENTE")</f>
        <v>0</v>
      </c>
      <c r="M122" s="18" t="str">
        <f>IFERROR(VLOOKUP(CONCATENATE(L$1,L122),'Formulario de Preguntas'!$C$2:$FN$73,3,FALSE),"")</f>
        <v/>
      </c>
      <c r="N122" s="1" t="str">
        <f>IFERROR(VLOOKUP(CONCATENATE(L$1,L122),'Formulario de Preguntas'!$C$2:$FN$73,4,FALSE),"")</f>
        <v/>
      </c>
      <c r="O122" s="26">
        <f>IF($B122='Formulario de Respuestas'!$D121,'Formulario de Respuestas'!$I121,"ES DIFERENTE")</f>
        <v>0</v>
      </c>
      <c r="P122" s="18" t="str">
        <f>IFERROR(VLOOKUP(CONCATENATE(O$1,O122),'Formulario de Preguntas'!$C$2:$FN$73,3,FALSE),"")</f>
        <v/>
      </c>
      <c r="Q122" s="1" t="str">
        <f>IFERROR(VLOOKUP(CONCATENATE(O$1,O122),'Formulario de Preguntas'!$C$2:$FN$73,4,FALSE),"")</f>
        <v/>
      </c>
      <c r="R122" s="26">
        <f>IF($B122='Formulario de Respuestas'!$D121,'Formulario de Respuestas'!$J121,"ES DIFERENTE")</f>
        <v>0</v>
      </c>
      <c r="S122" s="18" t="str">
        <f>IFERROR(VLOOKUP(CONCATENATE(R$1,R122),'Formulario de Preguntas'!$C$2:$FN$73,3,FALSE),"")</f>
        <v/>
      </c>
      <c r="T122" s="1" t="str">
        <f>IFERROR(VLOOKUP(CONCATENATE(R$1,R122),'Formulario de Preguntas'!$C$2:$FN$73,4,FALSE),"")</f>
        <v/>
      </c>
      <c r="U122" s="26">
        <f>IF($B122='Formulario de Respuestas'!$D121,'Formulario de Respuestas'!$K121,"ES DIFERENTE")</f>
        <v>0</v>
      </c>
      <c r="V122" s="18" t="str">
        <f>IFERROR(VLOOKUP(CONCATENATE(U$1,U122),'Formulario de Preguntas'!$C$2:$FN$73,3,FALSE),"")</f>
        <v/>
      </c>
      <c r="W122" s="1" t="str">
        <f>IFERROR(VLOOKUP(CONCATENATE(U$1,U122),'Formulario de Preguntas'!$C$2:$FN$73,4,FALSE),"")</f>
        <v/>
      </c>
      <c r="X122" s="26">
        <f>IF($B122='Formulario de Respuestas'!$D121,'Formulario de Respuestas'!$L121,"ES DIFERENTE")</f>
        <v>0</v>
      </c>
      <c r="Y122" s="18" t="str">
        <f>IFERROR(VLOOKUP(CONCATENATE(X$1,X122),'Formulario de Preguntas'!$C$2:$FN$73,3,FALSE),"")</f>
        <v/>
      </c>
      <c r="Z122" s="1" t="str">
        <f>IFERROR(VLOOKUP(CONCATENATE(X$1,X122),'Formulario de Preguntas'!$C$2:$FN$73,4,FALSE),"")</f>
        <v/>
      </c>
      <c r="AA122" s="26">
        <f>IF($B122='Formulario de Respuestas'!$D121,'Formulario de Respuestas'!$M121,"ES DIFERENTE")</f>
        <v>0</v>
      </c>
      <c r="AB122" s="18" t="str">
        <f>IFERROR(VLOOKUP(CONCATENATE(AA$1,AA122),'Formulario de Preguntas'!$C$2:$FN$73,3,FALSE),"")</f>
        <v/>
      </c>
      <c r="AC122" s="1" t="str">
        <f>IFERROR(VLOOKUP(CONCATENATE(AA$1,AA122),'Formulario de Preguntas'!$C$2:$FN$73,4,FALSE),"")</f>
        <v/>
      </c>
      <c r="AD122" s="26">
        <f>IF($B122='Formulario de Respuestas'!$D121,'Formulario de Respuestas'!$N121,"ES DIFERENTE")</f>
        <v>0</v>
      </c>
      <c r="AE122" s="18" t="str">
        <f>IFERROR(VLOOKUP(CONCATENATE(AD$1,AD122),'Formulario de Preguntas'!$C$2:$FN$73,3,FALSE),"")</f>
        <v/>
      </c>
      <c r="AF122" s="1" t="str">
        <f>IFERROR(VLOOKUP(CONCATENATE(AD$1,AD122),'Formulario de Preguntas'!$C$2:$FN$73,4,FALSE),"")</f>
        <v/>
      </c>
      <c r="AG122" s="26">
        <f>IF($B122='Formulario de Respuestas'!$D121,'Formulario de Respuestas'!$O121,"ES DIFERENTE")</f>
        <v>0</v>
      </c>
      <c r="AH122" s="18" t="str">
        <f>IFERROR(VLOOKUP(CONCATENATE(AG$1,AG122),'Formulario de Preguntas'!$C$2:$FN$73,3,FALSE),"")</f>
        <v/>
      </c>
      <c r="AI122" s="1" t="str">
        <f>IFERROR(VLOOKUP(CONCATENATE(AG$1,AG122),'Formulario de Preguntas'!$C$2:$FN$73,4,FALSE),"")</f>
        <v/>
      </c>
      <c r="AJ122" s="26">
        <f>IF($B122='Formulario de Respuestas'!$D121,'Formulario de Respuestas'!$P121,"ES DIFERENTE")</f>
        <v>0</v>
      </c>
      <c r="AK122" s="18" t="str">
        <f>IFERROR(VLOOKUP(CONCATENATE(AJ$1,AJ122),'Formulario de Preguntas'!$C$2:$FN$73,3,FALSE),"")</f>
        <v/>
      </c>
      <c r="AL122" s="1" t="str">
        <f>IFERROR(VLOOKUP(CONCATENATE(AJ$1,AJ122),'Formulario de Preguntas'!$C$2:$FN$73,4,FALSE),"")</f>
        <v/>
      </c>
      <c r="AM122" s="26">
        <f>IF($B122='Formulario de Respuestas'!$D121,'Formulario de Respuestas'!$Q121,"ES DIFERENTE")</f>
        <v>0</v>
      </c>
      <c r="AN122" s="18" t="str">
        <f>IFERROR(VLOOKUP(CONCATENATE(AM$1,AM122),'Formulario de Preguntas'!$C$2:$FN$73,3,FALSE),"")</f>
        <v/>
      </c>
      <c r="AO122" s="1" t="str">
        <f>IFERROR(VLOOKUP(CONCATENATE(AM$1,AM122),'Formulario de Preguntas'!$C$2:$FN$73,4,FALSE),"")</f>
        <v/>
      </c>
      <c r="AP122" s="26">
        <f>IF($B122='Formulario de Respuestas'!$D121,'Formulario de Respuestas'!$R121,"ES DIFERENTE")</f>
        <v>0</v>
      </c>
      <c r="AQ122" s="18" t="str">
        <f>IFERROR(VLOOKUP(CONCATENATE(AP$1,AP122),'Formulario de Preguntas'!$C$2:$FN$73,3,FALSE),"")</f>
        <v/>
      </c>
      <c r="AR122" s="1" t="str">
        <f>IFERROR(VLOOKUP(CONCATENATE(AP$1,AP122),'Formulario de Preguntas'!$C$2:$FN$73,4,FALSE),"")</f>
        <v/>
      </c>
      <c r="AS122" s="26">
        <f>IF($B122='Formulario de Respuestas'!$D121,'Formulario de Respuestas'!$S121,"ES DIFERENTE")</f>
        <v>0</v>
      </c>
      <c r="AT122" s="18" t="str">
        <f>IFERROR(VLOOKUP(CONCATENATE(AS$1,AS122),'Formulario de Preguntas'!$C$2:$FN$73,3,FALSE),"")</f>
        <v/>
      </c>
      <c r="AU122" s="1" t="str">
        <f>IFERROR(VLOOKUP(CONCATENATE(AS$1,AS122),'Formulario de Preguntas'!$C$2:$FN$73,4,FALSE),"")</f>
        <v/>
      </c>
      <c r="AV122" s="26">
        <f>IF($B122='Formulario de Respuestas'!$D121,'Formulario de Respuestas'!$T121,"ES DIFERENTE")</f>
        <v>0</v>
      </c>
      <c r="AW122" s="18" t="str">
        <f>IFERROR(VLOOKUP(CONCATENATE(AV$1,AV122),'Formulario de Preguntas'!$C$2:$FN$73,3,FALSE),"")</f>
        <v/>
      </c>
      <c r="AX122" s="1" t="str">
        <f>IFERROR(VLOOKUP(CONCATENATE(AV$1,AV122),'Formulario de Preguntas'!$C$2:$FN$73,4,FALSE),"")</f>
        <v/>
      </c>
      <c r="AY122" s="26">
        <f>IF($B122='Formulario de Respuestas'!$D121,'Formulario de Respuestas'!$U121,"ES DIFERENTE")</f>
        <v>0</v>
      </c>
      <c r="AZ122" s="18" t="str">
        <f>IFERROR(VLOOKUP(CONCATENATE(AY$1,AY122),'Formulario de Preguntas'!$C$2:$FN$73,3,FALSE),"")</f>
        <v/>
      </c>
      <c r="BA122" s="1" t="str">
        <f>IFERROR(VLOOKUP(CONCATENATE(AY$1,AY122),'Formulario de Preguntas'!$C$2:$FN$73,4,FALSE),"")</f>
        <v/>
      </c>
      <c r="BB122" s="26">
        <f>IF($B122='Formulario de Respuestas'!$D121,'Formulario de Respuestas'!$V121,"ES DIFERENTE")</f>
        <v>0</v>
      </c>
      <c r="BC122" s="18" t="str">
        <f>IFERROR(VLOOKUP(CONCATENATE(BB$1,BB122),'Formulario de Preguntas'!$C$2:$FN$73,3,FALSE),"")</f>
        <v/>
      </c>
      <c r="BD122" s="1" t="str">
        <f>IFERROR(VLOOKUP(CONCATENATE(BB$1,BB122),'Formulario de Preguntas'!$C$2:$FN$73,4,FALSE),"")</f>
        <v/>
      </c>
      <c r="BF122" s="1">
        <f t="shared" si="4"/>
        <v>0</v>
      </c>
      <c r="BG122" s="1">
        <f t="shared" si="5"/>
        <v>0.25</v>
      </c>
      <c r="BH122" s="1">
        <f t="shared" si="6"/>
        <v>0</v>
      </c>
      <c r="BI122" s="1">
        <f>COUNTIF('Formulario de Respuestas'!$E121:$V121,"A")</f>
        <v>0</v>
      </c>
      <c r="BJ122" s="1">
        <f>COUNTIF('Formulario de Respuestas'!$E121:$V121,"B")</f>
        <v>0</v>
      </c>
      <c r="BK122" s="1">
        <f>COUNTIF('Formulario de Respuestas'!$E121:$V121,"C")</f>
        <v>0</v>
      </c>
      <c r="BL122" s="1">
        <f>COUNTIF('Formulario de Respuestas'!$E121:$V121,"D")</f>
        <v>0</v>
      </c>
      <c r="BM122" s="1">
        <f>COUNTIF('Formulario de Respuestas'!$E121:$V121,"E (RESPUESTA ANULADA)")</f>
        <v>0</v>
      </c>
    </row>
    <row r="123" spans="1:65" x14ac:dyDescent="0.25">
      <c r="A123" s="1">
        <f>'Formulario de Respuestas'!C122</f>
        <v>0</v>
      </c>
      <c r="B123" s="1">
        <f>'Formulario de Respuestas'!D122</f>
        <v>0</v>
      </c>
      <c r="C123" s="26">
        <f>IF($B123='Formulario de Respuestas'!$D122,'Formulario de Respuestas'!$E122,"ES DIFERENTE")</f>
        <v>0</v>
      </c>
      <c r="D123" s="18" t="str">
        <f>IFERROR(VLOOKUP(CONCATENATE(C$1,C123),'Formulario de Preguntas'!$C$2:$FN$73,3,FALSE),"")</f>
        <v/>
      </c>
      <c r="E123" s="1" t="str">
        <f>IFERROR(VLOOKUP(CONCATENATE(C$1,C123),'Formulario de Preguntas'!$C$2:$FN$73,4,FALSE),"")</f>
        <v/>
      </c>
      <c r="F123" s="26">
        <f>IF($B123='Formulario de Respuestas'!$D122,'Formulario de Respuestas'!$F122,"ES DIFERENTE")</f>
        <v>0</v>
      </c>
      <c r="G123" s="18" t="str">
        <f>IFERROR(VLOOKUP(CONCATENATE(F$1,F123),'Formulario de Preguntas'!$C$2:$FN$73,3,FALSE),"")</f>
        <v/>
      </c>
      <c r="H123" s="1" t="str">
        <f>IFERROR(VLOOKUP(CONCATENATE(F$1,F123),'Formulario de Preguntas'!$C$2:$FN$73,4,FALSE),"")</f>
        <v/>
      </c>
      <c r="I123" s="26">
        <f>IF($B123='Formulario de Respuestas'!$D122,'Formulario de Respuestas'!$G122,"ES DIFERENTE")</f>
        <v>0</v>
      </c>
      <c r="J123" s="18" t="str">
        <f>IFERROR(VLOOKUP(CONCATENATE(I$1,I123),'Formulario de Preguntas'!$C$2:$FN$73,3,FALSE),"")</f>
        <v/>
      </c>
      <c r="K123" s="1" t="str">
        <f>IFERROR(VLOOKUP(CONCATENATE(I$1,I123),'Formulario de Preguntas'!$C$2:$FN$73,4,FALSE),"")</f>
        <v/>
      </c>
      <c r="L123" s="26">
        <f>IF($B123='Formulario de Respuestas'!$D122,'Formulario de Respuestas'!$H122,"ES DIFERENTE")</f>
        <v>0</v>
      </c>
      <c r="M123" s="18" t="str">
        <f>IFERROR(VLOOKUP(CONCATENATE(L$1,L123),'Formulario de Preguntas'!$C$2:$FN$73,3,FALSE),"")</f>
        <v/>
      </c>
      <c r="N123" s="1" t="str">
        <f>IFERROR(VLOOKUP(CONCATENATE(L$1,L123),'Formulario de Preguntas'!$C$2:$FN$73,4,FALSE),"")</f>
        <v/>
      </c>
      <c r="O123" s="26">
        <f>IF($B123='Formulario de Respuestas'!$D122,'Formulario de Respuestas'!$I122,"ES DIFERENTE")</f>
        <v>0</v>
      </c>
      <c r="P123" s="18" t="str">
        <f>IFERROR(VLOOKUP(CONCATENATE(O$1,O123),'Formulario de Preguntas'!$C$2:$FN$73,3,FALSE),"")</f>
        <v/>
      </c>
      <c r="Q123" s="1" t="str">
        <f>IFERROR(VLOOKUP(CONCATENATE(O$1,O123),'Formulario de Preguntas'!$C$2:$FN$73,4,FALSE),"")</f>
        <v/>
      </c>
      <c r="R123" s="26">
        <f>IF($B123='Formulario de Respuestas'!$D122,'Formulario de Respuestas'!$J122,"ES DIFERENTE")</f>
        <v>0</v>
      </c>
      <c r="S123" s="18" t="str">
        <f>IFERROR(VLOOKUP(CONCATENATE(R$1,R123),'Formulario de Preguntas'!$C$2:$FN$73,3,FALSE),"")</f>
        <v/>
      </c>
      <c r="T123" s="1" t="str">
        <f>IFERROR(VLOOKUP(CONCATENATE(R$1,R123),'Formulario de Preguntas'!$C$2:$FN$73,4,FALSE),"")</f>
        <v/>
      </c>
      <c r="U123" s="26">
        <f>IF($B123='Formulario de Respuestas'!$D122,'Formulario de Respuestas'!$K122,"ES DIFERENTE")</f>
        <v>0</v>
      </c>
      <c r="V123" s="18" t="str">
        <f>IFERROR(VLOOKUP(CONCATENATE(U$1,U123),'Formulario de Preguntas'!$C$2:$FN$73,3,FALSE),"")</f>
        <v/>
      </c>
      <c r="W123" s="1" t="str">
        <f>IFERROR(VLOOKUP(CONCATENATE(U$1,U123),'Formulario de Preguntas'!$C$2:$FN$73,4,FALSE),"")</f>
        <v/>
      </c>
      <c r="X123" s="26">
        <f>IF($B123='Formulario de Respuestas'!$D122,'Formulario de Respuestas'!$L122,"ES DIFERENTE")</f>
        <v>0</v>
      </c>
      <c r="Y123" s="18" t="str">
        <f>IFERROR(VLOOKUP(CONCATENATE(X$1,X123),'Formulario de Preguntas'!$C$2:$FN$73,3,FALSE),"")</f>
        <v/>
      </c>
      <c r="Z123" s="1" t="str">
        <f>IFERROR(VLOOKUP(CONCATENATE(X$1,X123),'Formulario de Preguntas'!$C$2:$FN$73,4,FALSE),"")</f>
        <v/>
      </c>
      <c r="AA123" s="26">
        <f>IF($B123='Formulario de Respuestas'!$D122,'Formulario de Respuestas'!$M122,"ES DIFERENTE")</f>
        <v>0</v>
      </c>
      <c r="AB123" s="18" t="str">
        <f>IFERROR(VLOOKUP(CONCATENATE(AA$1,AA123),'Formulario de Preguntas'!$C$2:$FN$73,3,FALSE),"")</f>
        <v/>
      </c>
      <c r="AC123" s="1" t="str">
        <f>IFERROR(VLOOKUP(CONCATENATE(AA$1,AA123),'Formulario de Preguntas'!$C$2:$FN$73,4,FALSE),"")</f>
        <v/>
      </c>
      <c r="AD123" s="26">
        <f>IF($B123='Formulario de Respuestas'!$D122,'Formulario de Respuestas'!$N122,"ES DIFERENTE")</f>
        <v>0</v>
      </c>
      <c r="AE123" s="18" t="str">
        <f>IFERROR(VLOOKUP(CONCATENATE(AD$1,AD123),'Formulario de Preguntas'!$C$2:$FN$73,3,FALSE),"")</f>
        <v/>
      </c>
      <c r="AF123" s="1" t="str">
        <f>IFERROR(VLOOKUP(CONCATENATE(AD$1,AD123),'Formulario de Preguntas'!$C$2:$FN$73,4,FALSE),"")</f>
        <v/>
      </c>
      <c r="AG123" s="26">
        <f>IF($B123='Formulario de Respuestas'!$D122,'Formulario de Respuestas'!$O122,"ES DIFERENTE")</f>
        <v>0</v>
      </c>
      <c r="AH123" s="18" t="str">
        <f>IFERROR(VLOOKUP(CONCATENATE(AG$1,AG123),'Formulario de Preguntas'!$C$2:$FN$73,3,FALSE),"")</f>
        <v/>
      </c>
      <c r="AI123" s="1" t="str">
        <f>IFERROR(VLOOKUP(CONCATENATE(AG$1,AG123),'Formulario de Preguntas'!$C$2:$FN$73,4,FALSE),"")</f>
        <v/>
      </c>
      <c r="AJ123" s="26">
        <f>IF($B123='Formulario de Respuestas'!$D122,'Formulario de Respuestas'!$P122,"ES DIFERENTE")</f>
        <v>0</v>
      </c>
      <c r="AK123" s="18" t="str">
        <f>IFERROR(VLOOKUP(CONCATENATE(AJ$1,AJ123),'Formulario de Preguntas'!$C$2:$FN$73,3,FALSE),"")</f>
        <v/>
      </c>
      <c r="AL123" s="1" t="str">
        <f>IFERROR(VLOOKUP(CONCATENATE(AJ$1,AJ123),'Formulario de Preguntas'!$C$2:$FN$73,4,FALSE),"")</f>
        <v/>
      </c>
      <c r="AM123" s="26">
        <f>IF($B123='Formulario de Respuestas'!$D122,'Formulario de Respuestas'!$Q122,"ES DIFERENTE")</f>
        <v>0</v>
      </c>
      <c r="AN123" s="18" t="str">
        <f>IFERROR(VLOOKUP(CONCATENATE(AM$1,AM123),'Formulario de Preguntas'!$C$2:$FN$73,3,FALSE),"")</f>
        <v/>
      </c>
      <c r="AO123" s="1" t="str">
        <f>IFERROR(VLOOKUP(CONCATENATE(AM$1,AM123),'Formulario de Preguntas'!$C$2:$FN$73,4,FALSE),"")</f>
        <v/>
      </c>
      <c r="AP123" s="26">
        <f>IF($B123='Formulario de Respuestas'!$D122,'Formulario de Respuestas'!$R122,"ES DIFERENTE")</f>
        <v>0</v>
      </c>
      <c r="AQ123" s="18" t="str">
        <f>IFERROR(VLOOKUP(CONCATENATE(AP$1,AP123),'Formulario de Preguntas'!$C$2:$FN$73,3,FALSE),"")</f>
        <v/>
      </c>
      <c r="AR123" s="1" t="str">
        <f>IFERROR(VLOOKUP(CONCATENATE(AP$1,AP123),'Formulario de Preguntas'!$C$2:$FN$73,4,FALSE),"")</f>
        <v/>
      </c>
      <c r="AS123" s="26">
        <f>IF($B123='Formulario de Respuestas'!$D122,'Formulario de Respuestas'!$S122,"ES DIFERENTE")</f>
        <v>0</v>
      </c>
      <c r="AT123" s="18" t="str">
        <f>IFERROR(VLOOKUP(CONCATENATE(AS$1,AS123),'Formulario de Preguntas'!$C$2:$FN$73,3,FALSE),"")</f>
        <v/>
      </c>
      <c r="AU123" s="1" t="str">
        <f>IFERROR(VLOOKUP(CONCATENATE(AS$1,AS123),'Formulario de Preguntas'!$C$2:$FN$73,4,FALSE),"")</f>
        <v/>
      </c>
      <c r="AV123" s="26">
        <f>IF($B123='Formulario de Respuestas'!$D122,'Formulario de Respuestas'!$T122,"ES DIFERENTE")</f>
        <v>0</v>
      </c>
      <c r="AW123" s="18" t="str">
        <f>IFERROR(VLOOKUP(CONCATENATE(AV$1,AV123),'Formulario de Preguntas'!$C$2:$FN$73,3,FALSE),"")</f>
        <v/>
      </c>
      <c r="AX123" s="1" t="str">
        <f>IFERROR(VLOOKUP(CONCATENATE(AV$1,AV123),'Formulario de Preguntas'!$C$2:$FN$73,4,FALSE),"")</f>
        <v/>
      </c>
      <c r="AY123" s="26">
        <f>IF($B123='Formulario de Respuestas'!$D122,'Formulario de Respuestas'!$U122,"ES DIFERENTE")</f>
        <v>0</v>
      </c>
      <c r="AZ123" s="18" t="str">
        <f>IFERROR(VLOOKUP(CONCATENATE(AY$1,AY123),'Formulario de Preguntas'!$C$2:$FN$73,3,FALSE),"")</f>
        <v/>
      </c>
      <c r="BA123" s="1" t="str">
        <f>IFERROR(VLOOKUP(CONCATENATE(AY$1,AY123),'Formulario de Preguntas'!$C$2:$FN$73,4,FALSE),"")</f>
        <v/>
      </c>
      <c r="BB123" s="26">
        <f>IF($B123='Formulario de Respuestas'!$D122,'Formulario de Respuestas'!$V122,"ES DIFERENTE")</f>
        <v>0</v>
      </c>
      <c r="BC123" s="18" t="str">
        <f>IFERROR(VLOOKUP(CONCATENATE(BB$1,BB123),'Formulario de Preguntas'!$C$2:$FN$73,3,FALSE),"")</f>
        <v/>
      </c>
      <c r="BD123" s="1" t="str">
        <f>IFERROR(VLOOKUP(CONCATENATE(BB$1,BB123),'Formulario de Preguntas'!$C$2:$FN$73,4,FALSE),"")</f>
        <v/>
      </c>
      <c r="BF123" s="1">
        <f t="shared" si="4"/>
        <v>0</v>
      </c>
      <c r="BG123" s="1">
        <f t="shared" si="5"/>
        <v>0.25</v>
      </c>
      <c r="BH123" s="1">
        <f t="shared" si="6"/>
        <v>0</v>
      </c>
      <c r="BI123" s="1">
        <f>COUNTIF('Formulario de Respuestas'!$E122:$V122,"A")</f>
        <v>0</v>
      </c>
      <c r="BJ123" s="1">
        <f>COUNTIF('Formulario de Respuestas'!$E122:$V122,"B")</f>
        <v>0</v>
      </c>
      <c r="BK123" s="1">
        <f>COUNTIF('Formulario de Respuestas'!$E122:$V122,"C")</f>
        <v>0</v>
      </c>
      <c r="BL123" s="1">
        <f>COUNTIF('Formulario de Respuestas'!$E122:$V122,"D")</f>
        <v>0</v>
      </c>
      <c r="BM123" s="1">
        <f>COUNTIF('Formulario de Respuestas'!$E122:$V122,"E (RESPUESTA ANULADA)")</f>
        <v>0</v>
      </c>
    </row>
    <row r="124" spans="1:65" x14ac:dyDescent="0.25">
      <c r="A124" s="1">
        <f>'Formulario de Respuestas'!C123</f>
        <v>0</v>
      </c>
      <c r="B124" s="1">
        <f>'Formulario de Respuestas'!D123</f>
        <v>0</v>
      </c>
      <c r="C124" s="26">
        <f>IF($B124='Formulario de Respuestas'!$D123,'Formulario de Respuestas'!$E123,"ES DIFERENTE")</f>
        <v>0</v>
      </c>
      <c r="D124" s="18" t="str">
        <f>IFERROR(VLOOKUP(CONCATENATE(C$1,C124),'Formulario de Preguntas'!$C$2:$FN$73,3,FALSE),"")</f>
        <v/>
      </c>
      <c r="E124" s="1" t="str">
        <f>IFERROR(VLOOKUP(CONCATENATE(C$1,C124),'Formulario de Preguntas'!$C$2:$FN$73,4,FALSE),"")</f>
        <v/>
      </c>
      <c r="F124" s="26">
        <f>IF($B124='Formulario de Respuestas'!$D123,'Formulario de Respuestas'!$F123,"ES DIFERENTE")</f>
        <v>0</v>
      </c>
      <c r="G124" s="18" t="str">
        <f>IFERROR(VLOOKUP(CONCATENATE(F$1,F124),'Formulario de Preguntas'!$C$2:$FN$73,3,FALSE),"")</f>
        <v/>
      </c>
      <c r="H124" s="1" t="str">
        <f>IFERROR(VLOOKUP(CONCATENATE(F$1,F124),'Formulario de Preguntas'!$C$2:$FN$73,4,FALSE),"")</f>
        <v/>
      </c>
      <c r="I124" s="26">
        <f>IF($B124='Formulario de Respuestas'!$D123,'Formulario de Respuestas'!$G123,"ES DIFERENTE")</f>
        <v>0</v>
      </c>
      <c r="J124" s="18" t="str">
        <f>IFERROR(VLOOKUP(CONCATENATE(I$1,I124),'Formulario de Preguntas'!$C$2:$FN$73,3,FALSE),"")</f>
        <v/>
      </c>
      <c r="K124" s="1" t="str">
        <f>IFERROR(VLOOKUP(CONCATENATE(I$1,I124),'Formulario de Preguntas'!$C$2:$FN$73,4,FALSE),"")</f>
        <v/>
      </c>
      <c r="L124" s="26">
        <f>IF($B124='Formulario de Respuestas'!$D123,'Formulario de Respuestas'!$H123,"ES DIFERENTE")</f>
        <v>0</v>
      </c>
      <c r="M124" s="18" t="str">
        <f>IFERROR(VLOOKUP(CONCATENATE(L$1,L124),'Formulario de Preguntas'!$C$2:$FN$73,3,FALSE),"")</f>
        <v/>
      </c>
      <c r="N124" s="1" t="str">
        <f>IFERROR(VLOOKUP(CONCATENATE(L$1,L124),'Formulario de Preguntas'!$C$2:$FN$73,4,FALSE),"")</f>
        <v/>
      </c>
      <c r="O124" s="26">
        <f>IF($B124='Formulario de Respuestas'!$D123,'Formulario de Respuestas'!$I123,"ES DIFERENTE")</f>
        <v>0</v>
      </c>
      <c r="P124" s="18" t="str">
        <f>IFERROR(VLOOKUP(CONCATENATE(O$1,O124),'Formulario de Preguntas'!$C$2:$FN$73,3,FALSE),"")</f>
        <v/>
      </c>
      <c r="Q124" s="1" t="str">
        <f>IFERROR(VLOOKUP(CONCATENATE(O$1,O124),'Formulario de Preguntas'!$C$2:$FN$73,4,FALSE),"")</f>
        <v/>
      </c>
      <c r="R124" s="26">
        <f>IF($B124='Formulario de Respuestas'!$D123,'Formulario de Respuestas'!$J123,"ES DIFERENTE")</f>
        <v>0</v>
      </c>
      <c r="S124" s="18" t="str">
        <f>IFERROR(VLOOKUP(CONCATENATE(R$1,R124),'Formulario de Preguntas'!$C$2:$FN$73,3,FALSE),"")</f>
        <v/>
      </c>
      <c r="T124" s="1" t="str">
        <f>IFERROR(VLOOKUP(CONCATENATE(R$1,R124),'Formulario de Preguntas'!$C$2:$FN$73,4,FALSE),"")</f>
        <v/>
      </c>
      <c r="U124" s="26">
        <f>IF($B124='Formulario de Respuestas'!$D123,'Formulario de Respuestas'!$K123,"ES DIFERENTE")</f>
        <v>0</v>
      </c>
      <c r="V124" s="18" t="str">
        <f>IFERROR(VLOOKUP(CONCATENATE(U$1,U124),'Formulario de Preguntas'!$C$2:$FN$73,3,FALSE),"")</f>
        <v/>
      </c>
      <c r="W124" s="1" t="str">
        <f>IFERROR(VLOOKUP(CONCATENATE(U$1,U124),'Formulario de Preguntas'!$C$2:$FN$73,4,FALSE),"")</f>
        <v/>
      </c>
      <c r="X124" s="26">
        <f>IF($B124='Formulario de Respuestas'!$D123,'Formulario de Respuestas'!$L123,"ES DIFERENTE")</f>
        <v>0</v>
      </c>
      <c r="Y124" s="18" t="str">
        <f>IFERROR(VLOOKUP(CONCATENATE(X$1,X124),'Formulario de Preguntas'!$C$2:$FN$73,3,FALSE),"")</f>
        <v/>
      </c>
      <c r="Z124" s="1" t="str">
        <f>IFERROR(VLOOKUP(CONCATENATE(X$1,X124),'Formulario de Preguntas'!$C$2:$FN$73,4,FALSE),"")</f>
        <v/>
      </c>
      <c r="AA124" s="26">
        <f>IF($B124='Formulario de Respuestas'!$D123,'Formulario de Respuestas'!$M123,"ES DIFERENTE")</f>
        <v>0</v>
      </c>
      <c r="AB124" s="18" t="str">
        <f>IFERROR(VLOOKUP(CONCATENATE(AA$1,AA124),'Formulario de Preguntas'!$C$2:$FN$73,3,FALSE),"")</f>
        <v/>
      </c>
      <c r="AC124" s="1" t="str">
        <f>IFERROR(VLOOKUP(CONCATENATE(AA$1,AA124),'Formulario de Preguntas'!$C$2:$FN$73,4,FALSE),"")</f>
        <v/>
      </c>
      <c r="AD124" s="26">
        <f>IF($B124='Formulario de Respuestas'!$D123,'Formulario de Respuestas'!$N123,"ES DIFERENTE")</f>
        <v>0</v>
      </c>
      <c r="AE124" s="18" t="str">
        <f>IFERROR(VLOOKUP(CONCATENATE(AD$1,AD124),'Formulario de Preguntas'!$C$2:$FN$73,3,FALSE),"")</f>
        <v/>
      </c>
      <c r="AF124" s="1" t="str">
        <f>IFERROR(VLOOKUP(CONCATENATE(AD$1,AD124),'Formulario de Preguntas'!$C$2:$FN$73,4,FALSE),"")</f>
        <v/>
      </c>
      <c r="AG124" s="26">
        <f>IF($B124='Formulario de Respuestas'!$D123,'Formulario de Respuestas'!$O123,"ES DIFERENTE")</f>
        <v>0</v>
      </c>
      <c r="AH124" s="18" t="str">
        <f>IFERROR(VLOOKUP(CONCATENATE(AG$1,AG124),'Formulario de Preguntas'!$C$2:$FN$73,3,FALSE),"")</f>
        <v/>
      </c>
      <c r="AI124" s="1" t="str">
        <f>IFERROR(VLOOKUP(CONCATENATE(AG$1,AG124),'Formulario de Preguntas'!$C$2:$FN$73,4,FALSE),"")</f>
        <v/>
      </c>
      <c r="AJ124" s="26">
        <f>IF($B124='Formulario de Respuestas'!$D123,'Formulario de Respuestas'!$P123,"ES DIFERENTE")</f>
        <v>0</v>
      </c>
      <c r="AK124" s="18" t="str">
        <f>IFERROR(VLOOKUP(CONCATENATE(AJ$1,AJ124),'Formulario de Preguntas'!$C$2:$FN$73,3,FALSE),"")</f>
        <v/>
      </c>
      <c r="AL124" s="1" t="str">
        <f>IFERROR(VLOOKUP(CONCATENATE(AJ$1,AJ124),'Formulario de Preguntas'!$C$2:$FN$73,4,FALSE),"")</f>
        <v/>
      </c>
      <c r="AM124" s="26">
        <f>IF($B124='Formulario de Respuestas'!$D123,'Formulario de Respuestas'!$Q123,"ES DIFERENTE")</f>
        <v>0</v>
      </c>
      <c r="AN124" s="18" t="str">
        <f>IFERROR(VLOOKUP(CONCATENATE(AM$1,AM124),'Formulario de Preguntas'!$C$2:$FN$73,3,FALSE),"")</f>
        <v/>
      </c>
      <c r="AO124" s="1" t="str">
        <f>IFERROR(VLOOKUP(CONCATENATE(AM$1,AM124),'Formulario de Preguntas'!$C$2:$FN$73,4,FALSE),"")</f>
        <v/>
      </c>
      <c r="AP124" s="26">
        <f>IF($B124='Formulario de Respuestas'!$D123,'Formulario de Respuestas'!$R123,"ES DIFERENTE")</f>
        <v>0</v>
      </c>
      <c r="AQ124" s="18" t="str">
        <f>IFERROR(VLOOKUP(CONCATENATE(AP$1,AP124),'Formulario de Preguntas'!$C$2:$FN$73,3,FALSE),"")</f>
        <v/>
      </c>
      <c r="AR124" s="1" t="str">
        <f>IFERROR(VLOOKUP(CONCATENATE(AP$1,AP124),'Formulario de Preguntas'!$C$2:$FN$73,4,FALSE),"")</f>
        <v/>
      </c>
      <c r="AS124" s="26">
        <f>IF($B124='Formulario de Respuestas'!$D123,'Formulario de Respuestas'!$S123,"ES DIFERENTE")</f>
        <v>0</v>
      </c>
      <c r="AT124" s="18" t="str">
        <f>IFERROR(VLOOKUP(CONCATENATE(AS$1,AS124),'Formulario de Preguntas'!$C$2:$FN$73,3,FALSE),"")</f>
        <v/>
      </c>
      <c r="AU124" s="1" t="str">
        <f>IFERROR(VLOOKUP(CONCATENATE(AS$1,AS124),'Formulario de Preguntas'!$C$2:$FN$73,4,FALSE),"")</f>
        <v/>
      </c>
      <c r="AV124" s="26">
        <f>IF($B124='Formulario de Respuestas'!$D123,'Formulario de Respuestas'!$T123,"ES DIFERENTE")</f>
        <v>0</v>
      </c>
      <c r="AW124" s="18" t="str">
        <f>IFERROR(VLOOKUP(CONCATENATE(AV$1,AV124),'Formulario de Preguntas'!$C$2:$FN$73,3,FALSE),"")</f>
        <v/>
      </c>
      <c r="AX124" s="1" t="str">
        <f>IFERROR(VLOOKUP(CONCATENATE(AV$1,AV124),'Formulario de Preguntas'!$C$2:$FN$73,4,FALSE),"")</f>
        <v/>
      </c>
      <c r="AY124" s="26">
        <f>IF($B124='Formulario de Respuestas'!$D123,'Formulario de Respuestas'!$U123,"ES DIFERENTE")</f>
        <v>0</v>
      </c>
      <c r="AZ124" s="18" t="str">
        <f>IFERROR(VLOOKUP(CONCATENATE(AY$1,AY124),'Formulario de Preguntas'!$C$2:$FN$73,3,FALSE),"")</f>
        <v/>
      </c>
      <c r="BA124" s="1" t="str">
        <f>IFERROR(VLOOKUP(CONCATENATE(AY$1,AY124),'Formulario de Preguntas'!$C$2:$FN$73,4,FALSE),"")</f>
        <v/>
      </c>
      <c r="BB124" s="26">
        <f>IF($B124='Formulario de Respuestas'!$D123,'Formulario de Respuestas'!$V123,"ES DIFERENTE")</f>
        <v>0</v>
      </c>
      <c r="BC124" s="18" t="str">
        <f>IFERROR(VLOOKUP(CONCATENATE(BB$1,BB124),'Formulario de Preguntas'!$C$2:$FN$73,3,FALSE),"")</f>
        <v/>
      </c>
      <c r="BD124" s="1" t="str">
        <f>IFERROR(VLOOKUP(CONCATENATE(BB$1,BB124),'Formulario de Preguntas'!$C$2:$FN$73,4,FALSE),"")</f>
        <v/>
      </c>
      <c r="BF124" s="1">
        <f t="shared" si="4"/>
        <v>0</v>
      </c>
      <c r="BG124" s="1">
        <f t="shared" si="5"/>
        <v>0.25</v>
      </c>
      <c r="BH124" s="1">
        <f t="shared" si="6"/>
        <v>0</v>
      </c>
      <c r="BI124" s="1">
        <f>COUNTIF('Formulario de Respuestas'!$E123:$V123,"A")</f>
        <v>0</v>
      </c>
      <c r="BJ124" s="1">
        <f>COUNTIF('Formulario de Respuestas'!$E123:$V123,"B")</f>
        <v>0</v>
      </c>
      <c r="BK124" s="1">
        <f>COUNTIF('Formulario de Respuestas'!$E123:$V123,"C")</f>
        <v>0</v>
      </c>
      <c r="BL124" s="1">
        <f>COUNTIF('Formulario de Respuestas'!$E123:$V123,"D")</f>
        <v>0</v>
      </c>
      <c r="BM124" s="1">
        <f>COUNTIF('Formulario de Respuestas'!$E123:$V123,"E (RESPUESTA ANULADA)")</f>
        <v>0</v>
      </c>
    </row>
    <row r="125" spans="1:65" x14ac:dyDescent="0.25">
      <c r="A125" s="1">
        <f>'Formulario de Respuestas'!C124</f>
        <v>0</v>
      </c>
      <c r="B125" s="1">
        <f>'Formulario de Respuestas'!D124</f>
        <v>0</v>
      </c>
      <c r="C125" s="26">
        <f>IF($B125='Formulario de Respuestas'!$D124,'Formulario de Respuestas'!$E124,"ES DIFERENTE")</f>
        <v>0</v>
      </c>
      <c r="D125" s="18" t="str">
        <f>IFERROR(VLOOKUP(CONCATENATE(C$1,C125),'Formulario de Preguntas'!$C$2:$FN$73,3,FALSE),"")</f>
        <v/>
      </c>
      <c r="E125" s="1" t="str">
        <f>IFERROR(VLOOKUP(CONCATENATE(C$1,C125),'Formulario de Preguntas'!$C$2:$FN$73,4,FALSE),"")</f>
        <v/>
      </c>
      <c r="F125" s="26">
        <f>IF($B125='Formulario de Respuestas'!$D124,'Formulario de Respuestas'!$F124,"ES DIFERENTE")</f>
        <v>0</v>
      </c>
      <c r="G125" s="18" t="str">
        <f>IFERROR(VLOOKUP(CONCATENATE(F$1,F125),'Formulario de Preguntas'!$C$2:$FN$73,3,FALSE),"")</f>
        <v/>
      </c>
      <c r="H125" s="1" t="str">
        <f>IFERROR(VLOOKUP(CONCATENATE(F$1,F125),'Formulario de Preguntas'!$C$2:$FN$73,4,FALSE),"")</f>
        <v/>
      </c>
      <c r="I125" s="26">
        <f>IF($B125='Formulario de Respuestas'!$D124,'Formulario de Respuestas'!$G124,"ES DIFERENTE")</f>
        <v>0</v>
      </c>
      <c r="J125" s="18" t="str">
        <f>IFERROR(VLOOKUP(CONCATENATE(I$1,I125),'Formulario de Preguntas'!$C$2:$FN$73,3,FALSE),"")</f>
        <v/>
      </c>
      <c r="K125" s="1" t="str">
        <f>IFERROR(VLOOKUP(CONCATENATE(I$1,I125),'Formulario de Preguntas'!$C$2:$FN$73,4,FALSE),"")</f>
        <v/>
      </c>
      <c r="L125" s="26">
        <f>IF($B125='Formulario de Respuestas'!$D124,'Formulario de Respuestas'!$H124,"ES DIFERENTE")</f>
        <v>0</v>
      </c>
      <c r="M125" s="18" t="str">
        <f>IFERROR(VLOOKUP(CONCATENATE(L$1,L125),'Formulario de Preguntas'!$C$2:$FN$73,3,FALSE),"")</f>
        <v/>
      </c>
      <c r="N125" s="1" t="str">
        <f>IFERROR(VLOOKUP(CONCATENATE(L$1,L125),'Formulario de Preguntas'!$C$2:$FN$73,4,FALSE),"")</f>
        <v/>
      </c>
      <c r="O125" s="26">
        <f>IF($B125='Formulario de Respuestas'!$D124,'Formulario de Respuestas'!$I124,"ES DIFERENTE")</f>
        <v>0</v>
      </c>
      <c r="P125" s="18" t="str">
        <f>IFERROR(VLOOKUP(CONCATENATE(O$1,O125),'Formulario de Preguntas'!$C$2:$FN$73,3,FALSE),"")</f>
        <v/>
      </c>
      <c r="Q125" s="1" t="str">
        <f>IFERROR(VLOOKUP(CONCATENATE(O$1,O125),'Formulario de Preguntas'!$C$2:$FN$73,4,FALSE),"")</f>
        <v/>
      </c>
      <c r="R125" s="26">
        <f>IF($B125='Formulario de Respuestas'!$D124,'Formulario de Respuestas'!$J124,"ES DIFERENTE")</f>
        <v>0</v>
      </c>
      <c r="S125" s="18" t="str">
        <f>IFERROR(VLOOKUP(CONCATENATE(R$1,R125),'Formulario de Preguntas'!$C$2:$FN$73,3,FALSE),"")</f>
        <v/>
      </c>
      <c r="T125" s="1" t="str">
        <f>IFERROR(VLOOKUP(CONCATENATE(R$1,R125),'Formulario de Preguntas'!$C$2:$FN$73,4,FALSE),"")</f>
        <v/>
      </c>
      <c r="U125" s="26">
        <f>IF($B125='Formulario de Respuestas'!$D124,'Formulario de Respuestas'!$K124,"ES DIFERENTE")</f>
        <v>0</v>
      </c>
      <c r="V125" s="18" t="str">
        <f>IFERROR(VLOOKUP(CONCATENATE(U$1,U125),'Formulario de Preguntas'!$C$2:$FN$73,3,FALSE),"")</f>
        <v/>
      </c>
      <c r="W125" s="1" t="str">
        <f>IFERROR(VLOOKUP(CONCATENATE(U$1,U125),'Formulario de Preguntas'!$C$2:$FN$73,4,FALSE),"")</f>
        <v/>
      </c>
      <c r="X125" s="26">
        <f>IF($B125='Formulario de Respuestas'!$D124,'Formulario de Respuestas'!$L124,"ES DIFERENTE")</f>
        <v>0</v>
      </c>
      <c r="Y125" s="18" t="str">
        <f>IFERROR(VLOOKUP(CONCATENATE(X$1,X125),'Formulario de Preguntas'!$C$2:$FN$73,3,FALSE),"")</f>
        <v/>
      </c>
      <c r="Z125" s="1" t="str">
        <f>IFERROR(VLOOKUP(CONCATENATE(X$1,X125),'Formulario de Preguntas'!$C$2:$FN$73,4,FALSE),"")</f>
        <v/>
      </c>
      <c r="AA125" s="26">
        <f>IF($B125='Formulario de Respuestas'!$D124,'Formulario de Respuestas'!$M124,"ES DIFERENTE")</f>
        <v>0</v>
      </c>
      <c r="AB125" s="18" t="str">
        <f>IFERROR(VLOOKUP(CONCATENATE(AA$1,AA125),'Formulario de Preguntas'!$C$2:$FN$73,3,FALSE),"")</f>
        <v/>
      </c>
      <c r="AC125" s="1" t="str">
        <f>IFERROR(VLOOKUP(CONCATENATE(AA$1,AA125),'Formulario de Preguntas'!$C$2:$FN$73,4,FALSE),"")</f>
        <v/>
      </c>
      <c r="AD125" s="26">
        <f>IF($B125='Formulario de Respuestas'!$D124,'Formulario de Respuestas'!$N124,"ES DIFERENTE")</f>
        <v>0</v>
      </c>
      <c r="AE125" s="18" t="str">
        <f>IFERROR(VLOOKUP(CONCATENATE(AD$1,AD125),'Formulario de Preguntas'!$C$2:$FN$73,3,FALSE),"")</f>
        <v/>
      </c>
      <c r="AF125" s="1" t="str">
        <f>IFERROR(VLOOKUP(CONCATENATE(AD$1,AD125),'Formulario de Preguntas'!$C$2:$FN$73,4,FALSE),"")</f>
        <v/>
      </c>
      <c r="AG125" s="26">
        <f>IF($B125='Formulario de Respuestas'!$D124,'Formulario de Respuestas'!$O124,"ES DIFERENTE")</f>
        <v>0</v>
      </c>
      <c r="AH125" s="18" t="str">
        <f>IFERROR(VLOOKUP(CONCATENATE(AG$1,AG125),'Formulario de Preguntas'!$C$2:$FN$73,3,FALSE),"")</f>
        <v/>
      </c>
      <c r="AI125" s="1" t="str">
        <f>IFERROR(VLOOKUP(CONCATENATE(AG$1,AG125),'Formulario de Preguntas'!$C$2:$FN$73,4,FALSE),"")</f>
        <v/>
      </c>
      <c r="AJ125" s="26">
        <f>IF($B125='Formulario de Respuestas'!$D124,'Formulario de Respuestas'!$P124,"ES DIFERENTE")</f>
        <v>0</v>
      </c>
      <c r="AK125" s="18" t="str">
        <f>IFERROR(VLOOKUP(CONCATENATE(AJ$1,AJ125),'Formulario de Preguntas'!$C$2:$FN$73,3,FALSE),"")</f>
        <v/>
      </c>
      <c r="AL125" s="1" t="str">
        <f>IFERROR(VLOOKUP(CONCATENATE(AJ$1,AJ125),'Formulario de Preguntas'!$C$2:$FN$73,4,FALSE),"")</f>
        <v/>
      </c>
      <c r="AM125" s="26">
        <f>IF($B125='Formulario de Respuestas'!$D124,'Formulario de Respuestas'!$Q124,"ES DIFERENTE")</f>
        <v>0</v>
      </c>
      <c r="AN125" s="18" t="str">
        <f>IFERROR(VLOOKUP(CONCATENATE(AM$1,AM125),'Formulario de Preguntas'!$C$2:$FN$73,3,FALSE),"")</f>
        <v/>
      </c>
      <c r="AO125" s="1" t="str">
        <f>IFERROR(VLOOKUP(CONCATENATE(AM$1,AM125),'Formulario de Preguntas'!$C$2:$FN$73,4,FALSE),"")</f>
        <v/>
      </c>
      <c r="AP125" s="26">
        <f>IF($B125='Formulario de Respuestas'!$D124,'Formulario de Respuestas'!$R124,"ES DIFERENTE")</f>
        <v>0</v>
      </c>
      <c r="AQ125" s="18" t="str">
        <f>IFERROR(VLOOKUP(CONCATENATE(AP$1,AP125),'Formulario de Preguntas'!$C$2:$FN$73,3,FALSE),"")</f>
        <v/>
      </c>
      <c r="AR125" s="1" t="str">
        <f>IFERROR(VLOOKUP(CONCATENATE(AP$1,AP125),'Formulario de Preguntas'!$C$2:$FN$73,4,FALSE),"")</f>
        <v/>
      </c>
      <c r="AS125" s="26">
        <f>IF($B125='Formulario de Respuestas'!$D124,'Formulario de Respuestas'!$S124,"ES DIFERENTE")</f>
        <v>0</v>
      </c>
      <c r="AT125" s="18" t="str">
        <f>IFERROR(VLOOKUP(CONCATENATE(AS$1,AS125),'Formulario de Preguntas'!$C$2:$FN$73,3,FALSE),"")</f>
        <v/>
      </c>
      <c r="AU125" s="1" t="str">
        <f>IFERROR(VLOOKUP(CONCATENATE(AS$1,AS125),'Formulario de Preguntas'!$C$2:$FN$73,4,FALSE),"")</f>
        <v/>
      </c>
      <c r="AV125" s="26">
        <f>IF($B125='Formulario de Respuestas'!$D124,'Formulario de Respuestas'!$T124,"ES DIFERENTE")</f>
        <v>0</v>
      </c>
      <c r="AW125" s="18" t="str">
        <f>IFERROR(VLOOKUP(CONCATENATE(AV$1,AV125),'Formulario de Preguntas'!$C$2:$FN$73,3,FALSE),"")</f>
        <v/>
      </c>
      <c r="AX125" s="1" t="str">
        <f>IFERROR(VLOOKUP(CONCATENATE(AV$1,AV125),'Formulario de Preguntas'!$C$2:$FN$73,4,FALSE),"")</f>
        <v/>
      </c>
      <c r="AY125" s="26">
        <f>IF($B125='Formulario de Respuestas'!$D124,'Formulario de Respuestas'!$U124,"ES DIFERENTE")</f>
        <v>0</v>
      </c>
      <c r="AZ125" s="18" t="str">
        <f>IFERROR(VLOOKUP(CONCATENATE(AY$1,AY125),'Formulario de Preguntas'!$C$2:$FN$73,3,FALSE),"")</f>
        <v/>
      </c>
      <c r="BA125" s="1" t="str">
        <f>IFERROR(VLOOKUP(CONCATENATE(AY$1,AY125),'Formulario de Preguntas'!$C$2:$FN$73,4,FALSE),"")</f>
        <v/>
      </c>
      <c r="BB125" s="26">
        <f>IF($B125='Formulario de Respuestas'!$D124,'Formulario de Respuestas'!$V124,"ES DIFERENTE")</f>
        <v>0</v>
      </c>
      <c r="BC125" s="18" t="str">
        <f>IFERROR(VLOOKUP(CONCATENATE(BB$1,BB125),'Formulario de Preguntas'!$C$2:$FN$73,3,FALSE),"")</f>
        <v/>
      </c>
      <c r="BD125" s="1" t="str">
        <f>IFERROR(VLOOKUP(CONCATENATE(BB$1,BB125),'Formulario de Preguntas'!$C$2:$FN$73,4,FALSE),"")</f>
        <v/>
      </c>
      <c r="BF125" s="1">
        <f t="shared" si="4"/>
        <v>0</v>
      </c>
      <c r="BG125" s="1">
        <f t="shared" si="5"/>
        <v>0.25</v>
      </c>
      <c r="BH125" s="1">
        <f t="shared" si="6"/>
        <v>0</v>
      </c>
      <c r="BI125" s="1">
        <f>COUNTIF('Formulario de Respuestas'!$E124:$V124,"A")</f>
        <v>0</v>
      </c>
      <c r="BJ125" s="1">
        <f>COUNTIF('Formulario de Respuestas'!$E124:$V124,"B")</f>
        <v>0</v>
      </c>
      <c r="BK125" s="1">
        <f>COUNTIF('Formulario de Respuestas'!$E124:$V124,"C")</f>
        <v>0</v>
      </c>
      <c r="BL125" s="1">
        <f>COUNTIF('Formulario de Respuestas'!$E124:$V124,"D")</f>
        <v>0</v>
      </c>
      <c r="BM125" s="1">
        <f>COUNTIF('Formulario de Respuestas'!$E124:$V124,"E (RESPUESTA ANULADA)")</f>
        <v>0</v>
      </c>
    </row>
    <row r="126" spans="1:65" x14ac:dyDescent="0.25">
      <c r="A126" s="1">
        <f>'Formulario de Respuestas'!C125</f>
        <v>0</v>
      </c>
      <c r="B126" s="1">
        <f>'Formulario de Respuestas'!D125</f>
        <v>0</v>
      </c>
      <c r="C126" s="26">
        <f>IF($B126='Formulario de Respuestas'!$D125,'Formulario de Respuestas'!$E125,"ES DIFERENTE")</f>
        <v>0</v>
      </c>
      <c r="D126" s="18" t="str">
        <f>IFERROR(VLOOKUP(CONCATENATE(C$1,C126),'Formulario de Preguntas'!$C$2:$FN$73,3,FALSE),"")</f>
        <v/>
      </c>
      <c r="E126" s="1" t="str">
        <f>IFERROR(VLOOKUP(CONCATENATE(C$1,C126),'Formulario de Preguntas'!$C$2:$FN$73,4,FALSE),"")</f>
        <v/>
      </c>
      <c r="F126" s="26">
        <f>IF($B126='Formulario de Respuestas'!$D125,'Formulario de Respuestas'!$F125,"ES DIFERENTE")</f>
        <v>0</v>
      </c>
      <c r="G126" s="18" t="str">
        <f>IFERROR(VLOOKUP(CONCATENATE(F$1,F126),'Formulario de Preguntas'!$C$2:$FN$73,3,FALSE),"")</f>
        <v/>
      </c>
      <c r="H126" s="1" t="str">
        <f>IFERROR(VLOOKUP(CONCATENATE(F$1,F126),'Formulario de Preguntas'!$C$2:$FN$73,4,FALSE),"")</f>
        <v/>
      </c>
      <c r="I126" s="26">
        <f>IF($B126='Formulario de Respuestas'!$D125,'Formulario de Respuestas'!$G125,"ES DIFERENTE")</f>
        <v>0</v>
      </c>
      <c r="J126" s="18" t="str">
        <f>IFERROR(VLOOKUP(CONCATENATE(I$1,I126),'Formulario de Preguntas'!$C$2:$FN$73,3,FALSE),"")</f>
        <v/>
      </c>
      <c r="K126" s="1" t="str">
        <f>IFERROR(VLOOKUP(CONCATENATE(I$1,I126),'Formulario de Preguntas'!$C$2:$FN$73,4,FALSE),"")</f>
        <v/>
      </c>
      <c r="L126" s="26">
        <f>IF($B126='Formulario de Respuestas'!$D125,'Formulario de Respuestas'!$H125,"ES DIFERENTE")</f>
        <v>0</v>
      </c>
      <c r="M126" s="18" t="str">
        <f>IFERROR(VLOOKUP(CONCATENATE(L$1,L126),'Formulario de Preguntas'!$C$2:$FN$73,3,FALSE),"")</f>
        <v/>
      </c>
      <c r="N126" s="1" t="str">
        <f>IFERROR(VLOOKUP(CONCATENATE(L$1,L126),'Formulario de Preguntas'!$C$2:$FN$73,4,FALSE),"")</f>
        <v/>
      </c>
      <c r="O126" s="26">
        <f>IF($B126='Formulario de Respuestas'!$D125,'Formulario de Respuestas'!$I125,"ES DIFERENTE")</f>
        <v>0</v>
      </c>
      <c r="P126" s="18" t="str">
        <f>IFERROR(VLOOKUP(CONCATENATE(O$1,O126),'Formulario de Preguntas'!$C$2:$FN$73,3,FALSE),"")</f>
        <v/>
      </c>
      <c r="Q126" s="1" t="str">
        <f>IFERROR(VLOOKUP(CONCATENATE(O$1,O126),'Formulario de Preguntas'!$C$2:$FN$73,4,FALSE),"")</f>
        <v/>
      </c>
      <c r="R126" s="26">
        <f>IF($B126='Formulario de Respuestas'!$D125,'Formulario de Respuestas'!$J125,"ES DIFERENTE")</f>
        <v>0</v>
      </c>
      <c r="S126" s="18" t="str">
        <f>IFERROR(VLOOKUP(CONCATENATE(R$1,R126),'Formulario de Preguntas'!$C$2:$FN$73,3,FALSE),"")</f>
        <v/>
      </c>
      <c r="T126" s="1" t="str">
        <f>IFERROR(VLOOKUP(CONCATENATE(R$1,R126),'Formulario de Preguntas'!$C$2:$FN$73,4,FALSE),"")</f>
        <v/>
      </c>
      <c r="U126" s="26">
        <f>IF($B126='Formulario de Respuestas'!$D125,'Formulario de Respuestas'!$K125,"ES DIFERENTE")</f>
        <v>0</v>
      </c>
      <c r="V126" s="18" t="str">
        <f>IFERROR(VLOOKUP(CONCATENATE(U$1,U126),'Formulario de Preguntas'!$C$2:$FN$73,3,FALSE),"")</f>
        <v/>
      </c>
      <c r="W126" s="1" t="str">
        <f>IFERROR(VLOOKUP(CONCATENATE(U$1,U126),'Formulario de Preguntas'!$C$2:$FN$73,4,FALSE),"")</f>
        <v/>
      </c>
      <c r="X126" s="26">
        <f>IF($B126='Formulario de Respuestas'!$D125,'Formulario de Respuestas'!$L125,"ES DIFERENTE")</f>
        <v>0</v>
      </c>
      <c r="Y126" s="18" t="str">
        <f>IFERROR(VLOOKUP(CONCATENATE(X$1,X126),'Formulario de Preguntas'!$C$2:$FN$73,3,FALSE),"")</f>
        <v/>
      </c>
      <c r="Z126" s="1" t="str">
        <f>IFERROR(VLOOKUP(CONCATENATE(X$1,X126),'Formulario de Preguntas'!$C$2:$FN$73,4,FALSE),"")</f>
        <v/>
      </c>
      <c r="AA126" s="26">
        <f>IF($B126='Formulario de Respuestas'!$D125,'Formulario de Respuestas'!$M125,"ES DIFERENTE")</f>
        <v>0</v>
      </c>
      <c r="AB126" s="18" t="str">
        <f>IFERROR(VLOOKUP(CONCATENATE(AA$1,AA126),'Formulario de Preguntas'!$C$2:$FN$73,3,FALSE),"")</f>
        <v/>
      </c>
      <c r="AC126" s="1" t="str">
        <f>IFERROR(VLOOKUP(CONCATENATE(AA$1,AA126),'Formulario de Preguntas'!$C$2:$FN$73,4,FALSE),"")</f>
        <v/>
      </c>
      <c r="AD126" s="26">
        <f>IF($B126='Formulario de Respuestas'!$D125,'Formulario de Respuestas'!$N125,"ES DIFERENTE")</f>
        <v>0</v>
      </c>
      <c r="AE126" s="18" t="str">
        <f>IFERROR(VLOOKUP(CONCATENATE(AD$1,AD126),'Formulario de Preguntas'!$C$2:$FN$73,3,FALSE),"")</f>
        <v/>
      </c>
      <c r="AF126" s="1" t="str">
        <f>IFERROR(VLOOKUP(CONCATENATE(AD$1,AD126),'Formulario de Preguntas'!$C$2:$FN$73,4,FALSE),"")</f>
        <v/>
      </c>
      <c r="AG126" s="26">
        <f>IF($B126='Formulario de Respuestas'!$D125,'Formulario de Respuestas'!$O125,"ES DIFERENTE")</f>
        <v>0</v>
      </c>
      <c r="AH126" s="18" t="str">
        <f>IFERROR(VLOOKUP(CONCATENATE(AG$1,AG126),'Formulario de Preguntas'!$C$2:$FN$73,3,FALSE),"")</f>
        <v/>
      </c>
      <c r="AI126" s="1" t="str">
        <f>IFERROR(VLOOKUP(CONCATENATE(AG$1,AG126),'Formulario de Preguntas'!$C$2:$FN$73,4,FALSE),"")</f>
        <v/>
      </c>
      <c r="AJ126" s="26">
        <f>IF($B126='Formulario de Respuestas'!$D125,'Formulario de Respuestas'!$P125,"ES DIFERENTE")</f>
        <v>0</v>
      </c>
      <c r="AK126" s="18" t="str">
        <f>IFERROR(VLOOKUP(CONCATENATE(AJ$1,AJ126),'Formulario de Preguntas'!$C$2:$FN$73,3,FALSE),"")</f>
        <v/>
      </c>
      <c r="AL126" s="1" t="str">
        <f>IFERROR(VLOOKUP(CONCATENATE(AJ$1,AJ126),'Formulario de Preguntas'!$C$2:$FN$73,4,FALSE),"")</f>
        <v/>
      </c>
      <c r="AM126" s="26">
        <f>IF($B126='Formulario de Respuestas'!$D125,'Formulario de Respuestas'!$Q125,"ES DIFERENTE")</f>
        <v>0</v>
      </c>
      <c r="AN126" s="18" t="str">
        <f>IFERROR(VLOOKUP(CONCATENATE(AM$1,AM126),'Formulario de Preguntas'!$C$2:$FN$73,3,FALSE),"")</f>
        <v/>
      </c>
      <c r="AO126" s="1" t="str">
        <f>IFERROR(VLOOKUP(CONCATENATE(AM$1,AM126),'Formulario de Preguntas'!$C$2:$FN$73,4,FALSE),"")</f>
        <v/>
      </c>
      <c r="AP126" s="26">
        <f>IF($B126='Formulario de Respuestas'!$D125,'Formulario de Respuestas'!$R125,"ES DIFERENTE")</f>
        <v>0</v>
      </c>
      <c r="AQ126" s="18" t="str">
        <f>IFERROR(VLOOKUP(CONCATENATE(AP$1,AP126),'Formulario de Preguntas'!$C$2:$FN$73,3,FALSE),"")</f>
        <v/>
      </c>
      <c r="AR126" s="1" t="str">
        <f>IFERROR(VLOOKUP(CONCATENATE(AP$1,AP126),'Formulario de Preguntas'!$C$2:$FN$73,4,FALSE),"")</f>
        <v/>
      </c>
      <c r="AS126" s="26">
        <f>IF($B126='Formulario de Respuestas'!$D125,'Formulario de Respuestas'!$S125,"ES DIFERENTE")</f>
        <v>0</v>
      </c>
      <c r="AT126" s="18" t="str">
        <f>IFERROR(VLOOKUP(CONCATENATE(AS$1,AS126),'Formulario de Preguntas'!$C$2:$FN$73,3,FALSE),"")</f>
        <v/>
      </c>
      <c r="AU126" s="1" t="str">
        <f>IFERROR(VLOOKUP(CONCATENATE(AS$1,AS126),'Formulario de Preguntas'!$C$2:$FN$73,4,FALSE),"")</f>
        <v/>
      </c>
      <c r="AV126" s="26">
        <f>IF($B126='Formulario de Respuestas'!$D125,'Formulario de Respuestas'!$T125,"ES DIFERENTE")</f>
        <v>0</v>
      </c>
      <c r="AW126" s="18" t="str">
        <f>IFERROR(VLOOKUP(CONCATENATE(AV$1,AV126),'Formulario de Preguntas'!$C$2:$FN$73,3,FALSE),"")</f>
        <v/>
      </c>
      <c r="AX126" s="1" t="str">
        <f>IFERROR(VLOOKUP(CONCATENATE(AV$1,AV126),'Formulario de Preguntas'!$C$2:$FN$73,4,FALSE),"")</f>
        <v/>
      </c>
      <c r="AY126" s="26">
        <f>IF($B126='Formulario de Respuestas'!$D125,'Formulario de Respuestas'!$U125,"ES DIFERENTE")</f>
        <v>0</v>
      </c>
      <c r="AZ126" s="18" t="str">
        <f>IFERROR(VLOOKUP(CONCATENATE(AY$1,AY126),'Formulario de Preguntas'!$C$2:$FN$73,3,FALSE),"")</f>
        <v/>
      </c>
      <c r="BA126" s="1" t="str">
        <f>IFERROR(VLOOKUP(CONCATENATE(AY$1,AY126),'Formulario de Preguntas'!$C$2:$FN$73,4,FALSE),"")</f>
        <v/>
      </c>
      <c r="BB126" s="26">
        <f>IF($B126='Formulario de Respuestas'!$D125,'Formulario de Respuestas'!$V125,"ES DIFERENTE")</f>
        <v>0</v>
      </c>
      <c r="BC126" s="18" t="str">
        <f>IFERROR(VLOOKUP(CONCATENATE(BB$1,BB126),'Formulario de Preguntas'!$C$2:$FN$73,3,FALSE),"")</f>
        <v/>
      </c>
      <c r="BD126" s="1" t="str">
        <f>IFERROR(VLOOKUP(CONCATENATE(BB$1,BB126),'Formulario de Preguntas'!$C$2:$FN$73,4,FALSE),"")</f>
        <v/>
      </c>
      <c r="BF126" s="1">
        <f t="shared" si="4"/>
        <v>0</v>
      </c>
      <c r="BG126" s="1">
        <f t="shared" si="5"/>
        <v>0.25</v>
      </c>
      <c r="BH126" s="1">
        <f t="shared" si="6"/>
        <v>0</v>
      </c>
      <c r="BI126" s="1">
        <f>COUNTIF('Formulario de Respuestas'!$E125:$V125,"A")</f>
        <v>0</v>
      </c>
      <c r="BJ126" s="1">
        <f>COUNTIF('Formulario de Respuestas'!$E125:$V125,"B")</f>
        <v>0</v>
      </c>
      <c r="BK126" s="1">
        <f>COUNTIF('Formulario de Respuestas'!$E125:$V125,"C")</f>
        <v>0</v>
      </c>
      <c r="BL126" s="1">
        <f>COUNTIF('Formulario de Respuestas'!$E125:$V125,"D")</f>
        <v>0</v>
      </c>
      <c r="BM126" s="1">
        <f>COUNTIF('Formulario de Respuestas'!$E125:$V125,"E (RESPUESTA ANULADA)")</f>
        <v>0</v>
      </c>
    </row>
    <row r="127" spans="1:65" x14ac:dyDescent="0.25">
      <c r="A127" s="1">
        <f>'Formulario de Respuestas'!C126</f>
        <v>0</v>
      </c>
      <c r="B127" s="1">
        <f>'Formulario de Respuestas'!D126</f>
        <v>0</v>
      </c>
      <c r="C127" s="26">
        <f>IF($B127='Formulario de Respuestas'!$D126,'Formulario de Respuestas'!$E126,"ES DIFERENTE")</f>
        <v>0</v>
      </c>
      <c r="D127" s="18" t="str">
        <f>IFERROR(VLOOKUP(CONCATENATE(C$1,C127),'Formulario de Preguntas'!$C$2:$FN$73,3,FALSE),"")</f>
        <v/>
      </c>
      <c r="E127" s="1" t="str">
        <f>IFERROR(VLOOKUP(CONCATENATE(C$1,C127),'Formulario de Preguntas'!$C$2:$FN$73,4,FALSE),"")</f>
        <v/>
      </c>
      <c r="F127" s="26">
        <f>IF($B127='Formulario de Respuestas'!$D126,'Formulario de Respuestas'!$F126,"ES DIFERENTE")</f>
        <v>0</v>
      </c>
      <c r="G127" s="18" t="str">
        <f>IFERROR(VLOOKUP(CONCATENATE(F$1,F127),'Formulario de Preguntas'!$C$2:$FN$73,3,FALSE),"")</f>
        <v/>
      </c>
      <c r="H127" s="1" t="str">
        <f>IFERROR(VLOOKUP(CONCATENATE(F$1,F127),'Formulario de Preguntas'!$C$2:$FN$73,4,FALSE),"")</f>
        <v/>
      </c>
      <c r="I127" s="26">
        <f>IF($B127='Formulario de Respuestas'!$D126,'Formulario de Respuestas'!$G126,"ES DIFERENTE")</f>
        <v>0</v>
      </c>
      <c r="J127" s="18" t="str">
        <f>IFERROR(VLOOKUP(CONCATENATE(I$1,I127),'Formulario de Preguntas'!$C$2:$FN$73,3,FALSE),"")</f>
        <v/>
      </c>
      <c r="K127" s="1" t="str">
        <f>IFERROR(VLOOKUP(CONCATENATE(I$1,I127),'Formulario de Preguntas'!$C$2:$FN$73,4,FALSE),"")</f>
        <v/>
      </c>
      <c r="L127" s="26">
        <f>IF($B127='Formulario de Respuestas'!$D126,'Formulario de Respuestas'!$H126,"ES DIFERENTE")</f>
        <v>0</v>
      </c>
      <c r="M127" s="18" t="str">
        <f>IFERROR(VLOOKUP(CONCATENATE(L$1,L127),'Formulario de Preguntas'!$C$2:$FN$73,3,FALSE),"")</f>
        <v/>
      </c>
      <c r="N127" s="1" t="str">
        <f>IFERROR(VLOOKUP(CONCATENATE(L$1,L127),'Formulario de Preguntas'!$C$2:$FN$73,4,FALSE),"")</f>
        <v/>
      </c>
      <c r="O127" s="26">
        <f>IF($B127='Formulario de Respuestas'!$D126,'Formulario de Respuestas'!$I126,"ES DIFERENTE")</f>
        <v>0</v>
      </c>
      <c r="P127" s="18" t="str">
        <f>IFERROR(VLOOKUP(CONCATENATE(O$1,O127),'Formulario de Preguntas'!$C$2:$FN$73,3,FALSE),"")</f>
        <v/>
      </c>
      <c r="Q127" s="1" t="str">
        <f>IFERROR(VLOOKUP(CONCATENATE(O$1,O127),'Formulario de Preguntas'!$C$2:$FN$73,4,FALSE),"")</f>
        <v/>
      </c>
      <c r="R127" s="26">
        <f>IF($B127='Formulario de Respuestas'!$D126,'Formulario de Respuestas'!$J126,"ES DIFERENTE")</f>
        <v>0</v>
      </c>
      <c r="S127" s="18" t="str">
        <f>IFERROR(VLOOKUP(CONCATENATE(R$1,R127),'Formulario de Preguntas'!$C$2:$FN$73,3,FALSE),"")</f>
        <v/>
      </c>
      <c r="T127" s="1" t="str">
        <f>IFERROR(VLOOKUP(CONCATENATE(R$1,R127),'Formulario de Preguntas'!$C$2:$FN$73,4,FALSE),"")</f>
        <v/>
      </c>
      <c r="U127" s="26">
        <f>IF($B127='Formulario de Respuestas'!$D126,'Formulario de Respuestas'!$K126,"ES DIFERENTE")</f>
        <v>0</v>
      </c>
      <c r="V127" s="18" t="str">
        <f>IFERROR(VLOOKUP(CONCATENATE(U$1,U127),'Formulario de Preguntas'!$C$2:$FN$73,3,FALSE),"")</f>
        <v/>
      </c>
      <c r="W127" s="1" t="str">
        <f>IFERROR(VLOOKUP(CONCATENATE(U$1,U127),'Formulario de Preguntas'!$C$2:$FN$73,4,FALSE),"")</f>
        <v/>
      </c>
      <c r="X127" s="26">
        <f>IF($B127='Formulario de Respuestas'!$D126,'Formulario de Respuestas'!$L126,"ES DIFERENTE")</f>
        <v>0</v>
      </c>
      <c r="Y127" s="18" t="str">
        <f>IFERROR(VLOOKUP(CONCATENATE(X$1,X127),'Formulario de Preguntas'!$C$2:$FN$73,3,FALSE),"")</f>
        <v/>
      </c>
      <c r="Z127" s="1" t="str">
        <f>IFERROR(VLOOKUP(CONCATENATE(X$1,X127),'Formulario de Preguntas'!$C$2:$FN$73,4,FALSE),"")</f>
        <v/>
      </c>
      <c r="AA127" s="26">
        <f>IF($B127='Formulario de Respuestas'!$D126,'Formulario de Respuestas'!$M126,"ES DIFERENTE")</f>
        <v>0</v>
      </c>
      <c r="AB127" s="18" t="str">
        <f>IFERROR(VLOOKUP(CONCATENATE(AA$1,AA127),'Formulario de Preguntas'!$C$2:$FN$73,3,FALSE),"")</f>
        <v/>
      </c>
      <c r="AC127" s="1" t="str">
        <f>IFERROR(VLOOKUP(CONCATENATE(AA$1,AA127),'Formulario de Preguntas'!$C$2:$FN$73,4,FALSE),"")</f>
        <v/>
      </c>
      <c r="AD127" s="26">
        <f>IF($B127='Formulario de Respuestas'!$D126,'Formulario de Respuestas'!$N126,"ES DIFERENTE")</f>
        <v>0</v>
      </c>
      <c r="AE127" s="18" t="str">
        <f>IFERROR(VLOOKUP(CONCATENATE(AD$1,AD127),'Formulario de Preguntas'!$C$2:$FN$73,3,FALSE),"")</f>
        <v/>
      </c>
      <c r="AF127" s="1" t="str">
        <f>IFERROR(VLOOKUP(CONCATENATE(AD$1,AD127),'Formulario de Preguntas'!$C$2:$FN$73,4,FALSE),"")</f>
        <v/>
      </c>
      <c r="AG127" s="26">
        <f>IF($B127='Formulario de Respuestas'!$D126,'Formulario de Respuestas'!$O126,"ES DIFERENTE")</f>
        <v>0</v>
      </c>
      <c r="AH127" s="18" t="str">
        <f>IFERROR(VLOOKUP(CONCATENATE(AG$1,AG127),'Formulario de Preguntas'!$C$2:$FN$73,3,FALSE),"")</f>
        <v/>
      </c>
      <c r="AI127" s="1" t="str">
        <f>IFERROR(VLOOKUP(CONCATENATE(AG$1,AG127),'Formulario de Preguntas'!$C$2:$FN$73,4,FALSE),"")</f>
        <v/>
      </c>
      <c r="AJ127" s="26">
        <f>IF($B127='Formulario de Respuestas'!$D126,'Formulario de Respuestas'!$P126,"ES DIFERENTE")</f>
        <v>0</v>
      </c>
      <c r="AK127" s="18" t="str">
        <f>IFERROR(VLOOKUP(CONCATENATE(AJ$1,AJ127),'Formulario de Preguntas'!$C$2:$FN$73,3,FALSE),"")</f>
        <v/>
      </c>
      <c r="AL127" s="1" t="str">
        <f>IFERROR(VLOOKUP(CONCATENATE(AJ$1,AJ127),'Formulario de Preguntas'!$C$2:$FN$73,4,FALSE),"")</f>
        <v/>
      </c>
      <c r="AM127" s="26">
        <f>IF($B127='Formulario de Respuestas'!$D126,'Formulario de Respuestas'!$Q126,"ES DIFERENTE")</f>
        <v>0</v>
      </c>
      <c r="AN127" s="18" t="str">
        <f>IFERROR(VLOOKUP(CONCATENATE(AM$1,AM127),'Formulario de Preguntas'!$C$2:$FN$73,3,FALSE),"")</f>
        <v/>
      </c>
      <c r="AO127" s="1" t="str">
        <f>IFERROR(VLOOKUP(CONCATENATE(AM$1,AM127),'Formulario de Preguntas'!$C$2:$FN$73,4,FALSE),"")</f>
        <v/>
      </c>
      <c r="AP127" s="26">
        <f>IF($B127='Formulario de Respuestas'!$D126,'Formulario de Respuestas'!$R126,"ES DIFERENTE")</f>
        <v>0</v>
      </c>
      <c r="AQ127" s="18" t="str">
        <f>IFERROR(VLOOKUP(CONCATENATE(AP$1,AP127),'Formulario de Preguntas'!$C$2:$FN$73,3,FALSE),"")</f>
        <v/>
      </c>
      <c r="AR127" s="1" t="str">
        <f>IFERROR(VLOOKUP(CONCATENATE(AP$1,AP127),'Formulario de Preguntas'!$C$2:$FN$73,4,FALSE),"")</f>
        <v/>
      </c>
      <c r="AS127" s="26">
        <f>IF($B127='Formulario de Respuestas'!$D126,'Formulario de Respuestas'!$S126,"ES DIFERENTE")</f>
        <v>0</v>
      </c>
      <c r="AT127" s="18" t="str">
        <f>IFERROR(VLOOKUP(CONCATENATE(AS$1,AS127),'Formulario de Preguntas'!$C$2:$FN$73,3,FALSE),"")</f>
        <v/>
      </c>
      <c r="AU127" s="1" t="str">
        <f>IFERROR(VLOOKUP(CONCATENATE(AS$1,AS127),'Formulario de Preguntas'!$C$2:$FN$73,4,FALSE),"")</f>
        <v/>
      </c>
      <c r="AV127" s="26">
        <f>IF($B127='Formulario de Respuestas'!$D126,'Formulario de Respuestas'!$T126,"ES DIFERENTE")</f>
        <v>0</v>
      </c>
      <c r="AW127" s="18" t="str">
        <f>IFERROR(VLOOKUP(CONCATENATE(AV$1,AV127),'Formulario de Preguntas'!$C$2:$FN$73,3,FALSE),"")</f>
        <v/>
      </c>
      <c r="AX127" s="1" t="str">
        <f>IFERROR(VLOOKUP(CONCATENATE(AV$1,AV127),'Formulario de Preguntas'!$C$2:$FN$73,4,FALSE),"")</f>
        <v/>
      </c>
      <c r="AY127" s="26">
        <f>IF($B127='Formulario de Respuestas'!$D126,'Formulario de Respuestas'!$U126,"ES DIFERENTE")</f>
        <v>0</v>
      </c>
      <c r="AZ127" s="18" t="str">
        <f>IFERROR(VLOOKUP(CONCATENATE(AY$1,AY127),'Formulario de Preguntas'!$C$2:$FN$73,3,FALSE),"")</f>
        <v/>
      </c>
      <c r="BA127" s="1" t="str">
        <f>IFERROR(VLOOKUP(CONCATENATE(AY$1,AY127),'Formulario de Preguntas'!$C$2:$FN$73,4,FALSE),"")</f>
        <v/>
      </c>
      <c r="BB127" s="26">
        <f>IF($B127='Formulario de Respuestas'!$D126,'Formulario de Respuestas'!$V126,"ES DIFERENTE")</f>
        <v>0</v>
      </c>
      <c r="BC127" s="18" t="str">
        <f>IFERROR(VLOOKUP(CONCATENATE(BB$1,BB127),'Formulario de Preguntas'!$C$2:$FN$73,3,FALSE),"")</f>
        <v/>
      </c>
      <c r="BD127" s="1" t="str">
        <f>IFERROR(VLOOKUP(CONCATENATE(BB$1,BB127),'Formulario de Preguntas'!$C$2:$FN$73,4,FALSE),"")</f>
        <v/>
      </c>
      <c r="BF127" s="1">
        <f t="shared" si="4"/>
        <v>0</v>
      </c>
      <c r="BG127" s="1">
        <f t="shared" si="5"/>
        <v>0.25</v>
      </c>
      <c r="BH127" s="1">
        <f t="shared" si="6"/>
        <v>0</v>
      </c>
      <c r="BI127" s="1">
        <f>COUNTIF('Formulario de Respuestas'!$E126:$V126,"A")</f>
        <v>0</v>
      </c>
      <c r="BJ127" s="1">
        <f>COUNTIF('Formulario de Respuestas'!$E126:$V126,"B")</f>
        <v>0</v>
      </c>
      <c r="BK127" s="1">
        <f>COUNTIF('Formulario de Respuestas'!$E126:$V126,"C")</f>
        <v>0</v>
      </c>
      <c r="BL127" s="1">
        <f>COUNTIF('Formulario de Respuestas'!$E126:$V126,"D")</f>
        <v>0</v>
      </c>
      <c r="BM127" s="1">
        <f>COUNTIF('Formulario de Respuestas'!$E126:$V126,"E (RESPUESTA ANULADA)")</f>
        <v>0</v>
      </c>
    </row>
    <row r="128" spans="1:65" x14ac:dyDescent="0.25">
      <c r="A128" s="1">
        <f>'Formulario de Respuestas'!C127</f>
        <v>0</v>
      </c>
      <c r="B128" s="1">
        <f>'Formulario de Respuestas'!D127</f>
        <v>0</v>
      </c>
      <c r="C128" s="26">
        <f>IF($B128='Formulario de Respuestas'!$D127,'Formulario de Respuestas'!$E127,"ES DIFERENTE")</f>
        <v>0</v>
      </c>
      <c r="D128" s="18" t="str">
        <f>IFERROR(VLOOKUP(CONCATENATE(C$1,C128),'Formulario de Preguntas'!$C$2:$FN$73,3,FALSE),"")</f>
        <v/>
      </c>
      <c r="E128" s="1" t="str">
        <f>IFERROR(VLOOKUP(CONCATENATE(C$1,C128),'Formulario de Preguntas'!$C$2:$FN$73,4,FALSE),"")</f>
        <v/>
      </c>
      <c r="F128" s="26">
        <f>IF($B128='Formulario de Respuestas'!$D127,'Formulario de Respuestas'!$F127,"ES DIFERENTE")</f>
        <v>0</v>
      </c>
      <c r="G128" s="18" t="str">
        <f>IFERROR(VLOOKUP(CONCATENATE(F$1,F128),'Formulario de Preguntas'!$C$2:$FN$73,3,FALSE),"")</f>
        <v/>
      </c>
      <c r="H128" s="1" t="str">
        <f>IFERROR(VLOOKUP(CONCATENATE(F$1,F128),'Formulario de Preguntas'!$C$2:$FN$73,4,FALSE),"")</f>
        <v/>
      </c>
      <c r="I128" s="26">
        <f>IF($B128='Formulario de Respuestas'!$D127,'Formulario de Respuestas'!$G127,"ES DIFERENTE")</f>
        <v>0</v>
      </c>
      <c r="J128" s="18" t="str">
        <f>IFERROR(VLOOKUP(CONCATENATE(I$1,I128),'Formulario de Preguntas'!$C$2:$FN$73,3,FALSE),"")</f>
        <v/>
      </c>
      <c r="K128" s="1" t="str">
        <f>IFERROR(VLOOKUP(CONCATENATE(I$1,I128),'Formulario de Preguntas'!$C$2:$FN$73,4,FALSE),"")</f>
        <v/>
      </c>
      <c r="L128" s="26">
        <f>IF($B128='Formulario de Respuestas'!$D127,'Formulario de Respuestas'!$H127,"ES DIFERENTE")</f>
        <v>0</v>
      </c>
      <c r="M128" s="18" t="str">
        <f>IFERROR(VLOOKUP(CONCATENATE(L$1,L128),'Formulario de Preguntas'!$C$2:$FN$73,3,FALSE),"")</f>
        <v/>
      </c>
      <c r="N128" s="1" t="str">
        <f>IFERROR(VLOOKUP(CONCATENATE(L$1,L128),'Formulario de Preguntas'!$C$2:$FN$73,4,FALSE),"")</f>
        <v/>
      </c>
      <c r="O128" s="26">
        <f>IF($B128='Formulario de Respuestas'!$D127,'Formulario de Respuestas'!$I127,"ES DIFERENTE")</f>
        <v>0</v>
      </c>
      <c r="P128" s="18" t="str">
        <f>IFERROR(VLOOKUP(CONCATENATE(O$1,O128),'Formulario de Preguntas'!$C$2:$FN$73,3,FALSE),"")</f>
        <v/>
      </c>
      <c r="Q128" s="1" t="str">
        <f>IFERROR(VLOOKUP(CONCATENATE(O$1,O128),'Formulario de Preguntas'!$C$2:$FN$73,4,FALSE),"")</f>
        <v/>
      </c>
      <c r="R128" s="26">
        <f>IF($B128='Formulario de Respuestas'!$D127,'Formulario de Respuestas'!$J127,"ES DIFERENTE")</f>
        <v>0</v>
      </c>
      <c r="S128" s="18" t="str">
        <f>IFERROR(VLOOKUP(CONCATENATE(R$1,R128),'Formulario de Preguntas'!$C$2:$FN$73,3,FALSE),"")</f>
        <v/>
      </c>
      <c r="T128" s="1" t="str">
        <f>IFERROR(VLOOKUP(CONCATENATE(R$1,R128),'Formulario de Preguntas'!$C$2:$FN$73,4,FALSE),"")</f>
        <v/>
      </c>
      <c r="U128" s="26">
        <f>IF($B128='Formulario de Respuestas'!$D127,'Formulario de Respuestas'!$K127,"ES DIFERENTE")</f>
        <v>0</v>
      </c>
      <c r="V128" s="18" t="str">
        <f>IFERROR(VLOOKUP(CONCATENATE(U$1,U128),'Formulario de Preguntas'!$C$2:$FN$73,3,FALSE),"")</f>
        <v/>
      </c>
      <c r="W128" s="1" t="str">
        <f>IFERROR(VLOOKUP(CONCATENATE(U$1,U128),'Formulario de Preguntas'!$C$2:$FN$73,4,FALSE),"")</f>
        <v/>
      </c>
      <c r="X128" s="26">
        <f>IF($B128='Formulario de Respuestas'!$D127,'Formulario de Respuestas'!$L127,"ES DIFERENTE")</f>
        <v>0</v>
      </c>
      <c r="Y128" s="18" t="str">
        <f>IFERROR(VLOOKUP(CONCATENATE(X$1,X128),'Formulario de Preguntas'!$C$2:$FN$73,3,FALSE),"")</f>
        <v/>
      </c>
      <c r="Z128" s="1" t="str">
        <f>IFERROR(VLOOKUP(CONCATENATE(X$1,X128),'Formulario de Preguntas'!$C$2:$FN$73,4,FALSE),"")</f>
        <v/>
      </c>
      <c r="AA128" s="26">
        <f>IF($B128='Formulario de Respuestas'!$D127,'Formulario de Respuestas'!$M127,"ES DIFERENTE")</f>
        <v>0</v>
      </c>
      <c r="AB128" s="18" t="str">
        <f>IFERROR(VLOOKUP(CONCATENATE(AA$1,AA128),'Formulario de Preguntas'!$C$2:$FN$73,3,FALSE),"")</f>
        <v/>
      </c>
      <c r="AC128" s="1" t="str">
        <f>IFERROR(VLOOKUP(CONCATENATE(AA$1,AA128),'Formulario de Preguntas'!$C$2:$FN$73,4,FALSE),"")</f>
        <v/>
      </c>
      <c r="AD128" s="26">
        <f>IF($B128='Formulario de Respuestas'!$D127,'Formulario de Respuestas'!$N127,"ES DIFERENTE")</f>
        <v>0</v>
      </c>
      <c r="AE128" s="18" t="str">
        <f>IFERROR(VLOOKUP(CONCATENATE(AD$1,AD128),'Formulario de Preguntas'!$C$2:$FN$73,3,FALSE),"")</f>
        <v/>
      </c>
      <c r="AF128" s="1" t="str">
        <f>IFERROR(VLOOKUP(CONCATENATE(AD$1,AD128),'Formulario de Preguntas'!$C$2:$FN$73,4,FALSE),"")</f>
        <v/>
      </c>
      <c r="AG128" s="26">
        <f>IF($B128='Formulario de Respuestas'!$D127,'Formulario de Respuestas'!$O127,"ES DIFERENTE")</f>
        <v>0</v>
      </c>
      <c r="AH128" s="18" t="str">
        <f>IFERROR(VLOOKUP(CONCATENATE(AG$1,AG128),'Formulario de Preguntas'!$C$2:$FN$73,3,FALSE),"")</f>
        <v/>
      </c>
      <c r="AI128" s="1" t="str">
        <f>IFERROR(VLOOKUP(CONCATENATE(AG$1,AG128),'Formulario de Preguntas'!$C$2:$FN$73,4,FALSE),"")</f>
        <v/>
      </c>
      <c r="AJ128" s="26">
        <f>IF($B128='Formulario de Respuestas'!$D127,'Formulario de Respuestas'!$P127,"ES DIFERENTE")</f>
        <v>0</v>
      </c>
      <c r="AK128" s="18" t="str">
        <f>IFERROR(VLOOKUP(CONCATENATE(AJ$1,AJ128),'Formulario de Preguntas'!$C$2:$FN$73,3,FALSE),"")</f>
        <v/>
      </c>
      <c r="AL128" s="1" t="str">
        <f>IFERROR(VLOOKUP(CONCATENATE(AJ$1,AJ128),'Formulario de Preguntas'!$C$2:$FN$73,4,FALSE),"")</f>
        <v/>
      </c>
      <c r="AM128" s="26">
        <f>IF($B128='Formulario de Respuestas'!$D127,'Formulario de Respuestas'!$Q127,"ES DIFERENTE")</f>
        <v>0</v>
      </c>
      <c r="AN128" s="18" t="str">
        <f>IFERROR(VLOOKUP(CONCATENATE(AM$1,AM128),'Formulario de Preguntas'!$C$2:$FN$73,3,FALSE),"")</f>
        <v/>
      </c>
      <c r="AO128" s="1" t="str">
        <f>IFERROR(VLOOKUP(CONCATENATE(AM$1,AM128),'Formulario de Preguntas'!$C$2:$FN$73,4,FALSE),"")</f>
        <v/>
      </c>
      <c r="AP128" s="26">
        <f>IF($B128='Formulario de Respuestas'!$D127,'Formulario de Respuestas'!$R127,"ES DIFERENTE")</f>
        <v>0</v>
      </c>
      <c r="AQ128" s="18" t="str">
        <f>IFERROR(VLOOKUP(CONCATENATE(AP$1,AP128),'Formulario de Preguntas'!$C$2:$FN$73,3,FALSE),"")</f>
        <v/>
      </c>
      <c r="AR128" s="1" t="str">
        <f>IFERROR(VLOOKUP(CONCATENATE(AP$1,AP128),'Formulario de Preguntas'!$C$2:$FN$73,4,FALSE),"")</f>
        <v/>
      </c>
      <c r="AS128" s="26">
        <f>IF($B128='Formulario de Respuestas'!$D127,'Formulario de Respuestas'!$S127,"ES DIFERENTE")</f>
        <v>0</v>
      </c>
      <c r="AT128" s="18" t="str">
        <f>IFERROR(VLOOKUP(CONCATENATE(AS$1,AS128),'Formulario de Preguntas'!$C$2:$FN$73,3,FALSE),"")</f>
        <v/>
      </c>
      <c r="AU128" s="1" t="str">
        <f>IFERROR(VLOOKUP(CONCATENATE(AS$1,AS128),'Formulario de Preguntas'!$C$2:$FN$73,4,FALSE),"")</f>
        <v/>
      </c>
      <c r="AV128" s="26">
        <f>IF($B128='Formulario de Respuestas'!$D127,'Formulario de Respuestas'!$T127,"ES DIFERENTE")</f>
        <v>0</v>
      </c>
      <c r="AW128" s="18" t="str">
        <f>IFERROR(VLOOKUP(CONCATENATE(AV$1,AV128),'Formulario de Preguntas'!$C$2:$FN$73,3,FALSE),"")</f>
        <v/>
      </c>
      <c r="AX128" s="1" t="str">
        <f>IFERROR(VLOOKUP(CONCATENATE(AV$1,AV128),'Formulario de Preguntas'!$C$2:$FN$73,4,FALSE),"")</f>
        <v/>
      </c>
      <c r="AY128" s="26">
        <f>IF($B128='Formulario de Respuestas'!$D127,'Formulario de Respuestas'!$U127,"ES DIFERENTE")</f>
        <v>0</v>
      </c>
      <c r="AZ128" s="18" t="str">
        <f>IFERROR(VLOOKUP(CONCATENATE(AY$1,AY128),'Formulario de Preguntas'!$C$2:$FN$73,3,FALSE),"")</f>
        <v/>
      </c>
      <c r="BA128" s="1" t="str">
        <f>IFERROR(VLOOKUP(CONCATENATE(AY$1,AY128),'Formulario de Preguntas'!$C$2:$FN$73,4,FALSE),"")</f>
        <v/>
      </c>
      <c r="BB128" s="26">
        <f>IF($B128='Formulario de Respuestas'!$D127,'Formulario de Respuestas'!$V127,"ES DIFERENTE")</f>
        <v>0</v>
      </c>
      <c r="BC128" s="18" t="str">
        <f>IFERROR(VLOOKUP(CONCATENATE(BB$1,BB128),'Formulario de Preguntas'!$C$2:$FN$73,3,FALSE),"")</f>
        <v/>
      </c>
      <c r="BD128" s="1" t="str">
        <f>IFERROR(VLOOKUP(CONCATENATE(BB$1,BB128),'Formulario de Preguntas'!$C$2:$FN$73,4,FALSE),"")</f>
        <v/>
      </c>
      <c r="BF128" s="1">
        <f t="shared" si="4"/>
        <v>0</v>
      </c>
      <c r="BG128" s="1">
        <f t="shared" si="5"/>
        <v>0.25</v>
      </c>
      <c r="BH128" s="1">
        <f t="shared" si="6"/>
        <v>0</v>
      </c>
      <c r="BI128" s="1">
        <f>COUNTIF('Formulario de Respuestas'!$E127:$V127,"A")</f>
        <v>0</v>
      </c>
      <c r="BJ128" s="1">
        <f>COUNTIF('Formulario de Respuestas'!$E127:$V127,"B")</f>
        <v>0</v>
      </c>
      <c r="BK128" s="1">
        <f>COUNTIF('Formulario de Respuestas'!$E127:$V127,"C")</f>
        <v>0</v>
      </c>
      <c r="BL128" s="1">
        <f>COUNTIF('Formulario de Respuestas'!$E127:$V127,"D")</f>
        <v>0</v>
      </c>
      <c r="BM128" s="1">
        <f>COUNTIF('Formulario de Respuestas'!$E127:$V127,"E (RESPUESTA ANULADA)")</f>
        <v>0</v>
      </c>
    </row>
    <row r="129" spans="1:65" x14ac:dyDescent="0.25">
      <c r="A129" s="1">
        <f>'Formulario de Respuestas'!C128</f>
        <v>0</v>
      </c>
      <c r="B129" s="1">
        <f>'Formulario de Respuestas'!D128</f>
        <v>0</v>
      </c>
      <c r="C129" s="26">
        <f>IF($B129='Formulario de Respuestas'!$D128,'Formulario de Respuestas'!$E128,"ES DIFERENTE")</f>
        <v>0</v>
      </c>
      <c r="D129" s="18" t="str">
        <f>IFERROR(VLOOKUP(CONCATENATE(C$1,C129),'Formulario de Preguntas'!$C$2:$FN$73,3,FALSE),"")</f>
        <v/>
      </c>
      <c r="E129" s="1" t="str">
        <f>IFERROR(VLOOKUP(CONCATENATE(C$1,C129),'Formulario de Preguntas'!$C$2:$FN$73,4,FALSE),"")</f>
        <v/>
      </c>
      <c r="F129" s="26">
        <f>IF($B129='Formulario de Respuestas'!$D128,'Formulario de Respuestas'!$F128,"ES DIFERENTE")</f>
        <v>0</v>
      </c>
      <c r="G129" s="18" t="str">
        <f>IFERROR(VLOOKUP(CONCATENATE(F$1,F129),'Formulario de Preguntas'!$C$2:$FN$73,3,FALSE),"")</f>
        <v/>
      </c>
      <c r="H129" s="1" t="str">
        <f>IFERROR(VLOOKUP(CONCATENATE(F$1,F129),'Formulario de Preguntas'!$C$2:$FN$73,4,FALSE),"")</f>
        <v/>
      </c>
      <c r="I129" s="26">
        <f>IF($B129='Formulario de Respuestas'!$D128,'Formulario de Respuestas'!$G128,"ES DIFERENTE")</f>
        <v>0</v>
      </c>
      <c r="J129" s="18" t="str">
        <f>IFERROR(VLOOKUP(CONCATENATE(I$1,I129),'Formulario de Preguntas'!$C$2:$FN$73,3,FALSE),"")</f>
        <v/>
      </c>
      <c r="K129" s="1" t="str">
        <f>IFERROR(VLOOKUP(CONCATENATE(I$1,I129),'Formulario de Preguntas'!$C$2:$FN$73,4,FALSE),"")</f>
        <v/>
      </c>
      <c r="L129" s="26">
        <f>IF($B129='Formulario de Respuestas'!$D128,'Formulario de Respuestas'!$H128,"ES DIFERENTE")</f>
        <v>0</v>
      </c>
      <c r="M129" s="18" t="str">
        <f>IFERROR(VLOOKUP(CONCATENATE(L$1,L129),'Formulario de Preguntas'!$C$2:$FN$73,3,FALSE),"")</f>
        <v/>
      </c>
      <c r="N129" s="1" t="str">
        <f>IFERROR(VLOOKUP(CONCATENATE(L$1,L129),'Formulario de Preguntas'!$C$2:$FN$73,4,FALSE),"")</f>
        <v/>
      </c>
      <c r="O129" s="26">
        <f>IF($B129='Formulario de Respuestas'!$D128,'Formulario de Respuestas'!$I128,"ES DIFERENTE")</f>
        <v>0</v>
      </c>
      <c r="P129" s="18" t="str">
        <f>IFERROR(VLOOKUP(CONCATENATE(O$1,O129),'Formulario de Preguntas'!$C$2:$FN$73,3,FALSE),"")</f>
        <v/>
      </c>
      <c r="Q129" s="1" t="str">
        <f>IFERROR(VLOOKUP(CONCATENATE(O$1,O129),'Formulario de Preguntas'!$C$2:$FN$73,4,FALSE),"")</f>
        <v/>
      </c>
      <c r="R129" s="26">
        <f>IF($B129='Formulario de Respuestas'!$D128,'Formulario de Respuestas'!$J128,"ES DIFERENTE")</f>
        <v>0</v>
      </c>
      <c r="S129" s="18" t="str">
        <f>IFERROR(VLOOKUP(CONCATENATE(R$1,R129),'Formulario de Preguntas'!$C$2:$FN$73,3,FALSE),"")</f>
        <v/>
      </c>
      <c r="T129" s="1" t="str">
        <f>IFERROR(VLOOKUP(CONCATENATE(R$1,R129),'Formulario de Preguntas'!$C$2:$FN$73,4,FALSE),"")</f>
        <v/>
      </c>
      <c r="U129" s="26">
        <f>IF($B129='Formulario de Respuestas'!$D128,'Formulario de Respuestas'!$K128,"ES DIFERENTE")</f>
        <v>0</v>
      </c>
      <c r="V129" s="18" t="str">
        <f>IFERROR(VLOOKUP(CONCATENATE(U$1,U129),'Formulario de Preguntas'!$C$2:$FN$73,3,FALSE),"")</f>
        <v/>
      </c>
      <c r="W129" s="1" t="str">
        <f>IFERROR(VLOOKUP(CONCATENATE(U$1,U129),'Formulario de Preguntas'!$C$2:$FN$73,4,FALSE),"")</f>
        <v/>
      </c>
      <c r="X129" s="26">
        <f>IF($B129='Formulario de Respuestas'!$D128,'Formulario de Respuestas'!$L128,"ES DIFERENTE")</f>
        <v>0</v>
      </c>
      <c r="Y129" s="18" t="str">
        <f>IFERROR(VLOOKUP(CONCATENATE(X$1,X129),'Formulario de Preguntas'!$C$2:$FN$73,3,FALSE),"")</f>
        <v/>
      </c>
      <c r="Z129" s="1" t="str">
        <f>IFERROR(VLOOKUP(CONCATENATE(X$1,X129),'Formulario de Preguntas'!$C$2:$FN$73,4,FALSE),"")</f>
        <v/>
      </c>
      <c r="AA129" s="26">
        <f>IF($B129='Formulario de Respuestas'!$D128,'Formulario de Respuestas'!$M128,"ES DIFERENTE")</f>
        <v>0</v>
      </c>
      <c r="AB129" s="18" t="str">
        <f>IFERROR(VLOOKUP(CONCATENATE(AA$1,AA129),'Formulario de Preguntas'!$C$2:$FN$73,3,FALSE),"")</f>
        <v/>
      </c>
      <c r="AC129" s="1" t="str">
        <f>IFERROR(VLOOKUP(CONCATENATE(AA$1,AA129),'Formulario de Preguntas'!$C$2:$FN$73,4,FALSE),"")</f>
        <v/>
      </c>
      <c r="AD129" s="26">
        <f>IF($B129='Formulario de Respuestas'!$D128,'Formulario de Respuestas'!$N128,"ES DIFERENTE")</f>
        <v>0</v>
      </c>
      <c r="AE129" s="18" t="str">
        <f>IFERROR(VLOOKUP(CONCATENATE(AD$1,AD129),'Formulario de Preguntas'!$C$2:$FN$73,3,FALSE),"")</f>
        <v/>
      </c>
      <c r="AF129" s="1" t="str">
        <f>IFERROR(VLOOKUP(CONCATENATE(AD$1,AD129),'Formulario de Preguntas'!$C$2:$FN$73,4,FALSE),"")</f>
        <v/>
      </c>
      <c r="AG129" s="26">
        <f>IF($B129='Formulario de Respuestas'!$D128,'Formulario de Respuestas'!$O128,"ES DIFERENTE")</f>
        <v>0</v>
      </c>
      <c r="AH129" s="18" t="str">
        <f>IFERROR(VLOOKUP(CONCATENATE(AG$1,AG129),'Formulario de Preguntas'!$C$2:$FN$73,3,FALSE),"")</f>
        <v/>
      </c>
      <c r="AI129" s="1" t="str">
        <f>IFERROR(VLOOKUP(CONCATENATE(AG$1,AG129),'Formulario de Preguntas'!$C$2:$FN$73,4,FALSE),"")</f>
        <v/>
      </c>
      <c r="AJ129" s="26">
        <f>IF($B129='Formulario de Respuestas'!$D128,'Formulario de Respuestas'!$P128,"ES DIFERENTE")</f>
        <v>0</v>
      </c>
      <c r="AK129" s="18" t="str">
        <f>IFERROR(VLOOKUP(CONCATENATE(AJ$1,AJ129),'Formulario de Preguntas'!$C$2:$FN$73,3,FALSE),"")</f>
        <v/>
      </c>
      <c r="AL129" s="1" t="str">
        <f>IFERROR(VLOOKUP(CONCATENATE(AJ$1,AJ129),'Formulario de Preguntas'!$C$2:$FN$73,4,FALSE),"")</f>
        <v/>
      </c>
      <c r="AM129" s="26">
        <f>IF($B129='Formulario de Respuestas'!$D128,'Formulario de Respuestas'!$Q128,"ES DIFERENTE")</f>
        <v>0</v>
      </c>
      <c r="AN129" s="18" t="str">
        <f>IFERROR(VLOOKUP(CONCATENATE(AM$1,AM129),'Formulario de Preguntas'!$C$2:$FN$73,3,FALSE),"")</f>
        <v/>
      </c>
      <c r="AO129" s="1" t="str">
        <f>IFERROR(VLOOKUP(CONCATENATE(AM$1,AM129),'Formulario de Preguntas'!$C$2:$FN$73,4,FALSE),"")</f>
        <v/>
      </c>
      <c r="AP129" s="26">
        <f>IF($B129='Formulario de Respuestas'!$D128,'Formulario de Respuestas'!$R128,"ES DIFERENTE")</f>
        <v>0</v>
      </c>
      <c r="AQ129" s="18" t="str">
        <f>IFERROR(VLOOKUP(CONCATENATE(AP$1,AP129),'Formulario de Preguntas'!$C$2:$FN$73,3,FALSE),"")</f>
        <v/>
      </c>
      <c r="AR129" s="1" t="str">
        <f>IFERROR(VLOOKUP(CONCATENATE(AP$1,AP129),'Formulario de Preguntas'!$C$2:$FN$73,4,FALSE),"")</f>
        <v/>
      </c>
      <c r="AS129" s="26">
        <f>IF($B129='Formulario de Respuestas'!$D128,'Formulario de Respuestas'!$S128,"ES DIFERENTE")</f>
        <v>0</v>
      </c>
      <c r="AT129" s="18" t="str">
        <f>IFERROR(VLOOKUP(CONCATENATE(AS$1,AS129),'Formulario de Preguntas'!$C$2:$FN$73,3,FALSE),"")</f>
        <v/>
      </c>
      <c r="AU129" s="1" t="str">
        <f>IFERROR(VLOOKUP(CONCATENATE(AS$1,AS129),'Formulario de Preguntas'!$C$2:$FN$73,4,FALSE),"")</f>
        <v/>
      </c>
      <c r="AV129" s="26">
        <f>IF($B129='Formulario de Respuestas'!$D128,'Formulario de Respuestas'!$T128,"ES DIFERENTE")</f>
        <v>0</v>
      </c>
      <c r="AW129" s="18" t="str">
        <f>IFERROR(VLOOKUP(CONCATENATE(AV$1,AV129),'Formulario de Preguntas'!$C$2:$FN$73,3,FALSE),"")</f>
        <v/>
      </c>
      <c r="AX129" s="1" t="str">
        <f>IFERROR(VLOOKUP(CONCATENATE(AV$1,AV129),'Formulario de Preguntas'!$C$2:$FN$73,4,FALSE),"")</f>
        <v/>
      </c>
      <c r="AY129" s="26">
        <f>IF($B129='Formulario de Respuestas'!$D128,'Formulario de Respuestas'!$U128,"ES DIFERENTE")</f>
        <v>0</v>
      </c>
      <c r="AZ129" s="18" t="str">
        <f>IFERROR(VLOOKUP(CONCATENATE(AY$1,AY129),'Formulario de Preguntas'!$C$2:$FN$73,3,FALSE),"")</f>
        <v/>
      </c>
      <c r="BA129" s="1" t="str">
        <f>IFERROR(VLOOKUP(CONCATENATE(AY$1,AY129),'Formulario de Preguntas'!$C$2:$FN$73,4,FALSE),"")</f>
        <v/>
      </c>
      <c r="BB129" s="26">
        <f>IF($B129='Formulario de Respuestas'!$D128,'Formulario de Respuestas'!$V128,"ES DIFERENTE")</f>
        <v>0</v>
      </c>
      <c r="BC129" s="18" t="str">
        <f>IFERROR(VLOOKUP(CONCATENATE(BB$1,BB129),'Formulario de Preguntas'!$C$2:$FN$73,3,FALSE),"")</f>
        <v/>
      </c>
      <c r="BD129" s="1" t="str">
        <f>IFERROR(VLOOKUP(CONCATENATE(BB$1,BB129),'Formulario de Preguntas'!$C$2:$FN$73,4,FALSE),"")</f>
        <v/>
      </c>
      <c r="BF129" s="1">
        <f t="shared" si="4"/>
        <v>0</v>
      </c>
      <c r="BG129" s="1">
        <f t="shared" si="5"/>
        <v>0.25</v>
      </c>
      <c r="BH129" s="1">
        <f t="shared" si="6"/>
        <v>0</v>
      </c>
      <c r="BI129" s="1">
        <f>COUNTIF('Formulario de Respuestas'!$E128:$V128,"A")</f>
        <v>0</v>
      </c>
      <c r="BJ129" s="1">
        <f>COUNTIF('Formulario de Respuestas'!$E128:$V128,"B")</f>
        <v>0</v>
      </c>
      <c r="BK129" s="1">
        <f>COUNTIF('Formulario de Respuestas'!$E128:$V128,"C")</f>
        <v>0</v>
      </c>
      <c r="BL129" s="1">
        <f>COUNTIF('Formulario de Respuestas'!$E128:$V128,"D")</f>
        <v>0</v>
      </c>
      <c r="BM129" s="1">
        <f>COUNTIF('Formulario de Respuestas'!$E128:$V128,"E (RESPUESTA ANULADA)")</f>
        <v>0</v>
      </c>
    </row>
    <row r="130" spans="1:65" x14ac:dyDescent="0.25">
      <c r="A130" s="1">
        <f>'Formulario de Respuestas'!C129</f>
        <v>0</v>
      </c>
      <c r="B130" s="1">
        <f>'Formulario de Respuestas'!D129</f>
        <v>0</v>
      </c>
      <c r="C130" s="26">
        <f>IF($B130='Formulario de Respuestas'!$D129,'Formulario de Respuestas'!$E129,"ES DIFERENTE")</f>
        <v>0</v>
      </c>
      <c r="D130" s="18" t="str">
        <f>IFERROR(VLOOKUP(CONCATENATE(C$1,C130),'Formulario de Preguntas'!$C$2:$FN$73,3,FALSE),"")</f>
        <v/>
      </c>
      <c r="E130" s="1" t="str">
        <f>IFERROR(VLOOKUP(CONCATENATE(C$1,C130),'Formulario de Preguntas'!$C$2:$FN$73,4,FALSE),"")</f>
        <v/>
      </c>
      <c r="F130" s="26">
        <f>IF($B130='Formulario de Respuestas'!$D129,'Formulario de Respuestas'!$F129,"ES DIFERENTE")</f>
        <v>0</v>
      </c>
      <c r="G130" s="18" t="str">
        <f>IFERROR(VLOOKUP(CONCATENATE(F$1,F130),'Formulario de Preguntas'!$C$2:$FN$73,3,FALSE),"")</f>
        <v/>
      </c>
      <c r="H130" s="1" t="str">
        <f>IFERROR(VLOOKUP(CONCATENATE(F$1,F130),'Formulario de Preguntas'!$C$2:$FN$73,4,FALSE),"")</f>
        <v/>
      </c>
      <c r="I130" s="26">
        <f>IF($B130='Formulario de Respuestas'!$D129,'Formulario de Respuestas'!$G129,"ES DIFERENTE")</f>
        <v>0</v>
      </c>
      <c r="J130" s="18" t="str">
        <f>IFERROR(VLOOKUP(CONCATENATE(I$1,I130),'Formulario de Preguntas'!$C$2:$FN$73,3,FALSE),"")</f>
        <v/>
      </c>
      <c r="K130" s="1" t="str">
        <f>IFERROR(VLOOKUP(CONCATENATE(I$1,I130),'Formulario de Preguntas'!$C$2:$FN$73,4,FALSE),"")</f>
        <v/>
      </c>
      <c r="L130" s="26">
        <f>IF($B130='Formulario de Respuestas'!$D129,'Formulario de Respuestas'!$H129,"ES DIFERENTE")</f>
        <v>0</v>
      </c>
      <c r="M130" s="18" t="str">
        <f>IFERROR(VLOOKUP(CONCATENATE(L$1,L130),'Formulario de Preguntas'!$C$2:$FN$73,3,FALSE),"")</f>
        <v/>
      </c>
      <c r="N130" s="1" t="str">
        <f>IFERROR(VLOOKUP(CONCATENATE(L$1,L130),'Formulario de Preguntas'!$C$2:$FN$73,4,FALSE),"")</f>
        <v/>
      </c>
      <c r="O130" s="26">
        <f>IF($B130='Formulario de Respuestas'!$D129,'Formulario de Respuestas'!$I129,"ES DIFERENTE")</f>
        <v>0</v>
      </c>
      <c r="P130" s="18" t="str">
        <f>IFERROR(VLOOKUP(CONCATENATE(O$1,O130),'Formulario de Preguntas'!$C$2:$FN$73,3,FALSE),"")</f>
        <v/>
      </c>
      <c r="Q130" s="1" t="str">
        <f>IFERROR(VLOOKUP(CONCATENATE(O$1,O130),'Formulario de Preguntas'!$C$2:$FN$73,4,FALSE),"")</f>
        <v/>
      </c>
      <c r="R130" s="26">
        <f>IF($B130='Formulario de Respuestas'!$D129,'Formulario de Respuestas'!$J129,"ES DIFERENTE")</f>
        <v>0</v>
      </c>
      <c r="S130" s="18" t="str">
        <f>IFERROR(VLOOKUP(CONCATENATE(R$1,R130),'Formulario de Preguntas'!$C$2:$FN$73,3,FALSE),"")</f>
        <v/>
      </c>
      <c r="T130" s="1" t="str">
        <f>IFERROR(VLOOKUP(CONCATENATE(R$1,R130),'Formulario de Preguntas'!$C$2:$FN$73,4,FALSE),"")</f>
        <v/>
      </c>
      <c r="U130" s="26">
        <f>IF($B130='Formulario de Respuestas'!$D129,'Formulario de Respuestas'!$K129,"ES DIFERENTE")</f>
        <v>0</v>
      </c>
      <c r="V130" s="18" t="str">
        <f>IFERROR(VLOOKUP(CONCATENATE(U$1,U130),'Formulario de Preguntas'!$C$2:$FN$73,3,FALSE),"")</f>
        <v/>
      </c>
      <c r="W130" s="1" t="str">
        <f>IFERROR(VLOOKUP(CONCATENATE(U$1,U130),'Formulario de Preguntas'!$C$2:$FN$73,4,FALSE),"")</f>
        <v/>
      </c>
      <c r="X130" s="26">
        <f>IF($B130='Formulario de Respuestas'!$D129,'Formulario de Respuestas'!$L129,"ES DIFERENTE")</f>
        <v>0</v>
      </c>
      <c r="Y130" s="18" t="str">
        <f>IFERROR(VLOOKUP(CONCATENATE(X$1,X130),'Formulario de Preguntas'!$C$2:$FN$73,3,FALSE),"")</f>
        <v/>
      </c>
      <c r="Z130" s="1" t="str">
        <f>IFERROR(VLOOKUP(CONCATENATE(X$1,X130),'Formulario de Preguntas'!$C$2:$FN$73,4,FALSE),"")</f>
        <v/>
      </c>
      <c r="AA130" s="26">
        <f>IF($B130='Formulario de Respuestas'!$D129,'Formulario de Respuestas'!$M129,"ES DIFERENTE")</f>
        <v>0</v>
      </c>
      <c r="AB130" s="18" t="str">
        <f>IFERROR(VLOOKUP(CONCATENATE(AA$1,AA130),'Formulario de Preguntas'!$C$2:$FN$73,3,FALSE),"")</f>
        <v/>
      </c>
      <c r="AC130" s="1" t="str">
        <f>IFERROR(VLOOKUP(CONCATENATE(AA$1,AA130),'Formulario de Preguntas'!$C$2:$FN$73,4,FALSE),"")</f>
        <v/>
      </c>
      <c r="AD130" s="26">
        <f>IF($B130='Formulario de Respuestas'!$D129,'Formulario de Respuestas'!$N129,"ES DIFERENTE")</f>
        <v>0</v>
      </c>
      <c r="AE130" s="18" t="str">
        <f>IFERROR(VLOOKUP(CONCATENATE(AD$1,AD130),'Formulario de Preguntas'!$C$2:$FN$73,3,FALSE),"")</f>
        <v/>
      </c>
      <c r="AF130" s="1" t="str">
        <f>IFERROR(VLOOKUP(CONCATENATE(AD$1,AD130),'Formulario de Preguntas'!$C$2:$FN$73,4,FALSE),"")</f>
        <v/>
      </c>
      <c r="AG130" s="26">
        <f>IF($B130='Formulario de Respuestas'!$D129,'Formulario de Respuestas'!$O129,"ES DIFERENTE")</f>
        <v>0</v>
      </c>
      <c r="AH130" s="18" t="str">
        <f>IFERROR(VLOOKUP(CONCATENATE(AG$1,AG130),'Formulario de Preguntas'!$C$2:$FN$73,3,FALSE),"")</f>
        <v/>
      </c>
      <c r="AI130" s="1" t="str">
        <f>IFERROR(VLOOKUP(CONCATENATE(AG$1,AG130),'Formulario de Preguntas'!$C$2:$FN$73,4,FALSE),"")</f>
        <v/>
      </c>
      <c r="AJ130" s="26">
        <f>IF($B130='Formulario de Respuestas'!$D129,'Formulario de Respuestas'!$P129,"ES DIFERENTE")</f>
        <v>0</v>
      </c>
      <c r="AK130" s="18" t="str">
        <f>IFERROR(VLOOKUP(CONCATENATE(AJ$1,AJ130),'Formulario de Preguntas'!$C$2:$FN$73,3,FALSE),"")</f>
        <v/>
      </c>
      <c r="AL130" s="1" t="str">
        <f>IFERROR(VLOOKUP(CONCATENATE(AJ$1,AJ130),'Formulario de Preguntas'!$C$2:$FN$73,4,FALSE),"")</f>
        <v/>
      </c>
      <c r="AM130" s="26">
        <f>IF($B130='Formulario de Respuestas'!$D129,'Formulario de Respuestas'!$Q129,"ES DIFERENTE")</f>
        <v>0</v>
      </c>
      <c r="AN130" s="18" t="str">
        <f>IFERROR(VLOOKUP(CONCATENATE(AM$1,AM130),'Formulario de Preguntas'!$C$2:$FN$73,3,FALSE),"")</f>
        <v/>
      </c>
      <c r="AO130" s="1" t="str">
        <f>IFERROR(VLOOKUP(CONCATENATE(AM$1,AM130),'Formulario de Preguntas'!$C$2:$FN$73,4,FALSE),"")</f>
        <v/>
      </c>
      <c r="AP130" s="26">
        <f>IF($B130='Formulario de Respuestas'!$D129,'Formulario de Respuestas'!$R129,"ES DIFERENTE")</f>
        <v>0</v>
      </c>
      <c r="AQ130" s="18" t="str">
        <f>IFERROR(VLOOKUP(CONCATENATE(AP$1,AP130),'Formulario de Preguntas'!$C$2:$FN$73,3,FALSE),"")</f>
        <v/>
      </c>
      <c r="AR130" s="1" t="str">
        <f>IFERROR(VLOOKUP(CONCATENATE(AP$1,AP130),'Formulario de Preguntas'!$C$2:$FN$73,4,FALSE),"")</f>
        <v/>
      </c>
      <c r="AS130" s="26">
        <f>IF($B130='Formulario de Respuestas'!$D129,'Formulario de Respuestas'!$S129,"ES DIFERENTE")</f>
        <v>0</v>
      </c>
      <c r="AT130" s="18" t="str">
        <f>IFERROR(VLOOKUP(CONCATENATE(AS$1,AS130),'Formulario de Preguntas'!$C$2:$FN$73,3,FALSE),"")</f>
        <v/>
      </c>
      <c r="AU130" s="1" t="str">
        <f>IFERROR(VLOOKUP(CONCATENATE(AS$1,AS130),'Formulario de Preguntas'!$C$2:$FN$73,4,FALSE),"")</f>
        <v/>
      </c>
      <c r="AV130" s="26">
        <f>IF($B130='Formulario de Respuestas'!$D129,'Formulario de Respuestas'!$T129,"ES DIFERENTE")</f>
        <v>0</v>
      </c>
      <c r="AW130" s="18" t="str">
        <f>IFERROR(VLOOKUP(CONCATENATE(AV$1,AV130),'Formulario de Preguntas'!$C$2:$FN$73,3,FALSE),"")</f>
        <v/>
      </c>
      <c r="AX130" s="1" t="str">
        <f>IFERROR(VLOOKUP(CONCATENATE(AV$1,AV130),'Formulario de Preguntas'!$C$2:$FN$73,4,FALSE),"")</f>
        <v/>
      </c>
      <c r="AY130" s="26">
        <f>IF($B130='Formulario de Respuestas'!$D129,'Formulario de Respuestas'!$U129,"ES DIFERENTE")</f>
        <v>0</v>
      </c>
      <c r="AZ130" s="18" t="str">
        <f>IFERROR(VLOOKUP(CONCATENATE(AY$1,AY130),'Formulario de Preguntas'!$C$2:$FN$73,3,FALSE),"")</f>
        <v/>
      </c>
      <c r="BA130" s="1" t="str">
        <f>IFERROR(VLOOKUP(CONCATENATE(AY$1,AY130),'Formulario de Preguntas'!$C$2:$FN$73,4,FALSE),"")</f>
        <v/>
      </c>
      <c r="BB130" s="26">
        <f>IF($B130='Formulario de Respuestas'!$D129,'Formulario de Respuestas'!$V129,"ES DIFERENTE")</f>
        <v>0</v>
      </c>
      <c r="BC130" s="18" t="str">
        <f>IFERROR(VLOOKUP(CONCATENATE(BB$1,BB130),'Formulario de Preguntas'!$C$2:$FN$73,3,FALSE),"")</f>
        <v/>
      </c>
      <c r="BD130" s="1" t="str">
        <f>IFERROR(VLOOKUP(CONCATENATE(BB$1,BB130),'Formulario de Preguntas'!$C$2:$FN$73,4,FALSE),"")</f>
        <v/>
      </c>
      <c r="BF130" s="1">
        <f t="shared" si="4"/>
        <v>0</v>
      </c>
      <c r="BG130" s="1">
        <f t="shared" si="5"/>
        <v>0.25</v>
      </c>
      <c r="BH130" s="1">
        <f t="shared" si="6"/>
        <v>0</v>
      </c>
      <c r="BI130" s="1">
        <f>COUNTIF('Formulario de Respuestas'!$E129:$V129,"A")</f>
        <v>0</v>
      </c>
      <c r="BJ130" s="1">
        <f>COUNTIF('Formulario de Respuestas'!$E129:$V129,"B")</f>
        <v>0</v>
      </c>
      <c r="BK130" s="1">
        <f>COUNTIF('Formulario de Respuestas'!$E129:$V129,"C")</f>
        <v>0</v>
      </c>
      <c r="BL130" s="1">
        <f>COUNTIF('Formulario de Respuestas'!$E129:$V129,"D")</f>
        <v>0</v>
      </c>
      <c r="BM130" s="1">
        <f>COUNTIF('Formulario de Respuestas'!$E129:$V129,"E (RESPUESTA ANULADA)")</f>
        <v>0</v>
      </c>
    </row>
    <row r="131" spans="1:65" x14ac:dyDescent="0.25">
      <c r="A131" s="1">
        <f>'Formulario de Respuestas'!C130</f>
        <v>0</v>
      </c>
      <c r="B131" s="1">
        <f>'Formulario de Respuestas'!D130</f>
        <v>0</v>
      </c>
      <c r="C131" s="26">
        <f>IF($B131='Formulario de Respuestas'!$D130,'Formulario de Respuestas'!$E130,"ES DIFERENTE")</f>
        <v>0</v>
      </c>
      <c r="D131" s="18" t="str">
        <f>IFERROR(VLOOKUP(CONCATENATE(C$1,C131),'Formulario de Preguntas'!$C$2:$FN$73,3,FALSE),"")</f>
        <v/>
      </c>
      <c r="E131" s="1" t="str">
        <f>IFERROR(VLOOKUP(CONCATENATE(C$1,C131),'Formulario de Preguntas'!$C$2:$FN$73,4,FALSE),"")</f>
        <v/>
      </c>
      <c r="F131" s="26">
        <f>IF($B131='Formulario de Respuestas'!$D130,'Formulario de Respuestas'!$F130,"ES DIFERENTE")</f>
        <v>0</v>
      </c>
      <c r="G131" s="18" t="str">
        <f>IFERROR(VLOOKUP(CONCATENATE(F$1,F131),'Formulario de Preguntas'!$C$2:$FN$73,3,FALSE),"")</f>
        <v/>
      </c>
      <c r="H131" s="1" t="str">
        <f>IFERROR(VLOOKUP(CONCATENATE(F$1,F131),'Formulario de Preguntas'!$C$2:$FN$73,4,FALSE),"")</f>
        <v/>
      </c>
      <c r="I131" s="26">
        <f>IF($B131='Formulario de Respuestas'!$D130,'Formulario de Respuestas'!$G130,"ES DIFERENTE")</f>
        <v>0</v>
      </c>
      <c r="J131" s="18" t="str">
        <f>IFERROR(VLOOKUP(CONCATENATE(I$1,I131),'Formulario de Preguntas'!$C$2:$FN$73,3,FALSE),"")</f>
        <v/>
      </c>
      <c r="K131" s="1" t="str">
        <f>IFERROR(VLOOKUP(CONCATENATE(I$1,I131),'Formulario de Preguntas'!$C$2:$FN$73,4,FALSE),"")</f>
        <v/>
      </c>
      <c r="L131" s="26">
        <f>IF($B131='Formulario de Respuestas'!$D130,'Formulario de Respuestas'!$H130,"ES DIFERENTE")</f>
        <v>0</v>
      </c>
      <c r="M131" s="18" t="str">
        <f>IFERROR(VLOOKUP(CONCATENATE(L$1,L131),'Formulario de Preguntas'!$C$2:$FN$73,3,FALSE),"")</f>
        <v/>
      </c>
      <c r="N131" s="1" t="str">
        <f>IFERROR(VLOOKUP(CONCATENATE(L$1,L131),'Formulario de Preguntas'!$C$2:$FN$73,4,FALSE),"")</f>
        <v/>
      </c>
      <c r="O131" s="26">
        <f>IF($B131='Formulario de Respuestas'!$D130,'Formulario de Respuestas'!$I130,"ES DIFERENTE")</f>
        <v>0</v>
      </c>
      <c r="P131" s="18" t="str">
        <f>IFERROR(VLOOKUP(CONCATENATE(O$1,O131),'Formulario de Preguntas'!$C$2:$FN$73,3,FALSE),"")</f>
        <v/>
      </c>
      <c r="Q131" s="1" t="str">
        <f>IFERROR(VLOOKUP(CONCATENATE(O$1,O131),'Formulario de Preguntas'!$C$2:$FN$73,4,FALSE),"")</f>
        <v/>
      </c>
      <c r="R131" s="26">
        <f>IF($B131='Formulario de Respuestas'!$D130,'Formulario de Respuestas'!$J130,"ES DIFERENTE")</f>
        <v>0</v>
      </c>
      <c r="S131" s="18" t="str">
        <f>IFERROR(VLOOKUP(CONCATENATE(R$1,R131),'Formulario de Preguntas'!$C$2:$FN$73,3,FALSE),"")</f>
        <v/>
      </c>
      <c r="T131" s="1" t="str">
        <f>IFERROR(VLOOKUP(CONCATENATE(R$1,R131),'Formulario de Preguntas'!$C$2:$FN$73,4,FALSE),"")</f>
        <v/>
      </c>
      <c r="U131" s="26">
        <f>IF($B131='Formulario de Respuestas'!$D130,'Formulario de Respuestas'!$K130,"ES DIFERENTE")</f>
        <v>0</v>
      </c>
      <c r="V131" s="18" t="str">
        <f>IFERROR(VLOOKUP(CONCATENATE(U$1,U131),'Formulario de Preguntas'!$C$2:$FN$73,3,FALSE),"")</f>
        <v/>
      </c>
      <c r="W131" s="1" t="str">
        <f>IFERROR(VLOOKUP(CONCATENATE(U$1,U131),'Formulario de Preguntas'!$C$2:$FN$73,4,FALSE),"")</f>
        <v/>
      </c>
      <c r="X131" s="26">
        <f>IF($B131='Formulario de Respuestas'!$D130,'Formulario de Respuestas'!$L130,"ES DIFERENTE")</f>
        <v>0</v>
      </c>
      <c r="Y131" s="18" t="str">
        <f>IFERROR(VLOOKUP(CONCATENATE(X$1,X131),'Formulario de Preguntas'!$C$2:$FN$73,3,FALSE),"")</f>
        <v/>
      </c>
      <c r="Z131" s="1" t="str">
        <f>IFERROR(VLOOKUP(CONCATENATE(X$1,X131),'Formulario de Preguntas'!$C$2:$FN$73,4,FALSE),"")</f>
        <v/>
      </c>
      <c r="AA131" s="26">
        <f>IF($B131='Formulario de Respuestas'!$D130,'Formulario de Respuestas'!$M130,"ES DIFERENTE")</f>
        <v>0</v>
      </c>
      <c r="AB131" s="18" t="str">
        <f>IFERROR(VLOOKUP(CONCATENATE(AA$1,AA131),'Formulario de Preguntas'!$C$2:$FN$73,3,FALSE),"")</f>
        <v/>
      </c>
      <c r="AC131" s="1" t="str">
        <f>IFERROR(VLOOKUP(CONCATENATE(AA$1,AA131),'Formulario de Preguntas'!$C$2:$FN$73,4,FALSE),"")</f>
        <v/>
      </c>
      <c r="AD131" s="26">
        <f>IF($B131='Formulario de Respuestas'!$D130,'Formulario de Respuestas'!$N130,"ES DIFERENTE")</f>
        <v>0</v>
      </c>
      <c r="AE131" s="18" t="str">
        <f>IFERROR(VLOOKUP(CONCATENATE(AD$1,AD131),'Formulario de Preguntas'!$C$2:$FN$73,3,FALSE),"")</f>
        <v/>
      </c>
      <c r="AF131" s="1" t="str">
        <f>IFERROR(VLOOKUP(CONCATENATE(AD$1,AD131),'Formulario de Preguntas'!$C$2:$FN$73,4,FALSE),"")</f>
        <v/>
      </c>
      <c r="AG131" s="26">
        <f>IF($B131='Formulario de Respuestas'!$D130,'Formulario de Respuestas'!$O130,"ES DIFERENTE")</f>
        <v>0</v>
      </c>
      <c r="AH131" s="18" t="str">
        <f>IFERROR(VLOOKUP(CONCATENATE(AG$1,AG131),'Formulario de Preguntas'!$C$2:$FN$73,3,FALSE),"")</f>
        <v/>
      </c>
      <c r="AI131" s="1" t="str">
        <f>IFERROR(VLOOKUP(CONCATENATE(AG$1,AG131),'Formulario de Preguntas'!$C$2:$FN$73,4,FALSE),"")</f>
        <v/>
      </c>
      <c r="AJ131" s="26">
        <f>IF($B131='Formulario de Respuestas'!$D130,'Formulario de Respuestas'!$P130,"ES DIFERENTE")</f>
        <v>0</v>
      </c>
      <c r="AK131" s="18" t="str">
        <f>IFERROR(VLOOKUP(CONCATENATE(AJ$1,AJ131),'Formulario de Preguntas'!$C$2:$FN$73,3,FALSE),"")</f>
        <v/>
      </c>
      <c r="AL131" s="1" t="str">
        <f>IFERROR(VLOOKUP(CONCATENATE(AJ$1,AJ131),'Formulario de Preguntas'!$C$2:$FN$73,4,FALSE),"")</f>
        <v/>
      </c>
      <c r="AM131" s="26">
        <f>IF($B131='Formulario de Respuestas'!$D130,'Formulario de Respuestas'!$Q130,"ES DIFERENTE")</f>
        <v>0</v>
      </c>
      <c r="AN131" s="18" t="str">
        <f>IFERROR(VLOOKUP(CONCATENATE(AM$1,AM131),'Formulario de Preguntas'!$C$2:$FN$73,3,FALSE),"")</f>
        <v/>
      </c>
      <c r="AO131" s="1" t="str">
        <f>IFERROR(VLOOKUP(CONCATENATE(AM$1,AM131),'Formulario de Preguntas'!$C$2:$FN$73,4,FALSE),"")</f>
        <v/>
      </c>
      <c r="AP131" s="26">
        <f>IF($B131='Formulario de Respuestas'!$D130,'Formulario de Respuestas'!$R130,"ES DIFERENTE")</f>
        <v>0</v>
      </c>
      <c r="AQ131" s="18" t="str">
        <f>IFERROR(VLOOKUP(CONCATENATE(AP$1,AP131),'Formulario de Preguntas'!$C$2:$FN$73,3,FALSE),"")</f>
        <v/>
      </c>
      <c r="AR131" s="1" t="str">
        <f>IFERROR(VLOOKUP(CONCATENATE(AP$1,AP131),'Formulario de Preguntas'!$C$2:$FN$73,4,FALSE),"")</f>
        <v/>
      </c>
      <c r="AS131" s="26">
        <f>IF($B131='Formulario de Respuestas'!$D130,'Formulario de Respuestas'!$S130,"ES DIFERENTE")</f>
        <v>0</v>
      </c>
      <c r="AT131" s="18" t="str">
        <f>IFERROR(VLOOKUP(CONCATENATE(AS$1,AS131),'Formulario de Preguntas'!$C$2:$FN$73,3,FALSE),"")</f>
        <v/>
      </c>
      <c r="AU131" s="1" t="str">
        <f>IFERROR(VLOOKUP(CONCATENATE(AS$1,AS131),'Formulario de Preguntas'!$C$2:$FN$73,4,FALSE),"")</f>
        <v/>
      </c>
      <c r="AV131" s="26">
        <f>IF($B131='Formulario de Respuestas'!$D130,'Formulario de Respuestas'!$T130,"ES DIFERENTE")</f>
        <v>0</v>
      </c>
      <c r="AW131" s="18" t="str">
        <f>IFERROR(VLOOKUP(CONCATENATE(AV$1,AV131),'Formulario de Preguntas'!$C$2:$FN$73,3,FALSE),"")</f>
        <v/>
      </c>
      <c r="AX131" s="1" t="str">
        <f>IFERROR(VLOOKUP(CONCATENATE(AV$1,AV131),'Formulario de Preguntas'!$C$2:$FN$73,4,FALSE),"")</f>
        <v/>
      </c>
      <c r="AY131" s="26">
        <f>IF($B131='Formulario de Respuestas'!$D130,'Formulario de Respuestas'!$U130,"ES DIFERENTE")</f>
        <v>0</v>
      </c>
      <c r="AZ131" s="18" t="str">
        <f>IFERROR(VLOOKUP(CONCATENATE(AY$1,AY131),'Formulario de Preguntas'!$C$2:$FN$73,3,FALSE),"")</f>
        <v/>
      </c>
      <c r="BA131" s="1" t="str">
        <f>IFERROR(VLOOKUP(CONCATENATE(AY$1,AY131),'Formulario de Preguntas'!$C$2:$FN$73,4,FALSE),"")</f>
        <v/>
      </c>
      <c r="BB131" s="26">
        <f>IF($B131='Formulario de Respuestas'!$D130,'Formulario de Respuestas'!$V130,"ES DIFERENTE")</f>
        <v>0</v>
      </c>
      <c r="BC131" s="18" t="str">
        <f>IFERROR(VLOOKUP(CONCATENATE(BB$1,BB131),'Formulario de Preguntas'!$C$2:$FN$73,3,FALSE),"")</f>
        <v/>
      </c>
      <c r="BD131" s="1" t="str">
        <f>IFERROR(VLOOKUP(CONCATENATE(BB$1,BB131),'Formulario de Preguntas'!$C$2:$FN$73,4,FALSE),"")</f>
        <v/>
      </c>
      <c r="BF131" s="1">
        <f t="shared" ref="BF131:BF194" si="7">COUNTIF(D131:BD131,"RESPUESTA CORRECTA")</f>
        <v>0</v>
      </c>
      <c r="BG131" s="1">
        <f t="shared" si="5"/>
        <v>0.25</v>
      </c>
      <c r="BH131" s="1">
        <f t="shared" si="6"/>
        <v>0</v>
      </c>
      <c r="BI131" s="1">
        <f>COUNTIF('Formulario de Respuestas'!$E130:$V130,"A")</f>
        <v>0</v>
      </c>
      <c r="BJ131" s="1">
        <f>COUNTIF('Formulario de Respuestas'!$E130:$V130,"B")</f>
        <v>0</v>
      </c>
      <c r="BK131" s="1">
        <f>COUNTIF('Formulario de Respuestas'!$E130:$V130,"C")</f>
        <v>0</v>
      </c>
      <c r="BL131" s="1">
        <f>COUNTIF('Formulario de Respuestas'!$E130:$V130,"D")</f>
        <v>0</v>
      </c>
      <c r="BM131" s="1">
        <f>COUNTIF('Formulario de Respuestas'!$E130:$V130,"E (RESPUESTA ANULADA)")</f>
        <v>0</v>
      </c>
    </row>
    <row r="132" spans="1:65" x14ac:dyDescent="0.25">
      <c r="A132" s="1">
        <f>'Formulario de Respuestas'!C131</f>
        <v>0</v>
      </c>
      <c r="B132" s="1">
        <f>'Formulario de Respuestas'!D131</f>
        <v>0</v>
      </c>
      <c r="C132" s="26">
        <f>IF($B132='Formulario de Respuestas'!$D131,'Formulario de Respuestas'!$E131,"ES DIFERENTE")</f>
        <v>0</v>
      </c>
      <c r="D132" s="18" t="str">
        <f>IFERROR(VLOOKUP(CONCATENATE(C$1,C132),'Formulario de Preguntas'!$C$2:$FN$73,3,FALSE),"")</f>
        <v/>
      </c>
      <c r="E132" s="1" t="str">
        <f>IFERROR(VLOOKUP(CONCATENATE(C$1,C132),'Formulario de Preguntas'!$C$2:$FN$73,4,FALSE),"")</f>
        <v/>
      </c>
      <c r="F132" s="26">
        <f>IF($B132='Formulario de Respuestas'!$D131,'Formulario de Respuestas'!$F131,"ES DIFERENTE")</f>
        <v>0</v>
      </c>
      <c r="G132" s="18" t="str">
        <f>IFERROR(VLOOKUP(CONCATENATE(F$1,F132),'Formulario de Preguntas'!$C$2:$FN$73,3,FALSE),"")</f>
        <v/>
      </c>
      <c r="H132" s="1" t="str">
        <f>IFERROR(VLOOKUP(CONCATENATE(F$1,F132),'Formulario de Preguntas'!$C$2:$FN$73,4,FALSE),"")</f>
        <v/>
      </c>
      <c r="I132" s="26">
        <f>IF($B132='Formulario de Respuestas'!$D131,'Formulario de Respuestas'!$G131,"ES DIFERENTE")</f>
        <v>0</v>
      </c>
      <c r="J132" s="18" t="str">
        <f>IFERROR(VLOOKUP(CONCATENATE(I$1,I132),'Formulario de Preguntas'!$C$2:$FN$73,3,FALSE),"")</f>
        <v/>
      </c>
      <c r="K132" s="1" t="str">
        <f>IFERROR(VLOOKUP(CONCATENATE(I$1,I132),'Formulario de Preguntas'!$C$2:$FN$73,4,FALSE),"")</f>
        <v/>
      </c>
      <c r="L132" s="26">
        <f>IF($B132='Formulario de Respuestas'!$D131,'Formulario de Respuestas'!$H131,"ES DIFERENTE")</f>
        <v>0</v>
      </c>
      <c r="M132" s="18" t="str">
        <f>IFERROR(VLOOKUP(CONCATENATE(L$1,L132),'Formulario de Preguntas'!$C$2:$FN$73,3,FALSE),"")</f>
        <v/>
      </c>
      <c r="N132" s="1" t="str">
        <f>IFERROR(VLOOKUP(CONCATENATE(L$1,L132),'Formulario de Preguntas'!$C$2:$FN$73,4,FALSE),"")</f>
        <v/>
      </c>
      <c r="O132" s="26">
        <f>IF($B132='Formulario de Respuestas'!$D131,'Formulario de Respuestas'!$I131,"ES DIFERENTE")</f>
        <v>0</v>
      </c>
      <c r="P132" s="18" t="str">
        <f>IFERROR(VLOOKUP(CONCATENATE(O$1,O132),'Formulario de Preguntas'!$C$2:$FN$73,3,FALSE),"")</f>
        <v/>
      </c>
      <c r="Q132" s="1" t="str">
        <f>IFERROR(VLOOKUP(CONCATENATE(O$1,O132),'Formulario de Preguntas'!$C$2:$FN$73,4,FALSE),"")</f>
        <v/>
      </c>
      <c r="R132" s="26">
        <f>IF($B132='Formulario de Respuestas'!$D131,'Formulario de Respuestas'!$J131,"ES DIFERENTE")</f>
        <v>0</v>
      </c>
      <c r="S132" s="18" t="str">
        <f>IFERROR(VLOOKUP(CONCATENATE(R$1,R132),'Formulario de Preguntas'!$C$2:$FN$73,3,FALSE),"")</f>
        <v/>
      </c>
      <c r="T132" s="1" t="str">
        <f>IFERROR(VLOOKUP(CONCATENATE(R$1,R132),'Formulario de Preguntas'!$C$2:$FN$73,4,FALSE),"")</f>
        <v/>
      </c>
      <c r="U132" s="26">
        <f>IF($B132='Formulario de Respuestas'!$D131,'Formulario de Respuestas'!$K131,"ES DIFERENTE")</f>
        <v>0</v>
      </c>
      <c r="V132" s="18" t="str">
        <f>IFERROR(VLOOKUP(CONCATENATE(U$1,U132),'Formulario de Preguntas'!$C$2:$FN$73,3,FALSE),"")</f>
        <v/>
      </c>
      <c r="W132" s="1" t="str">
        <f>IFERROR(VLOOKUP(CONCATENATE(U$1,U132),'Formulario de Preguntas'!$C$2:$FN$73,4,FALSE),"")</f>
        <v/>
      </c>
      <c r="X132" s="26">
        <f>IF($B132='Formulario de Respuestas'!$D131,'Formulario de Respuestas'!$L131,"ES DIFERENTE")</f>
        <v>0</v>
      </c>
      <c r="Y132" s="18" t="str">
        <f>IFERROR(VLOOKUP(CONCATENATE(X$1,X132),'Formulario de Preguntas'!$C$2:$FN$73,3,FALSE),"")</f>
        <v/>
      </c>
      <c r="Z132" s="1" t="str">
        <f>IFERROR(VLOOKUP(CONCATENATE(X$1,X132),'Formulario de Preguntas'!$C$2:$FN$73,4,FALSE),"")</f>
        <v/>
      </c>
      <c r="AA132" s="26">
        <f>IF($B132='Formulario de Respuestas'!$D131,'Formulario de Respuestas'!$M131,"ES DIFERENTE")</f>
        <v>0</v>
      </c>
      <c r="AB132" s="18" t="str">
        <f>IFERROR(VLOOKUP(CONCATENATE(AA$1,AA132),'Formulario de Preguntas'!$C$2:$FN$73,3,FALSE),"")</f>
        <v/>
      </c>
      <c r="AC132" s="1" t="str">
        <f>IFERROR(VLOOKUP(CONCATENATE(AA$1,AA132),'Formulario de Preguntas'!$C$2:$FN$73,4,FALSE),"")</f>
        <v/>
      </c>
      <c r="AD132" s="26">
        <f>IF($B132='Formulario de Respuestas'!$D131,'Formulario de Respuestas'!$N131,"ES DIFERENTE")</f>
        <v>0</v>
      </c>
      <c r="AE132" s="18" t="str">
        <f>IFERROR(VLOOKUP(CONCATENATE(AD$1,AD132),'Formulario de Preguntas'!$C$2:$FN$73,3,FALSE),"")</f>
        <v/>
      </c>
      <c r="AF132" s="1" t="str">
        <f>IFERROR(VLOOKUP(CONCATENATE(AD$1,AD132),'Formulario de Preguntas'!$C$2:$FN$73,4,FALSE),"")</f>
        <v/>
      </c>
      <c r="AG132" s="26">
        <f>IF($B132='Formulario de Respuestas'!$D131,'Formulario de Respuestas'!$O131,"ES DIFERENTE")</f>
        <v>0</v>
      </c>
      <c r="AH132" s="18" t="str">
        <f>IFERROR(VLOOKUP(CONCATENATE(AG$1,AG132),'Formulario de Preguntas'!$C$2:$FN$73,3,FALSE),"")</f>
        <v/>
      </c>
      <c r="AI132" s="1" t="str">
        <f>IFERROR(VLOOKUP(CONCATENATE(AG$1,AG132),'Formulario de Preguntas'!$C$2:$FN$73,4,FALSE),"")</f>
        <v/>
      </c>
      <c r="AJ132" s="26">
        <f>IF($B132='Formulario de Respuestas'!$D131,'Formulario de Respuestas'!$P131,"ES DIFERENTE")</f>
        <v>0</v>
      </c>
      <c r="AK132" s="18" t="str">
        <f>IFERROR(VLOOKUP(CONCATENATE(AJ$1,AJ132),'Formulario de Preguntas'!$C$2:$FN$73,3,FALSE),"")</f>
        <v/>
      </c>
      <c r="AL132" s="1" t="str">
        <f>IFERROR(VLOOKUP(CONCATENATE(AJ$1,AJ132),'Formulario de Preguntas'!$C$2:$FN$73,4,FALSE),"")</f>
        <v/>
      </c>
      <c r="AM132" s="26">
        <f>IF($B132='Formulario de Respuestas'!$D131,'Formulario de Respuestas'!$Q131,"ES DIFERENTE")</f>
        <v>0</v>
      </c>
      <c r="AN132" s="18" t="str">
        <f>IFERROR(VLOOKUP(CONCATENATE(AM$1,AM132),'Formulario de Preguntas'!$C$2:$FN$73,3,FALSE),"")</f>
        <v/>
      </c>
      <c r="AO132" s="1" t="str">
        <f>IFERROR(VLOOKUP(CONCATENATE(AM$1,AM132),'Formulario de Preguntas'!$C$2:$FN$73,4,FALSE),"")</f>
        <v/>
      </c>
      <c r="AP132" s="26">
        <f>IF($B132='Formulario de Respuestas'!$D131,'Formulario de Respuestas'!$R131,"ES DIFERENTE")</f>
        <v>0</v>
      </c>
      <c r="AQ132" s="18" t="str">
        <f>IFERROR(VLOOKUP(CONCATENATE(AP$1,AP132),'Formulario de Preguntas'!$C$2:$FN$73,3,FALSE),"")</f>
        <v/>
      </c>
      <c r="AR132" s="1" t="str">
        <f>IFERROR(VLOOKUP(CONCATENATE(AP$1,AP132),'Formulario de Preguntas'!$C$2:$FN$73,4,FALSE),"")</f>
        <v/>
      </c>
      <c r="AS132" s="26">
        <f>IF($B132='Formulario de Respuestas'!$D131,'Formulario de Respuestas'!$S131,"ES DIFERENTE")</f>
        <v>0</v>
      </c>
      <c r="AT132" s="18" t="str">
        <f>IFERROR(VLOOKUP(CONCATENATE(AS$1,AS132),'Formulario de Preguntas'!$C$2:$FN$73,3,FALSE),"")</f>
        <v/>
      </c>
      <c r="AU132" s="1" t="str">
        <f>IFERROR(VLOOKUP(CONCATENATE(AS$1,AS132),'Formulario de Preguntas'!$C$2:$FN$73,4,FALSE),"")</f>
        <v/>
      </c>
      <c r="AV132" s="26">
        <f>IF($B132='Formulario de Respuestas'!$D131,'Formulario de Respuestas'!$T131,"ES DIFERENTE")</f>
        <v>0</v>
      </c>
      <c r="AW132" s="18" t="str">
        <f>IFERROR(VLOOKUP(CONCATENATE(AV$1,AV132),'Formulario de Preguntas'!$C$2:$FN$73,3,FALSE),"")</f>
        <v/>
      </c>
      <c r="AX132" s="1" t="str">
        <f>IFERROR(VLOOKUP(CONCATENATE(AV$1,AV132),'Formulario de Preguntas'!$C$2:$FN$73,4,FALSE),"")</f>
        <v/>
      </c>
      <c r="AY132" s="26">
        <f>IF($B132='Formulario de Respuestas'!$D131,'Formulario de Respuestas'!$U131,"ES DIFERENTE")</f>
        <v>0</v>
      </c>
      <c r="AZ132" s="18" t="str">
        <f>IFERROR(VLOOKUP(CONCATENATE(AY$1,AY132),'Formulario de Preguntas'!$C$2:$FN$73,3,FALSE),"")</f>
        <v/>
      </c>
      <c r="BA132" s="1" t="str">
        <f>IFERROR(VLOOKUP(CONCATENATE(AY$1,AY132),'Formulario de Preguntas'!$C$2:$FN$73,4,FALSE),"")</f>
        <v/>
      </c>
      <c r="BB132" s="26">
        <f>IF($B132='Formulario de Respuestas'!$D131,'Formulario de Respuestas'!$V131,"ES DIFERENTE")</f>
        <v>0</v>
      </c>
      <c r="BC132" s="18" t="str">
        <f>IFERROR(VLOOKUP(CONCATENATE(BB$1,BB132),'Formulario de Preguntas'!$C$2:$FN$73,3,FALSE),"")</f>
        <v/>
      </c>
      <c r="BD132" s="1" t="str">
        <f>IFERROR(VLOOKUP(CONCATENATE(BB$1,BB132),'Formulario de Preguntas'!$C$2:$FN$73,4,FALSE),"")</f>
        <v/>
      </c>
      <c r="BF132" s="1">
        <f t="shared" si="7"/>
        <v>0</v>
      </c>
      <c r="BG132" s="1">
        <f t="shared" ref="BG132:BG195" si="8">5/20</f>
        <v>0.25</v>
      </c>
      <c r="BH132" s="1">
        <f t="shared" si="6"/>
        <v>0</v>
      </c>
      <c r="BI132" s="1">
        <f>COUNTIF('Formulario de Respuestas'!$E131:$V131,"A")</f>
        <v>0</v>
      </c>
      <c r="BJ132" s="1">
        <f>COUNTIF('Formulario de Respuestas'!$E131:$V131,"B")</f>
        <v>0</v>
      </c>
      <c r="BK132" s="1">
        <f>COUNTIF('Formulario de Respuestas'!$E131:$V131,"C")</f>
        <v>0</v>
      </c>
      <c r="BL132" s="1">
        <f>COUNTIF('Formulario de Respuestas'!$E131:$V131,"D")</f>
        <v>0</v>
      </c>
      <c r="BM132" s="1">
        <f>COUNTIF('Formulario de Respuestas'!$E131:$V131,"E (RESPUESTA ANULADA)")</f>
        <v>0</v>
      </c>
    </row>
    <row r="133" spans="1:65" x14ac:dyDescent="0.25">
      <c r="A133" s="1">
        <f>'Formulario de Respuestas'!C132</f>
        <v>0</v>
      </c>
      <c r="B133" s="1">
        <f>'Formulario de Respuestas'!D132</f>
        <v>0</v>
      </c>
      <c r="C133" s="26">
        <f>IF($B133='Formulario de Respuestas'!$D132,'Formulario de Respuestas'!$E132,"ES DIFERENTE")</f>
        <v>0</v>
      </c>
      <c r="D133" s="18" t="str">
        <f>IFERROR(VLOOKUP(CONCATENATE(C$1,C133),'Formulario de Preguntas'!$C$2:$FN$73,3,FALSE),"")</f>
        <v/>
      </c>
      <c r="E133" s="1" t="str">
        <f>IFERROR(VLOOKUP(CONCATENATE(C$1,C133),'Formulario de Preguntas'!$C$2:$FN$73,4,FALSE),"")</f>
        <v/>
      </c>
      <c r="F133" s="26">
        <f>IF($B133='Formulario de Respuestas'!$D132,'Formulario de Respuestas'!$F132,"ES DIFERENTE")</f>
        <v>0</v>
      </c>
      <c r="G133" s="18" t="str">
        <f>IFERROR(VLOOKUP(CONCATENATE(F$1,F133),'Formulario de Preguntas'!$C$2:$FN$73,3,FALSE),"")</f>
        <v/>
      </c>
      <c r="H133" s="1" t="str">
        <f>IFERROR(VLOOKUP(CONCATENATE(F$1,F133),'Formulario de Preguntas'!$C$2:$FN$73,4,FALSE),"")</f>
        <v/>
      </c>
      <c r="I133" s="26">
        <f>IF($B133='Formulario de Respuestas'!$D132,'Formulario de Respuestas'!$G132,"ES DIFERENTE")</f>
        <v>0</v>
      </c>
      <c r="J133" s="18" t="str">
        <f>IFERROR(VLOOKUP(CONCATENATE(I$1,I133),'Formulario de Preguntas'!$C$2:$FN$73,3,FALSE),"")</f>
        <v/>
      </c>
      <c r="K133" s="1" t="str">
        <f>IFERROR(VLOOKUP(CONCATENATE(I$1,I133),'Formulario de Preguntas'!$C$2:$FN$73,4,FALSE),"")</f>
        <v/>
      </c>
      <c r="L133" s="26">
        <f>IF($B133='Formulario de Respuestas'!$D132,'Formulario de Respuestas'!$H132,"ES DIFERENTE")</f>
        <v>0</v>
      </c>
      <c r="M133" s="18" t="str">
        <f>IFERROR(VLOOKUP(CONCATENATE(L$1,L133),'Formulario de Preguntas'!$C$2:$FN$73,3,FALSE),"")</f>
        <v/>
      </c>
      <c r="N133" s="1" t="str">
        <f>IFERROR(VLOOKUP(CONCATENATE(L$1,L133),'Formulario de Preguntas'!$C$2:$FN$73,4,FALSE),"")</f>
        <v/>
      </c>
      <c r="O133" s="26">
        <f>IF($B133='Formulario de Respuestas'!$D132,'Formulario de Respuestas'!$I132,"ES DIFERENTE")</f>
        <v>0</v>
      </c>
      <c r="P133" s="18" t="str">
        <f>IFERROR(VLOOKUP(CONCATENATE(O$1,O133),'Formulario de Preguntas'!$C$2:$FN$73,3,FALSE),"")</f>
        <v/>
      </c>
      <c r="Q133" s="1" t="str">
        <f>IFERROR(VLOOKUP(CONCATENATE(O$1,O133),'Formulario de Preguntas'!$C$2:$FN$73,4,FALSE),"")</f>
        <v/>
      </c>
      <c r="R133" s="26">
        <f>IF($B133='Formulario de Respuestas'!$D132,'Formulario de Respuestas'!$J132,"ES DIFERENTE")</f>
        <v>0</v>
      </c>
      <c r="S133" s="18" t="str">
        <f>IFERROR(VLOOKUP(CONCATENATE(R$1,R133),'Formulario de Preguntas'!$C$2:$FN$73,3,FALSE),"")</f>
        <v/>
      </c>
      <c r="T133" s="1" t="str">
        <f>IFERROR(VLOOKUP(CONCATENATE(R$1,R133),'Formulario de Preguntas'!$C$2:$FN$73,4,FALSE),"")</f>
        <v/>
      </c>
      <c r="U133" s="26">
        <f>IF($B133='Formulario de Respuestas'!$D132,'Formulario de Respuestas'!$K132,"ES DIFERENTE")</f>
        <v>0</v>
      </c>
      <c r="V133" s="18" t="str">
        <f>IFERROR(VLOOKUP(CONCATENATE(U$1,U133),'Formulario de Preguntas'!$C$2:$FN$73,3,FALSE),"")</f>
        <v/>
      </c>
      <c r="W133" s="1" t="str">
        <f>IFERROR(VLOOKUP(CONCATENATE(U$1,U133),'Formulario de Preguntas'!$C$2:$FN$73,4,FALSE),"")</f>
        <v/>
      </c>
      <c r="X133" s="26">
        <f>IF($B133='Formulario de Respuestas'!$D132,'Formulario de Respuestas'!$L132,"ES DIFERENTE")</f>
        <v>0</v>
      </c>
      <c r="Y133" s="18" t="str">
        <f>IFERROR(VLOOKUP(CONCATENATE(X$1,X133),'Formulario de Preguntas'!$C$2:$FN$73,3,FALSE),"")</f>
        <v/>
      </c>
      <c r="Z133" s="1" t="str">
        <f>IFERROR(VLOOKUP(CONCATENATE(X$1,X133),'Formulario de Preguntas'!$C$2:$FN$73,4,FALSE),"")</f>
        <v/>
      </c>
      <c r="AA133" s="26">
        <f>IF($B133='Formulario de Respuestas'!$D132,'Formulario de Respuestas'!$M132,"ES DIFERENTE")</f>
        <v>0</v>
      </c>
      <c r="AB133" s="18" t="str">
        <f>IFERROR(VLOOKUP(CONCATENATE(AA$1,AA133),'Formulario de Preguntas'!$C$2:$FN$73,3,FALSE),"")</f>
        <v/>
      </c>
      <c r="AC133" s="1" t="str">
        <f>IFERROR(VLOOKUP(CONCATENATE(AA$1,AA133),'Formulario de Preguntas'!$C$2:$FN$73,4,FALSE),"")</f>
        <v/>
      </c>
      <c r="AD133" s="26">
        <f>IF($B133='Formulario de Respuestas'!$D132,'Formulario de Respuestas'!$N132,"ES DIFERENTE")</f>
        <v>0</v>
      </c>
      <c r="AE133" s="18" t="str">
        <f>IFERROR(VLOOKUP(CONCATENATE(AD$1,AD133),'Formulario de Preguntas'!$C$2:$FN$73,3,FALSE),"")</f>
        <v/>
      </c>
      <c r="AF133" s="1" t="str">
        <f>IFERROR(VLOOKUP(CONCATENATE(AD$1,AD133),'Formulario de Preguntas'!$C$2:$FN$73,4,FALSE),"")</f>
        <v/>
      </c>
      <c r="AG133" s="26">
        <f>IF($B133='Formulario de Respuestas'!$D132,'Formulario de Respuestas'!$O132,"ES DIFERENTE")</f>
        <v>0</v>
      </c>
      <c r="AH133" s="18" t="str">
        <f>IFERROR(VLOOKUP(CONCATENATE(AG$1,AG133),'Formulario de Preguntas'!$C$2:$FN$73,3,FALSE),"")</f>
        <v/>
      </c>
      <c r="AI133" s="1" t="str">
        <f>IFERROR(VLOOKUP(CONCATENATE(AG$1,AG133),'Formulario de Preguntas'!$C$2:$FN$73,4,FALSE),"")</f>
        <v/>
      </c>
      <c r="AJ133" s="26">
        <f>IF($B133='Formulario de Respuestas'!$D132,'Formulario de Respuestas'!$P132,"ES DIFERENTE")</f>
        <v>0</v>
      </c>
      <c r="AK133" s="18" t="str">
        <f>IFERROR(VLOOKUP(CONCATENATE(AJ$1,AJ133),'Formulario de Preguntas'!$C$2:$FN$73,3,FALSE),"")</f>
        <v/>
      </c>
      <c r="AL133" s="1" t="str">
        <f>IFERROR(VLOOKUP(CONCATENATE(AJ$1,AJ133),'Formulario de Preguntas'!$C$2:$FN$73,4,FALSE),"")</f>
        <v/>
      </c>
      <c r="AM133" s="26">
        <f>IF($B133='Formulario de Respuestas'!$D132,'Formulario de Respuestas'!$Q132,"ES DIFERENTE")</f>
        <v>0</v>
      </c>
      <c r="AN133" s="18" t="str">
        <f>IFERROR(VLOOKUP(CONCATENATE(AM$1,AM133),'Formulario de Preguntas'!$C$2:$FN$73,3,FALSE),"")</f>
        <v/>
      </c>
      <c r="AO133" s="1" t="str">
        <f>IFERROR(VLOOKUP(CONCATENATE(AM$1,AM133),'Formulario de Preguntas'!$C$2:$FN$73,4,FALSE),"")</f>
        <v/>
      </c>
      <c r="AP133" s="26">
        <f>IF($B133='Formulario de Respuestas'!$D132,'Formulario de Respuestas'!$R132,"ES DIFERENTE")</f>
        <v>0</v>
      </c>
      <c r="AQ133" s="18" t="str">
        <f>IFERROR(VLOOKUP(CONCATENATE(AP$1,AP133),'Formulario de Preguntas'!$C$2:$FN$73,3,FALSE),"")</f>
        <v/>
      </c>
      <c r="AR133" s="1" t="str">
        <f>IFERROR(VLOOKUP(CONCATENATE(AP$1,AP133),'Formulario de Preguntas'!$C$2:$FN$73,4,FALSE),"")</f>
        <v/>
      </c>
      <c r="AS133" s="26">
        <f>IF($B133='Formulario de Respuestas'!$D132,'Formulario de Respuestas'!$S132,"ES DIFERENTE")</f>
        <v>0</v>
      </c>
      <c r="AT133" s="18" t="str">
        <f>IFERROR(VLOOKUP(CONCATENATE(AS$1,AS133),'Formulario de Preguntas'!$C$2:$FN$73,3,FALSE),"")</f>
        <v/>
      </c>
      <c r="AU133" s="1" t="str">
        <f>IFERROR(VLOOKUP(CONCATENATE(AS$1,AS133),'Formulario de Preguntas'!$C$2:$FN$73,4,FALSE),"")</f>
        <v/>
      </c>
      <c r="AV133" s="26">
        <f>IF($B133='Formulario de Respuestas'!$D132,'Formulario de Respuestas'!$T132,"ES DIFERENTE")</f>
        <v>0</v>
      </c>
      <c r="AW133" s="18" t="str">
        <f>IFERROR(VLOOKUP(CONCATENATE(AV$1,AV133),'Formulario de Preguntas'!$C$2:$FN$73,3,FALSE),"")</f>
        <v/>
      </c>
      <c r="AX133" s="1" t="str">
        <f>IFERROR(VLOOKUP(CONCATENATE(AV$1,AV133),'Formulario de Preguntas'!$C$2:$FN$73,4,FALSE),"")</f>
        <v/>
      </c>
      <c r="AY133" s="26">
        <f>IF($B133='Formulario de Respuestas'!$D132,'Formulario de Respuestas'!$U132,"ES DIFERENTE")</f>
        <v>0</v>
      </c>
      <c r="AZ133" s="18" t="str">
        <f>IFERROR(VLOOKUP(CONCATENATE(AY$1,AY133),'Formulario de Preguntas'!$C$2:$FN$73,3,FALSE),"")</f>
        <v/>
      </c>
      <c r="BA133" s="1" t="str">
        <f>IFERROR(VLOOKUP(CONCATENATE(AY$1,AY133),'Formulario de Preguntas'!$C$2:$FN$73,4,FALSE),"")</f>
        <v/>
      </c>
      <c r="BB133" s="26">
        <f>IF($B133='Formulario de Respuestas'!$D132,'Formulario de Respuestas'!$V132,"ES DIFERENTE")</f>
        <v>0</v>
      </c>
      <c r="BC133" s="18" t="str">
        <f>IFERROR(VLOOKUP(CONCATENATE(BB$1,BB133),'Formulario de Preguntas'!$C$2:$FN$73,3,FALSE),"")</f>
        <v/>
      </c>
      <c r="BD133" s="1" t="str">
        <f>IFERROR(VLOOKUP(CONCATENATE(BB$1,BB133),'Formulario de Preguntas'!$C$2:$FN$73,4,FALSE),"")</f>
        <v/>
      </c>
      <c r="BF133" s="1">
        <f t="shared" si="7"/>
        <v>0</v>
      </c>
      <c r="BG133" s="1">
        <f t="shared" si="8"/>
        <v>0.25</v>
      </c>
      <c r="BH133" s="1">
        <f t="shared" si="6"/>
        <v>0</v>
      </c>
      <c r="BI133" s="1">
        <f>COUNTIF('Formulario de Respuestas'!$E132:$V132,"A")</f>
        <v>0</v>
      </c>
      <c r="BJ133" s="1">
        <f>COUNTIF('Formulario de Respuestas'!$E132:$V132,"B")</f>
        <v>0</v>
      </c>
      <c r="BK133" s="1">
        <f>COUNTIF('Formulario de Respuestas'!$E132:$V132,"C")</f>
        <v>0</v>
      </c>
      <c r="BL133" s="1">
        <f>COUNTIF('Formulario de Respuestas'!$E132:$V132,"D")</f>
        <v>0</v>
      </c>
      <c r="BM133" s="1">
        <f>COUNTIF('Formulario de Respuestas'!$E132:$V132,"E (RESPUESTA ANULADA)")</f>
        <v>0</v>
      </c>
    </row>
    <row r="134" spans="1:65" x14ac:dyDescent="0.25">
      <c r="A134" s="1">
        <f>'Formulario de Respuestas'!C133</f>
        <v>0</v>
      </c>
      <c r="B134" s="1">
        <f>'Formulario de Respuestas'!D133</f>
        <v>0</v>
      </c>
      <c r="C134" s="26">
        <f>IF($B134='Formulario de Respuestas'!$D133,'Formulario de Respuestas'!$E133,"ES DIFERENTE")</f>
        <v>0</v>
      </c>
      <c r="D134" s="18" t="str">
        <f>IFERROR(VLOOKUP(CONCATENATE(C$1,C134),'Formulario de Preguntas'!$C$2:$FN$73,3,FALSE),"")</f>
        <v/>
      </c>
      <c r="E134" s="1" t="str">
        <f>IFERROR(VLOOKUP(CONCATENATE(C$1,C134),'Formulario de Preguntas'!$C$2:$FN$73,4,FALSE),"")</f>
        <v/>
      </c>
      <c r="F134" s="26">
        <f>IF($B134='Formulario de Respuestas'!$D133,'Formulario de Respuestas'!$F133,"ES DIFERENTE")</f>
        <v>0</v>
      </c>
      <c r="G134" s="18" t="str">
        <f>IFERROR(VLOOKUP(CONCATENATE(F$1,F134),'Formulario de Preguntas'!$C$2:$FN$73,3,FALSE),"")</f>
        <v/>
      </c>
      <c r="H134" s="1" t="str">
        <f>IFERROR(VLOOKUP(CONCATENATE(F$1,F134),'Formulario de Preguntas'!$C$2:$FN$73,4,FALSE),"")</f>
        <v/>
      </c>
      <c r="I134" s="26">
        <f>IF($B134='Formulario de Respuestas'!$D133,'Formulario de Respuestas'!$G133,"ES DIFERENTE")</f>
        <v>0</v>
      </c>
      <c r="J134" s="18" t="str">
        <f>IFERROR(VLOOKUP(CONCATENATE(I$1,I134),'Formulario de Preguntas'!$C$2:$FN$73,3,FALSE),"")</f>
        <v/>
      </c>
      <c r="K134" s="1" t="str">
        <f>IFERROR(VLOOKUP(CONCATENATE(I$1,I134),'Formulario de Preguntas'!$C$2:$FN$73,4,FALSE),"")</f>
        <v/>
      </c>
      <c r="L134" s="26">
        <f>IF($B134='Formulario de Respuestas'!$D133,'Formulario de Respuestas'!$H133,"ES DIFERENTE")</f>
        <v>0</v>
      </c>
      <c r="M134" s="18" t="str">
        <f>IFERROR(VLOOKUP(CONCATENATE(L$1,L134),'Formulario de Preguntas'!$C$2:$FN$73,3,FALSE),"")</f>
        <v/>
      </c>
      <c r="N134" s="1" t="str">
        <f>IFERROR(VLOOKUP(CONCATENATE(L$1,L134),'Formulario de Preguntas'!$C$2:$FN$73,4,FALSE),"")</f>
        <v/>
      </c>
      <c r="O134" s="26">
        <f>IF($B134='Formulario de Respuestas'!$D133,'Formulario de Respuestas'!$I133,"ES DIFERENTE")</f>
        <v>0</v>
      </c>
      <c r="P134" s="18" t="str">
        <f>IFERROR(VLOOKUP(CONCATENATE(O$1,O134),'Formulario de Preguntas'!$C$2:$FN$73,3,FALSE),"")</f>
        <v/>
      </c>
      <c r="Q134" s="1" t="str">
        <f>IFERROR(VLOOKUP(CONCATENATE(O$1,O134),'Formulario de Preguntas'!$C$2:$FN$73,4,FALSE),"")</f>
        <v/>
      </c>
      <c r="R134" s="26">
        <f>IF($B134='Formulario de Respuestas'!$D133,'Formulario de Respuestas'!$J133,"ES DIFERENTE")</f>
        <v>0</v>
      </c>
      <c r="S134" s="18" t="str">
        <f>IFERROR(VLOOKUP(CONCATENATE(R$1,R134),'Formulario de Preguntas'!$C$2:$FN$73,3,FALSE),"")</f>
        <v/>
      </c>
      <c r="T134" s="1" t="str">
        <f>IFERROR(VLOOKUP(CONCATENATE(R$1,R134),'Formulario de Preguntas'!$C$2:$FN$73,4,FALSE),"")</f>
        <v/>
      </c>
      <c r="U134" s="26">
        <f>IF($B134='Formulario de Respuestas'!$D133,'Formulario de Respuestas'!$K133,"ES DIFERENTE")</f>
        <v>0</v>
      </c>
      <c r="V134" s="18" t="str">
        <f>IFERROR(VLOOKUP(CONCATENATE(U$1,U134),'Formulario de Preguntas'!$C$2:$FN$73,3,FALSE),"")</f>
        <v/>
      </c>
      <c r="W134" s="1" t="str">
        <f>IFERROR(VLOOKUP(CONCATENATE(U$1,U134),'Formulario de Preguntas'!$C$2:$FN$73,4,FALSE),"")</f>
        <v/>
      </c>
      <c r="X134" s="26">
        <f>IF($B134='Formulario de Respuestas'!$D133,'Formulario de Respuestas'!$L133,"ES DIFERENTE")</f>
        <v>0</v>
      </c>
      <c r="Y134" s="18" t="str">
        <f>IFERROR(VLOOKUP(CONCATENATE(X$1,X134),'Formulario de Preguntas'!$C$2:$FN$73,3,FALSE),"")</f>
        <v/>
      </c>
      <c r="Z134" s="1" t="str">
        <f>IFERROR(VLOOKUP(CONCATENATE(X$1,X134),'Formulario de Preguntas'!$C$2:$FN$73,4,FALSE),"")</f>
        <v/>
      </c>
      <c r="AA134" s="26">
        <f>IF($B134='Formulario de Respuestas'!$D133,'Formulario de Respuestas'!$M133,"ES DIFERENTE")</f>
        <v>0</v>
      </c>
      <c r="AB134" s="18" t="str">
        <f>IFERROR(VLOOKUP(CONCATENATE(AA$1,AA134),'Formulario de Preguntas'!$C$2:$FN$73,3,FALSE),"")</f>
        <v/>
      </c>
      <c r="AC134" s="1" t="str">
        <f>IFERROR(VLOOKUP(CONCATENATE(AA$1,AA134),'Formulario de Preguntas'!$C$2:$FN$73,4,FALSE),"")</f>
        <v/>
      </c>
      <c r="AD134" s="26">
        <f>IF($B134='Formulario de Respuestas'!$D133,'Formulario de Respuestas'!$N133,"ES DIFERENTE")</f>
        <v>0</v>
      </c>
      <c r="AE134" s="18" t="str">
        <f>IFERROR(VLOOKUP(CONCATENATE(AD$1,AD134),'Formulario de Preguntas'!$C$2:$FN$73,3,FALSE),"")</f>
        <v/>
      </c>
      <c r="AF134" s="1" t="str">
        <f>IFERROR(VLOOKUP(CONCATENATE(AD$1,AD134),'Formulario de Preguntas'!$C$2:$FN$73,4,FALSE),"")</f>
        <v/>
      </c>
      <c r="AG134" s="26">
        <f>IF($B134='Formulario de Respuestas'!$D133,'Formulario de Respuestas'!$O133,"ES DIFERENTE")</f>
        <v>0</v>
      </c>
      <c r="AH134" s="18" t="str">
        <f>IFERROR(VLOOKUP(CONCATENATE(AG$1,AG134),'Formulario de Preguntas'!$C$2:$FN$73,3,FALSE),"")</f>
        <v/>
      </c>
      <c r="AI134" s="1" t="str">
        <f>IFERROR(VLOOKUP(CONCATENATE(AG$1,AG134),'Formulario de Preguntas'!$C$2:$FN$73,4,FALSE),"")</f>
        <v/>
      </c>
      <c r="AJ134" s="26">
        <f>IF($B134='Formulario de Respuestas'!$D133,'Formulario de Respuestas'!$P133,"ES DIFERENTE")</f>
        <v>0</v>
      </c>
      <c r="AK134" s="18" t="str">
        <f>IFERROR(VLOOKUP(CONCATENATE(AJ$1,AJ134),'Formulario de Preguntas'!$C$2:$FN$73,3,FALSE),"")</f>
        <v/>
      </c>
      <c r="AL134" s="1" t="str">
        <f>IFERROR(VLOOKUP(CONCATENATE(AJ$1,AJ134),'Formulario de Preguntas'!$C$2:$FN$73,4,FALSE),"")</f>
        <v/>
      </c>
      <c r="AM134" s="26">
        <f>IF($B134='Formulario de Respuestas'!$D133,'Formulario de Respuestas'!$Q133,"ES DIFERENTE")</f>
        <v>0</v>
      </c>
      <c r="AN134" s="18" t="str">
        <f>IFERROR(VLOOKUP(CONCATENATE(AM$1,AM134),'Formulario de Preguntas'!$C$2:$FN$73,3,FALSE),"")</f>
        <v/>
      </c>
      <c r="AO134" s="1" t="str">
        <f>IFERROR(VLOOKUP(CONCATENATE(AM$1,AM134),'Formulario de Preguntas'!$C$2:$FN$73,4,FALSE),"")</f>
        <v/>
      </c>
      <c r="AP134" s="26">
        <f>IF($B134='Formulario de Respuestas'!$D133,'Formulario de Respuestas'!$R133,"ES DIFERENTE")</f>
        <v>0</v>
      </c>
      <c r="AQ134" s="18" t="str">
        <f>IFERROR(VLOOKUP(CONCATENATE(AP$1,AP134),'Formulario de Preguntas'!$C$2:$FN$73,3,FALSE),"")</f>
        <v/>
      </c>
      <c r="AR134" s="1" t="str">
        <f>IFERROR(VLOOKUP(CONCATENATE(AP$1,AP134),'Formulario de Preguntas'!$C$2:$FN$73,4,FALSE),"")</f>
        <v/>
      </c>
      <c r="AS134" s="26">
        <f>IF($B134='Formulario de Respuestas'!$D133,'Formulario de Respuestas'!$S133,"ES DIFERENTE")</f>
        <v>0</v>
      </c>
      <c r="AT134" s="18" t="str">
        <f>IFERROR(VLOOKUP(CONCATENATE(AS$1,AS134),'Formulario de Preguntas'!$C$2:$FN$73,3,FALSE),"")</f>
        <v/>
      </c>
      <c r="AU134" s="1" t="str">
        <f>IFERROR(VLOOKUP(CONCATENATE(AS$1,AS134),'Formulario de Preguntas'!$C$2:$FN$73,4,FALSE),"")</f>
        <v/>
      </c>
      <c r="AV134" s="26">
        <f>IF($B134='Formulario de Respuestas'!$D133,'Formulario de Respuestas'!$T133,"ES DIFERENTE")</f>
        <v>0</v>
      </c>
      <c r="AW134" s="18" t="str">
        <f>IFERROR(VLOOKUP(CONCATENATE(AV$1,AV134),'Formulario de Preguntas'!$C$2:$FN$73,3,FALSE),"")</f>
        <v/>
      </c>
      <c r="AX134" s="1" t="str">
        <f>IFERROR(VLOOKUP(CONCATENATE(AV$1,AV134),'Formulario de Preguntas'!$C$2:$FN$73,4,FALSE),"")</f>
        <v/>
      </c>
      <c r="AY134" s="26">
        <f>IF($B134='Formulario de Respuestas'!$D133,'Formulario de Respuestas'!$U133,"ES DIFERENTE")</f>
        <v>0</v>
      </c>
      <c r="AZ134" s="18" t="str">
        <f>IFERROR(VLOOKUP(CONCATENATE(AY$1,AY134),'Formulario de Preguntas'!$C$2:$FN$73,3,FALSE),"")</f>
        <v/>
      </c>
      <c r="BA134" s="1" t="str">
        <f>IFERROR(VLOOKUP(CONCATENATE(AY$1,AY134),'Formulario de Preguntas'!$C$2:$FN$73,4,FALSE),"")</f>
        <v/>
      </c>
      <c r="BB134" s="26">
        <f>IF($B134='Formulario de Respuestas'!$D133,'Formulario de Respuestas'!$V133,"ES DIFERENTE")</f>
        <v>0</v>
      </c>
      <c r="BC134" s="18" t="str">
        <f>IFERROR(VLOOKUP(CONCATENATE(BB$1,BB134),'Formulario de Preguntas'!$C$2:$FN$73,3,FALSE),"")</f>
        <v/>
      </c>
      <c r="BD134" s="1" t="str">
        <f>IFERROR(VLOOKUP(CONCATENATE(BB$1,BB134),'Formulario de Preguntas'!$C$2:$FN$73,4,FALSE),"")</f>
        <v/>
      </c>
      <c r="BF134" s="1">
        <f t="shared" si="7"/>
        <v>0</v>
      </c>
      <c r="BG134" s="1">
        <f t="shared" si="8"/>
        <v>0.25</v>
      </c>
      <c r="BH134" s="1">
        <f t="shared" si="6"/>
        <v>0</v>
      </c>
      <c r="BI134" s="1">
        <f>COUNTIF('Formulario de Respuestas'!$E133:$V133,"A")</f>
        <v>0</v>
      </c>
      <c r="BJ134" s="1">
        <f>COUNTIF('Formulario de Respuestas'!$E133:$V133,"B")</f>
        <v>0</v>
      </c>
      <c r="BK134" s="1">
        <f>COUNTIF('Formulario de Respuestas'!$E133:$V133,"C")</f>
        <v>0</v>
      </c>
      <c r="BL134" s="1">
        <f>COUNTIF('Formulario de Respuestas'!$E133:$V133,"D")</f>
        <v>0</v>
      </c>
      <c r="BM134" s="1">
        <f>COUNTIF('Formulario de Respuestas'!$E133:$V133,"E (RESPUESTA ANULADA)")</f>
        <v>0</v>
      </c>
    </row>
    <row r="135" spans="1:65" x14ac:dyDescent="0.25">
      <c r="A135" s="1">
        <f>'Formulario de Respuestas'!C134</f>
        <v>0</v>
      </c>
      <c r="B135" s="1">
        <f>'Formulario de Respuestas'!D134</f>
        <v>0</v>
      </c>
      <c r="C135" s="26">
        <f>IF($B135='Formulario de Respuestas'!$D134,'Formulario de Respuestas'!$E134,"ES DIFERENTE")</f>
        <v>0</v>
      </c>
      <c r="D135" s="18" t="str">
        <f>IFERROR(VLOOKUP(CONCATENATE(C$1,C135),'Formulario de Preguntas'!$C$2:$FN$73,3,FALSE),"")</f>
        <v/>
      </c>
      <c r="E135" s="1" t="str">
        <f>IFERROR(VLOOKUP(CONCATENATE(C$1,C135),'Formulario de Preguntas'!$C$2:$FN$73,4,FALSE),"")</f>
        <v/>
      </c>
      <c r="F135" s="26">
        <f>IF($B135='Formulario de Respuestas'!$D134,'Formulario de Respuestas'!$F134,"ES DIFERENTE")</f>
        <v>0</v>
      </c>
      <c r="G135" s="18" t="str">
        <f>IFERROR(VLOOKUP(CONCATENATE(F$1,F135),'Formulario de Preguntas'!$C$2:$FN$73,3,FALSE),"")</f>
        <v/>
      </c>
      <c r="H135" s="1" t="str">
        <f>IFERROR(VLOOKUP(CONCATENATE(F$1,F135),'Formulario de Preguntas'!$C$2:$FN$73,4,FALSE),"")</f>
        <v/>
      </c>
      <c r="I135" s="26">
        <f>IF($B135='Formulario de Respuestas'!$D134,'Formulario de Respuestas'!$G134,"ES DIFERENTE")</f>
        <v>0</v>
      </c>
      <c r="J135" s="18" t="str">
        <f>IFERROR(VLOOKUP(CONCATENATE(I$1,I135),'Formulario de Preguntas'!$C$2:$FN$73,3,FALSE),"")</f>
        <v/>
      </c>
      <c r="K135" s="1" t="str">
        <f>IFERROR(VLOOKUP(CONCATENATE(I$1,I135),'Formulario de Preguntas'!$C$2:$FN$73,4,FALSE),"")</f>
        <v/>
      </c>
      <c r="L135" s="26">
        <f>IF($B135='Formulario de Respuestas'!$D134,'Formulario de Respuestas'!$H134,"ES DIFERENTE")</f>
        <v>0</v>
      </c>
      <c r="M135" s="18" t="str">
        <f>IFERROR(VLOOKUP(CONCATENATE(L$1,L135),'Formulario de Preguntas'!$C$2:$FN$73,3,FALSE),"")</f>
        <v/>
      </c>
      <c r="N135" s="1" t="str">
        <f>IFERROR(VLOOKUP(CONCATENATE(L$1,L135),'Formulario de Preguntas'!$C$2:$FN$73,4,FALSE),"")</f>
        <v/>
      </c>
      <c r="O135" s="26">
        <f>IF($B135='Formulario de Respuestas'!$D134,'Formulario de Respuestas'!$I134,"ES DIFERENTE")</f>
        <v>0</v>
      </c>
      <c r="P135" s="18" t="str">
        <f>IFERROR(VLOOKUP(CONCATENATE(O$1,O135),'Formulario de Preguntas'!$C$2:$FN$73,3,FALSE),"")</f>
        <v/>
      </c>
      <c r="Q135" s="1" t="str">
        <f>IFERROR(VLOOKUP(CONCATENATE(O$1,O135),'Formulario de Preguntas'!$C$2:$FN$73,4,FALSE),"")</f>
        <v/>
      </c>
      <c r="R135" s="26">
        <f>IF($B135='Formulario de Respuestas'!$D134,'Formulario de Respuestas'!$J134,"ES DIFERENTE")</f>
        <v>0</v>
      </c>
      <c r="S135" s="18" t="str">
        <f>IFERROR(VLOOKUP(CONCATENATE(R$1,R135),'Formulario de Preguntas'!$C$2:$FN$73,3,FALSE),"")</f>
        <v/>
      </c>
      <c r="T135" s="1" t="str">
        <f>IFERROR(VLOOKUP(CONCATENATE(R$1,R135),'Formulario de Preguntas'!$C$2:$FN$73,4,FALSE),"")</f>
        <v/>
      </c>
      <c r="U135" s="26">
        <f>IF($B135='Formulario de Respuestas'!$D134,'Formulario de Respuestas'!$K134,"ES DIFERENTE")</f>
        <v>0</v>
      </c>
      <c r="V135" s="18" t="str">
        <f>IFERROR(VLOOKUP(CONCATENATE(U$1,U135),'Formulario de Preguntas'!$C$2:$FN$73,3,FALSE),"")</f>
        <v/>
      </c>
      <c r="W135" s="1" t="str">
        <f>IFERROR(VLOOKUP(CONCATENATE(U$1,U135),'Formulario de Preguntas'!$C$2:$FN$73,4,FALSE),"")</f>
        <v/>
      </c>
      <c r="X135" s="26">
        <f>IF($B135='Formulario de Respuestas'!$D134,'Formulario de Respuestas'!$L134,"ES DIFERENTE")</f>
        <v>0</v>
      </c>
      <c r="Y135" s="18" t="str">
        <f>IFERROR(VLOOKUP(CONCATENATE(X$1,X135),'Formulario de Preguntas'!$C$2:$FN$73,3,FALSE),"")</f>
        <v/>
      </c>
      <c r="Z135" s="1" t="str">
        <f>IFERROR(VLOOKUP(CONCATENATE(X$1,X135),'Formulario de Preguntas'!$C$2:$FN$73,4,FALSE),"")</f>
        <v/>
      </c>
      <c r="AA135" s="26">
        <f>IF($B135='Formulario de Respuestas'!$D134,'Formulario de Respuestas'!$M134,"ES DIFERENTE")</f>
        <v>0</v>
      </c>
      <c r="AB135" s="18" t="str">
        <f>IFERROR(VLOOKUP(CONCATENATE(AA$1,AA135),'Formulario de Preguntas'!$C$2:$FN$73,3,FALSE),"")</f>
        <v/>
      </c>
      <c r="AC135" s="1" t="str">
        <f>IFERROR(VLOOKUP(CONCATENATE(AA$1,AA135),'Formulario de Preguntas'!$C$2:$FN$73,4,FALSE),"")</f>
        <v/>
      </c>
      <c r="AD135" s="26">
        <f>IF($B135='Formulario de Respuestas'!$D134,'Formulario de Respuestas'!$N134,"ES DIFERENTE")</f>
        <v>0</v>
      </c>
      <c r="AE135" s="18" t="str">
        <f>IFERROR(VLOOKUP(CONCATENATE(AD$1,AD135),'Formulario de Preguntas'!$C$2:$FN$73,3,FALSE),"")</f>
        <v/>
      </c>
      <c r="AF135" s="1" t="str">
        <f>IFERROR(VLOOKUP(CONCATENATE(AD$1,AD135),'Formulario de Preguntas'!$C$2:$FN$73,4,FALSE),"")</f>
        <v/>
      </c>
      <c r="AG135" s="26">
        <f>IF($B135='Formulario de Respuestas'!$D134,'Formulario de Respuestas'!$O134,"ES DIFERENTE")</f>
        <v>0</v>
      </c>
      <c r="AH135" s="18" t="str">
        <f>IFERROR(VLOOKUP(CONCATENATE(AG$1,AG135),'Formulario de Preguntas'!$C$2:$FN$73,3,FALSE),"")</f>
        <v/>
      </c>
      <c r="AI135" s="1" t="str">
        <f>IFERROR(VLOOKUP(CONCATENATE(AG$1,AG135),'Formulario de Preguntas'!$C$2:$FN$73,4,FALSE),"")</f>
        <v/>
      </c>
      <c r="AJ135" s="26">
        <f>IF($B135='Formulario de Respuestas'!$D134,'Formulario de Respuestas'!$P134,"ES DIFERENTE")</f>
        <v>0</v>
      </c>
      <c r="AK135" s="18" t="str">
        <f>IFERROR(VLOOKUP(CONCATENATE(AJ$1,AJ135),'Formulario de Preguntas'!$C$2:$FN$73,3,FALSE),"")</f>
        <v/>
      </c>
      <c r="AL135" s="1" t="str">
        <f>IFERROR(VLOOKUP(CONCATENATE(AJ$1,AJ135),'Formulario de Preguntas'!$C$2:$FN$73,4,FALSE),"")</f>
        <v/>
      </c>
      <c r="AM135" s="26">
        <f>IF($B135='Formulario de Respuestas'!$D134,'Formulario de Respuestas'!$Q134,"ES DIFERENTE")</f>
        <v>0</v>
      </c>
      <c r="AN135" s="18" t="str">
        <f>IFERROR(VLOOKUP(CONCATENATE(AM$1,AM135),'Formulario de Preguntas'!$C$2:$FN$73,3,FALSE),"")</f>
        <v/>
      </c>
      <c r="AO135" s="1" t="str">
        <f>IFERROR(VLOOKUP(CONCATENATE(AM$1,AM135),'Formulario de Preguntas'!$C$2:$FN$73,4,FALSE),"")</f>
        <v/>
      </c>
      <c r="AP135" s="26">
        <f>IF($B135='Formulario de Respuestas'!$D134,'Formulario de Respuestas'!$R134,"ES DIFERENTE")</f>
        <v>0</v>
      </c>
      <c r="AQ135" s="18" t="str">
        <f>IFERROR(VLOOKUP(CONCATENATE(AP$1,AP135),'Formulario de Preguntas'!$C$2:$FN$73,3,FALSE),"")</f>
        <v/>
      </c>
      <c r="AR135" s="1" t="str">
        <f>IFERROR(VLOOKUP(CONCATENATE(AP$1,AP135),'Formulario de Preguntas'!$C$2:$FN$73,4,FALSE),"")</f>
        <v/>
      </c>
      <c r="AS135" s="26">
        <f>IF($B135='Formulario de Respuestas'!$D134,'Formulario de Respuestas'!$S134,"ES DIFERENTE")</f>
        <v>0</v>
      </c>
      <c r="AT135" s="18" t="str">
        <f>IFERROR(VLOOKUP(CONCATENATE(AS$1,AS135),'Formulario de Preguntas'!$C$2:$FN$73,3,FALSE),"")</f>
        <v/>
      </c>
      <c r="AU135" s="1" t="str">
        <f>IFERROR(VLOOKUP(CONCATENATE(AS$1,AS135),'Formulario de Preguntas'!$C$2:$FN$73,4,FALSE),"")</f>
        <v/>
      </c>
      <c r="AV135" s="26">
        <f>IF($B135='Formulario de Respuestas'!$D134,'Formulario de Respuestas'!$T134,"ES DIFERENTE")</f>
        <v>0</v>
      </c>
      <c r="AW135" s="18" t="str">
        <f>IFERROR(VLOOKUP(CONCATENATE(AV$1,AV135),'Formulario de Preguntas'!$C$2:$FN$73,3,FALSE),"")</f>
        <v/>
      </c>
      <c r="AX135" s="1" t="str">
        <f>IFERROR(VLOOKUP(CONCATENATE(AV$1,AV135),'Formulario de Preguntas'!$C$2:$FN$73,4,FALSE),"")</f>
        <v/>
      </c>
      <c r="AY135" s="26">
        <f>IF($B135='Formulario de Respuestas'!$D134,'Formulario de Respuestas'!$U134,"ES DIFERENTE")</f>
        <v>0</v>
      </c>
      <c r="AZ135" s="18" t="str">
        <f>IFERROR(VLOOKUP(CONCATENATE(AY$1,AY135),'Formulario de Preguntas'!$C$2:$FN$73,3,FALSE),"")</f>
        <v/>
      </c>
      <c r="BA135" s="1" t="str">
        <f>IFERROR(VLOOKUP(CONCATENATE(AY$1,AY135),'Formulario de Preguntas'!$C$2:$FN$73,4,FALSE),"")</f>
        <v/>
      </c>
      <c r="BB135" s="26">
        <f>IF($B135='Formulario de Respuestas'!$D134,'Formulario de Respuestas'!$V134,"ES DIFERENTE")</f>
        <v>0</v>
      </c>
      <c r="BC135" s="18" t="str">
        <f>IFERROR(VLOOKUP(CONCATENATE(BB$1,BB135),'Formulario de Preguntas'!$C$2:$FN$73,3,FALSE),"")</f>
        <v/>
      </c>
      <c r="BD135" s="1" t="str">
        <f>IFERROR(VLOOKUP(CONCATENATE(BB$1,BB135),'Formulario de Preguntas'!$C$2:$FN$73,4,FALSE),"")</f>
        <v/>
      </c>
      <c r="BF135" s="1">
        <f t="shared" si="7"/>
        <v>0</v>
      </c>
      <c r="BG135" s="1">
        <f t="shared" si="8"/>
        <v>0.25</v>
      </c>
      <c r="BH135" s="1">
        <f t="shared" si="6"/>
        <v>0</v>
      </c>
      <c r="BI135" s="1">
        <f>COUNTIF('Formulario de Respuestas'!$E134:$V134,"A")</f>
        <v>0</v>
      </c>
      <c r="BJ135" s="1">
        <f>COUNTIF('Formulario de Respuestas'!$E134:$V134,"B")</f>
        <v>0</v>
      </c>
      <c r="BK135" s="1">
        <f>COUNTIF('Formulario de Respuestas'!$E134:$V134,"C")</f>
        <v>0</v>
      </c>
      <c r="BL135" s="1">
        <f>COUNTIF('Formulario de Respuestas'!$E134:$V134,"D")</f>
        <v>0</v>
      </c>
      <c r="BM135" s="1">
        <f>COUNTIF('Formulario de Respuestas'!$E134:$V134,"E (RESPUESTA ANULADA)")</f>
        <v>0</v>
      </c>
    </row>
    <row r="136" spans="1:65" x14ac:dyDescent="0.25">
      <c r="A136" s="1">
        <f>'Formulario de Respuestas'!C135</f>
        <v>0</v>
      </c>
      <c r="B136" s="1">
        <f>'Formulario de Respuestas'!D135</f>
        <v>0</v>
      </c>
      <c r="C136" s="26">
        <f>IF($B136='Formulario de Respuestas'!$D135,'Formulario de Respuestas'!$E135,"ES DIFERENTE")</f>
        <v>0</v>
      </c>
      <c r="D136" s="18" t="str">
        <f>IFERROR(VLOOKUP(CONCATENATE(C$1,C136),'Formulario de Preguntas'!$C$2:$FN$73,3,FALSE),"")</f>
        <v/>
      </c>
      <c r="E136" s="1" t="str">
        <f>IFERROR(VLOOKUP(CONCATENATE(C$1,C136),'Formulario de Preguntas'!$C$2:$FN$73,4,FALSE),"")</f>
        <v/>
      </c>
      <c r="F136" s="26">
        <f>IF($B136='Formulario de Respuestas'!$D135,'Formulario de Respuestas'!$F135,"ES DIFERENTE")</f>
        <v>0</v>
      </c>
      <c r="G136" s="18" t="str">
        <f>IFERROR(VLOOKUP(CONCATENATE(F$1,F136),'Formulario de Preguntas'!$C$2:$FN$73,3,FALSE),"")</f>
        <v/>
      </c>
      <c r="H136" s="1" t="str">
        <f>IFERROR(VLOOKUP(CONCATENATE(F$1,F136),'Formulario de Preguntas'!$C$2:$FN$73,4,FALSE),"")</f>
        <v/>
      </c>
      <c r="I136" s="26">
        <f>IF($B136='Formulario de Respuestas'!$D135,'Formulario de Respuestas'!$G135,"ES DIFERENTE")</f>
        <v>0</v>
      </c>
      <c r="J136" s="18" t="str">
        <f>IFERROR(VLOOKUP(CONCATENATE(I$1,I136),'Formulario de Preguntas'!$C$2:$FN$73,3,FALSE),"")</f>
        <v/>
      </c>
      <c r="K136" s="1" t="str">
        <f>IFERROR(VLOOKUP(CONCATENATE(I$1,I136),'Formulario de Preguntas'!$C$2:$FN$73,4,FALSE),"")</f>
        <v/>
      </c>
      <c r="L136" s="26">
        <f>IF($B136='Formulario de Respuestas'!$D135,'Formulario de Respuestas'!$H135,"ES DIFERENTE")</f>
        <v>0</v>
      </c>
      <c r="M136" s="18" t="str">
        <f>IFERROR(VLOOKUP(CONCATENATE(L$1,L136),'Formulario de Preguntas'!$C$2:$FN$73,3,FALSE),"")</f>
        <v/>
      </c>
      <c r="N136" s="1" t="str">
        <f>IFERROR(VLOOKUP(CONCATENATE(L$1,L136),'Formulario de Preguntas'!$C$2:$FN$73,4,FALSE),"")</f>
        <v/>
      </c>
      <c r="O136" s="26">
        <f>IF($B136='Formulario de Respuestas'!$D135,'Formulario de Respuestas'!$I135,"ES DIFERENTE")</f>
        <v>0</v>
      </c>
      <c r="P136" s="18" t="str">
        <f>IFERROR(VLOOKUP(CONCATENATE(O$1,O136),'Formulario de Preguntas'!$C$2:$FN$73,3,FALSE),"")</f>
        <v/>
      </c>
      <c r="Q136" s="1" t="str">
        <f>IFERROR(VLOOKUP(CONCATENATE(O$1,O136),'Formulario de Preguntas'!$C$2:$FN$73,4,FALSE),"")</f>
        <v/>
      </c>
      <c r="R136" s="26">
        <f>IF($B136='Formulario de Respuestas'!$D135,'Formulario de Respuestas'!$J135,"ES DIFERENTE")</f>
        <v>0</v>
      </c>
      <c r="S136" s="18" t="str">
        <f>IFERROR(VLOOKUP(CONCATENATE(R$1,R136),'Formulario de Preguntas'!$C$2:$FN$73,3,FALSE),"")</f>
        <v/>
      </c>
      <c r="T136" s="1" t="str">
        <f>IFERROR(VLOOKUP(CONCATENATE(R$1,R136),'Formulario de Preguntas'!$C$2:$FN$73,4,FALSE),"")</f>
        <v/>
      </c>
      <c r="U136" s="26">
        <f>IF($B136='Formulario de Respuestas'!$D135,'Formulario de Respuestas'!$K135,"ES DIFERENTE")</f>
        <v>0</v>
      </c>
      <c r="V136" s="18" t="str">
        <f>IFERROR(VLOOKUP(CONCATENATE(U$1,U136),'Formulario de Preguntas'!$C$2:$FN$73,3,FALSE),"")</f>
        <v/>
      </c>
      <c r="W136" s="1" t="str">
        <f>IFERROR(VLOOKUP(CONCATENATE(U$1,U136),'Formulario de Preguntas'!$C$2:$FN$73,4,FALSE),"")</f>
        <v/>
      </c>
      <c r="X136" s="26">
        <f>IF($B136='Formulario de Respuestas'!$D135,'Formulario de Respuestas'!$L135,"ES DIFERENTE")</f>
        <v>0</v>
      </c>
      <c r="Y136" s="18" t="str">
        <f>IFERROR(VLOOKUP(CONCATENATE(X$1,X136),'Formulario de Preguntas'!$C$2:$FN$73,3,FALSE),"")</f>
        <v/>
      </c>
      <c r="Z136" s="1" t="str">
        <f>IFERROR(VLOOKUP(CONCATENATE(X$1,X136),'Formulario de Preguntas'!$C$2:$FN$73,4,FALSE),"")</f>
        <v/>
      </c>
      <c r="AA136" s="26">
        <f>IF($B136='Formulario de Respuestas'!$D135,'Formulario de Respuestas'!$M135,"ES DIFERENTE")</f>
        <v>0</v>
      </c>
      <c r="AB136" s="18" t="str">
        <f>IFERROR(VLOOKUP(CONCATENATE(AA$1,AA136),'Formulario de Preguntas'!$C$2:$FN$73,3,FALSE),"")</f>
        <v/>
      </c>
      <c r="AC136" s="1" t="str">
        <f>IFERROR(VLOOKUP(CONCATENATE(AA$1,AA136),'Formulario de Preguntas'!$C$2:$FN$73,4,FALSE),"")</f>
        <v/>
      </c>
      <c r="AD136" s="26">
        <f>IF($B136='Formulario de Respuestas'!$D135,'Formulario de Respuestas'!$N135,"ES DIFERENTE")</f>
        <v>0</v>
      </c>
      <c r="AE136" s="18" t="str">
        <f>IFERROR(VLOOKUP(CONCATENATE(AD$1,AD136),'Formulario de Preguntas'!$C$2:$FN$73,3,FALSE),"")</f>
        <v/>
      </c>
      <c r="AF136" s="1" t="str">
        <f>IFERROR(VLOOKUP(CONCATENATE(AD$1,AD136),'Formulario de Preguntas'!$C$2:$FN$73,4,FALSE),"")</f>
        <v/>
      </c>
      <c r="AG136" s="26">
        <f>IF($B136='Formulario de Respuestas'!$D135,'Formulario de Respuestas'!$O135,"ES DIFERENTE")</f>
        <v>0</v>
      </c>
      <c r="AH136" s="18" t="str">
        <f>IFERROR(VLOOKUP(CONCATENATE(AG$1,AG136),'Formulario de Preguntas'!$C$2:$FN$73,3,FALSE),"")</f>
        <v/>
      </c>
      <c r="AI136" s="1" t="str">
        <f>IFERROR(VLOOKUP(CONCATENATE(AG$1,AG136),'Formulario de Preguntas'!$C$2:$FN$73,4,FALSE),"")</f>
        <v/>
      </c>
      <c r="AJ136" s="26">
        <f>IF($B136='Formulario de Respuestas'!$D135,'Formulario de Respuestas'!$P135,"ES DIFERENTE")</f>
        <v>0</v>
      </c>
      <c r="AK136" s="18" t="str">
        <f>IFERROR(VLOOKUP(CONCATENATE(AJ$1,AJ136),'Formulario de Preguntas'!$C$2:$FN$73,3,FALSE),"")</f>
        <v/>
      </c>
      <c r="AL136" s="1" t="str">
        <f>IFERROR(VLOOKUP(CONCATENATE(AJ$1,AJ136),'Formulario de Preguntas'!$C$2:$FN$73,4,FALSE),"")</f>
        <v/>
      </c>
      <c r="AM136" s="26">
        <f>IF($B136='Formulario de Respuestas'!$D135,'Formulario de Respuestas'!$Q135,"ES DIFERENTE")</f>
        <v>0</v>
      </c>
      <c r="AN136" s="18" t="str">
        <f>IFERROR(VLOOKUP(CONCATENATE(AM$1,AM136),'Formulario de Preguntas'!$C$2:$FN$73,3,FALSE),"")</f>
        <v/>
      </c>
      <c r="AO136" s="1" t="str">
        <f>IFERROR(VLOOKUP(CONCATENATE(AM$1,AM136),'Formulario de Preguntas'!$C$2:$FN$73,4,FALSE),"")</f>
        <v/>
      </c>
      <c r="AP136" s="26">
        <f>IF($B136='Formulario de Respuestas'!$D135,'Formulario de Respuestas'!$R135,"ES DIFERENTE")</f>
        <v>0</v>
      </c>
      <c r="AQ136" s="18" t="str">
        <f>IFERROR(VLOOKUP(CONCATENATE(AP$1,AP136),'Formulario de Preguntas'!$C$2:$FN$73,3,FALSE),"")</f>
        <v/>
      </c>
      <c r="AR136" s="1" t="str">
        <f>IFERROR(VLOOKUP(CONCATENATE(AP$1,AP136),'Formulario de Preguntas'!$C$2:$FN$73,4,FALSE),"")</f>
        <v/>
      </c>
      <c r="AS136" s="26">
        <f>IF($B136='Formulario de Respuestas'!$D135,'Formulario de Respuestas'!$S135,"ES DIFERENTE")</f>
        <v>0</v>
      </c>
      <c r="AT136" s="18" t="str">
        <f>IFERROR(VLOOKUP(CONCATENATE(AS$1,AS136),'Formulario de Preguntas'!$C$2:$FN$73,3,FALSE),"")</f>
        <v/>
      </c>
      <c r="AU136" s="1" t="str">
        <f>IFERROR(VLOOKUP(CONCATENATE(AS$1,AS136),'Formulario de Preguntas'!$C$2:$FN$73,4,FALSE),"")</f>
        <v/>
      </c>
      <c r="AV136" s="26">
        <f>IF($B136='Formulario de Respuestas'!$D135,'Formulario de Respuestas'!$T135,"ES DIFERENTE")</f>
        <v>0</v>
      </c>
      <c r="AW136" s="18" t="str">
        <f>IFERROR(VLOOKUP(CONCATENATE(AV$1,AV136),'Formulario de Preguntas'!$C$2:$FN$73,3,FALSE),"")</f>
        <v/>
      </c>
      <c r="AX136" s="1" t="str">
        <f>IFERROR(VLOOKUP(CONCATENATE(AV$1,AV136),'Formulario de Preguntas'!$C$2:$FN$73,4,FALSE),"")</f>
        <v/>
      </c>
      <c r="AY136" s="26">
        <f>IF($B136='Formulario de Respuestas'!$D135,'Formulario de Respuestas'!$U135,"ES DIFERENTE")</f>
        <v>0</v>
      </c>
      <c r="AZ136" s="18" t="str">
        <f>IFERROR(VLOOKUP(CONCATENATE(AY$1,AY136),'Formulario de Preguntas'!$C$2:$FN$73,3,FALSE),"")</f>
        <v/>
      </c>
      <c r="BA136" s="1" t="str">
        <f>IFERROR(VLOOKUP(CONCATENATE(AY$1,AY136),'Formulario de Preguntas'!$C$2:$FN$73,4,FALSE),"")</f>
        <v/>
      </c>
      <c r="BB136" s="26">
        <f>IF($B136='Formulario de Respuestas'!$D135,'Formulario de Respuestas'!$V135,"ES DIFERENTE")</f>
        <v>0</v>
      </c>
      <c r="BC136" s="18" t="str">
        <f>IFERROR(VLOOKUP(CONCATENATE(BB$1,BB136),'Formulario de Preguntas'!$C$2:$FN$73,3,FALSE),"")</f>
        <v/>
      </c>
      <c r="BD136" s="1" t="str">
        <f>IFERROR(VLOOKUP(CONCATENATE(BB$1,BB136),'Formulario de Preguntas'!$C$2:$FN$73,4,FALSE),"")</f>
        <v/>
      </c>
      <c r="BF136" s="1">
        <f t="shared" si="7"/>
        <v>0</v>
      </c>
      <c r="BG136" s="1">
        <f t="shared" si="8"/>
        <v>0.25</v>
      </c>
      <c r="BH136" s="1">
        <f t="shared" si="6"/>
        <v>0</v>
      </c>
      <c r="BI136" s="1">
        <f>COUNTIF('Formulario de Respuestas'!$E135:$V135,"A")</f>
        <v>0</v>
      </c>
      <c r="BJ136" s="1">
        <f>COUNTIF('Formulario de Respuestas'!$E135:$V135,"B")</f>
        <v>0</v>
      </c>
      <c r="BK136" s="1">
        <f>COUNTIF('Formulario de Respuestas'!$E135:$V135,"C")</f>
        <v>0</v>
      </c>
      <c r="BL136" s="1">
        <f>COUNTIF('Formulario de Respuestas'!$E135:$V135,"D")</f>
        <v>0</v>
      </c>
      <c r="BM136" s="1">
        <f>COUNTIF('Formulario de Respuestas'!$E135:$V135,"E (RESPUESTA ANULADA)")</f>
        <v>0</v>
      </c>
    </row>
    <row r="137" spans="1:65" x14ac:dyDescent="0.25">
      <c r="A137" s="1">
        <f>'Formulario de Respuestas'!C136</f>
        <v>0</v>
      </c>
      <c r="B137" s="1">
        <f>'Formulario de Respuestas'!D136</f>
        <v>0</v>
      </c>
      <c r="C137" s="26">
        <f>IF($B137='Formulario de Respuestas'!$D136,'Formulario de Respuestas'!$E136,"ES DIFERENTE")</f>
        <v>0</v>
      </c>
      <c r="D137" s="18" t="str">
        <f>IFERROR(VLOOKUP(CONCATENATE(C$1,C137),'Formulario de Preguntas'!$C$2:$FN$73,3,FALSE),"")</f>
        <v/>
      </c>
      <c r="E137" s="1" t="str">
        <f>IFERROR(VLOOKUP(CONCATENATE(C$1,C137),'Formulario de Preguntas'!$C$2:$FN$73,4,FALSE),"")</f>
        <v/>
      </c>
      <c r="F137" s="26">
        <f>IF($B137='Formulario de Respuestas'!$D136,'Formulario de Respuestas'!$F136,"ES DIFERENTE")</f>
        <v>0</v>
      </c>
      <c r="G137" s="18" t="str">
        <f>IFERROR(VLOOKUP(CONCATENATE(F$1,F137),'Formulario de Preguntas'!$C$2:$FN$73,3,FALSE),"")</f>
        <v/>
      </c>
      <c r="H137" s="1" t="str">
        <f>IFERROR(VLOOKUP(CONCATENATE(F$1,F137),'Formulario de Preguntas'!$C$2:$FN$73,4,FALSE),"")</f>
        <v/>
      </c>
      <c r="I137" s="26">
        <f>IF($B137='Formulario de Respuestas'!$D136,'Formulario de Respuestas'!$G136,"ES DIFERENTE")</f>
        <v>0</v>
      </c>
      <c r="J137" s="18" t="str">
        <f>IFERROR(VLOOKUP(CONCATENATE(I$1,I137),'Formulario de Preguntas'!$C$2:$FN$73,3,FALSE),"")</f>
        <v/>
      </c>
      <c r="K137" s="1" t="str">
        <f>IFERROR(VLOOKUP(CONCATENATE(I$1,I137),'Formulario de Preguntas'!$C$2:$FN$73,4,FALSE),"")</f>
        <v/>
      </c>
      <c r="L137" s="26">
        <f>IF($B137='Formulario de Respuestas'!$D136,'Formulario de Respuestas'!$H136,"ES DIFERENTE")</f>
        <v>0</v>
      </c>
      <c r="M137" s="18" t="str">
        <f>IFERROR(VLOOKUP(CONCATENATE(L$1,L137),'Formulario de Preguntas'!$C$2:$FN$73,3,FALSE),"")</f>
        <v/>
      </c>
      <c r="N137" s="1" t="str">
        <f>IFERROR(VLOOKUP(CONCATENATE(L$1,L137),'Formulario de Preguntas'!$C$2:$FN$73,4,FALSE),"")</f>
        <v/>
      </c>
      <c r="O137" s="26">
        <f>IF($B137='Formulario de Respuestas'!$D136,'Formulario de Respuestas'!$I136,"ES DIFERENTE")</f>
        <v>0</v>
      </c>
      <c r="P137" s="18" t="str">
        <f>IFERROR(VLOOKUP(CONCATENATE(O$1,O137),'Formulario de Preguntas'!$C$2:$FN$73,3,FALSE),"")</f>
        <v/>
      </c>
      <c r="Q137" s="1" t="str">
        <f>IFERROR(VLOOKUP(CONCATENATE(O$1,O137),'Formulario de Preguntas'!$C$2:$FN$73,4,FALSE),"")</f>
        <v/>
      </c>
      <c r="R137" s="26">
        <f>IF($B137='Formulario de Respuestas'!$D136,'Formulario de Respuestas'!$J136,"ES DIFERENTE")</f>
        <v>0</v>
      </c>
      <c r="S137" s="18" t="str">
        <f>IFERROR(VLOOKUP(CONCATENATE(R$1,R137),'Formulario de Preguntas'!$C$2:$FN$73,3,FALSE),"")</f>
        <v/>
      </c>
      <c r="T137" s="1" t="str">
        <f>IFERROR(VLOOKUP(CONCATENATE(R$1,R137),'Formulario de Preguntas'!$C$2:$FN$73,4,FALSE),"")</f>
        <v/>
      </c>
      <c r="U137" s="26">
        <f>IF($B137='Formulario de Respuestas'!$D136,'Formulario de Respuestas'!$K136,"ES DIFERENTE")</f>
        <v>0</v>
      </c>
      <c r="V137" s="18" t="str">
        <f>IFERROR(VLOOKUP(CONCATENATE(U$1,U137),'Formulario de Preguntas'!$C$2:$FN$73,3,FALSE),"")</f>
        <v/>
      </c>
      <c r="W137" s="1" t="str">
        <f>IFERROR(VLOOKUP(CONCATENATE(U$1,U137),'Formulario de Preguntas'!$C$2:$FN$73,4,FALSE),"")</f>
        <v/>
      </c>
      <c r="X137" s="26">
        <f>IF($B137='Formulario de Respuestas'!$D136,'Formulario de Respuestas'!$L136,"ES DIFERENTE")</f>
        <v>0</v>
      </c>
      <c r="Y137" s="18" t="str">
        <f>IFERROR(VLOOKUP(CONCATENATE(X$1,X137),'Formulario de Preguntas'!$C$2:$FN$73,3,FALSE),"")</f>
        <v/>
      </c>
      <c r="Z137" s="1" t="str">
        <f>IFERROR(VLOOKUP(CONCATENATE(X$1,X137),'Formulario de Preguntas'!$C$2:$FN$73,4,FALSE),"")</f>
        <v/>
      </c>
      <c r="AA137" s="26">
        <f>IF($B137='Formulario de Respuestas'!$D136,'Formulario de Respuestas'!$M136,"ES DIFERENTE")</f>
        <v>0</v>
      </c>
      <c r="AB137" s="18" t="str">
        <f>IFERROR(VLOOKUP(CONCATENATE(AA$1,AA137),'Formulario de Preguntas'!$C$2:$FN$73,3,FALSE),"")</f>
        <v/>
      </c>
      <c r="AC137" s="1" t="str">
        <f>IFERROR(VLOOKUP(CONCATENATE(AA$1,AA137),'Formulario de Preguntas'!$C$2:$FN$73,4,FALSE),"")</f>
        <v/>
      </c>
      <c r="AD137" s="26">
        <f>IF($B137='Formulario de Respuestas'!$D136,'Formulario de Respuestas'!$N136,"ES DIFERENTE")</f>
        <v>0</v>
      </c>
      <c r="AE137" s="18" t="str">
        <f>IFERROR(VLOOKUP(CONCATENATE(AD$1,AD137),'Formulario de Preguntas'!$C$2:$FN$73,3,FALSE),"")</f>
        <v/>
      </c>
      <c r="AF137" s="1" t="str">
        <f>IFERROR(VLOOKUP(CONCATENATE(AD$1,AD137),'Formulario de Preguntas'!$C$2:$FN$73,4,FALSE),"")</f>
        <v/>
      </c>
      <c r="AG137" s="26">
        <f>IF($B137='Formulario de Respuestas'!$D136,'Formulario de Respuestas'!$O136,"ES DIFERENTE")</f>
        <v>0</v>
      </c>
      <c r="AH137" s="18" t="str">
        <f>IFERROR(VLOOKUP(CONCATENATE(AG$1,AG137),'Formulario de Preguntas'!$C$2:$FN$73,3,FALSE),"")</f>
        <v/>
      </c>
      <c r="AI137" s="1" t="str">
        <f>IFERROR(VLOOKUP(CONCATENATE(AG$1,AG137),'Formulario de Preguntas'!$C$2:$FN$73,4,FALSE),"")</f>
        <v/>
      </c>
      <c r="AJ137" s="26">
        <f>IF($B137='Formulario de Respuestas'!$D136,'Formulario de Respuestas'!$P136,"ES DIFERENTE")</f>
        <v>0</v>
      </c>
      <c r="AK137" s="18" t="str">
        <f>IFERROR(VLOOKUP(CONCATENATE(AJ$1,AJ137),'Formulario de Preguntas'!$C$2:$FN$73,3,FALSE),"")</f>
        <v/>
      </c>
      <c r="AL137" s="1" t="str">
        <f>IFERROR(VLOOKUP(CONCATENATE(AJ$1,AJ137),'Formulario de Preguntas'!$C$2:$FN$73,4,FALSE),"")</f>
        <v/>
      </c>
      <c r="AM137" s="26">
        <f>IF($B137='Formulario de Respuestas'!$D136,'Formulario de Respuestas'!$Q136,"ES DIFERENTE")</f>
        <v>0</v>
      </c>
      <c r="AN137" s="18" t="str">
        <f>IFERROR(VLOOKUP(CONCATENATE(AM$1,AM137),'Formulario de Preguntas'!$C$2:$FN$73,3,FALSE),"")</f>
        <v/>
      </c>
      <c r="AO137" s="1" t="str">
        <f>IFERROR(VLOOKUP(CONCATENATE(AM$1,AM137),'Formulario de Preguntas'!$C$2:$FN$73,4,FALSE),"")</f>
        <v/>
      </c>
      <c r="AP137" s="26">
        <f>IF($B137='Formulario de Respuestas'!$D136,'Formulario de Respuestas'!$R136,"ES DIFERENTE")</f>
        <v>0</v>
      </c>
      <c r="AQ137" s="18" t="str">
        <f>IFERROR(VLOOKUP(CONCATENATE(AP$1,AP137),'Formulario de Preguntas'!$C$2:$FN$73,3,FALSE),"")</f>
        <v/>
      </c>
      <c r="AR137" s="1" t="str">
        <f>IFERROR(VLOOKUP(CONCATENATE(AP$1,AP137),'Formulario de Preguntas'!$C$2:$FN$73,4,FALSE),"")</f>
        <v/>
      </c>
      <c r="AS137" s="26">
        <f>IF($B137='Formulario de Respuestas'!$D136,'Formulario de Respuestas'!$S136,"ES DIFERENTE")</f>
        <v>0</v>
      </c>
      <c r="AT137" s="18" t="str">
        <f>IFERROR(VLOOKUP(CONCATENATE(AS$1,AS137),'Formulario de Preguntas'!$C$2:$FN$73,3,FALSE),"")</f>
        <v/>
      </c>
      <c r="AU137" s="1" t="str">
        <f>IFERROR(VLOOKUP(CONCATENATE(AS$1,AS137),'Formulario de Preguntas'!$C$2:$FN$73,4,FALSE),"")</f>
        <v/>
      </c>
      <c r="AV137" s="26">
        <f>IF($B137='Formulario de Respuestas'!$D136,'Formulario de Respuestas'!$T136,"ES DIFERENTE")</f>
        <v>0</v>
      </c>
      <c r="AW137" s="18" t="str">
        <f>IFERROR(VLOOKUP(CONCATENATE(AV$1,AV137),'Formulario de Preguntas'!$C$2:$FN$73,3,FALSE),"")</f>
        <v/>
      </c>
      <c r="AX137" s="1" t="str">
        <f>IFERROR(VLOOKUP(CONCATENATE(AV$1,AV137),'Formulario de Preguntas'!$C$2:$FN$73,4,FALSE),"")</f>
        <v/>
      </c>
      <c r="AY137" s="26">
        <f>IF($B137='Formulario de Respuestas'!$D136,'Formulario de Respuestas'!$U136,"ES DIFERENTE")</f>
        <v>0</v>
      </c>
      <c r="AZ137" s="18" t="str">
        <f>IFERROR(VLOOKUP(CONCATENATE(AY$1,AY137),'Formulario de Preguntas'!$C$2:$FN$73,3,FALSE),"")</f>
        <v/>
      </c>
      <c r="BA137" s="1" t="str">
        <f>IFERROR(VLOOKUP(CONCATENATE(AY$1,AY137),'Formulario de Preguntas'!$C$2:$FN$73,4,FALSE),"")</f>
        <v/>
      </c>
      <c r="BB137" s="26">
        <f>IF($B137='Formulario de Respuestas'!$D136,'Formulario de Respuestas'!$V136,"ES DIFERENTE")</f>
        <v>0</v>
      </c>
      <c r="BC137" s="18" t="str">
        <f>IFERROR(VLOOKUP(CONCATENATE(BB$1,BB137),'Formulario de Preguntas'!$C$2:$FN$73,3,FALSE),"")</f>
        <v/>
      </c>
      <c r="BD137" s="1" t="str">
        <f>IFERROR(VLOOKUP(CONCATENATE(BB$1,BB137),'Formulario de Preguntas'!$C$2:$FN$73,4,FALSE),"")</f>
        <v/>
      </c>
      <c r="BF137" s="1">
        <f t="shared" si="7"/>
        <v>0</v>
      </c>
      <c r="BG137" s="1">
        <f t="shared" si="8"/>
        <v>0.25</v>
      </c>
      <c r="BH137" s="1">
        <f t="shared" si="6"/>
        <v>0</v>
      </c>
      <c r="BI137" s="1">
        <f>COUNTIF('Formulario de Respuestas'!$E136:$V136,"A")</f>
        <v>0</v>
      </c>
      <c r="BJ137" s="1">
        <f>COUNTIF('Formulario de Respuestas'!$E136:$V136,"B")</f>
        <v>0</v>
      </c>
      <c r="BK137" s="1">
        <f>COUNTIF('Formulario de Respuestas'!$E136:$V136,"C")</f>
        <v>0</v>
      </c>
      <c r="BL137" s="1">
        <f>COUNTIF('Formulario de Respuestas'!$E136:$V136,"D")</f>
        <v>0</v>
      </c>
      <c r="BM137" s="1">
        <f>COUNTIF('Formulario de Respuestas'!$E136:$V136,"E (RESPUESTA ANULADA)")</f>
        <v>0</v>
      </c>
    </row>
    <row r="138" spans="1:65" x14ac:dyDescent="0.25">
      <c r="A138" s="1">
        <f>'Formulario de Respuestas'!C137</f>
        <v>0</v>
      </c>
      <c r="B138" s="1">
        <f>'Formulario de Respuestas'!D137</f>
        <v>0</v>
      </c>
      <c r="C138" s="26">
        <f>IF($B138='Formulario de Respuestas'!$D137,'Formulario de Respuestas'!$E137,"ES DIFERENTE")</f>
        <v>0</v>
      </c>
      <c r="D138" s="18" t="str">
        <f>IFERROR(VLOOKUP(CONCATENATE(C$1,C138),'Formulario de Preguntas'!$C$2:$FN$73,3,FALSE),"")</f>
        <v/>
      </c>
      <c r="E138" s="1" t="str">
        <f>IFERROR(VLOOKUP(CONCATENATE(C$1,C138),'Formulario de Preguntas'!$C$2:$FN$73,4,FALSE),"")</f>
        <v/>
      </c>
      <c r="F138" s="26">
        <f>IF($B138='Formulario de Respuestas'!$D137,'Formulario de Respuestas'!$F137,"ES DIFERENTE")</f>
        <v>0</v>
      </c>
      <c r="G138" s="18" t="str">
        <f>IFERROR(VLOOKUP(CONCATENATE(F$1,F138),'Formulario de Preguntas'!$C$2:$FN$73,3,FALSE),"")</f>
        <v/>
      </c>
      <c r="H138" s="1" t="str">
        <f>IFERROR(VLOOKUP(CONCATENATE(F$1,F138),'Formulario de Preguntas'!$C$2:$FN$73,4,FALSE),"")</f>
        <v/>
      </c>
      <c r="I138" s="26">
        <f>IF($B138='Formulario de Respuestas'!$D137,'Formulario de Respuestas'!$G137,"ES DIFERENTE")</f>
        <v>0</v>
      </c>
      <c r="J138" s="18" t="str">
        <f>IFERROR(VLOOKUP(CONCATENATE(I$1,I138),'Formulario de Preguntas'!$C$2:$FN$73,3,FALSE),"")</f>
        <v/>
      </c>
      <c r="K138" s="1" t="str">
        <f>IFERROR(VLOOKUP(CONCATENATE(I$1,I138),'Formulario de Preguntas'!$C$2:$FN$73,4,FALSE),"")</f>
        <v/>
      </c>
      <c r="L138" s="26">
        <f>IF($B138='Formulario de Respuestas'!$D137,'Formulario de Respuestas'!$H137,"ES DIFERENTE")</f>
        <v>0</v>
      </c>
      <c r="M138" s="18" t="str">
        <f>IFERROR(VLOOKUP(CONCATENATE(L$1,L138),'Formulario de Preguntas'!$C$2:$FN$73,3,FALSE),"")</f>
        <v/>
      </c>
      <c r="N138" s="1" t="str">
        <f>IFERROR(VLOOKUP(CONCATENATE(L$1,L138),'Formulario de Preguntas'!$C$2:$FN$73,4,FALSE),"")</f>
        <v/>
      </c>
      <c r="O138" s="26">
        <f>IF($B138='Formulario de Respuestas'!$D137,'Formulario de Respuestas'!$I137,"ES DIFERENTE")</f>
        <v>0</v>
      </c>
      <c r="P138" s="18" t="str">
        <f>IFERROR(VLOOKUP(CONCATENATE(O$1,O138),'Formulario de Preguntas'!$C$2:$FN$73,3,FALSE),"")</f>
        <v/>
      </c>
      <c r="Q138" s="1" t="str">
        <f>IFERROR(VLOOKUP(CONCATENATE(O$1,O138),'Formulario de Preguntas'!$C$2:$FN$73,4,FALSE),"")</f>
        <v/>
      </c>
      <c r="R138" s="26">
        <f>IF($B138='Formulario de Respuestas'!$D137,'Formulario de Respuestas'!$J137,"ES DIFERENTE")</f>
        <v>0</v>
      </c>
      <c r="S138" s="18" t="str">
        <f>IFERROR(VLOOKUP(CONCATENATE(R$1,R138),'Formulario de Preguntas'!$C$2:$FN$73,3,FALSE),"")</f>
        <v/>
      </c>
      <c r="T138" s="1" t="str">
        <f>IFERROR(VLOOKUP(CONCATENATE(R$1,R138),'Formulario de Preguntas'!$C$2:$FN$73,4,FALSE),"")</f>
        <v/>
      </c>
      <c r="U138" s="26">
        <f>IF($B138='Formulario de Respuestas'!$D137,'Formulario de Respuestas'!$K137,"ES DIFERENTE")</f>
        <v>0</v>
      </c>
      <c r="V138" s="18" t="str">
        <f>IFERROR(VLOOKUP(CONCATENATE(U$1,U138),'Formulario de Preguntas'!$C$2:$FN$73,3,FALSE),"")</f>
        <v/>
      </c>
      <c r="W138" s="1" t="str">
        <f>IFERROR(VLOOKUP(CONCATENATE(U$1,U138),'Formulario de Preguntas'!$C$2:$FN$73,4,FALSE),"")</f>
        <v/>
      </c>
      <c r="X138" s="26">
        <f>IF($B138='Formulario de Respuestas'!$D137,'Formulario de Respuestas'!$L137,"ES DIFERENTE")</f>
        <v>0</v>
      </c>
      <c r="Y138" s="18" t="str">
        <f>IFERROR(VLOOKUP(CONCATENATE(X$1,X138),'Formulario de Preguntas'!$C$2:$FN$73,3,FALSE),"")</f>
        <v/>
      </c>
      <c r="Z138" s="1" t="str">
        <f>IFERROR(VLOOKUP(CONCATENATE(X$1,X138),'Formulario de Preguntas'!$C$2:$FN$73,4,FALSE),"")</f>
        <v/>
      </c>
      <c r="AA138" s="26">
        <f>IF($B138='Formulario de Respuestas'!$D137,'Formulario de Respuestas'!$M137,"ES DIFERENTE")</f>
        <v>0</v>
      </c>
      <c r="AB138" s="18" t="str">
        <f>IFERROR(VLOOKUP(CONCATENATE(AA$1,AA138),'Formulario de Preguntas'!$C$2:$FN$73,3,FALSE),"")</f>
        <v/>
      </c>
      <c r="AC138" s="1" t="str">
        <f>IFERROR(VLOOKUP(CONCATENATE(AA$1,AA138),'Formulario de Preguntas'!$C$2:$FN$73,4,FALSE),"")</f>
        <v/>
      </c>
      <c r="AD138" s="26">
        <f>IF($B138='Formulario de Respuestas'!$D137,'Formulario de Respuestas'!$N137,"ES DIFERENTE")</f>
        <v>0</v>
      </c>
      <c r="AE138" s="18" t="str">
        <f>IFERROR(VLOOKUP(CONCATENATE(AD$1,AD138),'Formulario de Preguntas'!$C$2:$FN$73,3,FALSE),"")</f>
        <v/>
      </c>
      <c r="AF138" s="1" t="str">
        <f>IFERROR(VLOOKUP(CONCATENATE(AD$1,AD138),'Formulario de Preguntas'!$C$2:$FN$73,4,FALSE),"")</f>
        <v/>
      </c>
      <c r="AG138" s="26">
        <f>IF($B138='Formulario de Respuestas'!$D137,'Formulario de Respuestas'!$O137,"ES DIFERENTE")</f>
        <v>0</v>
      </c>
      <c r="AH138" s="18" t="str">
        <f>IFERROR(VLOOKUP(CONCATENATE(AG$1,AG138),'Formulario de Preguntas'!$C$2:$FN$73,3,FALSE),"")</f>
        <v/>
      </c>
      <c r="AI138" s="1" t="str">
        <f>IFERROR(VLOOKUP(CONCATENATE(AG$1,AG138),'Formulario de Preguntas'!$C$2:$FN$73,4,FALSE),"")</f>
        <v/>
      </c>
      <c r="AJ138" s="26">
        <f>IF($B138='Formulario de Respuestas'!$D137,'Formulario de Respuestas'!$P137,"ES DIFERENTE")</f>
        <v>0</v>
      </c>
      <c r="AK138" s="18" t="str">
        <f>IFERROR(VLOOKUP(CONCATENATE(AJ$1,AJ138),'Formulario de Preguntas'!$C$2:$FN$73,3,FALSE),"")</f>
        <v/>
      </c>
      <c r="AL138" s="1" t="str">
        <f>IFERROR(VLOOKUP(CONCATENATE(AJ$1,AJ138),'Formulario de Preguntas'!$C$2:$FN$73,4,FALSE),"")</f>
        <v/>
      </c>
      <c r="AM138" s="26">
        <f>IF($B138='Formulario de Respuestas'!$D137,'Formulario de Respuestas'!$Q137,"ES DIFERENTE")</f>
        <v>0</v>
      </c>
      <c r="AN138" s="18" t="str">
        <f>IFERROR(VLOOKUP(CONCATENATE(AM$1,AM138),'Formulario de Preguntas'!$C$2:$FN$73,3,FALSE),"")</f>
        <v/>
      </c>
      <c r="AO138" s="1" t="str">
        <f>IFERROR(VLOOKUP(CONCATENATE(AM$1,AM138),'Formulario de Preguntas'!$C$2:$FN$73,4,FALSE),"")</f>
        <v/>
      </c>
      <c r="AP138" s="26">
        <f>IF($B138='Formulario de Respuestas'!$D137,'Formulario de Respuestas'!$R137,"ES DIFERENTE")</f>
        <v>0</v>
      </c>
      <c r="AQ138" s="18" t="str">
        <f>IFERROR(VLOOKUP(CONCATENATE(AP$1,AP138),'Formulario de Preguntas'!$C$2:$FN$73,3,FALSE),"")</f>
        <v/>
      </c>
      <c r="AR138" s="1" t="str">
        <f>IFERROR(VLOOKUP(CONCATENATE(AP$1,AP138),'Formulario de Preguntas'!$C$2:$FN$73,4,FALSE),"")</f>
        <v/>
      </c>
      <c r="AS138" s="26">
        <f>IF($B138='Formulario de Respuestas'!$D137,'Formulario de Respuestas'!$S137,"ES DIFERENTE")</f>
        <v>0</v>
      </c>
      <c r="AT138" s="18" t="str">
        <f>IFERROR(VLOOKUP(CONCATENATE(AS$1,AS138),'Formulario de Preguntas'!$C$2:$FN$73,3,FALSE),"")</f>
        <v/>
      </c>
      <c r="AU138" s="1" t="str">
        <f>IFERROR(VLOOKUP(CONCATENATE(AS$1,AS138),'Formulario de Preguntas'!$C$2:$FN$73,4,FALSE),"")</f>
        <v/>
      </c>
      <c r="AV138" s="26">
        <f>IF($B138='Formulario de Respuestas'!$D137,'Formulario de Respuestas'!$T137,"ES DIFERENTE")</f>
        <v>0</v>
      </c>
      <c r="AW138" s="18" t="str">
        <f>IFERROR(VLOOKUP(CONCATENATE(AV$1,AV138),'Formulario de Preguntas'!$C$2:$FN$73,3,FALSE),"")</f>
        <v/>
      </c>
      <c r="AX138" s="1" t="str">
        <f>IFERROR(VLOOKUP(CONCATENATE(AV$1,AV138),'Formulario de Preguntas'!$C$2:$FN$73,4,FALSE),"")</f>
        <v/>
      </c>
      <c r="AY138" s="26">
        <f>IF($B138='Formulario de Respuestas'!$D137,'Formulario de Respuestas'!$U137,"ES DIFERENTE")</f>
        <v>0</v>
      </c>
      <c r="AZ138" s="18" t="str">
        <f>IFERROR(VLOOKUP(CONCATENATE(AY$1,AY138),'Formulario de Preguntas'!$C$2:$FN$73,3,FALSE),"")</f>
        <v/>
      </c>
      <c r="BA138" s="1" t="str">
        <f>IFERROR(VLOOKUP(CONCATENATE(AY$1,AY138),'Formulario de Preguntas'!$C$2:$FN$73,4,FALSE),"")</f>
        <v/>
      </c>
      <c r="BB138" s="26">
        <f>IF($B138='Formulario de Respuestas'!$D137,'Formulario de Respuestas'!$V137,"ES DIFERENTE")</f>
        <v>0</v>
      </c>
      <c r="BC138" s="18" t="str">
        <f>IFERROR(VLOOKUP(CONCATENATE(BB$1,BB138),'Formulario de Preguntas'!$C$2:$FN$73,3,FALSE),"")</f>
        <v/>
      </c>
      <c r="BD138" s="1" t="str">
        <f>IFERROR(VLOOKUP(CONCATENATE(BB$1,BB138),'Formulario de Preguntas'!$C$2:$FN$73,4,FALSE),"")</f>
        <v/>
      </c>
      <c r="BF138" s="1">
        <f t="shared" si="7"/>
        <v>0</v>
      </c>
      <c r="BG138" s="1">
        <f t="shared" si="8"/>
        <v>0.25</v>
      </c>
      <c r="BH138" s="1">
        <f t="shared" si="6"/>
        <v>0</v>
      </c>
      <c r="BI138" s="1">
        <f>COUNTIF('Formulario de Respuestas'!$E137:$V137,"A")</f>
        <v>0</v>
      </c>
      <c r="BJ138" s="1">
        <f>COUNTIF('Formulario de Respuestas'!$E137:$V137,"B")</f>
        <v>0</v>
      </c>
      <c r="BK138" s="1">
        <f>COUNTIF('Formulario de Respuestas'!$E137:$V137,"C")</f>
        <v>0</v>
      </c>
      <c r="BL138" s="1">
        <f>COUNTIF('Formulario de Respuestas'!$E137:$V137,"D")</f>
        <v>0</v>
      </c>
      <c r="BM138" s="1">
        <f>COUNTIF('Formulario de Respuestas'!$E137:$V137,"E (RESPUESTA ANULADA)")</f>
        <v>0</v>
      </c>
    </row>
    <row r="139" spans="1:65" x14ac:dyDescent="0.25">
      <c r="A139" s="1">
        <f>'Formulario de Respuestas'!C138</f>
        <v>0</v>
      </c>
      <c r="B139" s="1">
        <f>'Formulario de Respuestas'!D138</f>
        <v>0</v>
      </c>
      <c r="C139" s="26">
        <f>IF($B139='Formulario de Respuestas'!$D138,'Formulario de Respuestas'!$E138,"ES DIFERENTE")</f>
        <v>0</v>
      </c>
      <c r="D139" s="18" t="str">
        <f>IFERROR(VLOOKUP(CONCATENATE(C$1,C139),'Formulario de Preguntas'!$C$2:$FN$73,3,FALSE),"")</f>
        <v/>
      </c>
      <c r="E139" s="1" t="str">
        <f>IFERROR(VLOOKUP(CONCATENATE(C$1,C139),'Formulario de Preguntas'!$C$2:$FN$73,4,FALSE),"")</f>
        <v/>
      </c>
      <c r="F139" s="26">
        <f>IF($B139='Formulario de Respuestas'!$D138,'Formulario de Respuestas'!$F138,"ES DIFERENTE")</f>
        <v>0</v>
      </c>
      <c r="G139" s="18" t="str">
        <f>IFERROR(VLOOKUP(CONCATENATE(F$1,F139),'Formulario de Preguntas'!$C$2:$FN$73,3,FALSE),"")</f>
        <v/>
      </c>
      <c r="H139" s="1" t="str">
        <f>IFERROR(VLOOKUP(CONCATENATE(F$1,F139),'Formulario de Preguntas'!$C$2:$FN$73,4,FALSE),"")</f>
        <v/>
      </c>
      <c r="I139" s="26">
        <f>IF($B139='Formulario de Respuestas'!$D138,'Formulario de Respuestas'!$G138,"ES DIFERENTE")</f>
        <v>0</v>
      </c>
      <c r="J139" s="18" t="str">
        <f>IFERROR(VLOOKUP(CONCATENATE(I$1,I139),'Formulario de Preguntas'!$C$2:$FN$73,3,FALSE),"")</f>
        <v/>
      </c>
      <c r="K139" s="1" t="str">
        <f>IFERROR(VLOOKUP(CONCATENATE(I$1,I139),'Formulario de Preguntas'!$C$2:$FN$73,4,FALSE),"")</f>
        <v/>
      </c>
      <c r="L139" s="26">
        <f>IF($B139='Formulario de Respuestas'!$D138,'Formulario de Respuestas'!$H138,"ES DIFERENTE")</f>
        <v>0</v>
      </c>
      <c r="M139" s="18" t="str">
        <f>IFERROR(VLOOKUP(CONCATENATE(L$1,L139),'Formulario de Preguntas'!$C$2:$FN$73,3,FALSE),"")</f>
        <v/>
      </c>
      <c r="N139" s="1" t="str">
        <f>IFERROR(VLOOKUP(CONCATENATE(L$1,L139),'Formulario de Preguntas'!$C$2:$FN$73,4,FALSE),"")</f>
        <v/>
      </c>
      <c r="O139" s="26">
        <f>IF($B139='Formulario de Respuestas'!$D138,'Formulario de Respuestas'!$I138,"ES DIFERENTE")</f>
        <v>0</v>
      </c>
      <c r="P139" s="18" t="str">
        <f>IFERROR(VLOOKUP(CONCATENATE(O$1,O139),'Formulario de Preguntas'!$C$2:$FN$73,3,FALSE),"")</f>
        <v/>
      </c>
      <c r="Q139" s="1" t="str">
        <f>IFERROR(VLOOKUP(CONCATENATE(O$1,O139),'Formulario de Preguntas'!$C$2:$FN$73,4,FALSE),"")</f>
        <v/>
      </c>
      <c r="R139" s="26">
        <f>IF($B139='Formulario de Respuestas'!$D138,'Formulario de Respuestas'!$J138,"ES DIFERENTE")</f>
        <v>0</v>
      </c>
      <c r="S139" s="18" t="str">
        <f>IFERROR(VLOOKUP(CONCATENATE(R$1,R139),'Formulario de Preguntas'!$C$2:$FN$73,3,FALSE),"")</f>
        <v/>
      </c>
      <c r="T139" s="1" t="str">
        <f>IFERROR(VLOOKUP(CONCATENATE(R$1,R139),'Formulario de Preguntas'!$C$2:$FN$73,4,FALSE),"")</f>
        <v/>
      </c>
      <c r="U139" s="26">
        <f>IF($B139='Formulario de Respuestas'!$D138,'Formulario de Respuestas'!$K138,"ES DIFERENTE")</f>
        <v>0</v>
      </c>
      <c r="V139" s="18" t="str">
        <f>IFERROR(VLOOKUP(CONCATENATE(U$1,U139),'Formulario de Preguntas'!$C$2:$FN$73,3,FALSE),"")</f>
        <v/>
      </c>
      <c r="W139" s="1" t="str">
        <f>IFERROR(VLOOKUP(CONCATENATE(U$1,U139),'Formulario de Preguntas'!$C$2:$FN$73,4,FALSE),"")</f>
        <v/>
      </c>
      <c r="X139" s="26">
        <f>IF($B139='Formulario de Respuestas'!$D138,'Formulario de Respuestas'!$L138,"ES DIFERENTE")</f>
        <v>0</v>
      </c>
      <c r="Y139" s="18" t="str">
        <f>IFERROR(VLOOKUP(CONCATENATE(X$1,X139),'Formulario de Preguntas'!$C$2:$FN$73,3,FALSE),"")</f>
        <v/>
      </c>
      <c r="Z139" s="1" t="str">
        <f>IFERROR(VLOOKUP(CONCATENATE(X$1,X139),'Formulario de Preguntas'!$C$2:$FN$73,4,FALSE),"")</f>
        <v/>
      </c>
      <c r="AA139" s="26">
        <f>IF($B139='Formulario de Respuestas'!$D138,'Formulario de Respuestas'!$M138,"ES DIFERENTE")</f>
        <v>0</v>
      </c>
      <c r="AB139" s="18" t="str">
        <f>IFERROR(VLOOKUP(CONCATENATE(AA$1,AA139),'Formulario de Preguntas'!$C$2:$FN$73,3,FALSE),"")</f>
        <v/>
      </c>
      <c r="AC139" s="1" t="str">
        <f>IFERROR(VLOOKUP(CONCATENATE(AA$1,AA139),'Formulario de Preguntas'!$C$2:$FN$73,4,FALSE),"")</f>
        <v/>
      </c>
      <c r="AD139" s="26">
        <f>IF($B139='Formulario de Respuestas'!$D138,'Formulario de Respuestas'!$N138,"ES DIFERENTE")</f>
        <v>0</v>
      </c>
      <c r="AE139" s="18" t="str">
        <f>IFERROR(VLOOKUP(CONCATENATE(AD$1,AD139),'Formulario de Preguntas'!$C$2:$FN$73,3,FALSE),"")</f>
        <v/>
      </c>
      <c r="AF139" s="1" t="str">
        <f>IFERROR(VLOOKUP(CONCATENATE(AD$1,AD139),'Formulario de Preguntas'!$C$2:$FN$73,4,FALSE),"")</f>
        <v/>
      </c>
      <c r="AG139" s="26">
        <f>IF($B139='Formulario de Respuestas'!$D138,'Formulario de Respuestas'!$O138,"ES DIFERENTE")</f>
        <v>0</v>
      </c>
      <c r="AH139" s="18" t="str">
        <f>IFERROR(VLOOKUP(CONCATENATE(AG$1,AG139),'Formulario de Preguntas'!$C$2:$FN$73,3,FALSE),"")</f>
        <v/>
      </c>
      <c r="AI139" s="1" t="str">
        <f>IFERROR(VLOOKUP(CONCATENATE(AG$1,AG139),'Formulario de Preguntas'!$C$2:$FN$73,4,FALSE),"")</f>
        <v/>
      </c>
      <c r="AJ139" s="26">
        <f>IF($B139='Formulario de Respuestas'!$D138,'Formulario de Respuestas'!$P138,"ES DIFERENTE")</f>
        <v>0</v>
      </c>
      <c r="AK139" s="18" t="str">
        <f>IFERROR(VLOOKUP(CONCATENATE(AJ$1,AJ139),'Formulario de Preguntas'!$C$2:$FN$73,3,FALSE),"")</f>
        <v/>
      </c>
      <c r="AL139" s="1" t="str">
        <f>IFERROR(VLOOKUP(CONCATENATE(AJ$1,AJ139),'Formulario de Preguntas'!$C$2:$FN$73,4,FALSE),"")</f>
        <v/>
      </c>
      <c r="AM139" s="26">
        <f>IF($B139='Formulario de Respuestas'!$D138,'Formulario de Respuestas'!$Q138,"ES DIFERENTE")</f>
        <v>0</v>
      </c>
      <c r="AN139" s="18" t="str">
        <f>IFERROR(VLOOKUP(CONCATENATE(AM$1,AM139),'Formulario de Preguntas'!$C$2:$FN$73,3,FALSE),"")</f>
        <v/>
      </c>
      <c r="AO139" s="1" t="str">
        <f>IFERROR(VLOOKUP(CONCATENATE(AM$1,AM139),'Formulario de Preguntas'!$C$2:$FN$73,4,FALSE),"")</f>
        <v/>
      </c>
      <c r="AP139" s="26">
        <f>IF($B139='Formulario de Respuestas'!$D138,'Formulario de Respuestas'!$R138,"ES DIFERENTE")</f>
        <v>0</v>
      </c>
      <c r="AQ139" s="18" t="str">
        <f>IFERROR(VLOOKUP(CONCATENATE(AP$1,AP139),'Formulario de Preguntas'!$C$2:$FN$73,3,FALSE),"")</f>
        <v/>
      </c>
      <c r="AR139" s="1" t="str">
        <f>IFERROR(VLOOKUP(CONCATENATE(AP$1,AP139),'Formulario de Preguntas'!$C$2:$FN$73,4,FALSE),"")</f>
        <v/>
      </c>
      <c r="AS139" s="26">
        <f>IF($B139='Formulario de Respuestas'!$D138,'Formulario de Respuestas'!$S138,"ES DIFERENTE")</f>
        <v>0</v>
      </c>
      <c r="AT139" s="18" t="str">
        <f>IFERROR(VLOOKUP(CONCATENATE(AS$1,AS139),'Formulario de Preguntas'!$C$2:$FN$73,3,FALSE),"")</f>
        <v/>
      </c>
      <c r="AU139" s="1" t="str">
        <f>IFERROR(VLOOKUP(CONCATENATE(AS$1,AS139),'Formulario de Preguntas'!$C$2:$FN$73,4,FALSE),"")</f>
        <v/>
      </c>
      <c r="AV139" s="26">
        <f>IF($B139='Formulario de Respuestas'!$D138,'Formulario de Respuestas'!$T138,"ES DIFERENTE")</f>
        <v>0</v>
      </c>
      <c r="AW139" s="18" t="str">
        <f>IFERROR(VLOOKUP(CONCATENATE(AV$1,AV139),'Formulario de Preguntas'!$C$2:$FN$73,3,FALSE),"")</f>
        <v/>
      </c>
      <c r="AX139" s="1" t="str">
        <f>IFERROR(VLOOKUP(CONCATENATE(AV$1,AV139),'Formulario de Preguntas'!$C$2:$FN$73,4,FALSE),"")</f>
        <v/>
      </c>
      <c r="AY139" s="26">
        <f>IF($B139='Formulario de Respuestas'!$D138,'Formulario de Respuestas'!$U138,"ES DIFERENTE")</f>
        <v>0</v>
      </c>
      <c r="AZ139" s="18" t="str">
        <f>IFERROR(VLOOKUP(CONCATENATE(AY$1,AY139),'Formulario de Preguntas'!$C$2:$FN$73,3,FALSE),"")</f>
        <v/>
      </c>
      <c r="BA139" s="1" t="str">
        <f>IFERROR(VLOOKUP(CONCATENATE(AY$1,AY139),'Formulario de Preguntas'!$C$2:$FN$73,4,FALSE),"")</f>
        <v/>
      </c>
      <c r="BB139" s="26">
        <f>IF($B139='Formulario de Respuestas'!$D138,'Formulario de Respuestas'!$V138,"ES DIFERENTE")</f>
        <v>0</v>
      </c>
      <c r="BC139" s="18" t="str">
        <f>IFERROR(VLOOKUP(CONCATENATE(BB$1,BB139),'Formulario de Preguntas'!$C$2:$FN$73,3,FALSE),"")</f>
        <v/>
      </c>
      <c r="BD139" s="1" t="str">
        <f>IFERROR(VLOOKUP(CONCATENATE(BB$1,BB139),'Formulario de Preguntas'!$C$2:$FN$73,4,FALSE),"")</f>
        <v/>
      </c>
      <c r="BF139" s="1">
        <f t="shared" si="7"/>
        <v>0</v>
      </c>
      <c r="BG139" s="1">
        <f t="shared" si="8"/>
        <v>0.25</v>
      </c>
      <c r="BH139" s="1">
        <f t="shared" si="6"/>
        <v>0</v>
      </c>
      <c r="BI139" s="1">
        <f>COUNTIF('Formulario de Respuestas'!$E138:$V138,"A")</f>
        <v>0</v>
      </c>
      <c r="BJ139" s="1">
        <f>COUNTIF('Formulario de Respuestas'!$E138:$V138,"B")</f>
        <v>0</v>
      </c>
      <c r="BK139" s="1">
        <f>COUNTIF('Formulario de Respuestas'!$E138:$V138,"C")</f>
        <v>0</v>
      </c>
      <c r="BL139" s="1">
        <f>COUNTIF('Formulario de Respuestas'!$E138:$V138,"D")</f>
        <v>0</v>
      </c>
      <c r="BM139" s="1">
        <f>COUNTIF('Formulario de Respuestas'!$E138:$V138,"E (RESPUESTA ANULADA)")</f>
        <v>0</v>
      </c>
    </row>
    <row r="140" spans="1:65" x14ac:dyDescent="0.25">
      <c r="A140" s="1">
        <f>'Formulario de Respuestas'!C139</f>
        <v>0</v>
      </c>
      <c r="B140" s="1">
        <f>'Formulario de Respuestas'!D139</f>
        <v>0</v>
      </c>
      <c r="C140" s="26">
        <f>IF($B140='Formulario de Respuestas'!$D139,'Formulario de Respuestas'!$E139,"ES DIFERENTE")</f>
        <v>0</v>
      </c>
      <c r="D140" s="18" t="str">
        <f>IFERROR(VLOOKUP(CONCATENATE(C$1,C140),'Formulario de Preguntas'!$C$2:$FN$73,3,FALSE),"")</f>
        <v/>
      </c>
      <c r="E140" s="1" t="str">
        <f>IFERROR(VLOOKUP(CONCATENATE(C$1,C140),'Formulario de Preguntas'!$C$2:$FN$73,4,FALSE),"")</f>
        <v/>
      </c>
      <c r="F140" s="26">
        <f>IF($B140='Formulario de Respuestas'!$D139,'Formulario de Respuestas'!$F139,"ES DIFERENTE")</f>
        <v>0</v>
      </c>
      <c r="G140" s="18" t="str">
        <f>IFERROR(VLOOKUP(CONCATENATE(F$1,F140),'Formulario de Preguntas'!$C$2:$FN$73,3,FALSE),"")</f>
        <v/>
      </c>
      <c r="H140" s="1" t="str">
        <f>IFERROR(VLOOKUP(CONCATENATE(F$1,F140),'Formulario de Preguntas'!$C$2:$FN$73,4,FALSE),"")</f>
        <v/>
      </c>
      <c r="I140" s="26">
        <f>IF($B140='Formulario de Respuestas'!$D139,'Formulario de Respuestas'!$G139,"ES DIFERENTE")</f>
        <v>0</v>
      </c>
      <c r="J140" s="18" t="str">
        <f>IFERROR(VLOOKUP(CONCATENATE(I$1,I140),'Formulario de Preguntas'!$C$2:$FN$73,3,FALSE),"")</f>
        <v/>
      </c>
      <c r="K140" s="1" t="str">
        <f>IFERROR(VLOOKUP(CONCATENATE(I$1,I140),'Formulario de Preguntas'!$C$2:$FN$73,4,FALSE),"")</f>
        <v/>
      </c>
      <c r="L140" s="26">
        <f>IF($B140='Formulario de Respuestas'!$D139,'Formulario de Respuestas'!$H139,"ES DIFERENTE")</f>
        <v>0</v>
      </c>
      <c r="M140" s="18" t="str">
        <f>IFERROR(VLOOKUP(CONCATENATE(L$1,L140),'Formulario de Preguntas'!$C$2:$FN$73,3,FALSE),"")</f>
        <v/>
      </c>
      <c r="N140" s="1" t="str">
        <f>IFERROR(VLOOKUP(CONCATENATE(L$1,L140),'Formulario de Preguntas'!$C$2:$FN$73,4,FALSE),"")</f>
        <v/>
      </c>
      <c r="O140" s="26">
        <f>IF($B140='Formulario de Respuestas'!$D139,'Formulario de Respuestas'!$I139,"ES DIFERENTE")</f>
        <v>0</v>
      </c>
      <c r="P140" s="18" t="str">
        <f>IFERROR(VLOOKUP(CONCATENATE(O$1,O140),'Formulario de Preguntas'!$C$2:$FN$73,3,FALSE),"")</f>
        <v/>
      </c>
      <c r="Q140" s="1" t="str">
        <f>IFERROR(VLOOKUP(CONCATENATE(O$1,O140),'Formulario de Preguntas'!$C$2:$FN$73,4,FALSE),"")</f>
        <v/>
      </c>
      <c r="R140" s="26">
        <f>IF($B140='Formulario de Respuestas'!$D139,'Formulario de Respuestas'!$J139,"ES DIFERENTE")</f>
        <v>0</v>
      </c>
      <c r="S140" s="18" t="str">
        <f>IFERROR(VLOOKUP(CONCATENATE(R$1,R140),'Formulario de Preguntas'!$C$2:$FN$73,3,FALSE),"")</f>
        <v/>
      </c>
      <c r="T140" s="1" t="str">
        <f>IFERROR(VLOOKUP(CONCATENATE(R$1,R140),'Formulario de Preguntas'!$C$2:$FN$73,4,FALSE),"")</f>
        <v/>
      </c>
      <c r="U140" s="26">
        <f>IF($B140='Formulario de Respuestas'!$D139,'Formulario de Respuestas'!$K139,"ES DIFERENTE")</f>
        <v>0</v>
      </c>
      <c r="V140" s="18" t="str">
        <f>IFERROR(VLOOKUP(CONCATENATE(U$1,U140),'Formulario de Preguntas'!$C$2:$FN$73,3,FALSE),"")</f>
        <v/>
      </c>
      <c r="W140" s="1" t="str">
        <f>IFERROR(VLOOKUP(CONCATENATE(U$1,U140),'Formulario de Preguntas'!$C$2:$FN$73,4,FALSE),"")</f>
        <v/>
      </c>
      <c r="X140" s="26">
        <f>IF($B140='Formulario de Respuestas'!$D139,'Formulario de Respuestas'!$L139,"ES DIFERENTE")</f>
        <v>0</v>
      </c>
      <c r="Y140" s="18" t="str">
        <f>IFERROR(VLOOKUP(CONCATENATE(X$1,X140),'Formulario de Preguntas'!$C$2:$FN$73,3,FALSE),"")</f>
        <v/>
      </c>
      <c r="Z140" s="1" t="str">
        <f>IFERROR(VLOOKUP(CONCATENATE(X$1,X140),'Formulario de Preguntas'!$C$2:$FN$73,4,FALSE),"")</f>
        <v/>
      </c>
      <c r="AA140" s="26">
        <f>IF($B140='Formulario de Respuestas'!$D139,'Formulario de Respuestas'!$M139,"ES DIFERENTE")</f>
        <v>0</v>
      </c>
      <c r="AB140" s="18" t="str">
        <f>IFERROR(VLOOKUP(CONCATENATE(AA$1,AA140),'Formulario de Preguntas'!$C$2:$FN$73,3,FALSE),"")</f>
        <v/>
      </c>
      <c r="AC140" s="1" t="str">
        <f>IFERROR(VLOOKUP(CONCATENATE(AA$1,AA140),'Formulario de Preguntas'!$C$2:$FN$73,4,FALSE),"")</f>
        <v/>
      </c>
      <c r="AD140" s="26">
        <f>IF($B140='Formulario de Respuestas'!$D139,'Formulario de Respuestas'!$N139,"ES DIFERENTE")</f>
        <v>0</v>
      </c>
      <c r="AE140" s="18" t="str">
        <f>IFERROR(VLOOKUP(CONCATENATE(AD$1,AD140),'Formulario de Preguntas'!$C$2:$FN$73,3,FALSE),"")</f>
        <v/>
      </c>
      <c r="AF140" s="1" t="str">
        <f>IFERROR(VLOOKUP(CONCATENATE(AD$1,AD140),'Formulario de Preguntas'!$C$2:$FN$73,4,FALSE),"")</f>
        <v/>
      </c>
      <c r="AG140" s="26">
        <f>IF($B140='Formulario de Respuestas'!$D139,'Formulario de Respuestas'!$O139,"ES DIFERENTE")</f>
        <v>0</v>
      </c>
      <c r="AH140" s="18" t="str">
        <f>IFERROR(VLOOKUP(CONCATENATE(AG$1,AG140),'Formulario de Preguntas'!$C$2:$FN$73,3,FALSE),"")</f>
        <v/>
      </c>
      <c r="AI140" s="1" t="str">
        <f>IFERROR(VLOOKUP(CONCATENATE(AG$1,AG140),'Formulario de Preguntas'!$C$2:$FN$73,4,FALSE),"")</f>
        <v/>
      </c>
      <c r="AJ140" s="26">
        <f>IF($B140='Formulario de Respuestas'!$D139,'Formulario de Respuestas'!$P139,"ES DIFERENTE")</f>
        <v>0</v>
      </c>
      <c r="AK140" s="18" t="str">
        <f>IFERROR(VLOOKUP(CONCATENATE(AJ$1,AJ140),'Formulario de Preguntas'!$C$2:$FN$73,3,FALSE),"")</f>
        <v/>
      </c>
      <c r="AL140" s="1" t="str">
        <f>IFERROR(VLOOKUP(CONCATENATE(AJ$1,AJ140),'Formulario de Preguntas'!$C$2:$FN$73,4,FALSE),"")</f>
        <v/>
      </c>
      <c r="AM140" s="26">
        <f>IF($B140='Formulario de Respuestas'!$D139,'Formulario de Respuestas'!$Q139,"ES DIFERENTE")</f>
        <v>0</v>
      </c>
      <c r="AN140" s="18" t="str">
        <f>IFERROR(VLOOKUP(CONCATENATE(AM$1,AM140),'Formulario de Preguntas'!$C$2:$FN$73,3,FALSE),"")</f>
        <v/>
      </c>
      <c r="AO140" s="1" t="str">
        <f>IFERROR(VLOOKUP(CONCATENATE(AM$1,AM140),'Formulario de Preguntas'!$C$2:$FN$73,4,FALSE),"")</f>
        <v/>
      </c>
      <c r="AP140" s="26">
        <f>IF($B140='Formulario de Respuestas'!$D139,'Formulario de Respuestas'!$R139,"ES DIFERENTE")</f>
        <v>0</v>
      </c>
      <c r="AQ140" s="18" t="str">
        <f>IFERROR(VLOOKUP(CONCATENATE(AP$1,AP140),'Formulario de Preguntas'!$C$2:$FN$73,3,FALSE),"")</f>
        <v/>
      </c>
      <c r="AR140" s="1" t="str">
        <f>IFERROR(VLOOKUP(CONCATENATE(AP$1,AP140),'Formulario de Preguntas'!$C$2:$FN$73,4,FALSE),"")</f>
        <v/>
      </c>
      <c r="AS140" s="26">
        <f>IF($B140='Formulario de Respuestas'!$D139,'Formulario de Respuestas'!$S139,"ES DIFERENTE")</f>
        <v>0</v>
      </c>
      <c r="AT140" s="18" t="str">
        <f>IFERROR(VLOOKUP(CONCATENATE(AS$1,AS140),'Formulario de Preguntas'!$C$2:$FN$73,3,FALSE),"")</f>
        <v/>
      </c>
      <c r="AU140" s="1" t="str">
        <f>IFERROR(VLOOKUP(CONCATENATE(AS$1,AS140),'Formulario de Preguntas'!$C$2:$FN$73,4,FALSE),"")</f>
        <v/>
      </c>
      <c r="AV140" s="26">
        <f>IF($B140='Formulario de Respuestas'!$D139,'Formulario de Respuestas'!$T139,"ES DIFERENTE")</f>
        <v>0</v>
      </c>
      <c r="AW140" s="18" t="str">
        <f>IFERROR(VLOOKUP(CONCATENATE(AV$1,AV140),'Formulario de Preguntas'!$C$2:$FN$73,3,FALSE),"")</f>
        <v/>
      </c>
      <c r="AX140" s="1" t="str">
        <f>IFERROR(VLOOKUP(CONCATENATE(AV$1,AV140),'Formulario de Preguntas'!$C$2:$FN$73,4,FALSE),"")</f>
        <v/>
      </c>
      <c r="AY140" s="26">
        <f>IF($B140='Formulario de Respuestas'!$D139,'Formulario de Respuestas'!$U139,"ES DIFERENTE")</f>
        <v>0</v>
      </c>
      <c r="AZ140" s="18" t="str">
        <f>IFERROR(VLOOKUP(CONCATENATE(AY$1,AY140),'Formulario de Preguntas'!$C$2:$FN$73,3,FALSE),"")</f>
        <v/>
      </c>
      <c r="BA140" s="1" t="str">
        <f>IFERROR(VLOOKUP(CONCATENATE(AY$1,AY140),'Formulario de Preguntas'!$C$2:$FN$73,4,FALSE),"")</f>
        <v/>
      </c>
      <c r="BB140" s="26">
        <f>IF($B140='Formulario de Respuestas'!$D139,'Formulario de Respuestas'!$V139,"ES DIFERENTE")</f>
        <v>0</v>
      </c>
      <c r="BC140" s="18" t="str">
        <f>IFERROR(VLOOKUP(CONCATENATE(BB$1,BB140),'Formulario de Preguntas'!$C$2:$FN$73,3,FALSE),"")</f>
        <v/>
      </c>
      <c r="BD140" s="1" t="str">
        <f>IFERROR(VLOOKUP(CONCATENATE(BB$1,BB140),'Formulario de Preguntas'!$C$2:$FN$73,4,FALSE),"")</f>
        <v/>
      </c>
      <c r="BF140" s="1">
        <f t="shared" si="7"/>
        <v>0</v>
      </c>
      <c r="BG140" s="1">
        <f t="shared" si="8"/>
        <v>0.25</v>
      </c>
      <c r="BH140" s="1">
        <f t="shared" si="6"/>
        <v>0</v>
      </c>
      <c r="BI140" s="1">
        <f>COUNTIF('Formulario de Respuestas'!$E139:$V139,"A")</f>
        <v>0</v>
      </c>
      <c r="BJ140" s="1">
        <f>COUNTIF('Formulario de Respuestas'!$E139:$V139,"B")</f>
        <v>0</v>
      </c>
      <c r="BK140" s="1">
        <f>COUNTIF('Formulario de Respuestas'!$E139:$V139,"C")</f>
        <v>0</v>
      </c>
      <c r="BL140" s="1">
        <f>COUNTIF('Formulario de Respuestas'!$E139:$V139,"D")</f>
        <v>0</v>
      </c>
      <c r="BM140" s="1">
        <f>COUNTIF('Formulario de Respuestas'!$E139:$V139,"E (RESPUESTA ANULADA)")</f>
        <v>0</v>
      </c>
    </row>
    <row r="141" spans="1:65" x14ac:dyDescent="0.25">
      <c r="A141" s="1">
        <f>'Formulario de Respuestas'!C140</f>
        <v>0</v>
      </c>
      <c r="B141" s="1">
        <f>'Formulario de Respuestas'!D140</f>
        <v>0</v>
      </c>
      <c r="C141" s="26">
        <f>IF($B141='Formulario de Respuestas'!$D140,'Formulario de Respuestas'!$E140,"ES DIFERENTE")</f>
        <v>0</v>
      </c>
      <c r="D141" s="18" t="str">
        <f>IFERROR(VLOOKUP(CONCATENATE(C$1,C141),'Formulario de Preguntas'!$C$2:$FN$73,3,FALSE),"")</f>
        <v/>
      </c>
      <c r="E141" s="1" t="str">
        <f>IFERROR(VLOOKUP(CONCATENATE(C$1,C141),'Formulario de Preguntas'!$C$2:$FN$73,4,FALSE),"")</f>
        <v/>
      </c>
      <c r="F141" s="26">
        <f>IF($B141='Formulario de Respuestas'!$D140,'Formulario de Respuestas'!$F140,"ES DIFERENTE")</f>
        <v>0</v>
      </c>
      <c r="G141" s="18" t="str">
        <f>IFERROR(VLOOKUP(CONCATENATE(F$1,F141),'Formulario de Preguntas'!$C$2:$FN$73,3,FALSE),"")</f>
        <v/>
      </c>
      <c r="H141" s="1" t="str">
        <f>IFERROR(VLOOKUP(CONCATENATE(F$1,F141),'Formulario de Preguntas'!$C$2:$FN$73,4,FALSE),"")</f>
        <v/>
      </c>
      <c r="I141" s="26">
        <f>IF($B141='Formulario de Respuestas'!$D140,'Formulario de Respuestas'!$G140,"ES DIFERENTE")</f>
        <v>0</v>
      </c>
      <c r="J141" s="18" t="str">
        <f>IFERROR(VLOOKUP(CONCATENATE(I$1,I141),'Formulario de Preguntas'!$C$2:$FN$73,3,FALSE),"")</f>
        <v/>
      </c>
      <c r="K141" s="1" t="str">
        <f>IFERROR(VLOOKUP(CONCATENATE(I$1,I141),'Formulario de Preguntas'!$C$2:$FN$73,4,FALSE),"")</f>
        <v/>
      </c>
      <c r="L141" s="26">
        <f>IF($B141='Formulario de Respuestas'!$D140,'Formulario de Respuestas'!$H140,"ES DIFERENTE")</f>
        <v>0</v>
      </c>
      <c r="M141" s="18" t="str">
        <f>IFERROR(VLOOKUP(CONCATENATE(L$1,L141),'Formulario de Preguntas'!$C$2:$FN$73,3,FALSE),"")</f>
        <v/>
      </c>
      <c r="N141" s="1" t="str">
        <f>IFERROR(VLOOKUP(CONCATENATE(L$1,L141),'Formulario de Preguntas'!$C$2:$FN$73,4,FALSE),"")</f>
        <v/>
      </c>
      <c r="O141" s="26">
        <f>IF($B141='Formulario de Respuestas'!$D140,'Formulario de Respuestas'!$I140,"ES DIFERENTE")</f>
        <v>0</v>
      </c>
      <c r="P141" s="18" t="str">
        <f>IFERROR(VLOOKUP(CONCATENATE(O$1,O141),'Formulario de Preguntas'!$C$2:$FN$73,3,FALSE),"")</f>
        <v/>
      </c>
      <c r="Q141" s="1" t="str">
        <f>IFERROR(VLOOKUP(CONCATENATE(O$1,O141),'Formulario de Preguntas'!$C$2:$FN$73,4,FALSE),"")</f>
        <v/>
      </c>
      <c r="R141" s="26">
        <f>IF($B141='Formulario de Respuestas'!$D140,'Formulario de Respuestas'!$J140,"ES DIFERENTE")</f>
        <v>0</v>
      </c>
      <c r="S141" s="18" t="str">
        <f>IFERROR(VLOOKUP(CONCATENATE(R$1,R141),'Formulario de Preguntas'!$C$2:$FN$73,3,FALSE),"")</f>
        <v/>
      </c>
      <c r="T141" s="1" t="str">
        <f>IFERROR(VLOOKUP(CONCATENATE(R$1,R141),'Formulario de Preguntas'!$C$2:$FN$73,4,FALSE),"")</f>
        <v/>
      </c>
      <c r="U141" s="26">
        <f>IF($B141='Formulario de Respuestas'!$D140,'Formulario de Respuestas'!$K140,"ES DIFERENTE")</f>
        <v>0</v>
      </c>
      <c r="V141" s="18" t="str">
        <f>IFERROR(VLOOKUP(CONCATENATE(U$1,U141),'Formulario de Preguntas'!$C$2:$FN$73,3,FALSE),"")</f>
        <v/>
      </c>
      <c r="W141" s="1" t="str">
        <f>IFERROR(VLOOKUP(CONCATENATE(U$1,U141),'Formulario de Preguntas'!$C$2:$FN$73,4,FALSE),"")</f>
        <v/>
      </c>
      <c r="X141" s="26">
        <f>IF($B141='Formulario de Respuestas'!$D140,'Formulario de Respuestas'!$L140,"ES DIFERENTE")</f>
        <v>0</v>
      </c>
      <c r="Y141" s="18" t="str">
        <f>IFERROR(VLOOKUP(CONCATENATE(X$1,X141),'Formulario de Preguntas'!$C$2:$FN$73,3,FALSE),"")</f>
        <v/>
      </c>
      <c r="Z141" s="1" t="str">
        <f>IFERROR(VLOOKUP(CONCATENATE(X$1,X141),'Formulario de Preguntas'!$C$2:$FN$73,4,FALSE),"")</f>
        <v/>
      </c>
      <c r="AA141" s="26">
        <f>IF($B141='Formulario de Respuestas'!$D140,'Formulario de Respuestas'!$M140,"ES DIFERENTE")</f>
        <v>0</v>
      </c>
      <c r="AB141" s="18" t="str">
        <f>IFERROR(VLOOKUP(CONCATENATE(AA$1,AA141),'Formulario de Preguntas'!$C$2:$FN$73,3,FALSE),"")</f>
        <v/>
      </c>
      <c r="AC141" s="1" t="str">
        <f>IFERROR(VLOOKUP(CONCATENATE(AA$1,AA141),'Formulario de Preguntas'!$C$2:$FN$73,4,FALSE),"")</f>
        <v/>
      </c>
      <c r="AD141" s="26">
        <f>IF($B141='Formulario de Respuestas'!$D140,'Formulario de Respuestas'!$N140,"ES DIFERENTE")</f>
        <v>0</v>
      </c>
      <c r="AE141" s="18" t="str">
        <f>IFERROR(VLOOKUP(CONCATENATE(AD$1,AD141),'Formulario de Preguntas'!$C$2:$FN$73,3,FALSE),"")</f>
        <v/>
      </c>
      <c r="AF141" s="1" t="str">
        <f>IFERROR(VLOOKUP(CONCATENATE(AD$1,AD141),'Formulario de Preguntas'!$C$2:$FN$73,4,FALSE),"")</f>
        <v/>
      </c>
      <c r="AG141" s="26">
        <f>IF($B141='Formulario de Respuestas'!$D140,'Formulario de Respuestas'!$O140,"ES DIFERENTE")</f>
        <v>0</v>
      </c>
      <c r="AH141" s="18" t="str">
        <f>IFERROR(VLOOKUP(CONCATENATE(AG$1,AG141),'Formulario de Preguntas'!$C$2:$FN$73,3,FALSE),"")</f>
        <v/>
      </c>
      <c r="AI141" s="1" t="str">
        <f>IFERROR(VLOOKUP(CONCATENATE(AG$1,AG141),'Formulario de Preguntas'!$C$2:$FN$73,4,FALSE),"")</f>
        <v/>
      </c>
      <c r="AJ141" s="26">
        <f>IF($B141='Formulario de Respuestas'!$D140,'Formulario de Respuestas'!$P140,"ES DIFERENTE")</f>
        <v>0</v>
      </c>
      <c r="AK141" s="18" t="str">
        <f>IFERROR(VLOOKUP(CONCATENATE(AJ$1,AJ141),'Formulario de Preguntas'!$C$2:$FN$73,3,FALSE),"")</f>
        <v/>
      </c>
      <c r="AL141" s="1" t="str">
        <f>IFERROR(VLOOKUP(CONCATENATE(AJ$1,AJ141),'Formulario de Preguntas'!$C$2:$FN$73,4,FALSE),"")</f>
        <v/>
      </c>
      <c r="AM141" s="26">
        <f>IF($B141='Formulario de Respuestas'!$D140,'Formulario de Respuestas'!$Q140,"ES DIFERENTE")</f>
        <v>0</v>
      </c>
      <c r="AN141" s="18" t="str">
        <f>IFERROR(VLOOKUP(CONCATENATE(AM$1,AM141),'Formulario de Preguntas'!$C$2:$FN$73,3,FALSE),"")</f>
        <v/>
      </c>
      <c r="AO141" s="1" t="str">
        <f>IFERROR(VLOOKUP(CONCATENATE(AM$1,AM141),'Formulario de Preguntas'!$C$2:$FN$73,4,FALSE),"")</f>
        <v/>
      </c>
      <c r="AP141" s="26">
        <f>IF($B141='Formulario de Respuestas'!$D140,'Formulario de Respuestas'!$R140,"ES DIFERENTE")</f>
        <v>0</v>
      </c>
      <c r="AQ141" s="18" t="str">
        <f>IFERROR(VLOOKUP(CONCATENATE(AP$1,AP141),'Formulario de Preguntas'!$C$2:$FN$73,3,FALSE),"")</f>
        <v/>
      </c>
      <c r="AR141" s="1" t="str">
        <f>IFERROR(VLOOKUP(CONCATENATE(AP$1,AP141),'Formulario de Preguntas'!$C$2:$FN$73,4,FALSE),"")</f>
        <v/>
      </c>
      <c r="AS141" s="26">
        <f>IF($B141='Formulario de Respuestas'!$D140,'Formulario de Respuestas'!$S140,"ES DIFERENTE")</f>
        <v>0</v>
      </c>
      <c r="AT141" s="18" t="str">
        <f>IFERROR(VLOOKUP(CONCATENATE(AS$1,AS141),'Formulario de Preguntas'!$C$2:$FN$73,3,FALSE),"")</f>
        <v/>
      </c>
      <c r="AU141" s="1" t="str">
        <f>IFERROR(VLOOKUP(CONCATENATE(AS$1,AS141),'Formulario de Preguntas'!$C$2:$FN$73,4,FALSE),"")</f>
        <v/>
      </c>
      <c r="AV141" s="26">
        <f>IF($B141='Formulario de Respuestas'!$D140,'Formulario de Respuestas'!$T140,"ES DIFERENTE")</f>
        <v>0</v>
      </c>
      <c r="AW141" s="18" t="str">
        <f>IFERROR(VLOOKUP(CONCATENATE(AV$1,AV141),'Formulario de Preguntas'!$C$2:$FN$73,3,FALSE),"")</f>
        <v/>
      </c>
      <c r="AX141" s="1" t="str">
        <f>IFERROR(VLOOKUP(CONCATENATE(AV$1,AV141),'Formulario de Preguntas'!$C$2:$FN$73,4,FALSE),"")</f>
        <v/>
      </c>
      <c r="AY141" s="26">
        <f>IF($B141='Formulario de Respuestas'!$D140,'Formulario de Respuestas'!$U140,"ES DIFERENTE")</f>
        <v>0</v>
      </c>
      <c r="AZ141" s="18" t="str">
        <f>IFERROR(VLOOKUP(CONCATENATE(AY$1,AY141),'Formulario de Preguntas'!$C$2:$FN$73,3,FALSE),"")</f>
        <v/>
      </c>
      <c r="BA141" s="1" t="str">
        <f>IFERROR(VLOOKUP(CONCATENATE(AY$1,AY141),'Formulario de Preguntas'!$C$2:$FN$73,4,FALSE),"")</f>
        <v/>
      </c>
      <c r="BB141" s="26">
        <f>IF($B141='Formulario de Respuestas'!$D140,'Formulario de Respuestas'!$V140,"ES DIFERENTE")</f>
        <v>0</v>
      </c>
      <c r="BC141" s="18" t="str">
        <f>IFERROR(VLOOKUP(CONCATENATE(BB$1,BB141),'Formulario de Preguntas'!$C$2:$FN$73,3,FALSE),"")</f>
        <v/>
      </c>
      <c r="BD141" s="1" t="str">
        <f>IFERROR(VLOOKUP(CONCATENATE(BB$1,BB141),'Formulario de Preguntas'!$C$2:$FN$73,4,FALSE),"")</f>
        <v/>
      </c>
      <c r="BF141" s="1">
        <f t="shared" si="7"/>
        <v>0</v>
      </c>
      <c r="BG141" s="1">
        <f t="shared" si="8"/>
        <v>0.25</v>
      </c>
      <c r="BH141" s="1">
        <f t="shared" si="6"/>
        <v>0</v>
      </c>
      <c r="BI141" s="1">
        <f>COUNTIF('Formulario de Respuestas'!$E140:$V140,"A")</f>
        <v>0</v>
      </c>
      <c r="BJ141" s="1">
        <f>COUNTIF('Formulario de Respuestas'!$E140:$V140,"B")</f>
        <v>0</v>
      </c>
      <c r="BK141" s="1">
        <f>COUNTIF('Formulario de Respuestas'!$E140:$V140,"C")</f>
        <v>0</v>
      </c>
      <c r="BL141" s="1">
        <f>COUNTIF('Formulario de Respuestas'!$E140:$V140,"D")</f>
        <v>0</v>
      </c>
      <c r="BM141" s="1">
        <f>COUNTIF('Formulario de Respuestas'!$E140:$V140,"E (RESPUESTA ANULADA)")</f>
        <v>0</v>
      </c>
    </row>
    <row r="142" spans="1:65" x14ac:dyDescent="0.25">
      <c r="A142" s="1">
        <f>'Formulario de Respuestas'!C141</f>
        <v>0</v>
      </c>
      <c r="B142" s="1">
        <f>'Formulario de Respuestas'!D141</f>
        <v>0</v>
      </c>
      <c r="C142" s="26">
        <f>IF($B142='Formulario de Respuestas'!$D141,'Formulario de Respuestas'!$E141,"ES DIFERENTE")</f>
        <v>0</v>
      </c>
      <c r="D142" s="18" t="str">
        <f>IFERROR(VLOOKUP(CONCATENATE(C$1,C142),'Formulario de Preguntas'!$C$2:$FN$73,3,FALSE),"")</f>
        <v/>
      </c>
      <c r="E142" s="1" t="str">
        <f>IFERROR(VLOOKUP(CONCATENATE(C$1,C142),'Formulario de Preguntas'!$C$2:$FN$73,4,FALSE),"")</f>
        <v/>
      </c>
      <c r="F142" s="26">
        <f>IF($B142='Formulario de Respuestas'!$D141,'Formulario de Respuestas'!$F141,"ES DIFERENTE")</f>
        <v>0</v>
      </c>
      <c r="G142" s="18" t="str">
        <f>IFERROR(VLOOKUP(CONCATENATE(F$1,F142),'Formulario de Preguntas'!$C$2:$FN$73,3,FALSE),"")</f>
        <v/>
      </c>
      <c r="H142" s="1" t="str">
        <f>IFERROR(VLOOKUP(CONCATENATE(F$1,F142),'Formulario de Preguntas'!$C$2:$FN$73,4,FALSE),"")</f>
        <v/>
      </c>
      <c r="I142" s="26">
        <f>IF($B142='Formulario de Respuestas'!$D141,'Formulario de Respuestas'!$G141,"ES DIFERENTE")</f>
        <v>0</v>
      </c>
      <c r="J142" s="18" t="str">
        <f>IFERROR(VLOOKUP(CONCATENATE(I$1,I142),'Formulario de Preguntas'!$C$2:$FN$73,3,FALSE),"")</f>
        <v/>
      </c>
      <c r="K142" s="1" t="str">
        <f>IFERROR(VLOOKUP(CONCATENATE(I$1,I142),'Formulario de Preguntas'!$C$2:$FN$73,4,FALSE),"")</f>
        <v/>
      </c>
      <c r="L142" s="26">
        <f>IF($B142='Formulario de Respuestas'!$D141,'Formulario de Respuestas'!$H141,"ES DIFERENTE")</f>
        <v>0</v>
      </c>
      <c r="M142" s="18" t="str">
        <f>IFERROR(VLOOKUP(CONCATENATE(L$1,L142),'Formulario de Preguntas'!$C$2:$FN$73,3,FALSE),"")</f>
        <v/>
      </c>
      <c r="N142" s="1" t="str">
        <f>IFERROR(VLOOKUP(CONCATENATE(L$1,L142),'Formulario de Preguntas'!$C$2:$FN$73,4,FALSE),"")</f>
        <v/>
      </c>
      <c r="O142" s="26">
        <f>IF($B142='Formulario de Respuestas'!$D141,'Formulario de Respuestas'!$I141,"ES DIFERENTE")</f>
        <v>0</v>
      </c>
      <c r="P142" s="18" t="str">
        <f>IFERROR(VLOOKUP(CONCATENATE(O$1,O142),'Formulario de Preguntas'!$C$2:$FN$73,3,FALSE),"")</f>
        <v/>
      </c>
      <c r="Q142" s="1" t="str">
        <f>IFERROR(VLOOKUP(CONCATENATE(O$1,O142),'Formulario de Preguntas'!$C$2:$FN$73,4,FALSE),"")</f>
        <v/>
      </c>
      <c r="R142" s="26">
        <f>IF($B142='Formulario de Respuestas'!$D141,'Formulario de Respuestas'!$J141,"ES DIFERENTE")</f>
        <v>0</v>
      </c>
      <c r="S142" s="18" t="str">
        <f>IFERROR(VLOOKUP(CONCATENATE(R$1,R142),'Formulario de Preguntas'!$C$2:$FN$73,3,FALSE),"")</f>
        <v/>
      </c>
      <c r="T142" s="1" t="str">
        <f>IFERROR(VLOOKUP(CONCATENATE(R$1,R142),'Formulario de Preguntas'!$C$2:$FN$73,4,FALSE),"")</f>
        <v/>
      </c>
      <c r="U142" s="26">
        <f>IF($B142='Formulario de Respuestas'!$D141,'Formulario de Respuestas'!$K141,"ES DIFERENTE")</f>
        <v>0</v>
      </c>
      <c r="V142" s="18" t="str">
        <f>IFERROR(VLOOKUP(CONCATENATE(U$1,U142),'Formulario de Preguntas'!$C$2:$FN$73,3,FALSE),"")</f>
        <v/>
      </c>
      <c r="W142" s="1" t="str">
        <f>IFERROR(VLOOKUP(CONCATENATE(U$1,U142),'Formulario de Preguntas'!$C$2:$FN$73,4,FALSE),"")</f>
        <v/>
      </c>
      <c r="X142" s="26">
        <f>IF($B142='Formulario de Respuestas'!$D141,'Formulario de Respuestas'!$L141,"ES DIFERENTE")</f>
        <v>0</v>
      </c>
      <c r="Y142" s="18" t="str">
        <f>IFERROR(VLOOKUP(CONCATENATE(X$1,X142),'Formulario de Preguntas'!$C$2:$FN$73,3,FALSE),"")</f>
        <v/>
      </c>
      <c r="Z142" s="1" t="str">
        <f>IFERROR(VLOOKUP(CONCATENATE(X$1,X142),'Formulario de Preguntas'!$C$2:$FN$73,4,FALSE),"")</f>
        <v/>
      </c>
      <c r="AA142" s="26">
        <f>IF($B142='Formulario de Respuestas'!$D141,'Formulario de Respuestas'!$M141,"ES DIFERENTE")</f>
        <v>0</v>
      </c>
      <c r="AB142" s="18" t="str">
        <f>IFERROR(VLOOKUP(CONCATENATE(AA$1,AA142),'Formulario de Preguntas'!$C$2:$FN$73,3,FALSE),"")</f>
        <v/>
      </c>
      <c r="AC142" s="1" t="str">
        <f>IFERROR(VLOOKUP(CONCATENATE(AA$1,AA142),'Formulario de Preguntas'!$C$2:$FN$73,4,FALSE),"")</f>
        <v/>
      </c>
      <c r="AD142" s="26">
        <f>IF($B142='Formulario de Respuestas'!$D141,'Formulario de Respuestas'!$N141,"ES DIFERENTE")</f>
        <v>0</v>
      </c>
      <c r="AE142" s="18" t="str">
        <f>IFERROR(VLOOKUP(CONCATENATE(AD$1,AD142),'Formulario de Preguntas'!$C$2:$FN$73,3,FALSE),"")</f>
        <v/>
      </c>
      <c r="AF142" s="1" t="str">
        <f>IFERROR(VLOOKUP(CONCATENATE(AD$1,AD142),'Formulario de Preguntas'!$C$2:$FN$73,4,FALSE),"")</f>
        <v/>
      </c>
      <c r="AG142" s="26">
        <f>IF($B142='Formulario de Respuestas'!$D141,'Formulario de Respuestas'!$O141,"ES DIFERENTE")</f>
        <v>0</v>
      </c>
      <c r="AH142" s="18" t="str">
        <f>IFERROR(VLOOKUP(CONCATENATE(AG$1,AG142),'Formulario de Preguntas'!$C$2:$FN$73,3,FALSE),"")</f>
        <v/>
      </c>
      <c r="AI142" s="1" t="str">
        <f>IFERROR(VLOOKUP(CONCATENATE(AG$1,AG142),'Formulario de Preguntas'!$C$2:$FN$73,4,FALSE),"")</f>
        <v/>
      </c>
      <c r="AJ142" s="26">
        <f>IF($B142='Formulario de Respuestas'!$D141,'Formulario de Respuestas'!$P141,"ES DIFERENTE")</f>
        <v>0</v>
      </c>
      <c r="AK142" s="18" t="str">
        <f>IFERROR(VLOOKUP(CONCATENATE(AJ$1,AJ142),'Formulario de Preguntas'!$C$2:$FN$73,3,FALSE),"")</f>
        <v/>
      </c>
      <c r="AL142" s="1" t="str">
        <f>IFERROR(VLOOKUP(CONCATENATE(AJ$1,AJ142),'Formulario de Preguntas'!$C$2:$FN$73,4,FALSE),"")</f>
        <v/>
      </c>
      <c r="AM142" s="26">
        <f>IF($B142='Formulario de Respuestas'!$D141,'Formulario de Respuestas'!$Q141,"ES DIFERENTE")</f>
        <v>0</v>
      </c>
      <c r="AN142" s="18" t="str">
        <f>IFERROR(VLOOKUP(CONCATENATE(AM$1,AM142),'Formulario de Preguntas'!$C$2:$FN$73,3,FALSE),"")</f>
        <v/>
      </c>
      <c r="AO142" s="1" t="str">
        <f>IFERROR(VLOOKUP(CONCATENATE(AM$1,AM142),'Formulario de Preguntas'!$C$2:$FN$73,4,FALSE),"")</f>
        <v/>
      </c>
      <c r="AP142" s="26">
        <f>IF($B142='Formulario de Respuestas'!$D141,'Formulario de Respuestas'!$R141,"ES DIFERENTE")</f>
        <v>0</v>
      </c>
      <c r="AQ142" s="18" t="str">
        <f>IFERROR(VLOOKUP(CONCATENATE(AP$1,AP142),'Formulario de Preguntas'!$C$2:$FN$73,3,FALSE),"")</f>
        <v/>
      </c>
      <c r="AR142" s="1" t="str">
        <f>IFERROR(VLOOKUP(CONCATENATE(AP$1,AP142),'Formulario de Preguntas'!$C$2:$FN$73,4,FALSE),"")</f>
        <v/>
      </c>
      <c r="AS142" s="26">
        <f>IF($B142='Formulario de Respuestas'!$D141,'Formulario de Respuestas'!$S141,"ES DIFERENTE")</f>
        <v>0</v>
      </c>
      <c r="AT142" s="18" t="str">
        <f>IFERROR(VLOOKUP(CONCATENATE(AS$1,AS142),'Formulario de Preguntas'!$C$2:$FN$73,3,FALSE),"")</f>
        <v/>
      </c>
      <c r="AU142" s="1" t="str">
        <f>IFERROR(VLOOKUP(CONCATENATE(AS$1,AS142),'Formulario de Preguntas'!$C$2:$FN$73,4,FALSE),"")</f>
        <v/>
      </c>
      <c r="AV142" s="26">
        <f>IF($B142='Formulario de Respuestas'!$D141,'Formulario de Respuestas'!$T141,"ES DIFERENTE")</f>
        <v>0</v>
      </c>
      <c r="AW142" s="18" t="str">
        <f>IFERROR(VLOOKUP(CONCATENATE(AV$1,AV142),'Formulario de Preguntas'!$C$2:$FN$73,3,FALSE),"")</f>
        <v/>
      </c>
      <c r="AX142" s="1" t="str">
        <f>IFERROR(VLOOKUP(CONCATENATE(AV$1,AV142),'Formulario de Preguntas'!$C$2:$FN$73,4,FALSE),"")</f>
        <v/>
      </c>
      <c r="AY142" s="26">
        <f>IF($B142='Formulario de Respuestas'!$D141,'Formulario de Respuestas'!$U141,"ES DIFERENTE")</f>
        <v>0</v>
      </c>
      <c r="AZ142" s="18" t="str">
        <f>IFERROR(VLOOKUP(CONCATENATE(AY$1,AY142),'Formulario de Preguntas'!$C$2:$FN$73,3,FALSE),"")</f>
        <v/>
      </c>
      <c r="BA142" s="1" t="str">
        <f>IFERROR(VLOOKUP(CONCATENATE(AY$1,AY142),'Formulario de Preguntas'!$C$2:$FN$73,4,FALSE),"")</f>
        <v/>
      </c>
      <c r="BB142" s="26">
        <f>IF($B142='Formulario de Respuestas'!$D141,'Formulario de Respuestas'!$V141,"ES DIFERENTE")</f>
        <v>0</v>
      </c>
      <c r="BC142" s="18" t="str">
        <f>IFERROR(VLOOKUP(CONCATENATE(BB$1,BB142),'Formulario de Preguntas'!$C$2:$FN$73,3,FALSE),"")</f>
        <v/>
      </c>
      <c r="BD142" s="1" t="str">
        <f>IFERROR(VLOOKUP(CONCATENATE(BB$1,BB142),'Formulario de Preguntas'!$C$2:$FN$73,4,FALSE),"")</f>
        <v/>
      </c>
      <c r="BF142" s="1">
        <f t="shared" si="7"/>
        <v>0</v>
      </c>
      <c r="BG142" s="1">
        <f t="shared" si="8"/>
        <v>0.25</v>
      </c>
      <c r="BH142" s="1">
        <f t="shared" si="6"/>
        <v>0</v>
      </c>
      <c r="BI142" s="1">
        <f>COUNTIF('Formulario de Respuestas'!$E141:$V141,"A")</f>
        <v>0</v>
      </c>
      <c r="BJ142" s="1">
        <f>COUNTIF('Formulario de Respuestas'!$E141:$V141,"B")</f>
        <v>0</v>
      </c>
      <c r="BK142" s="1">
        <f>COUNTIF('Formulario de Respuestas'!$E141:$V141,"C")</f>
        <v>0</v>
      </c>
      <c r="BL142" s="1">
        <f>COUNTIF('Formulario de Respuestas'!$E141:$V141,"D")</f>
        <v>0</v>
      </c>
      <c r="BM142" s="1">
        <f>COUNTIF('Formulario de Respuestas'!$E141:$V141,"E (RESPUESTA ANULADA)")</f>
        <v>0</v>
      </c>
    </row>
    <row r="143" spans="1:65" x14ac:dyDescent="0.25">
      <c r="A143" s="1">
        <f>'Formulario de Respuestas'!C142</f>
        <v>0</v>
      </c>
      <c r="B143" s="1">
        <f>'Formulario de Respuestas'!D142</f>
        <v>0</v>
      </c>
      <c r="C143" s="26">
        <f>IF($B143='Formulario de Respuestas'!$D142,'Formulario de Respuestas'!$E142,"ES DIFERENTE")</f>
        <v>0</v>
      </c>
      <c r="D143" s="18" t="str">
        <f>IFERROR(VLOOKUP(CONCATENATE(C$1,C143),'Formulario de Preguntas'!$C$2:$FN$73,3,FALSE),"")</f>
        <v/>
      </c>
      <c r="E143" s="1" t="str">
        <f>IFERROR(VLOOKUP(CONCATENATE(C$1,C143),'Formulario de Preguntas'!$C$2:$FN$73,4,FALSE),"")</f>
        <v/>
      </c>
      <c r="F143" s="26">
        <f>IF($B143='Formulario de Respuestas'!$D142,'Formulario de Respuestas'!$F142,"ES DIFERENTE")</f>
        <v>0</v>
      </c>
      <c r="G143" s="18" t="str">
        <f>IFERROR(VLOOKUP(CONCATENATE(F$1,F143),'Formulario de Preguntas'!$C$2:$FN$73,3,FALSE),"")</f>
        <v/>
      </c>
      <c r="H143" s="1" t="str">
        <f>IFERROR(VLOOKUP(CONCATENATE(F$1,F143),'Formulario de Preguntas'!$C$2:$FN$73,4,FALSE),"")</f>
        <v/>
      </c>
      <c r="I143" s="26">
        <f>IF($B143='Formulario de Respuestas'!$D142,'Formulario de Respuestas'!$G142,"ES DIFERENTE")</f>
        <v>0</v>
      </c>
      <c r="J143" s="18" t="str">
        <f>IFERROR(VLOOKUP(CONCATENATE(I$1,I143),'Formulario de Preguntas'!$C$2:$FN$73,3,FALSE),"")</f>
        <v/>
      </c>
      <c r="K143" s="1" t="str">
        <f>IFERROR(VLOOKUP(CONCATENATE(I$1,I143),'Formulario de Preguntas'!$C$2:$FN$73,4,FALSE),"")</f>
        <v/>
      </c>
      <c r="L143" s="26">
        <f>IF($B143='Formulario de Respuestas'!$D142,'Formulario de Respuestas'!$H142,"ES DIFERENTE")</f>
        <v>0</v>
      </c>
      <c r="M143" s="18" t="str">
        <f>IFERROR(VLOOKUP(CONCATENATE(L$1,L143),'Formulario de Preguntas'!$C$2:$FN$73,3,FALSE),"")</f>
        <v/>
      </c>
      <c r="N143" s="1" t="str">
        <f>IFERROR(VLOOKUP(CONCATENATE(L$1,L143),'Formulario de Preguntas'!$C$2:$FN$73,4,FALSE),"")</f>
        <v/>
      </c>
      <c r="O143" s="26">
        <f>IF($B143='Formulario de Respuestas'!$D142,'Formulario de Respuestas'!$I142,"ES DIFERENTE")</f>
        <v>0</v>
      </c>
      <c r="P143" s="18" t="str">
        <f>IFERROR(VLOOKUP(CONCATENATE(O$1,O143),'Formulario de Preguntas'!$C$2:$FN$73,3,FALSE),"")</f>
        <v/>
      </c>
      <c r="Q143" s="1" t="str">
        <f>IFERROR(VLOOKUP(CONCATENATE(O$1,O143),'Formulario de Preguntas'!$C$2:$FN$73,4,FALSE),"")</f>
        <v/>
      </c>
      <c r="R143" s="26">
        <f>IF($B143='Formulario de Respuestas'!$D142,'Formulario de Respuestas'!$J142,"ES DIFERENTE")</f>
        <v>0</v>
      </c>
      <c r="S143" s="18" t="str">
        <f>IFERROR(VLOOKUP(CONCATENATE(R$1,R143),'Formulario de Preguntas'!$C$2:$FN$73,3,FALSE),"")</f>
        <v/>
      </c>
      <c r="T143" s="1" t="str">
        <f>IFERROR(VLOOKUP(CONCATENATE(R$1,R143),'Formulario de Preguntas'!$C$2:$FN$73,4,FALSE),"")</f>
        <v/>
      </c>
      <c r="U143" s="26">
        <f>IF($B143='Formulario de Respuestas'!$D142,'Formulario de Respuestas'!$K142,"ES DIFERENTE")</f>
        <v>0</v>
      </c>
      <c r="V143" s="18" t="str">
        <f>IFERROR(VLOOKUP(CONCATENATE(U$1,U143),'Formulario de Preguntas'!$C$2:$FN$73,3,FALSE),"")</f>
        <v/>
      </c>
      <c r="W143" s="1" t="str">
        <f>IFERROR(VLOOKUP(CONCATENATE(U$1,U143),'Formulario de Preguntas'!$C$2:$FN$73,4,FALSE),"")</f>
        <v/>
      </c>
      <c r="X143" s="26">
        <f>IF($B143='Formulario de Respuestas'!$D142,'Formulario de Respuestas'!$L142,"ES DIFERENTE")</f>
        <v>0</v>
      </c>
      <c r="Y143" s="18" t="str">
        <f>IFERROR(VLOOKUP(CONCATENATE(X$1,X143),'Formulario de Preguntas'!$C$2:$FN$73,3,FALSE),"")</f>
        <v/>
      </c>
      <c r="Z143" s="1" t="str">
        <f>IFERROR(VLOOKUP(CONCATENATE(X$1,X143),'Formulario de Preguntas'!$C$2:$FN$73,4,FALSE),"")</f>
        <v/>
      </c>
      <c r="AA143" s="26">
        <f>IF($B143='Formulario de Respuestas'!$D142,'Formulario de Respuestas'!$M142,"ES DIFERENTE")</f>
        <v>0</v>
      </c>
      <c r="AB143" s="18" t="str">
        <f>IFERROR(VLOOKUP(CONCATENATE(AA$1,AA143),'Formulario de Preguntas'!$C$2:$FN$73,3,FALSE),"")</f>
        <v/>
      </c>
      <c r="AC143" s="1" t="str">
        <f>IFERROR(VLOOKUP(CONCATENATE(AA$1,AA143),'Formulario de Preguntas'!$C$2:$FN$73,4,FALSE),"")</f>
        <v/>
      </c>
      <c r="AD143" s="26">
        <f>IF($B143='Formulario de Respuestas'!$D142,'Formulario de Respuestas'!$N142,"ES DIFERENTE")</f>
        <v>0</v>
      </c>
      <c r="AE143" s="18" t="str">
        <f>IFERROR(VLOOKUP(CONCATENATE(AD$1,AD143),'Formulario de Preguntas'!$C$2:$FN$73,3,FALSE),"")</f>
        <v/>
      </c>
      <c r="AF143" s="1" t="str">
        <f>IFERROR(VLOOKUP(CONCATENATE(AD$1,AD143),'Formulario de Preguntas'!$C$2:$FN$73,4,FALSE),"")</f>
        <v/>
      </c>
      <c r="AG143" s="26">
        <f>IF($B143='Formulario de Respuestas'!$D142,'Formulario de Respuestas'!$O142,"ES DIFERENTE")</f>
        <v>0</v>
      </c>
      <c r="AH143" s="18" t="str">
        <f>IFERROR(VLOOKUP(CONCATENATE(AG$1,AG143),'Formulario de Preguntas'!$C$2:$FN$73,3,FALSE),"")</f>
        <v/>
      </c>
      <c r="AI143" s="1" t="str">
        <f>IFERROR(VLOOKUP(CONCATENATE(AG$1,AG143),'Formulario de Preguntas'!$C$2:$FN$73,4,FALSE),"")</f>
        <v/>
      </c>
      <c r="AJ143" s="26">
        <f>IF($B143='Formulario de Respuestas'!$D142,'Formulario de Respuestas'!$P142,"ES DIFERENTE")</f>
        <v>0</v>
      </c>
      <c r="AK143" s="18" t="str">
        <f>IFERROR(VLOOKUP(CONCATENATE(AJ$1,AJ143),'Formulario de Preguntas'!$C$2:$FN$73,3,FALSE),"")</f>
        <v/>
      </c>
      <c r="AL143" s="1" t="str">
        <f>IFERROR(VLOOKUP(CONCATENATE(AJ$1,AJ143),'Formulario de Preguntas'!$C$2:$FN$73,4,FALSE),"")</f>
        <v/>
      </c>
      <c r="AM143" s="26">
        <f>IF($B143='Formulario de Respuestas'!$D142,'Formulario de Respuestas'!$Q142,"ES DIFERENTE")</f>
        <v>0</v>
      </c>
      <c r="AN143" s="18" t="str">
        <f>IFERROR(VLOOKUP(CONCATENATE(AM$1,AM143),'Formulario de Preguntas'!$C$2:$FN$73,3,FALSE),"")</f>
        <v/>
      </c>
      <c r="AO143" s="1" t="str">
        <f>IFERROR(VLOOKUP(CONCATENATE(AM$1,AM143),'Formulario de Preguntas'!$C$2:$FN$73,4,FALSE),"")</f>
        <v/>
      </c>
      <c r="AP143" s="26">
        <f>IF($B143='Formulario de Respuestas'!$D142,'Formulario de Respuestas'!$R142,"ES DIFERENTE")</f>
        <v>0</v>
      </c>
      <c r="AQ143" s="18" t="str">
        <f>IFERROR(VLOOKUP(CONCATENATE(AP$1,AP143),'Formulario de Preguntas'!$C$2:$FN$73,3,FALSE),"")</f>
        <v/>
      </c>
      <c r="AR143" s="1" t="str">
        <f>IFERROR(VLOOKUP(CONCATENATE(AP$1,AP143),'Formulario de Preguntas'!$C$2:$FN$73,4,FALSE),"")</f>
        <v/>
      </c>
      <c r="AS143" s="26">
        <f>IF($B143='Formulario de Respuestas'!$D142,'Formulario de Respuestas'!$S142,"ES DIFERENTE")</f>
        <v>0</v>
      </c>
      <c r="AT143" s="18" t="str">
        <f>IFERROR(VLOOKUP(CONCATENATE(AS$1,AS143),'Formulario de Preguntas'!$C$2:$FN$73,3,FALSE),"")</f>
        <v/>
      </c>
      <c r="AU143" s="1" t="str">
        <f>IFERROR(VLOOKUP(CONCATENATE(AS$1,AS143),'Formulario de Preguntas'!$C$2:$FN$73,4,FALSE),"")</f>
        <v/>
      </c>
      <c r="AV143" s="26">
        <f>IF($B143='Formulario de Respuestas'!$D142,'Formulario de Respuestas'!$T142,"ES DIFERENTE")</f>
        <v>0</v>
      </c>
      <c r="AW143" s="18" t="str">
        <f>IFERROR(VLOOKUP(CONCATENATE(AV$1,AV143),'Formulario de Preguntas'!$C$2:$FN$73,3,FALSE),"")</f>
        <v/>
      </c>
      <c r="AX143" s="1" t="str">
        <f>IFERROR(VLOOKUP(CONCATENATE(AV$1,AV143),'Formulario de Preguntas'!$C$2:$FN$73,4,FALSE),"")</f>
        <v/>
      </c>
      <c r="AY143" s="26">
        <f>IF($B143='Formulario de Respuestas'!$D142,'Formulario de Respuestas'!$U142,"ES DIFERENTE")</f>
        <v>0</v>
      </c>
      <c r="AZ143" s="18" t="str">
        <f>IFERROR(VLOOKUP(CONCATENATE(AY$1,AY143),'Formulario de Preguntas'!$C$2:$FN$73,3,FALSE),"")</f>
        <v/>
      </c>
      <c r="BA143" s="1" t="str">
        <f>IFERROR(VLOOKUP(CONCATENATE(AY$1,AY143),'Formulario de Preguntas'!$C$2:$FN$73,4,FALSE),"")</f>
        <v/>
      </c>
      <c r="BB143" s="26">
        <f>IF($B143='Formulario de Respuestas'!$D142,'Formulario de Respuestas'!$V142,"ES DIFERENTE")</f>
        <v>0</v>
      </c>
      <c r="BC143" s="18" t="str">
        <f>IFERROR(VLOOKUP(CONCATENATE(BB$1,BB143),'Formulario de Preguntas'!$C$2:$FN$73,3,FALSE),"")</f>
        <v/>
      </c>
      <c r="BD143" s="1" t="str">
        <f>IFERROR(VLOOKUP(CONCATENATE(BB$1,BB143),'Formulario de Preguntas'!$C$2:$FN$73,4,FALSE),"")</f>
        <v/>
      </c>
      <c r="BF143" s="1">
        <f t="shared" si="7"/>
        <v>0</v>
      </c>
      <c r="BG143" s="1">
        <f t="shared" si="8"/>
        <v>0.25</v>
      </c>
      <c r="BH143" s="1">
        <f t="shared" si="6"/>
        <v>0</v>
      </c>
      <c r="BI143" s="1">
        <f>COUNTIF('Formulario de Respuestas'!$E142:$V142,"A")</f>
        <v>0</v>
      </c>
      <c r="BJ143" s="1">
        <f>COUNTIF('Formulario de Respuestas'!$E142:$V142,"B")</f>
        <v>0</v>
      </c>
      <c r="BK143" s="1">
        <f>COUNTIF('Formulario de Respuestas'!$E142:$V142,"C")</f>
        <v>0</v>
      </c>
      <c r="BL143" s="1">
        <f>COUNTIF('Formulario de Respuestas'!$E142:$V142,"D")</f>
        <v>0</v>
      </c>
      <c r="BM143" s="1">
        <f>COUNTIF('Formulario de Respuestas'!$E142:$V142,"E (RESPUESTA ANULADA)")</f>
        <v>0</v>
      </c>
    </row>
    <row r="144" spans="1:65" x14ac:dyDescent="0.25">
      <c r="A144" s="1">
        <f>'Formulario de Respuestas'!C143</f>
        <v>0</v>
      </c>
      <c r="B144" s="1">
        <f>'Formulario de Respuestas'!D143</f>
        <v>0</v>
      </c>
      <c r="C144" s="26">
        <f>IF($B144='Formulario de Respuestas'!$D143,'Formulario de Respuestas'!$E143,"ES DIFERENTE")</f>
        <v>0</v>
      </c>
      <c r="D144" s="18" t="str">
        <f>IFERROR(VLOOKUP(CONCATENATE(C$1,C144),'Formulario de Preguntas'!$C$2:$FN$73,3,FALSE),"")</f>
        <v/>
      </c>
      <c r="E144" s="1" t="str">
        <f>IFERROR(VLOOKUP(CONCATENATE(C$1,C144),'Formulario de Preguntas'!$C$2:$FN$73,4,FALSE),"")</f>
        <v/>
      </c>
      <c r="F144" s="26">
        <f>IF($B144='Formulario de Respuestas'!$D143,'Formulario de Respuestas'!$F143,"ES DIFERENTE")</f>
        <v>0</v>
      </c>
      <c r="G144" s="18" t="str">
        <f>IFERROR(VLOOKUP(CONCATENATE(F$1,F144),'Formulario de Preguntas'!$C$2:$FN$73,3,FALSE),"")</f>
        <v/>
      </c>
      <c r="H144" s="1" t="str">
        <f>IFERROR(VLOOKUP(CONCATENATE(F$1,F144),'Formulario de Preguntas'!$C$2:$FN$73,4,FALSE),"")</f>
        <v/>
      </c>
      <c r="I144" s="26">
        <f>IF($B144='Formulario de Respuestas'!$D143,'Formulario de Respuestas'!$G143,"ES DIFERENTE")</f>
        <v>0</v>
      </c>
      <c r="J144" s="18" t="str">
        <f>IFERROR(VLOOKUP(CONCATENATE(I$1,I144),'Formulario de Preguntas'!$C$2:$FN$73,3,FALSE),"")</f>
        <v/>
      </c>
      <c r="K144" s="1" t="str">
        <f>IFERROR(VLOOKUP(CONCATENATE(I$1,I144),'Formulario de Preguntas'!$C$2:$FN$73,4,FALSE),"")</f>
        <v/>
      </c>
      <c r="L144" s="26">
        <f>IF($B144='Formulario de Respuestas'!$D143,'Formulario de Respuestas'!$H143,"ES DIFERENTE")</f>
        <v>0</v>
      </c>
      <c r="M144" s="18" t="str">
        <f>IFERROR(VLOOKUP(CONCATENATE(L$1,L144),'Formulario de Preguntas'!$C$2:$FN$73,3,FALSE),"")</f>
        <v/>
      </c>
      <c r="N144" s="1" t="str">
        <f>IFERROR(VLOOKUP(CONCATENATE(L$1,L144),'Formulario de Preguntas'!$C$2:$FN$73,4,FALSE),"")</f>
        <v/>
      </c>
      <c r="O144" s="26">
        <f>IF($B144='Formulario de Respuestas'!$D143,'Formulario de Respuestas'!$I143,"ES DIFERENTE")</f>
        <v>0</v>
      </c>
      <c r="P144" s="18" t="str">
        <f>IFERROR(VLOOKUP(CONCATENATE(O$1,O144),'Formulario de Preguntas'!$C$2:$FN$73,3,FALSE),"")</f>
        <v/>
      </c>
      <c r="Q144" s="1" t="str">
        <f>IFERROR(VLOOKUP(CONCATENATE(O$1,O144),'Formulario de Preguntas'!$C$2:$FN$73,4,FALSE),"")</f>
        <v/>
      </c>
      <c r="R144" s="26">
        <f>IF($B144='Formulario de Respuestas'!$D143,'Formulario de Respuestas'!$J143,"ES DIFERENTE")</f>
        <v>0</v>
      </c>
      <c r="S144" s="18" t="str">
        <f>IFERROR(VLOOKUP(CONCATENATE(R$1,R144),'Formulario de Preguntas'!$C$2:$FN$73,3,FALSE),"")</f>
        <v/>
      </c>
      <c r="T144" s="1" t="str">
        <f>IFERROR(VLOOKUP(CONCATENATE(R$1,R144),'Formulario de Preguntas'!$C$2:$FN$73,4,FALSE),"")</f>
        <v/>
      </c>
      <c r="U144" s="26">
        <f>IF($B144='Formulario de Respuestas'!$D143,'Formulario de Respuestas'!$K143,"ES DIFERENTE")</f>
        <v>0</v>
      </c>
      <c r="V144" s="18" t="str">
        <f>IFERROR(VLOOKUP(CONCATENATE(U$1,U144),'Formulario de Preguntas'!$C$2:$FN$73,3,FALSE),"")</f>
        <v/>
      </c>
      <c r="W144" s="1" t="str">
        <f>IFERROR(VLOOKUP(CONCATENATE(U$1,U144),'Formulario de Preguntas'!$C$2:$FN$73,4,FALSE),"")</f>
        <v/>
      </c>
      <c r="X144" s="26">
        <f>IF($B144='Formulario de Respuestas'!$D143,'Formulario de Respuestas'!$L143,"ES DIFERENTE")</f>
        <v>0</v>
      </c>
      <c r="Y144" s="18" t="str">
        <f>IFERROR(VLOOKUP(CONCATENATE(X$1,X144),'Formulario de Preguntas'!$C$2:$FN$73,3,FALSE),"")</f>
        <v/>
      </c>
      <c r="Z144" s="1" t="str">
        <f>IFERROR(VLOOKUP(CONCATENATE(X$1,X144),'Formulario de Preguntas'!$C$2:$FN$73,4,FALSE),"")</f>
        <v/>
      </c>
      <c r="AA144" s="26">
        <f>IF($B144='Formulario de Respuestas'!$D143,'Formulario de Respuestas'!$M143,"ES DIFERENTE")</f>
        <v>0</v>
      </c>
      <c r="AB144" s="18" t="str">
        <f>IFERROR(VLOOKUP(CONCATENATE(AA$1,AA144),'Formulario de Preguntas'!$C$2:$FN$73,3,FALSE),"")</f>
        <v/>
      </c>
      <c r="AC144" s="1" t="str">
        <f>IFERROR(VLOOKUP(CONCATENATE(AA$1,AA144),'Formulario de Preguntas'!$C$2:$FN$73,4,FALSE),"")</f>
        <v/>
      </c>
      <c r="AD144" s="26">
        <f>IF($B144='Formulario de Respuestas'!$D143,'Formulario de Respuestas'!$N143,"ES DIFERENTE")</f>
        <v>0</v>
      </c>
      <c r="AE144" s="18" t="str">
        <f>IFERROR(VLOOKUP(CONCATENATE(AD$1,AD144),'Formulario de Preguntas'!$C$2:$FN$73,3,FALSE),"")</f>
        <v/>
      </c>
      <c r="AF144" s="1" t="str">
        <f>IFERROR(VLOOKUP(CONCATENATE(AD$1,AD144),'Formulario de Preguntas'!$C$2:$FN$73,4,FALSE),"")</f>
        <v/>
      </c>
      <c r="AG144" s="26">
        <f>IF($B144='Formulario de Respuestas'!$D143,'Formulario de Respuestas'!$O143,"ES DIFERENTE")</f>
        <v>0</v>
      </c>
      <c r="AH144" s="18" t="str">
        <f>IFERROR(VLOOKUP(CONCATENATE(AG$1,AG144),'Formulario de Preguntas'!$C$2:$FN$73,3,FALSE),"")</f>
        <v/>
      </c>
      <c r="AI144" s="1" t="str">
        <f>IFERROR(VLOOKUP(CONCATENATE(AG$1,AG144),'Formulario de Preguntas'!$C$2:$FN$73,4,FALSE),"")</f>
        <v/>
      </c>
      <c r="AJ144" s="26">
        <f>IF($B144='Formulario de Respuestas'!$D143,'Formulario de Respuestas'!$P143,"ES DIFERENTE")</f>
        <v>0</v>
      </c>
      <c r="AK144" s="18" t="str">
        <f>IFERROR(VLOOKUP(CONCATENATE(AJ$1,AJ144),'Formulario de Preguntas'!$C$2:$FN$73,3,FALSE),"")</f>
        <v/>
      </c>
      <c r="AL144" s="1" t="str">
        <f>IFERROR(VLOOKUP(CONCATENATE(AJ$1,AJ144),'Formulario de Preguntas'!$C$2:$FN$73,4,FALSE),"")</f>
        <v/>
      </c>
      <c r="AM144" s="26">
        <f>IF($B144='Formulario de Respuestas'!$D143,'Formulario de Respuestas'!$Q143,"ES DIFERENTE")</f>
        <v>0</v>
      </c>
      <c r="AN144" s="18" t="str">
        <f>IFERROR(VLOOKUP(CONCATENATE(AM$1,AM144),'Formulario de Preguntas'!$C$2:$FN$73,3,FALSE),"")</f>
        <v/>
      </c>
      <c r="AO144" s="1" t="str">
        <f>IFERROR(VLOOKUP(CONCATENATE(AM$1,AM144),'Formulario de Preguntas'!$C$2:$FN$73,4,FALSE),"")</f>
        <v/>
      </c>
      <c r="AP144" s="26">
        <f>IF($B144='Formulario de Respuestas'!$D143,'Formulario de Respuestas'!$R143,"ES DIFERENTE")</f>
        <v>0</v>
      </c>
      <c r="AQ144" s="18" t="str">
        <f>IFERROR(VLOOKUP(CONCATENATE(AP$1,AP144),'Formulario de Preguntas'!$C$2:$FN$73,3,FALSE),"")</f>
        <v/>
      </c>
      <c r="AR144" s="1" t="str">
        <f>IFERROR(VLOOKUP(CONCATENATE(AP$1,AP144),'Formulario de Preguntas'!$C$2:$FN$73,4,FALSE),"")</f>
        <v/>
      </c>
      <c r="AS144" s="26">
        <f>IF($B144='Formulario de Respuestas'!$D143,'Formulario de Respuestas'!$S143,"ES DIFERENTE")</f>
        <v>0</v>
      </c>
      <c r="AT144" s="18" t="str">
        <f>IFERROR(VLOOKUP(CONCATENATE(AS$1,AS144),'Formulario de Preguntas'!$C$2:$FN$73,3,FALSE),"")</f>
        <v/>
      </c>
      <c r="AU144" s="1" t="str">
        <f>IFERROR(VLOOKUP(CONCATENATE(AS$1,AS144),'Formulario de Preguntas'!$C$2:$FN$73,4,FALSE),"")</f>
        <v/>
      </c>
      <c r="AV144" s="26">
        <f>IF($B144='Formulario de Respuestas'!$D143,'Formulario de Respuestas'!$T143,"ES DIFERENTE")</f>
        <v>0</v>
      </c>
      <c r="AW144" s="18" t="str">
        <f>IFERROR(VLOOKUP(CONCATENATE(AV$1,AV144),'Formulario de Preguntas'!$C$2:$FN$73,3,FALSE),"")</f>
        <v/>
      </c>
      <c r="AX144" s="1" t="str">
        <f>IFERROR(VLOOKUP(CONCATENATE(AV$1,AV144),'Formulario de Preguntas'!$C$2:$FN$73,4,FALSE),"")</f>
        <v/>
      </c>
      <c r="AY144" s="26">
        <f>IF($B144='Formulario de Respuestas'!$D143,'Formulario de Respuestas'!$U143,"ES DIFERENTE")</f>
        <v>0</v>
      </c>
      <c r="AZ144" s="18" t="str">
        <f>IFERROR(VLOOKUP(CONCATENATE(AY$1,AY144),'Formulario de Preguntas'!$C$2:$FN$73,3,FALSE),"")</f>
        <v/>
      </c>
      <c r="BA144" s="1" t="str">
        <f>IFERROR(VLOOKUP(CONCATENATE(AY$1,AY144),'Formulario de Preguntas'!$C$2:$FN$73,4,FALSE),"")</f>
        <v/>
      </c>
      <c r="BB144" s="26">
        <f>IF($B144='Formulario de Respuestas'!$D143,'Formulario de Respuestas'!$V143,"ES DIFERENTE")</f>
        <v>0</v>
      </c>
      <c r="BC144" s="18" t="str">
        <f>IFERROR(VLOOKUP(CONCATENATE(BB$1,BB144),'Formulario de Preguntas'!$C$2:$FN$73,3,FALSE),"")</f>
        <v/>
      </c>
      <c r="BD144" s="1" t="str">
        <f>IFERROR(VLOOKUP(CONCATENATE(BB$1,BB144),'Formulario de Preguntas'!$C$2:$FN$73,4,FALSE),"")</f>
        <v/>
      </c>
      <c r="BF144" s="1">
        <f t="shared" si="7"/>
        <v>0</v>
      </c>
      <c r="BG144" s="1">
        <f t="shared" si="8"/>
        <v>0.25</v>
      </c>
      <c r="BH144" s="1">
        <f t="shared" si="6"/>
        <v>0</v>
      </c>
      <c r="BI144" s="1">
        <f>COUNTIF('Formulario de Respuestas'!$E143:$V143,"A")</f>
        <v>0</v>
      </c>
      <c r="BJ144" s="1">
        <f>COUNTIF('Formulario de Respuestas'!$E143:$V143,"B")</f>
        <v>0</v>
      </c>
      <c r="BK144" s="1">
        <f>COUNTIF('Formulario de Respuestas'!$E143:$V143,"C")</f>
        <v>0</v>
      </c>
      <c r="BL144" s="1">
        <f>COUNTIF('Formulario de Respuestas'!$E143:$V143,"D")</f>
        <v>0</v>
      </c>
      <c r="BM144" s="1">
        <f>COUNTIF('Formulario de Respuestas'!$E143:$V143,"E (RESPUESTA ANULADA)")</f>
        <v>0</v>
      </c>
    </row>
    <row r="145" spans="1:65" x14ac:dyDescent="0.25">
      <c r="A145" s="1">
        <f>'Formulario de Respuestas'!C144</f>
        <v>0</v>
      </c>
      <c r="B145" s="1">
        <f>'Formulario de Respuestas'!D144</f>
        <v>0</v>
      </c>
      <c r="C145" s="26">
        <f>IF($B145='Formulario de Respuestas'!$D144,'Formulario de Respuestas'!$E144,"ES DIFERENTE")</f>
        <v>0</v>
      </c>
      <c r="D145" s="18" t="str">
        <f>IFERROR(VLOOKUP(CONCATENATE(C$1,C145),'Formulario de Preguntas'!$C$2:$FN$73,3,FALSE),"")</f>
        <v/>
      </c>
      <c r="E145" s="1" t="str">
        <f>IFERROR(VLOOKUP(CONCATENATE(C$1,C145),'Formulario de Preguntas'!$C$2:$FN$73,4,FALSE),"")</f>
        <v/>
      </c>
      <c r="F145" s="26">
        <f>IF($B145='Formulario de Respuestas'!$D144,'Formulario de Respuestas'!$F144,"ES DIFERENTE")</f>
        <v>0</v>
      </c>
      <c r="G145" s="18" t="str">
        <f>IFERROR(VLOOKUP(CONCATENATE(F$1,F145),'Formulario de Preguntas'!$C$2:$FN$73,3,FALSE),"")</f>
        <v/>
      </c>
      <c r="H145" s="1" t="str">
        <f>IFERROR(VLOOKUP(CONCATENATE(F$1,F145),'Formulario de Preguntas'!$C$2:$FN$73,4,FALSE),"")</f>
        <v/>
      </c>
      <c r="I145" s="26">
        <f>IF($B145='Formulario de Respuestas'!$D144,'Formulario de Respuestas'!$G144,"ES DIFERENTE")</f>
        <v>0</v>
      </c>
      <c r="J145" s="18" t="str">
        <f>IFERROR(VLOOKUP(CONCATENATE(I$1,I145),'Formulario de Preguntas'!$C$2:$FN$73,3,FALSE),"")</f>
        <v/>
      </c>
      <c r="K145" s="1" t="str">
        <f>IFERROR(VLOOKUP(CONCATENATE(I$1,I145),'Formulario de Preguntas'!$C$2:$FN$73,4,FALSE),"")</f>
        <v/>
      </c>
      <c r="L145" s="26">
        <f>IF($B145='Formulario de Respuestas'!$D144,'Formulario de Respuestas'!$H144,"ES DIFERENTE")</f>
        <v>0</v>
      </c>
      <c r="M145" s="18" t="str">
        <f>IFERROR(VLOOKUP(CONCATENATE(L$1,L145),'Formulario de Preguntas'!$C$2:$FN$73,3,FALSE),"")</f>
        <v/>
      </c>
      <c r="N145" s="1" t="str">
        <f>IFERROR(VLOOKUP(CONCATENATE(L$1,L145),'Formulario de Preguntas'!$C$2:$FN$73,4,FALSE),"")</f>
        <v/>
      </c>
      <c r="O145" s="26">
        <f>IF($B145='Formulario de Respuestas'!$D144,'Formulario de Respuestas'!$I144,"ES DIFERENTE")</f>
        <v>0</v>
      </c>
      <c r="P145" s="18" t="str">
        <f>IFERROR(VLOOKUP(CONCATENATE(O$1,O145),'Formulario de Preguntas'!$C$2:$FN$73,3,FALSE),"")</f>
        <v/>
      </c>
      <c r="Q145" s="1" t="str">
        <f>IFERROR(VLOOKUP(CONCATENATE(O$1,O145),'Formulario de Preguntas'!$C$2:$FN$73,4,FALSE),"")</f>
        <v/>
      </c>
      <c r="R145" s="26">
        <f>IF($B145='Formulario de Respuestas'!$D144,'Formulario de Respuestas'!$J144,"ES DIFERENTE")</f>
        <v>0</v>
      </c>
      <c r="S145" s="18" t="str">
        <f>IFERROR(VLOOKUP(CONCATENATE(R$1,R145),'Formulario de Preguntas'!$C$2:$FN$73,3,FALSE),"")</f>
        <v/>
      </c>
      <c r="T145" s="1" t="str">
        <f>IFERROR(VLOOKUP(CONCATENATE(R$1,R145),'Formulario de Preguntas'!$C$2:$FN$73,4,FALSE),"")</f>
        <v/>
      </c>
      <c r="U145" s="26">
        <f>IF($B145='Formulario de Respuestas'!$D144,'Formulario de Respuestas'!$K144,"ES DIFERENTE")</f>
        <v>0</v>
      </c>
      <c r="V145" s="18" t="str">
        <f>IFERROR(VLOOKUP(CONCATENATE(U$1,U145),'Formulario de Preguntas'!$C$2:$FN$73,3,FALSE),"")</f>
        <v/>
      </c>
      <c r="W145" s="1" t="str">
        <f>IFERROR(VLOOKUP(CONCATENATE(U$1,U145),'Formulario de Preguntas'!$C$2:$FN$73,4,FALSE),"")</f>
        <v/>
      </c>
      <c r="X145" s="26">
        <f>IF($B145='Formulario de Respuestas'!$D144,'Formulario de Respuestas'!$L144,"ES DIFERENTE")</f>
        <v>0</v>
      </c>
      <c r="Y145" s="18" t="str">
        <f>IFERROR(VLOOKUP(CONCATENATE(X$1,X145),'Formulario de Preguntas'!$C$2:$FN$73,3,FALSE),"")</f>
        <v/>
      </c>
      <c r="Z145" s="1" t="str">
        <f>IFERROR(VLOOKUP(CONCATENATE(X$1,X145),'Formulario de Preguntas'!$C$2:$FN$73,4,FALSE),"")</f>
        <v/>
      </c>
      <c r="AA145" s="26">
        <f>IF($B145='Formulario de Respuestas'!$D144,'Formulario de Respuestas'!$M144,"ES DIFERENTE")</f>
        <v>0</v>
      </c>
      <c r="AB145" s="18" t="str">
        <f>IFERROR(VLOOKUP(CONCATENATE(AA$1,AA145),'Formulario de Preguntas'!$C$2:$FN$73,3,FALSE),"")</f>
        <v/>
      </c>
      <c r="AC145" s="1" t="str">
        <f>IFERROR(VLOOKUP(CONCATENATE(AA$1,AA145),'Formulario de Preguntas'!$C$2:$FN$73,4,FALSE),"")</f>
        <v/>
      </c>
      <c r="AD145" s="26">
        <f>IF($B145='Formulario de Respuestas'!$D144,'Formulario de Respuestas'!$N144,"ES DIFERENTE")</f>
        <v>0</v>
      </c>
      <c r="AE145" s="18" t="str">
        <f>IFERROR(VLOOKUP(CONCATENATE(AD$1,AD145),'Formulario de Preguntas'!$C$2:$FN$73,3,FALSE),"")</f>
        <v/>
      </c>
      <c r="AF145" s="1" t="str">
        <f>IFERROR(VLOOKUP(CONCATENATE(AD$1,AD145),'Formulario de Preguntas'!$C$2:$FN$73,4,FALSE),"")</f>
        <v/>
      </c>
      <c r="AG145" s="26">
        <f>IF($B145='Formulario de Respuestas'!$D144,'Formulario de Respuestas'!$O144,"ES DIFERENTE")</f>
        <v>0</v>
      </c>
      <c r="AH145" s="18" t="str">
        <f>IFERROR(VLOOKUP(CONCATENATE(AG$1,AG145),'Formulario de Preguntas'!$C$2:$FN$73,3,FALSE),"")</f>
        <v/>
      </c>
      <c r="AI145" s="1" t="str">
        <f>IFERROR(VLOOKUP(CONCATENATE(AG$1,AG145),'Formulario de Preguntas'!$C$2:$FN$73,4,FALSE),"")</f>
        <v/>
      </c>
      <c r="AJ145" s="26">
        <f>IF($B145='Formulario de Respuestas'!$D144,'Formulario de Respuestas'!$P144,"ES DIFERENTE")</f>
        <v>0</v>
      </c>
      <c r="AK145" s="18" t="str">
        <f>IFERROR(VLOOKUP(CONCATENATE(AJ$1,AJ145),'Formulario de Preguntas'!$C$2:$FN$73,3,FALSE),"")</f>
        <v/>
      </c>
      <c r="AL145" s="1" t="str">
        <f>IFERROR(VLOOKUP(CONCATENATE(AJ$1,AJ145),'Formulario de Preguntas'!$C$2:$FN$73,4,FALSE),"")</f>
        <v/>
      </c>
      <c r="AM145" s="26">
        <f>IF($B145='Formulario de Respuestas'!$D144,'Formulario de Respuestas'!$Q144,"ES DIFERENTE")</f>
        <v>0</v>
      </c>
      <c r="AN145" s="18" t="str">
        <f>IFERROR(VLOOKUP(CONCATENATE(AM$1,AM145),'Formulario de Preguntas'!$C$2:$FN$73,3,FALSE),"")</f>
        <v/>
      </c>
      <c r="AO145" s="1" t="str">
        <f>IFERROR(VLOOKUP(CONCATENATE(AM$1,AM145),'Formulario de Preguntas'!$C$2:$FN$73,4,FALSE),"")</f>
        <v/>
      </c>
      <c r="AP145" s="26">
        <f>IF($B145='Formulario de Respuestas'!$D144,'Formulario de Respuestas'!$R144,"ES DIFERENTE")</f>
        <v>0</v>
      </c>
      <c r="AQ145" s="18" t="str">
        <f>IFERROR(VLOOKUP(CONCATENATE(AP$1,AP145),'Formulario de Preguntas'!$C$2:$FN$73,3,FALSE),"")</f>
        <v/>
      </c>
      <c r="AR145" s="1" t="str">
        <f>IFERROR(VLOOKUP(CONCATENATE(AP$1,AP145),'Formulario de Preguntas'!$C$2:$FN$73,4,FALSE),"")</f>
        <v/>
      </c>
      <c r="AS145" s="26">
        <f>IF($B145='Formulario de Respuestas'!$D144,'Formulario de Respuestas'!$S144,"ES DIFERENTE")</f>
        <v>0</v>
      </c>
      <c r="AT145" s="18" t="str">
        <f>IFERROR(VLOOKUP(CONCATENATE(AS$1,AS145),'Formulario de Preguntas'!$C$2:$FN$73,3,FALSE),"")</f>
        <v/>
      </c>
      <c r="AU145" s="1" t="str">
        <f>IFERROR(VLOOKUP(CONCATENATE(AS$1,AS145),'Formulario de Preguntas'!$C$2:$FN$73,4,FALSE),"")</f>
        <v/>
      </c>
      <c r="AV145" s="26">
        <f>IF($B145='Formulario de Respuestas'!$D144,'Formulario de Respuestas'!$T144,"ES DIFERENTE")</f>
        <v>0</v>
      </c>
      <c r="AW145" s="18" t="str">
        <f>IFERROR(VLOOKUP(CONCATENATE(AV$1,AV145),'Formulario de Preguntas'!$C$2:$FN$73,3,FALSE),"")</f>
        <v/>
      </c>
      <c r="AX145" s="1" t="str">
        <f>IFERROR(VLOOKUP(CONCATENATE(AV$1,AV145),'Formulario de Preguntas'!$C$2:$FN$73,4,FALSE),"")</f>
        <v/>
      </c>
      <c r="AY145" s="26">
        <f>IF($B145='Formulario de Respuestas'!$D144,'Formulario de Respuestas'!$U144,"ES DIFERENTE")</f>
        <v>0</v>
      </c>
      <c r="AZ145" s="18" t="str">
        <f>IFERROR(VLOOKUP(CONCATENATE(AY$1,AY145),'Formulario de Preguntas'!$C$2:$FN$73,3,FALSE),"")</f>
        <v/>
      </c>
      <c r="BA145" s="1" t="str">
        <f>IFERROR(VLOOKUP(CONCATENATE(AY$1,AY145),'Formulario de Preguntas'!$C$2:$FN$73,4,FALSE),"")</f>
        <v/>
      </c>
      <c r="BB145" s="26">
        <f>IF($B145='Formulario de Respuestas'!$D144,'Formulario de Respuestas'!$V144,"ES DIFERENTE")</f>
        <v>0</v>
      </c>
      <c r="BC145" s="18" t="str">
        <f>IFERROR(VLOOKUP(CONCATENATE(BB$1,BB145),'Formulario de Preguntas'!$C$2:$FN$73,3,FALSE),"")</f>
        <v/>
      </c>
      <c r="BD145" s="1" t="str">
        <f>IFERROR(VLOOKUP(CONCATENATE(BB$1,BB145),'Formulario de Preguntas'!$C$2:$FN$73,4,FALSE),"")</f>
        <v/>
      </c>
      <c r="BF145" s="1">
        <f t="shared" si="7"/>
        <v>0</v>
      </c>
      <c r="BG145" s="1">
        <f t="shared" si="8"/>
        <v>0.25</v>
      </c>
      <c r="BH145" s="1">
        <f t="shared" si="6"/>
        <v>0</v>
      </c>
      <c r="BI145" s="1">
        <f>COUNTIF('Formulario de Respuestas'!$E144:$V144,"A")</f>
        <v>0</v>
      </c>
      <c r="BJ145" s="1">
        <f>COUNTIF('Formulario de Respuestas'!$E144:$V144,"B")</f>
        <v>0</v>
      </c>
      <c r="BK145" s="1">
        <f>COUNTIF('Formulario de Respuestas'!$E144:$V144,"C")</f>
        <v>0</v>
      </c>
      <c r="BL145" s="1">
        <f>COUNTIF('Formulario de Respuestas'!$E144:$V144,"D")</f>
        <v>0</v>
      </c>
      <c r="BM145" s="1">
        <f>COUNTIF('Formulario de Respuestas'!$E144:$V144,"E (RESPUESTA ANULADA)")</f>
        <v>0</v>
      </c>
    </row>
    <row r="146" spans="1:65" x14ac:dyDescent="0.25">
      <c r="A146" s="1">
        <f>'Formulario de Respuestas'!C145</f>
        <v>0</v>
      </c>
      <c r="B146" s="1">
        <f>'Formulario de Respuestas'!D145</f>
        <v>0</v>
      </c>
      <c r="C146" s="26">
        <f>IF($B146='Formulario de Respuestas'!$D145,'Formulario de Respuestas'!$E145,"ES DIFERENTE")</f>
        <v>0</v>
      </c>
      <c r="D146" s="18" t="str">
        <f>IFERROR(VLOOKUP(CONCATENATE(C$1,C146),'Formulario de Preguntas'!$C$2:$FN$73,3,FALSE),"")</f>
        <v/>
      </c>
      <c r="E146" s="1" t="str">
        <f>IFERROR(VLOOKUP(CONCATENATE(C$1,C146),'Formulario de Preguntas'!$C$2:$FN$73,4,FALSE),"")</f>
        <v/>
      </c>
      <c r="F146" s="26">
        <f>IF($B146='Formulario de Respuestas'!$D145,'Formulario de Respuestas'!$F145,"ES DIFERENTE")</f>
        <v>0</v>
      </c>
      <c r="G146" s="18" t="str">
        <f>IFERROR(VLOOKUP(CONCATENATE(F$1,F146),'Formulario de Preguntas'!$C$2:$FN$73,3,FALSE),"")</f>
        <v/>
      </c>
      <c r="H146" s="1" t="str">
        <f>IFERROR(VLOOKUP(CONCATENATE(F$1,F146),'Formulario de Preguntas'!$C$2:$FN$73,4,FALSE),"")</f>
        <v/>
      </c>
      <c r="I146" s="26">
        <f>IF($B146='Formulario de Respuestas'!$D145,'Formulario de Respuestas'!$G145,"ES DIFERENTE")</f>
        <v>0</v>
      </c>
      <c r="J146" s="18" t="str">
        <f>IFERROR(VLOOKUP(CONCATENATE(I$1,I146),'Formulario de Preguntas'!$C$2:$FN$73,3,FALSE),"")</f>
        <v/>
      </c>
      <c r="K146" s="1" t="str">
        <f>IFERROR(VLOOKUP(CONCATENATE(I$1,I146),'Formulario de Preguntas'!$C$2:$FN$73,4,FALSE),"")</f>
        <v/>
      </c>
      <c r="L146" s="26">
        <f>IF($B146='Formulario de Respuestas'!$D145,'Formulario de Respuestas'!$H145,"ES DIFERENTE")</f>
        <v>0</v>
      </c>
      <c r="M146" s="18" t="str">
        <f>IFERROR(VLOOKUP(CONCATENATE(L$1,L146),'Formulario de Preguntas'!$C$2:$FN$73,3,FALSE),"")</f>
        <v/>
      </c>
      <c r="N146" s="1" t="str">
        <f>IFERROR(VLOOKUP(CONCATENATE(L$1,L146),'Formulario de Preguntas'!$C$2:$FN$73,4,FALSE),"")</f>
        <v/>
      </c>
      <c r="O146" s="26">
        <f>IF($B146='Formulario de Respuestas'!$D145,'Formulario de Respuestas'!$I145,"ES DIFERENTE")</f>
        <v>0</v>
      </c>
      <c r="P146" s="18" t="str">
        <f>IFERROR(VLOOKUP(CONCATENATE(O$1,O146),'Formulario de Preguntas'!$C$2:$FN$73,3,FALSE),"")</f>
        <v/>
      </c>
      <c r="Q146" s="1" t="str">
        <f>IFERROR(VLOOKUP(CONCATENATE(O$1,O146),'Formulario de Preguntas'!$C$2:$FN$73,4,FALSE),"")</f>
        <v/>
      </c>
      <c r="R146" s="26">
        <f>IF($B146='Formulario de Respuestas'!$D145,'Formulario de Respuestas'!$J145,"ES DIFERENTE")</f>
        <v>0</v>
      </c>
      <c r="S146" s="18" t="str">
        <f>IFERROR(VLOOKUP(CONCATENATE(R$1,R146),'Formulario de Preguntas'!$C$2:$FN$73,3,FALSE),"")</f>
        <v/>
      </c>
      <c r="T146" s="1" t="str">
        <f>IFERROR(VLOOKUP(CONCATENATE(R$1,R146),'Formulario de Preguntas'!$C$2:$FN$73,4,FALSE),"")</f>
        <v/>
      </c>
      <c r="U146" s="26">
        <f>IF($B146='Formulario de Respuestas'!$D145,'Formulario de Respuestas'!$K145,"ES DIFERENTE")</f>
        <v>0</v>
      </c>
      <c r="V146" s="18" t="str">
        <f>IFERROR(VLOOKUP(CONCATENATE(U$1,U146),'Formulario de Preguntas'!$C$2:$FN$73,3,FALSE),"")</f>
        <v/>
      </c>
      <c r="W146" s="1" t="str">
        <f>IFERROR(VLOOKUP(CONCATENATE(U$1,U146),'Formulario de Preguntas'!$C$2:$FN$73,4,FALSE),"")</f>
        <v/>
      </c>
      <c r="X146" s="26">
        <f>IF($B146='Formulario de Respuestas'!$D145,'Formulario de Respuestas'!$L145,"ES DIFERENTE")</f>
        <v>0</v>
      </c>
      <c r="Y146" s="18" t="str">
        <f>IFERROR(VLOOKUP(CONCATENATE(X$1,X146),'Formulario de Preguntas'!$C$2:$FN$73,3,FALSE),"")</f>
        <v/>
      </c>
      <c r="Z146" s="1" t="str">
        <f>IFERROR(VLOOKUP(CONCATENATE(X$1,X146),'Formulario de Preguntas'!$C$2:$FN$73,4,FALSE),"")</f>
        <v/>
      </c>
      <c r="AA146" s="26">
        <f>IF($B146='Formulario de Respuestas'!$D145,'Formulario de Respuestas'!$M145,"ES DIFERENTE")</f>
        <v>0</v>
      </c>
      <c r="AB146" s="18" t="str">
        <f>IFERROR(VLOOKUP(CONCATENATE(AA$1,AA146),'Formulario de Preguntas'!$C$2:$FN$73,3,FALSE),"")</f>
        <v/>
      </c>
      <c r="AC146" s="1" t="str">
        <f>IFERROR(VLOOKUP(CONCATENATE(AA$1,AA146),'Formulario de Preguntas'!$C$2:$FN$73,4,FALSE),"")</f>
        <v/>
      </c>
      <c r="AD146" s="26">
        <f>IF($B146='Formulario de Respuestas'!$D145,'Formulario de Respuestas'!$N145,"ES DIFERENTE")</f>
        <v>0</v>
      </c>
      <c r="AE146" s="18" t="str">
        <f>IFERROR(VLOOKUP(CONCATENATE(AD$1,AD146),'Formulario de Preguntas'!$C$2:$FN$73,3,FALSE),"")</f>
        <v/>
      </c>
      <c r="AF146" s="1" t="str">
        <f>IFERROR(VLOOKUP(CONCATENATE(AD$1,AD146),'Formulario de Preguntas'!$C$2:$FN$73,4,FALSE),"")</f>
        <v/>
      </c>
      <c r="AG146" s="26">
        <f>IF($B146='Formulario de Respuestas'!$D145,'Formulario de Respuestas'!$O145,"ES DIFERENTE")</f>
        <v>0</v>
      </c>
      <c r="AH146" s="18" t="str">
        <f>IFERROR(VLOOKUP(CONCATENATE(AG$1,AG146),'Formulario de Preguntas'!$C$2:$FN$73,3,FALSE),"")</f>
        <v/>
      </c>
      <c r="AI146" s="1" t="str">
        <f>IFERROR(VLOOKUP(CONCATENATE(AG$1,AG146),'Formulario de Preguntas'!$C$2:$FN$73,4,FALSE),"")</f>
        <v/>
      </c>
      <c r="AJ146" s="26">
        <f>IF($B146='Formulario de Respuestas'!$D145,'Formulario de Respuestas'!$P145,"ES DIFERENTE")</f>
        <v>0</v>
      </c>
      <c r="AK146" s="18" t="str">
        <f>IFERROR(VLOOKUP(CONCATENATE(AJ$1,AJ146),'Formulario de Preguntas'!$C$2:$FN$73,3,FALSE),"")</f>
        <v/>
      </c>
      <c r="AL146" s="1" t="str">
        <f>IFERROR(VLOOKUP(CONCATENATE(AJ$1,AJ146),'Formulario de Preguntas'!$C$2:$FN$73,4,FALSE),"")</f>
        <v/>
      </c>
      <c r="AM146" s="26">
        <f>IF($B146='Formulario de Respuestas'!$D145,'Formulario de Respuestas'!$Q145,"ES DIFERENTE")</f>
        <v>0</v>
      </c>
      <c r="AN146" s="18" t="str">
        <f>IFERROR(VLOOKUP(CONCATENATE(AM$1,AM146),'Formulario de Preguntas'!$C$2:$FN$73,3,FALSE),"")</f>
        <v/>
      </c>
      <c r="AO146" s="1" t="str">
        <f>IFERROR(VLOOKUP(CONCATENATE(AM$1,AM146),'Formulario de Preguntas'!$C$2:$FN$73,4,FALSE),"")</f>
        <v/>
      </c>
      <c r="AP146" s="26">
        <f>IF($B146='Formulario de Respuestas'!$D145,'Formulario de Respuestas'!$R145,"ES DIFERENTE")</f>
        <v>0</v>
      </c>
      <c r="AQ146" s="18" t="str">
        <f>IFERROR(VLOOKUP(CONCATENATE(AP$1,AP146),'Formulario de Preguntas'!$C$2:$FN$73,3,FALSE),"")</f>
        <v/>
      </c>
      <c r="AR146" s="1" t="str">
        <f>IFERROR(VLOOKUP(CONCATENATE(AP$1,AP146),'Formulario de Preguntas'!$C$2:$FN$73,4,FALSE),"")</f>
        <v/>
      </c>
      <c r="AS146" s="26">
        <f>IF($B146='Formulario de Respuestas'!$D145,'Formulario de Respuestas'!$S145,"ES DIFERENTE")</f>
        <v>0</v>
      </c>
      <c r="AT146" s="18" t="str">
        <f>IFERROR(VLOOKUP(CONCATENATE(AS$1,AS146),'Formulario de Preguntas'!$C$2:$FN$73,3,FALSE),"")</f>
        <v/>
      </c>
      <c r="AU146" s="1" t="str">
        <f>IFERROR(VLOOKUP(CONCATENATE(AS$1,AS146),'Formulario de Preguntas'!$C$2:$FN$73,4,FALSE),"")</f>
        <v/>
      </c>
      <c r="AV146" s="26">
        <f>IF($B146='Formulario de Respuestas'!$D145,'Formulario de Respuestas'!$T145,"ES DIFERENTE")</f>
        <v>0</v>
      </c>
      <c r="AW146" s="18" t="str">
        <f>IFERROR(VLOOKUP(CONCATENATE(AV$1,AV146),'Formulario de Preguntas'!$C$2:$FN$73,3,FALSE),"")</f>
        <v/>
      </c>
      <c r="AX146" s="1" t="str">
        <f>IFERROR(VLOOKUP(CONCATENATE(AV$1,AV146),'Formulario de Preguntas'!$C$2:$FN$73,4,FALSE),"")</f>
        <v/>
      </c>
      <c r="AY146" s="26">
        <f>IF($B146='Formulario de Respuestas'!$D145,'Formulario de Respuestas'!$U145,"ES DIFERENTE")</f>
        <v>0</v>
      </c>
      <c r="AZ146" s="18" t="str">
        <f>IFERROR(VLOOKUP(CONCATENATE(AY$1,AY146),'Formulario de Preguntas'!$C$2:$FN$73,3,FALSE),"")</f>
        <v/>
      </c>
      <c r="BA146" s="1" t="str">
        <f>IFERROR(VLOOKUP(CONCATENATE(AY$1,AY146),'Formulario de Preguntas'!$C$2:$FN$73,4,FALSE),"")</f>
        <v/>
      </c>
      <c r="BB146" s="26">
        <f>IF($B146='Formulario de Respuestas'!$D145,'Formulario de Respuestas'!$V145,"ES DIFERENTE")</f>
        <v>0</v>
      </c>
      <c r="BC146" s="18" t="str">
        <f>IFERROR(VLOOKUP(CONCATENATE(BB$1,BB146),'Formulario de Preguntas'!$C$2:$FN$73,3,FALSE),"")</f>
        <v/>
      </c>
      <c r="BD146" s="1" t="str">
        <f>IFERROR(VLOOKUP(CONCATENATE(BB$1,BB146),'Formulario de Preguntas'!$C$2:$FN$73,4,FALSE),"")</f>
        <v/>
      </c>
      <c r="BF146" s="1">
        <f t="shared" si="7"/>
        <v>0</v>
      </c>
      <c r="BG146" s="1">
        <f t="shared" si="8"/>
        <v>0.25</v>
      </c>
      <c r="BH146" s="1">
        <f t="shared" si="6"/>
        <v>0</v>
      </c>
      <c r="BI146" s="1">
        <f>COUNTIF('Formulario de Respuestas'!$E145:$V145,"A")</f>
        <v>0</v>
      </c>
      <c r="BJ146" s="1">
        <f>COUNTIF('Formulario de Respuestas'!$E145:$V145,"B")</f>
        <v>0</v>
      </c>
      <c r="BK146" s="1">
        <f>COUNTIF('Formulario de Respuestas'!$E145:$V145,"C")</f>
        <v>0</v>
      </c>
      <c r="BL146" s="1">
        <f>COUNTIF('Formulario de Respuestas'!$E145:$V145,"D")</f>
        <v>0</v>
      </c>
      <c r="BM146" s="1">
        <f>COUNTIF('Formulario de Respuestas'!$E145:$V145,"E (RESPUESTA ANULADA)")</f>
        <v>0</v>
      </c>
    </row>
    <row r="147" spans="1:65" x14ac:dyDescent="0.25">
      <c r="A147" s="1">
        <f>'Formulario de Respuestas'!C146</f>
        <v>0</v>
      </c>
      <c r="B147" s="1">
        <f>'Formulario de Respuestas'!D146</f>
        <v>0</v>
      </c>
      <c r="C147" s="26">
        <f>IF($B147='Formulario de Respuestas'!$D146,'Formulario de Respuestas'!$E146,"ES DIFERENTE")</f>
        <v>0</v>
      </c>
      <c r="D147" s="18" t="str">
        <f>IFERROR(VLOOKUP(CONCATENATE(C$1,C147),'Formulario de Preguntas'!$C$2:$FN$73,3,FALSE),"")</f>
        <v/>
      </c>
      <c r="E147" s="1" t="str">
        <f>IFERROR(VLOOKUP(CONCATENATE(C$1,C147),'Formulario de Preguntas'!$C$2:$FN$73,4,FALSE),"")</f>
        <v/>
      </c>
      <c r="F147" s="26">
        <f>IF($B147='Formulario de Respuestas'!$D146,'Formulario de Respuestas'!$F146,"ES DIFERENTE")</f>
        <v>0</v>
      </c>
      <c r="G147" s="18" t="str">
        <f>IFERROR(VLOOKUP(CONCATENATE(F$1,F147),'Formulario de Preguntas'!$C$2:$FN$73,3,FALSE),"")</f>
        <v/>
      </c>
      <c r="H147" s="1" t="str">
        <f>IFERROR(VLOOKUP(CONCATENATE(F$1,F147),'Formulario de Preguntas'!$C$2:$FN$73,4,FALSE),"")</f>
        <v/>
      </c>
      <c r="I147" s="26">
        <f>IF($B147='Formulario de Respuestas'!$D146,'Formulario de Respuestas'!$G146,"ES DIFERENTE")</f>
        <v>0</v>
      </c>
      <c r="J147" s="18" t="str">
        <f>IFERROR(VLOOKUP(CONCATENATE(I$1,I147),'Formulario de Preguntas'!$C$2:$FN$73,3,FALSE),"")</f>
        <v/>
      </c>
      <c r="K147" s="1" t="str">
        <f>IFERROR(VLOOKUP(CONCATENATE(I$1,I147),'Formulario de Preguntas'!$C$2:$FN$73,4,FALSE),"")</f>
        <v/>
      </c>
      <c r="L147" s="26">
        <f>IF($B147='Formulario de Respuestas'!$D146,'Formulario de Respuestas'!$H146,"ES DIFERENTE")</f>
        <v>0</v>
      </c>
      <c r="M147" s="18" t="str">
        <f>IFERROR(VLOOKUP(CONCATENATE(L$1,L147),'Formulario de Preguntas'!$C$2:$FN$73,3,FALSE),"")</f>
        <v/>
      </c>
      <c r="N147" s="1" t="str">
        <f>IFERROR(VLOOKUP(CONCATENATE(L$1,L147),'Formulario de Preguntas'!$C$2:$FN$73,4,FALSE),"")</f>
        <v/>
      </c>
      <c r="O147" s="26">
        <f>IF($B147='Formulario de Respuestas'!$D146,'Formulario de Respuestas'!$I146,"ES DIFERENTE")</f>
        <v>0</v>
      </c>
      <c r="P147" s="18" t="str">
        <f>IFERROR(VLOOKUP(CONCATENATE(O$1,O147),'Formulario de Preguntas'!$C$2:$FN$73,3,FALSE),"")</f>
        <v/>
      </c>
      <c r="Q147" s="1" t="str">
        <f>IFERROR(VLOOKUP(CONCATENATE(O$1,O147),'Formulario de Preguntas'!$C$2:$FN$73,4,FALSE),"")</f>
        <v/>
      </c>
      <c r="R147" s="26">
        <f>IF($B147='Formulario de Respuestas'!$D146,'Formulario de Respuestas'!$J146,"ES DIFERENTE")</f>
        <v>0</v>
      </c>
      <c r="S147" s="18" t="str">
        <f>IFERROR(VLOOKUP(CONCATENATE(R$1,R147),'Formulario de Preguntas'!$C$2:$FN$73,3,FALSE),"")</f>
        <v/>
      </c>
      <c r="T147" s="1" t="str">
        <f>IFERROR(VLOOKUP(CONCATENATE(R$1,R147),'Formulario de Preguntas'!$C$2:$FN$73,4,FALSE),"")</f>
        <v/>
      </c>
      <c r="U147" s="26">
        <f>IF($B147='Formulario de Respuestas'!$D146,'Formulario de Respuestas'!$K146,"ES DIFERENTE")</f>
        <v>0</v>
      </c>
      <c r="V147" s="18" t="str">
        <f>IFERROR(VLOOKUP(CONCATENATE(U$1,U147),'Formulario de Preguntas'!$C$2:$FN$73,3,FALSE),"")</f>
        <v/>
      </c>
      <c r="W147" s="1" t="str">
        <f>IFERROR(VLOOKUP(CONCATENATE(U$1,U147),'Formulario de Preguntas'!$C$2:$FN$73,4,FALSE),"")</f>
        <v/>
      </c>
      <c r="X147" s="26">
        <f>IF($B147='Formulario de Respuestas'!$D146,'Formulario de Respuestas'!$L146,"ES DIFERENTE")</f>
        <v>0</v>
      </c>
      <c r="Y147" s="18" t="str">
        <f>IFERROR(VLOOKUP(CONCATENATE(X$1,X147),'Formulario de Preguntas'!$C$2:$FN$73,3,FALSE),"")</f>
        <v/>
      </c>
      <c r="Z147" s="1" t="str">
        <f>IFERROR(VLOOKUP(CONCATENATE(X$1,X147),'Formulario de Preguntas'!$C$2:$FN$73,4,FALSE),"")</f>
        <v/>
      </c>
      <c r="AA147" s="26">
        <f>IF($B147='Formulario de Respuestas'!$D146,'Formulario de Respuestas'!$M146,"ES DIFERENTE")</f>
        <v>0</v>
      </c>
      <c r="AB147" s="18" t="str">
        <f>IFERROR(VLOOKUP(CONCATENATE(AA$1,AA147),'Formulario de Preguntas'!$C$2:$FN$73,3,FALSE),"")</f>
        <v/>
      </c>
      <c r="AC147" s="1" t="str">
        <f>IFERROR(VLOOKUP(CONCATENATE(AA$1,AA147),'Formulario de Preguntas'!$C$2:$FN$73,4,FALSE),"")</f>
        <v/>
      </c>
      <c r="AD147" s="26">
        <f>IF($B147='Formulario de Respuestas'!$D146,'Formulario de Respuestas'!$N146,"ES DIFERENTE")</f>
        <v>0</v>
      </c>
      <c r="AE147" s="18" t="str">
        <f>IFERROR(VLOOKUP(CONCATENATE(AD$1,AD147),'Formulario de Preguntas'!$C$2:$FN$73,3,FALSE),"")</f>
        <v/>
      </c>
      <c r="AF147" s="1" t="str">
        <f>IFERROR(VLOOKUP(CONCATENATE(AD$1,AD147),'Formulario de Preguntas'!$C$2:$FN$73,4,FALSE),"")</f>
        <v/>
      </c>
      <c r="AG147" s="26">
        <f>IF($B147='Formulario de Respuestas'!$D146,'Formulario de Respuestas'!$O146,"ES DIFERENTE")</f>
        <v>0</v>
      </c>
      <c r="AH147" s="18" t="str">
        <f>IFERROR(VLOOKUP(CONCATENATE(AG$1,AG147),'Formulario de Preguntas'!$C$2:$FN$73,3,FALSE),"")</f>
        <v/>
      </c>
      <c r="AI147" s="1" t="str">
        <f>IFERROR(VLOOKUP(CONCATENATE(AG$1,AG147),'Formulario de Preguntas'!$C$2:$FN$73,4,FALSE),"")</f>
        <v/>
      </c>
      <c r="AJ147" s="26">
        <f>IF($B147='Formulario de Respuestas'!$D146,'Formulario de Respuestas'!$P146,"ES DIFERENTE")</f>
        <v>0</v>
      </c>
      <c r="AK147" s="18" t="str">
        <f>IFERROR(VLOOKUP(CONCATENATE(AJ$1,AJ147),'Formulario de Preguntas'!$C$2:$FN$73,3,FALSE),"")</f>
        <v/>
      </c>
      <c r="AL147" s="1" t="str">
        <f>IFERROR(VLOOKUP(CONCATENATE(AJ$1,AJ147),'Formulario de Preguntas'!$C$2:$FN$73,4,FALSE),"")</f>
        <v/>
      </c>
      <c r="AM147" s="26">
        <f>IF($B147='Formulario de Respuestas'!$D146,'Formulario de Respuestas'!$Q146,"ES DIFERENTE")</f>
        <v>0</v>
      </c>
      <c r="AN147" s="18" t="str">
        <f>IFERROR(VLOOKUP(CONCATENATE(AM$1,AM147),'Formulario de Preguntas'!$C$2:$FN$73,3,FALSE),"")</f>
        <v/>
      </c>
      <c r="AO147" s="1" t="str">
        <f>IFERROR(VLOOKUP(CONCATENATE(AM$1,AM147),'Formulario de Preguntas'!$C$2:$FN$73,4,FALSE),"")</f>
        <v/>
      </c>
      <c r="AP147" s="26">
        <f>IF($B147='Formulario de Respuestas'!$D146,'Formulario de Respuestas'!$R146,"ES DIFERENTE")</f>
        <v>0</v>
      </c>
      <c r="AQ147" s="18" t="str">
        <f>IFERROR(VLOOKUP(CONCATENATE(AP$1,AP147),'Formulario de Preguntas'!$C$2:$FN$73,3,FALSE),"")</f>
        <v/>
      </c>
      <c r="AR147" s="1" t="str">
        <f>IFERROR(VLOOKUP(CONCATENATE(AP$1,AP147),'Formulario de Preguntas'!$C$2:$FN$73,4,FALSE),"")</f>
        <v/>
      </c>
      <c r="AS147" s="26">
        <f>IF($B147='Formulario de Respuestas'!$D146,'Formulario de Respuestas'!$S146,"ES DIFERENTE")</f>
        <v>0</v>
      </c>
      <c r="AT147" s="18" t="str">
        <f>IFERROR(VLOOKUP(CONCATENATE(AS$1,AS147),'Formulario de Preguntas'!$C$2:$FN$73,3,FALSE),"")</f>
        <v/>
      </c>
      <c r="AU147" s="1" t="str">
        <f>IFERROR(VLOOKUP(CONCATENATE(AS$1,AS147),'Formulario de Preguntas'!$C$2:$FN$73,4,FALSE),"")</f>
        <v/>
      </c>
      <c r="AV147" s="26">
        <f>IF($B147='Formulario de Respuestas'!$D146,'Formulario de Respuestas'!$T146,"ES DIFERENTE")</f>
        <v>0</v>
      </c>
      <c r="AW147" s="18" t="str">
        <f>IFERROR(VLOOKUP(CONCATENATE(AV$1,AV147),'Formulario de Preguntas'!$C$2:$FN$73,3,FALSE),"")</f>
        <v/>
      </c>
      <c r="AX147" s="1" t="str">
        <f>IFERROR(VLOOKUP(CONCATENATE(AV$1,AV147),'Formulario de Preguntas'!$C$2:$FN$73,4,FALSE),"")</f>
        <v/>
      </c>
      <c r="AY147" s="26">
        <f>IF($B147='Formulario de Respuestas'!$D146,'Formulario de Respuestas'!$U146,"ES DIFERENTE")</f>
        <v>0</v>
      </c>
      <c r="AZ147" s="18" t="str">
        <f>IFERROR(VLOOKUP(CONCATENATE(AY$1,AY147),'Formulario de Preguntas'!$C$2:$FN$73,3,FALSE),"")</f>
        <v/>
      </c>
      <c r="BA147" s="1" t="str">
        <f>IFERROR(VLOOKUP(CONCATENATE(AY$1,AY147),'Formulario de Preguntas'!$C$2:$FN$73,4,FALSE),"")</f>
        <v/>
      </c>
      <c r="BB147" s="26">
        <f>IF($B147='Formulario de Respuestas'!$D146,'Formulario de Respuestas'!$V146,"ES DIFERENTE")</f>
        <v>0</v>
      </c>
      <c r="BC147" s="18" t="str">
        <f>IFERROR(VLOOKUP(CONCATENATE(BB$1,BB147),'Formulario de Preguntas'!$C$2:$FN$73,3,FALSE),"")</f>
        <v/>
      </c>
      <c r="BD147" s="1" t="str">
        <f>IFERROR(VLOOKUP(CONCATENATE(BB$1,BB147),'Formulario de Preguntas'!$C$2:$FN$73,4,FALSE),"")</f>
        <v/>
      </c>
      <c r="BF147" s="1">
        <f t="shared" si="7"/>
        <v>0</v>
      </c>
      <c r="BG147" s="1">
        <f t="shared" si="8"/>
        <v>0.25</v>
      </c>
      <c r="BH147" s="1">
        <f t="shared" si="6"/>
        <v>0</v>
      </c>
      <c r="BI147" s="1">
        <f>COUNTIF('Formulario de Respuestas'!$E146:$V146,"A")</f>
        <v>0</v>
      </c>
      <c r="BJ147" s="1">
        <f>COUNTIF('Formulario de Respuestas'!$E146:$V146,"B")</f>
        <v>0</v>
      </c>
      <c r="BK147" s="1">
        <f>COUNTIF('Formulario de Respuestas'!$E146:$V146,"C")</f>
        <v>0</v>
      </c>
      <c r="BL147" s="1">
        <f>COUNTIF('Formulario de Respuestas'!$E146:$V146,"D")</f>
        <v>0</v>
      </c>
      <c r="BM147" s="1">
        <f>COUNTIF('Formulario de Respuestas'!$E146:$V146,"E (RESPUESTA ANULADA)")</f>
        <v>0</v>
      </c>
    </row>
    <row r="148" spans="1:65" x14ac:dyDescent="0.25">
      <c r="A148" s="1">
        <f>'Formulario de Respuestas'!C147</f>
        <v>0</v>
      </c>
      <c r="B148" s="1">
        <f>'Formulario de Respuestas'!D147</f>
        <v>0</v>
      </c>
      <c r="C148" s="26">
        <f>IF($B148='Formulario de Respuestas'!$D147,'Formulario de Respuestas'!$E147,"ES DIFERENTE")</f>
        <v>0</v>
      </c>
      <c r="D148" s="18" t="str">
        <f>IFERROR(VLOOKUP(CONCATENATE(C$1,C148),'Formulario de Preguntas'!$C$2:$FN$73,3,FALSE),"")</f>
        <v/>
      </c>
      <c r="E148" s="1" t="str">
        <f>IFERROR(VLOOKUP(CONCATENATE(C$1,C148),'Formulario de Preguntas'!$C$2:$FN$73,4,FALSE),"")</f>
        <v/>
      </c>
      <c r="F148" s="26">
        <f>IF($B148='Formulario de Respuestas'!$D147,'Formulario de Respuestas'!$F147,"ES DIFERENTE")</f>
        <v>0</v>
      </c>
      <c r="G148" s="18" t="str">
        <f>IFERROR(VLOOKUP(CONCATENATE(F$1,F148),'Formulario de Preguntas'!$C$2:$FN$73,3,FALSE),"")</f>
        <v/>
      </c>
      <c r="H148" s="1" t="str">
        <f>IFERROR(VLOOKUP(CONCATENATE(F$1,F148),'Formulario de Preguntas'!$C$2:$FN$73,4,FALSE),"")</f>
        <v/>
      </c>
      <c r="I148" s="26">
        <f>IF($B148='Formulario de Respuestas'!$D147,'Formulario de Respuestas'!$G147,"ES DIFERENTE")</f>
        <v>0</v>
      </c>
      <c r="J148" s="18" t="str">
        <f>IFERROR(VLOOKUP(CONCATENATE(I$1,I148),'Formulario de Preguntas'!$C$2:$FN$73,3,FALSE),"")</f>
        <v/>
      </c>
      <c r="K148" s="1" t="str">
        <f>IFERROR(VLOOKUP(CONCATENATE(I$1,I148),'Formulario de Preguntas'!$C$2:$FN$73,4,FALSE),"")</f>
        <v/>
      </c>
      <c r="L148" s="26">
        <f>IF($B148='Formulario de Respuestas'!$D147,'Formulario de Respuestas'!$H147,"ES DIFERENTE")</f>
        <v>0</v>
      </c>
      <c r="M148" s="18" t="str">
        <f>IFERROR(VLOOKUP(CONCATENATE(L$1,L148),'Formulario de Preguntas'!$C$2:$FN$73,3,FALSE),"")</f>
        <v/>
      </c>
      <c r="N148" s="1" t="str">
        <f>IFERROR(VLOOKUP(CONCATENATE(L$1,L148),'Formulario de Preguntas'!$C$2:$FN$73,4,FALSE),"")</f>
        <v/>
      </c>
      <c r="O148" s="26">
        <f>IF($B148='Formulario de Respuestas'!$D147,'Formulario de Respuestas'!$I147,"ES DIFERENTE")</f>
        <v>0</v>
      </c>
      <c r="P148" s="18" t="str">
        <f>IFERROR(VLOOKUP(CONCATENATE(O$1,O148),'Formulario de Preguntas'!$C$2:$FN$73,3,FALSE),"")</f>
        <v/>
      </c>
      <c r="Q148" s="1" t="str">
        <f>IFERROR(VLOOKUP(CONCATENATE(O$1,O148),'Formulario de Preguntas'!$C$2:$FN$73,4,FALSE),"")</f>
        <v/>
      </c>
      <c r="R148" s="26">
        <f>IF($B148='Formulario de Respuestas'!$D147,'Formulario de Respuestas'!$J147,"ES DIFERENTE")</f>
        <v>0</v>
      </c>
      <c r="S148" s="18" t="str">
        <f>IFERROR(VLOOKUP(CONCATENATE(R$1,R148),'Formulario de Preguntas'!$C$2:$FN$73,3,FALSE),"")</f>
        <v/>
      </c>
      <c r="T148" s="1" t="str">
        <f>IFERROR(VLOOKUP(CONCATENATE(R$1,R148),'Formulario de Preguntas'!$C$2:$FN$73,4,FALSE),"")</f>
        <v/>
      </c>
      <c r="U148" s="26">
        <f>IF($B148='Formulario de Respuestas'!$D147,'Formulario de Respuestas'!$K147,"ES DIFERENTE")</f>
        <v>0</v>
      </c>
      <c r="V148" s="18" t="str">
        <f>IFERROR(VLOOKUP(CONCATENATE(U$1,U148),'Formulario de Preguntas'!$C$2:$FN$73,3,FALSE),"")</f>
        <v/>
      </c>
      <c r="W148" s="1" t="str">
        <f>IFERROR(VLOOKUP(CONCATENATE(U$1,U148),'Formulario de Preguntas'!$C$2:$FN$73,4,FALSE),"")</f>
        <v/>
      </c>
      <c r="X148" s="26">
        <f>IF($B148='Formulario de Respuestas'!$D147,'Formulario de Respuestas'!$L147,"ES DIFERENTE")</f>
        <v>0</v>
      </c>
      <c r="Y148" s="18" t="str">
        <f>IFERROR(VLOOKUP(CONCATENATE(X$1,X148),'Formulario de Preguntas'!$C$2:$FN$73,3,FALSE),"")</f>
        <v/>
      </c>
      <c r="Z148" s="1" t="str">
        <f>IFERROR(VLOOKUP(CONCATENATE(X$1,X148),'Formulario de Preguntas'!$C$2:$FN$73,4,FALSE),"")</f>
        <v/>
      </c>
      <c r="AA148" s="26">
        <f>IF($B148='Formulario de Respuestas'!$D147,'Formulario de Respuestas'!$M147,"ES DIFERENTE")</f>
        <v>0</v>
      </c>
      <c r="AB148" s="18" t="str">
        <f>IFERROR(VLOOKUP(CONCATENATE(AA$1,AA148),'Formulario de Preguntas'!$C$2:$FN$73,3,FALSE),"")</f>
        <v/>
      </c>
      <c r="AC148" s="1" t="str">
        <f>IFERROR(VLOOKUP(CONCATENATE(AA$1,AA148),'Formulario de Preguntas'!$C$2:$FN$73,4,FALSE),"")</f>
        <v/>
      </c>
      <c r="AD148" s="26">
        <f>IF($B148='Formulario de Respuestas'!$D147,'Formulario de Respuestas'!$N147,"ES DIFERENTE")</f>
        <v>0</v>
      </c>
      <c r="AE148" s="18" t="str">
        <f>IFERROR(VLOOKUP(CONCATENATE(AD$1,AD148),'Formulario de Preguntas'!$C$2:$FN$73,3,FALSE),"")</f>
        <v/>
      </c>
      <c r="AF148" s="1" t="str">
        <f>IFERROR(VLOOKUP(CONCATENATE(AD$1,AD148),'Formulario de Preguntas'!$C$2:$FN$73,4,FALSE),"")</f>
        <v/>
      </c>
      <c r="AG148" s="26">
        <f>IF($B148='Formulario de Respuestas'!$D147,'Formulario de Respuestas'!$O147,"ES DIFERENTE")</f>
        <v>0</v>
      </c>
      <c r="AH148" s="18" t="str">
        <f>IFERROR(VLOOKUP(CONCATENATE(AG$1,AG148),'Formulario de Preguntas'!$C$2:$FN$73,3,FALSE),"")</f>
        <v/>
      </c>
      <c r="AI148" s="1" t="str">
        <f>IFERROR(VLOOKUP(CONCATENATE(AG$1,AG148),'Formulario de Preguntas'!$C$2:$FN$73,4,FALSE),"")</f>
        <v/>
      </c>
      <c r="AJ148" s="26">
        <f>IF($B148='Formulario de Respuestas'!$D147,'Formulario de Respuestas'!$P147,"ES DIFERENTE")</f>
        <v>0</v>
      </c>
      <c r="AK148" s="18" t="str">
        <f>IFERROR(VLOOKUP(CONCATENATE(AJ$1,AJ148),'Formulario de Preguntas'!$C$2:$FN$73,3,FALSE),"")</f>
        <v/>
      </c>
      <c r="AL148" s="1" t="str">
        <f>IFERROR(VLOOKUP(CONCATENATE(AJ$1,AJ148),'Formulario de Preguntas'!$C$2:$FN$73,4,FALSE),"")</f>
        <v/>
      </c>
      <c r="AM148" s="26">
        <f>IF($B148='Formulario de Respuestas'!$D147,'Formulario de Respuestas'!$Q147,"ES DIFERENTE")</f>
        <v>0</v>
      </c>
      <c r="AN148" s="18" t="str">
        <f>IFERROR(VLOOKUP(CONCATENATE(AM$1,AM148),'Formulario de Preguntas'!$C$2:$FN$73,3,FALSE),"")</f>
        <v/>
      </c>
      <c r="AO148" s="1" t="str">
        <f>IFERROR(VLOOKUP(CONCATENATE(AM$1,AM148),'Formulario de Preguntas'!$C$2:$FN$73,4,FALSE),"")</f>
        <v/>
      </c>
      <c r="AP148" s="26">
        <f>IF($B148='Formulario de Respuestas'!$D147,'Formulario de Respuestas'!$R147,"ES DIFERENTE")</f>
        <v>0</v>
      </c>
      <c r="AQ148" s="18" t="str">
        <f>IFERROR(VLOOKUP(CONCATENATE(AP$1,AP148),'Formulario de Preguntas'!$C$2:$FN$73,3,FALSE),"")</f>
        <v/>
      </c>
      <c r="AR148" s="1" t="str">
        <f>IFERROR(VLOOKUP(CONCATENATE(AP$1,AP148),'Formulario de Preguntas'!$C$2:$FN$73,4,FALSE),"")</f>
        <v/>
      </c>
      <c r="AS148" s="26">
        <f>IF($B148='Formulario de Respuestas'!$D147,'Formulario de Respuestas'!$S147,"ES DIFERENTE")</f>
        <v>0</v>
      </c>
      <c r="AT148" s="18" t="str">
        <f>IFERROR(VLOOKUP(CONCATENATE(AS$1,AS148),'Formulario de Preguntas'!$C$2:$FN$73,3,FALSE),"")</f>
        <v/>
      </c>
      <c r="AU148" s="1" t="str">
        <f>IFERROR(VLOOKUP(CONCATENATE(AS$1,AS148),'Formulario de Preguntas'!$C$2:$FN$73,4,FALSE),"")</f>
        <v/>
      </c>
      <c r="AV148" s="26">
        <f>IF($B148='Formulario de Respuestas'!$D147,'Formulario de Respuestas'!$T147,"ES DIFERENTE")</f>
        <v>0</v>
      </c>
      <c r="AW148" s="18" t="str">
        <f>IFERROR(VLOOKUP(CONCATENATE(AV$1,AV148),'Formulario de Preguntas'!$C$2:$FN$73,3,FALSE),"")</f>
        <v/>
      </c>
      <c r="AX148" s="1" t="str">
        <f>IFERROR(VLOOKUP(CONCATENATE(AV$1,AV148),'Formulario de Preguntas'!$C$2:$FN$73,4,FALSE),"")</f>
        <v/>
      </c>
      <c r="AY148" s="26">
        <f>IF($B148='Formulario de Respuestas'!$D147,'Formulario de Respuestas'!$U147,"ES DIFERENTE")</f>
        <v>0</v>
      </c>
      <c r="AZ148" s="18" t="str">
        <f>IFERROR(VLOOKUP(CONCATENATE(AY$1,AY148),'Formulario de Preguntas'!$C$2:$FN$73,3,FALSE),"")</f>
        <v/>
      </c>
      <c r="BA148" s="1" t="str">
        <f>IFERROR(VLOOKUP(CONCATENATE(AY$1,AY148),'Formulario de Preguntas'!$C$2:$FN$73,4,FALSE),"")</f>
        <v/>
      </c>
      <c r="BB148" s="26">
        <f>IF($B148='Formulario de Respuestas'!$D147,'Formulario de Respuestas'!$V147,"ES DIFERENTE")</f>
        <v>0</v>
      </c>
      <c r="BC148" s="18" t="str">
        <f>IFERROR(VLOOKUP(CONCATENATE(BB$1,BB148),'Formulario de Preguntas'!$C$2:$FN$73,3,FALSE),"")</f>
        <v/>
      </c>
      <c r="BD148" s="1" t="str">
        <f>IFERROR(VLOOKUP(CONCATENATE(BB$1,BB148),'Formulario de Preguntas'!$C$2:$FN$73,4,FALSE),"")</f>
        <v/>
      </c>
      <c r="BF148" s="1">
        <f t="shared" si="7"/>
        <v>0</v>
      </c>
      <c r="BG148" s="1">
        <f t="shared" si="8"/>
        <v>0.25</v>
      </c>
      <c r="BH148" s="1">
        <f t="shared" si="6"/>
        <v>0</v>
      </c>
      <c r="BI148" s="1">
        <f>COUNTIF('Formulario de Respuestas'!$E147:$V147,"A")</f>
        <v>0</v>
      </c>
      <c r="BJ148" s="1">
        <f>COUNTIF('Formulario de Respuestas'!$E147:$V147,"B")</f>
        <v>0</v>
      </c>
      <c r="BK148" s="1">
        <f>COUNTIF('Formulario de Respuestas'!$E147:$V147,"C")</f>
        <v>0</v>
      </c>
      <c r="BL148" s="1">
        <f>COUNTIF('Formulario de Respuestas'!$E147:$V147,"D")</f>
        <v>0</v>
      </c>
      <c r="BM148" s="1">
        <f>COUNTIF('Formulario de Respuestas'!$E147:$V147,"E (RESPUESTA ANULADA)")</f>
        <v>0</v>
      </c>
    </row>
    <row r="149" spans="1:65" x14ac:dyDescent="0.25">
      <c r="A149" s="1">
        <f>'Formulario de Respuestas'!C148</f>
        <v>0</v>
      </c>
      <c r="B149" s="1">
        <f>'Formulario de Respuestas'!D148</f>
        <v>0</v>
      </c>
      <c r="C149" s="26">
        <f>IF($B149='Formulario de Respuestas'!$D148,'Formulario de Respuestas'!$E148,"ES DIFERENTE")</f>
        <v>0</v>
      </c>
      <c r="D149" s="18" t="str">
        <f>IFERROR(VLOOKUP(CONCATENATE(C$1,C149),'Formulario de Preguntas'!$C$2:$FN$73,3,FALSE),"")</f>
        <v/>
      </c>
      <c r="E149" s="1" t="str">
        <f>IFERROR(VLOOKUP(CONCATENATE(C$1,C149),'Formulario de Preguntas'!$C$2:$FN$73,4,FALSE),"")</f>
        <v/>
      </c>
      <c r="F149" s="26">
        <f>IF($B149='Formulario de Respuestas'!$D148,'Formulario de Respuestas'!$F148,"ES DIFERENTE")</f>
        <v>0</v>
      </c>
      <c r="G149" s="18" t="str">
        <f>IFERROR(VLOOKUP(CONCATENATE(F$1,F149),'Formulario de Preguntas'!$C$2:$FN$73,3,FALSE),"")</f>
        <v/>
      </c>
      <c r="H149" s="1" t="str">
        <f>IFERROR(VLOOKUP(CONCATENATE(F$1,F149),'Formulario de Preguntas'!$C$2:$FN$73,4,FALSE),"")</f>
        <v/>
      </c>
      <c r="I149" s="26">
        <f>IF($B149='Formulario de Respuestas'!$D148,'Formulario de Respuestas'!$G148,"ES DIFERENTE")</f>
        <v>0</v>
      </c>
      <c r="J149" s="18" t="str">
        <f>IFERROR(VLOOKUP(CONCATENATE(I$1,I149),'Formulario de Preguntas'!$C$2:$FN$73,3,FALSE),"")</f>
        <v/>
      </c>
      <c r="K149" s="1" t="str">
        <f>IFERROR(VLOOKUP(CONCATENATE(I$1,I149),'Formulario de Preguntas'!$C$2:$FN$73,4,FALSE),"")</f>
        <v/>
      </c>
      <c r="L149" s="26">
        <f>IF($B149='Formulario de Respuestas'!$D148,'Formulario de Respuestas'!$H148,"ES DIFERENTE")</f>
        <v>0</v>
      </c>
      <c r="M149" s="18" t="str">
        <f>IFERROR(VLOOKUP(CONCATENATE(L$1,L149),'Formulario de Preguntas'!$C$2:$FN$73,3,FALSE),"")</f>
        <v/>
      </c>
      <c r="N149" s="1" t="str">
        <f>IFERROR(VLOOKUP(CONCATENATE(L$1,L149),'Formulario de Preguntas'!$C$2:$FN$73,4,FALSE),"")</f>
        <v/>
      </c>
      <c r="O149" s="26">
        <f>IF($B149='Formulario de Respuestas'!$D148,'Formulario de Respuestas'!$I148,"ES DIFERENTE")</f>
        <v>0</v>
      </c>
      <c r="P149" s="18" t="str">
        <f>IFERROR(VLOOKUP(CONCATENATE(O$1,O149),'Formulario de Preguntas'!$C$2:$FN$73,3,FALSE),"")</f>
        <v/>
      </c>
      <c r="Q149" s="1" t="str">
        <f>IFERROR(VLOOKUP(CONCATENATE(O$1,O149),'Formulario de Preguntas'!$C$2:$FN$73,4,FALSE),"")</f>
        <v/>
      </c>
      <c r="R149" s="26">
        <f>IF($B149='Formulario de Respuestas'!$D148,'Formulario de Respuestas'!$J148,"ES DIFERENTE")</f>
        <v>0</v>
      </c>
      <c r="S149" s="18" t="str">
        <f>IFERROR(VLOOKUP(CONCATENATE(R$1,R149),'Formulario de Preguntas'!$C$2:$FN$73,3,FALSE),"")</f>
        <v/>
      </c>
      <c r="T149" s="1" t="str">
        <f>IFERROR(VLOOKUP(CONCATENATE(R$1,R149),'Formulario de Preguntas'!$C$2:$FN$73,4,FALSE),"")</f>
        <v/>
      </c>
      <c r="U149" s="26">
        <f>IF($B149='Formulario de Respuestas'!$D148,'Formulario de Respuestas'!$K148,"ES DIFERENTE")</f>
        <v>0</v>
      </c>
      <c r="V149" s="18" t="str">
        <f>IFERROR(VLOOKUP(CONCATENATE(U$1,U149),'Formulario de Preguntas'!$C$2:$FN$73,3,FALSE),"")</f>
        <v/>
      </c>
      <c r="W149" s="1" t="str">
        <f>IFERROR(VLOOKUP(CONCATENATE(U$1,U149),'Formulario de Preguntas'!$C$2:$FN$73,4,FALSE),"")</f>
        <v/>
      </c>
      <c r="X149" s="26">
        <f>IF($B149='Formulario de Respuestas'!$D148,'Formulario de Respuestas'!$L148,"ES DIFERENTE")</f>
        <v>0</v>
      </c>
      <c r="Y149" s="18" t="str">
        <f>IFERROR(VLOOKUP(CONCATENATE(X$1,X149),'Formulario de Preguntas'!$C$2:$FN$73,3,FALSE),"")</f>
        <v/>
      </c>
      <c r="Z149" s="1" t="str">
        <f>IFERROR(VLOOKUP(CONCATENATE(X$1,X149),'Formulario de Preguntas'!$C$2:$FN$73,4,FALSE),"")</f>
        <v/>
      </c>
      <c r="AA149" s="26">
        <f>IF($B149='Formulario de Respuestas'!$D148,'Formulario de Respuestas'!$M148,"ES DIFERENTE")</f>
        <v>0</v>
      </c>
      <c r="AB149" s="18" t="str">
        <f>IFERROR(VLOOKUP(CONCATENATE(AA$1,AA149),'Formulario de Preguntas'!$C$2:$FN$73,3,FALSE),"")</f>
        <v/>
      </c>
      <c r="AC149" s="1" t="str">
        <f>IFERROR(VLOOKUP(CONCATENATE(AA$1,AA149),'Formulario de Preguntas'!$C$2:$FN$73,4,FALSE),"")</f>
        <v/>
      </c>
      <c r="AD149" s="26">
        <f>IF($B149='Formulario de Respuestas'!$D148,'Formulario de Respuestas'!$N148,"ES DIFERENTE")</f>
        <v>0</v>
      </c>
      <c r="AE149" s="18" t="str">
        <f>IFERROR(VLOOKUP(CONCATENATE(AD$1,AD149),'Formulario de Preguntas'!$C$2:$FN$73,3,FALSE),"")</f>
        <v/>
      </c>
      <c r="AF149" s="1" t="str">
        <f>IFERROR(VLOOKUP(CONCATENATE(AD$1,AD149),'Formulario de Preguntas'!$C$2:$FN$73,4,FALSE),"")</f>
        <v/>
      </c>
      <c r="AG149" s="26">
        <f>IF($B149='Formulario de Respuestas'!$D148,'Formulario de Respuestas'!$O148,"ES DIFERENTE")</f>
        <v>0</v>
      </c>
      <c r="AH149" s="18" t="str">
        <f>IFERROR(VLOOKUP(CONCATENATE(AG$1,AG149),'Formulario de Preguntas'!$C$2:$FN$73,3,FALSE),"")</f>
        <v/>
      </c>
      <c r="AI149" s="1" t="str">
        <f>IFERROR(VLOOKUP(CONCATENATE(AG$1,AG149),'Formulario de Preguntas'!$C$2:$FN$73,4,FALSE),"")</f>
        <v/>
      </c>
      <c r="AJ149" s="26">
        <f>IF($B149='Formulario de Respuestas'!$D148,'Formulario de Respuestas'!$P148,"ES DIFERENTE")</f>
        <v>0</v>
      </c>
      <c r="AK149" s="18" t="str">
        <f>IFERROR(VLOOKUP(CONCATENATE(AJ$1,AJ149),'Formulario de Preguntas'!$C$2:$FN$73,3,FALSE),"")</f>
        <v/>
      </c>
      <c r="AL149" s="1" t="str">
        <f>IFERROR(VLOOKUP(CONCATENATE(AJ$1,AJ149),'Formulario de Preguntas'!$C$2:$FN$73,4,FALSE),"")</f>
        <v/>
      </c>
      <c r="AM149" s="26">
        <f>IF($B149='Formulario de Respuestas'!$D148,'Formulario de Respuestas'!$Q148,"ES DIFERENTE")</f>
        <v>0</v>
      </c>
      <c r="AN149" s="18" t="str">
        <f>IFERROR(VLOOKUP(CONCATENATE(AM$1,AM149),'Formulario de Preguntas'!$C$2:$FN$73,3,FALSE),"")</f>
        <v/>
      </c>
      <c r="AO149" s="1" t="str">
        <f>IFERROR(VLOOKUP(CONCATENATE(AM$1,AM149),'Formulario de Preguntas'!$C$2:$FN$73,4,FALSE),"")</f>
        <v/>
      </c>
      <c r="AP149" s="26">
        <f>IF($B149='Formulario de Respuestas'!$D148,'Formulario de Respuestas'!$R148,"ES DIFERENTE")</f>
        <v>0</v>
      </c>
      <c r="AQ149" s="18" t="str">
        <f>IFERROR(VLOOKUP(CONCATENATE(AP$1,AP149),'Formulario de Preguntas'!$C$2:$FN$73,3,FALSE),"")</f>
        <v/>
      </c>
      <c r="AR149" s="1" t="str">
        <f>IFERROR(VLOOKUP(CONCATENATE(AP$1,AP149),'Formulario de Preguntas'!$C$2:$FN$73,4,FALSE),"")</f>
        <v/>
      </c>
      <c r="AS149" s="26">
        <f>IF($B149='Formulario de Respuestas'!$D148,'Formulario de Respuestas'!$S148,"ES DIFERENTE")</f>
        <v>0</v>
      </c>
      <c r="AT149" s="18" t="str">
        <f>IFERROR(VLOOKUP(CONCATENATE(AS$1,AS149),'Formulario de Preguntas'!$C$2:$FN$73,3,FALSE),"")</f>
        <v/>
      </c>
      <c r="AU149" s="1" t="str">
        <f>IFERROR(VLOOKUP(CONCATENATE(AS$1,AS149),'Formulario de Preguntas'!$C$2:$FN$73,4,FALSE),"")</f>
        <v/>
      </c>
      <c r="AV149" s="26">
        <f>IF($B149='Formulario de Respuestas'!$D148,'Formulario de Respuestas'!$T148,"ES DIFERENTE")</f>
        <v>0</v>
      </c>
      <c r="AW149" s="18" t="str">
        <f>IFERROR(VLOOKUP(CONCATENATE(AV$1,AV149),'Formulario de Preguntas'!$C$2:$FN$73,3,FALSE),"")</f>
        <v/>
      </c>
      <c r="AX149" s="1" t="str">
        <f>IFERROR(VLOOKUP(CONCATENATE(AV$1,AV149),'Formulario de Preguntas'!$C$2:$FN$73,4,FALSE),"")</f>
        <v/>
      </c>
      <c r="AY149" s="26">
        <f>IF($B149='Formulario de Respuestas'!$D148,'Formulario de Respuestas'!$U148,"ES DIFERENTE")</f>
        <v>0</v>
      </c>
      <c r="AZ149" s="18" t="str">
        <f>IFERROR(VLOOKUP(CONCATENATE(AY$1,AY149),'Formulario de Preguntas'!$C$2:$FN$73,3,FALSE),"")</f>
        <v/>
      </c>
      <c r="BA149" s="1" t="str">
        <f>IFERROR(VLOOKUP(CONCATENATE(AY$1,AY149),'Formulario de Preguntas'!$C$2:$FN$73,4,FALSE),"")</f>
        <v/>
      </c>
      <c r="BB149" s="26">
        <f>IF($B149='Formulario de Respuestas'!$D148,'Formulario de Respuestas'!$V148,"ES DIFERENTE")</f>
        <v>0</v>
      </c>
      <c r="BC149" s="18" t="str">
        <f>IFERROR(VLOOKUP(CONCATENATE(BB$1,BB149),'Formulario de Preguntas'!$C$2:$FN$73,3,FALSE),"")</f>
        <v/>
      </c>
      <c r="BD149" s="1" t="str">
        <f>IFERROR(VLOOKUP(CONCATENATE(BB$1,BB149),'Formulario de Preguntas'!$C$2:$FN$73,4,FALSE),"")</f>
        <v/>
      </c>
      <c r="BF149" s="1">
        <f t="shared" si="7"/>
        <v>0</v>
      </c>
      <c r="BG149" s="1">
        <f t="shared" si="8"/>
        <v>0.25</v>
      </c>
      <c r="BH149" s="1">
        <f t="shared" si="6"/>
        <v>0</v>
      </c>
      <c r="BI149" s="1">
        <f>COUNTIF('Formulario de Respuestas'!$E148:$V148,"A")</f>
        <v>0</v>
      </c>
      <c r="BJ149" s="1">
        <f>COUNTIF('Formulario de Respuestas'!$E148:$V148,"B")</f>
        <v>0</v>
      </c>
      <c r="BK149" s="1">
        <f>COUNTIF('Formulario de Respuestas'!$E148:$V148,"C")</f>
        <v>0</v>
      </c>
      <c r="BL149" s="1">
        <f>COUNTIF('Formulario de Respuestas'!$E148:$V148,"D")</f>
        <v>0</v>
      </c>
      <c r="BM149" s="1">
        <f>COUNTIF('Formulario de Respuestas'!$E148:$V148,"E (RESPUESTA ANULADA)")</f>
        <v>0</v>
      </c>
    </row>
    <row r="150" spans="1:65" x14ac:dyDescent="0.25">
      <c r="A150" s="1">
        <f>'Formulario de Respuestas'!C149</f>
        <v>0</v>
      </c>
      <c r="B150" s="1">
        <f>'Formulario de Respuestas'!D149</f>
        <v>0</v>
      </c>
      <c r="C150" s="26">
        <f>IF($B150='Formulario de Respuestas'!$D149,'Formulario de Respuestas'!$E149,"ES DIFERENTE")</f>
        <v>0</v>
      </c>
      <c r="D150" s="18" t="str">
        <f>IFERROR(VLOOKUP(CONCATENATE(C$1,C150),'Formulario de Preguntas'!$C$2:$FN$73,3,FALSE),"")</f>
        <v/>
      </c>
      <c r="E150" s="1" t="str">
        <f>IFERROR(VLOOKUP(CONCATENATE(C$1,C150),'Formulario de Preguntas'!$C$2:$FN$73,4,FALSE),"")</f>
        <v/>
      </c>
      <c r="F150" s="26">
        <f>IF($B150='Formulario de Respuestas'!$D149,'Formulario de Respuestas'!$F149,"ES DIFERENTE")</f>
        <v>0</v>
      </c>
      <c r="G150" s="18" t="str">
        <f>IFERROR(VLOOKUP(CONCATENATE(F$1,F150),'Formulario de Preguntas'!$C$2:$FN$73,3,FALSE),"")</f>
        <v/>
      </c>
      <c r="H150" s="1" t="str">
        <f>IFERROR(VLOOKUP(CONCATENATE(F$1,F150),'Formulario de Preguntas'!$C$2:$FN$73,4,FALSE),"")</f>
        <v/>
      </c>
      <c r="I150" s="26">
        <f>IF($B150='Formulario de Respuestas'!$D149,'Formulario de Respuestas'!$G149,"ES DIFERENTE")</f>
        <v>0</v>
      </c>
      <c r="J150" s="18" t="str">
        <f>IFERROR(VLOOKUP(CONCATENATE(I$1,I150),'Formulario de Preguntas'!$C$2:$FN$73,3,FALSE),"")</f>
        <v/>
      </c>
      <c r="K150" s="1" t="str">
        <f>IFERROR(VLOOKUP(CONCATENATE(I$1,I150),'Formulario de Preguntas'!$C$2:$FN$73,4,FALSE),"")</f>
        <v/>
      </c>
      <c r="L150" s="26">
        <f>IF($B150='Formulario de Respuestas'!$D149,'Formulario de Respuestas'!$H149,"ES DIFERENTE")</f>
        <v>0</v>
      </c>
      <c r="M150" s="18" t="str">
        <f>IFERROR(VLOOKUP(CONCATENATE(L$1,L150),'Formulario de Preguntas'!$C$2:$FN$73,3,FALSE),"")</f>
        <v/>
      </c>
      <c r="N150" s="1" t="str">
        <f>IFERROR(VLOOKUP(CONCATENATE(L$1,L150),'Formulario de Preguntas'!$C$2:$FN$73,4,FALSE),"")</f>
        <v/>
      </c>
      <c r="O150" s="26">
        <f>IF($B150='Formulario de Respuestas'!$D149,'Formulario de Respuestas'!$I149,"ES DIFERENTE")</f>
        <v>0</v>
      </c>
      <c r="P150" s="18" t="str">
        <f>IFERROR(VLOOKUP(CONCATENATE(O$1,O150),'Formulario de Preguntas'!$C$2:$FN$73,3,FALSE),"")</f>
        <v/>
      </c>
      <c r="Q150" s="1" t="str">
        <f>IFERROR(VLOOKUP(CONCATENATE(O$1,O150),'Formulario de Preguntas'!$C$2:$FN$73,4,FALSE),"")</f>
        <v/>
      </c>
      <c r="R150" s="26">
        <f>IF($B150='Formulario de Respuestas'!$D149,'Formulario de Respuestas'!$J149,"ES DIFERENTE")</f>
        <v>0</v>
      </c>
      <c r="S150" s="18" t="str">
        <f>IFERROR(VLOOKUP(CONCATENATE(R$1,R150),'Formulario de Preguntas'!$C$2:$FN$73,3,FALSE),"")</f>
        <v/>
      </c>
      <c r="T150" s="1" t="str">
        <f>IFERROR(VLOOKUP(CONCATENATE(R$1,R150),'Formulario de Preguntas'!$C$2:$FN$73,4,FALSE),"")</f>
        <v/>
      </c>
      <c r="U150" s="26">
        <f>IF($B150='Formulario de Respuestas'!$D149,'Formulario de Respuestas'!$K149,"ES DIFERENTE")</f>
        <v>0</v>
      </c>
      <c r="V150" s="18" t="str">
        <f>IFERROR(VLOOKUP(CONCATENATE(U$1,U150),'Formulario de Preguntas'!$C$2:$FN$73,3,FALSE),"")</f>
        <v/>
      </c>
      <c r="W150" s="1" t="str">
        <f>IFERROR(VLOOKUP(CONCATENATE(U$1,U150),'Formulario de Preguntas'!$C$2:$FN$73,4,FALSE),"")</f>
        <v/>
      </c>
      <c r="X150" s="26">
        <f>IF($B150='Formulario de Respuestas'!$D149,'Formulario de Respuestas'!$L149,"ES DIFERENTE")</f>
        <v>0</v>
      </c>
      <c r="Y150" s="18" t="str">
        <f>IFERROR(VLOOKUP(CONCATENATE(X$1,X150),'Formulario de Preguntas'!$C$2:$FN$73,3,FALSE),"")</f>
        <v/>
      </c>
      <c r="Z150" s="1" t="str">
        <f>IFERROR(VLOOKUP(CONCATENATE(X$1,X150),'Formulario de Preguntas'!$C$2:$FN$73,4,FALSE),"")</f>
        <v/>
      </c>
      <c r="AA150" s="26">
        <f>IF($B150='Formulario de Respuestas'!$D149,'Formulario de Respuestas'!$M149,"ES DIFERENTE")</f>
        <v>0</v>
      </c>
      <c r="AB150" s="18" t="str">
        <f>IFERROR(VLOOKUP(CONCATENATE(AA$1,AA150),'Formulario de Preguntas'!$C$2:$FN$73,3,FALSE),"")</f>
        <v/>
      </c>
      <c r="AC150" s="1" t="str">
        <f>IFERROR(VLOOKUP(CONCATENATE(AA$1,AA150),'Formulario de Preguntas'!$C$2:$FN$73,4,FALSE),"")</f>
        <v/>
      </c>
      <c r="AD150" s="26">
        <f>IF($B150='Formulario de Respuestas'!$D149,'Formulario de Respuestas'!$N149,"ES DIFERENTE")</f>
        <v>0</v>
      </c>
      <c r="AE150" s="18" t="str">
        <f>IFERROR(VLOOKUP(CONCATENATE(AD$1,AD150),'Formulario de Preguntas'!$C$2:$FN$73,3,FALSE),"")</f>
        <v/>
      </c>
      <c r="AF150" s="1" t="str">
        <f>IFERROR(VLOOKUP(CONCATENATE(AD$1,AD150),'Formulario de Preguntas'!$C$2:$FN$73,4,FALSE),"")</f>
        <v/>
      </c>
      <c r="AG150" s="26">
        <f>IF($B150='Formulario de Respuestas'!$D149,'Formulario de Respuestas'!$O149,"ES DIFERENTE")</f>
        <v>0</v>
      </c>
      <c r="AH150" s="18" t="str">
        <f>IFERROR(VLOOKUP(CONCATENATE(AG$1,AG150),'Formulario de Preguntas'!$C$2:$FN$73,3,FALSE),"")</f>
        <v/>
      </c>
      <c r="AI150" s="1" t="str">
        <f>IFERROR(VLOOKUP(CONCATENATE(AG$1,AG150),'Formulario de Preguntas'!$C$2:$FN$73,4,FALSE),"")</f>
        <v/>
      </c>
      <c r="AJ150" s="26">
        <f>IF($B150='Formulario de Respuestas'!$D149,'Formulario de Respuestas'!$P149,"ES DIFERENTE")</f>
        <v>0</v>
      </c>
      <c r="AK150" s="18" t="str">
        <f>IFERROR(VLOOKUP(CONCATENATE(AJ$1,AJ150),'Formulario de Preguntas'!$C$2:$FN$73,3,FALSE),"")</f>
        <v/>
      </c>
      <c r="AL150" s="1" t="str">
        <f>IFERROR(VLOOKUP(CONCATENATE(AJ$1,AJ150),'Formulario de Preguntas'!$C$2:$FN$73,4,FALSE),"")</f>
        <v/>
      </c>
      <c r="AM150" s="26">
        <f>IF($B150='Formulario de Respuestas'!$D149,'Formulario de Respuestas'!$Q149,"ES DIFERENTE")</f>
        <v>0</v>
      </c>
      <c r="AN150" s="18" t="str">
        <f>IFERROR(VLOOKUP(CONCATENATE(AM$1,AM150),'Formulario de Preguntas'!$C$2:$FN$73,3,FALSE),"")</f>
        <v/>
      </c>
      <c r="AO150" s="1" t="str">
        <f>IFERROR(VLOOKUP(CONCATENATE(AM$1,AM150),'Formulario de Preguntas'!$C$2:$FN$73,4,FALSE),"")</f>
        <v/>
      </c>
      <c r="AP150" s="26">
        <f>IF($B150='Formulario de Respuestas'!$D149,'Formulario de Respuestas'!$R149,"ES DIFERENTE")</f>
        <v>0</v>
      </c>
      <c r="AQ150" s="18" t="str">
        <f>IFERROR(VLOOKUP(CONCATENATE(AP$1,AP150),'Formulario de Preguntas'!$C$2:$FN$73,3,FALSE),"")</f>
        <v/>
      </c>
      <c r="AR150" s="1" t="str">
        <f>IFERROR(VLOOKUP(CONCATENATE(AP$1,AP150),'Formulario de Preguntas'!$C$2:$FN$73,4,FALSE),"")</f>
        <v/>
      </c>
      <c r="AS150" s="26">
        <f>IF($B150='Formulario de Respuestas'!$D149,'Formulario de Respuestas'!$S149,"ES DIFERENTE")</f>
        <v>0</v>
      </c>
      <c r="AT150" s="18" t="str">
        <f>IFERROR(VLOOKUP(CONCATENATE(AS$1,AS150),'Formulario de Preguntas'!$C$2:$FN$73,3,FALSE),"")</f>
        <v/>
      </c>
      <c r="AU150" s="1" t="str">
        <f>IFERROR(VLOOKUP(CONCATENATE(AS$1,AS150),'Formulario de Preguntas'!$C$2:$FN$73,4,FALSE),"")</f>
        <v/>
      </c>
      <c r="AV150" s="26">
        <f>IF($B150='Formulario de Respuestas'!$D149,'Formulario de Respuestas'!$T149,"ES DIFERENTE")</f>
        <v>0</v>
      </c>
      <c r="AW150" s="18" t="str">
        <f>IFERROR(VLOOKUP(CONCATENATE(AV$1,AV150),'Formulario de Preguntas'!$C$2:$FN$73,3,FALSE),"")</f>
        <v/>
      </c>
      <c r="AX150" s="1" t="str">
        <f>IFERROR(VLOOKUP(CONCATENATE(AV$1,AV150),'Formulario de Preguntas'!$C$2:$FN$73,4,FALSE),"")</f>
        <v/>
      </c>
      <c r="AY150" s="26">
        <f>IF($B150='Formulario de Respuestas'!$D149,'Formulario de Respuestas'!$U149,"ES DIFERENTE")</f>
        <v>0</v>
      </c>
      <c r="AZ150" s="18" t="str">
        <f>IFERROR(VLOOKUP(CONCATENATE(AY$1,AY150),'Formulario de Preguntas'!$C$2:$FN$73,3,FALSE),"")</f>
        <v/>
      </c>
      <c r="BA150" s="1" t="str">
        <f>IFERROR(VLOOKUP(CONCATENATE(AY$1,AY150),'Formulario de Preguntas'!$C$2:$FN$73,4,FALSE),"")</f>
        <v/>
      </c>
      <c r="BB150" s="26">
        <f>IF($B150='Formulario de Respuestas'!$D149,'Formulario de Respuestas'!$V149,"ES DIFERENTE")</f>
        <v>0</v>
      </c>
      <c r="BC150" s="18" t="str">
        <f>IFERROR(VLOOKUP(CONCATENATE(BB$1,BB150),'Formulario de Preguntas'!$C$2:$FN$73,3,FALSE),"")</f>
        <v/>
      </c>
      <c r="BD150" s="1" t="str">
        <f>IFERROR(VLOOKUP(CONCATENATE(BB$1,BB150),'Formulario de Preguntas'!$C$2:$FN$73,4,FALSE),"")</f>
        <v/>
      </c>
      <c r="BF150" s="1">
        <f t="shared" si="7"/>
        <v>0</v>
      </c>
      <c r="BG150" s="1">
        <f t="shared" si="8"/>
        <v>0.25</v>
      </c>
      <c r="BH150" s="1">
        <f t="shared" si="6"/>
        <v>0</v>
      </c>
      <c r="BI150" s="1">
        <f>COUNTIF('Formulario de Respuestas'!$E149:$V149,"A")</f>
        <v>0</v>
      </c>
      <c r="BJ150" s="1">
        <f>COUNTIF('Formulario de Respuestas'!$E149:$V149,"B")</f>
        <v>0</v>
      </c>
      <c r="BK150" s="1">
        <f>COUNTIF('Formulario de Respuestas'!$E149:$V149,"C")</f>
        <v>0</v>
      </c>
      <c r="BL150" s="1">
        <f>COUNTIF('Formulario de Respuestas'!$E149:$V149,"D")</f>
        <v>0</v>
      </c>
      <c r="BM150" s="1">
        <f>COUNTIF('Formulario de Respuestas'!$E149:$V149,"E (RESPUESTA ANULADA)")</f>
        <v>0</v>
      </c>
    </row>
    <row r="151" spans="1:65" x14ac:dyDescent="0.25">
      <c r="A151" s="1">
        <f>'Formulario de Respuestas'!C150</f>
        <v>0</v>
      </c>
      <c r="B151" s="1">
        <f>'Formulario de Respuestas'!D150</f>
        <v>0</v>
      </c>
      <c r="C151" s="26">
        <f>IF($B151='Formulario de Respuestas'!$D150,'Formulario de Respuestas'!$E150,"ES DIFERENTE")</f>
        <v>0</v>
      </c>
      <c r="D151" s="18" t="str">
        <f>IFERROR(VLOOKUP(CONCATENATE(C$1,C151),'Formulario de Preguntas'!$C$2:$FN$73,3,FALSE),"")</f>
        <v/>
      </c>
      <c r="E151" s="1" t="str">
        <f>IFERROR(VLOOKUP(CONCATENATE(C$1,C151),'Formulario de Preguntas'!$C$2:$FN$73,4,FALSE),"")</f>
        <v/>
      </c>
      <c r="F151" s="26">
        <f>IF($B151='Formulario de Respuestas'!$D150,'Formulario de Respuestas'!$F150,"ES DIFERENTE")</f>
        <v>0</v>
      </c>
      <c r="G151" s="18" t="str">
        <f>IFERROR(VLOOKUP(CONCATENATE(F$1,F151),'Formulario de Preguntas'!$C$2:$FN$73,3,FALSE),"")</f>
        <v/>
      </c>
      <c r="H151" s="1" t="str">
        <f>IFERROR(VLOOKUP(CONCATENATE(F$1,F151),'Formulario de Preguntas'!$C$2:$FN$73,4,FALSE),"")</f>
        <v/>
      </c>
      <c r="I151" s="26">
        <f>IF($B151='Formulario de Respuestas'!$D150,'Formulario de Respuestas'!$G150,"ES DIFERENTE")</f>
        <v>0</v>
      </c>
      <c r="J151" s="18" t="str">
        <f>IFERROR(VLOOKUP(CONCATENATE(I$1,I151),'Formulario de Preguntas'!$C$2:$FN$73,3,FALSE),"")</f>
        <v/>
      </c>
      <c r="K151" s="1" t="str">
        <f>IFERROR(VLOOKUP(CONCATENATE(I$1,I151),'Formulario de Preguntas'!$C$2:$FN$73,4,FALSE),"")</f>
        <v/>
      </c>
      <c r="L151" s="26">
        <f>IF($B151='Formulario de Respuestas'!$D150,'Formulario de Respuestas'!$H150,"ES DIFERENTE")</f>
        <v>0</v>
      </c>
      <c r="M151" s="18" t="str">
        <f>IFERROR(VLOOKUP(CONCATENATE(L$1,L151),'Formulario de Preguntas'!$C$2:$FN$73,3,FALSE),"")</f>
        <v/>
      </c>
      <c r="N151" s="1" t="str">
        <f>IFERROR(VLOOKUP(CONCATENATE(L$1,L151),'Formulario de Preguntas'!$C$2:$FN$73,4,FALSE),"")</f>
        <v/>
      </c>
      <c r="O151" s="26">
        <f>IF($B151='Formulario de Respuestas'!$D150,'Formulario de Respuestas'!$I150,"ES DIFERENTE")</f>
        <v>0</v>
      </c>
      <c r="P151" s="18" t="str">
        <f>IFERROR(VLOOKUP(CONCATENATE(O$1,O151),'Formulario de Preguntas'!$C$2:$FN$73,3,FALSE),"")</f>
        <v/>
      </c>
      <c r="Q151" s="1" t="str">
        <f>IFERROR(VLOOKUP(CONCATENATE(O$1,O151),'Formulario de Preguntas'!$C$2:$FN$73,4,FALSE),"")</f>
        <v/>
      </c>
      <c r="R151" s="26">
        <f>IF($B151='Formulario de Respuestas'!$D150,'Formulario de Respuestas'!$J150,"ES DIFERENTE")</f>
        <v>0</v>
      </c>
      <c r="S151" s="18" t="str">
        <f>IFERROR(VLOOKUP(CONCATENATE(R$1,R151),'Formulario de Preguntas'!$C$2:$FN$73,3,FALSE),"")</f>
        <v/>
      </c>
      <c r="T151" s="1" t="str">
        <f>IFERROR(VLOOKUP(CONCATENATE(R$1,R151),'Formulario de Preguntas'!$C$2:$FN$73,4,FALSE),"")</f>
        <v/>
      </c>
      <c r="U151" s="26">
        <f>IF($B151='Formulario de Respuestas'!$D150,'Formulario de Respuestas'!$K150,"ES DIFERENTE")</f>
        <v>0</v>
      </c>
      <c r="V151" s="18" t="str">
        <f>IFERROR(VLOOKUP(CONCATENATE(U$1,U151),'Formulario de Preguntas'!$C$2:$FN$73,3,FALSE),"")</f>
        <v/>
      </c>
      <c r="W151" s="1" t="str">
        <f>IFERROR(VLOOKUP(CONCATENATE(U$1,U151),'Formulario de Preguntas'!$C$2:$FN$73,4,FALSE),"")</f>
        <v/>
      </c>
      <c r="X151" s="26">
        <f>IF($B151='Formulario de Respuestas'!$D150,'Formulario de Respuestas'!$L150,"ES DIFERENTE")</f>
        <v>0</v>
      </c>
      <c r="Y151" s="18" t="str">
        <f>IFERROR(VLOOKUP(CONCATENATE(X$1,X151),'Formulario de Preguntas'!$C$2:$FN$73,3,FALSE),"")</f>
        <v/>
      </c>
      <c r="Z151" s="1" t="str">
        <f>IFERROR(VLOOKUP(CONCATENATE(X$1,X151),'Formulario de Preguntas'!$C$2:$FN$73,4,FALSE),"")</f>
        <v/>
      </c>
      <c r="AA151" s="26">
        <f>IF($B151='Formulario de Respuestas'!$D150,'Formulario de Respuestas'!$M150,"ES DIFERENTE")</f>
        <v>0</v>
      </c>
      <c r="AB151" s="18" t="str">
        <f>IFERROR(VLOOKUP(CONCATENATE(AA$1,AA151),'Formulario de Preguntas'!$C$2:$FN$73,3,FALSE),"")</f>
        <v/>
      </c>
      <c r="AC151" s="1" t="str">
        <f>IFERROR(VLOOKUP(CONCATENATE(AA$1,AA151),'Formulario de Preguntas'!$C$2:$FN$73,4,FALSE),"")</f>
        <v/>
      </c>
      <c r="AD151" s="26">
        <f>IF($B151='Formulario de Respuestas'!$D150,'Formulario de Respuestas'!$N150,"ES DIFERENTE")</f>
        <v>0</v>
      </c>
      <c r="AE151" s="18" t="str">
        <f>IFERROR(VLOOKUP(CONCATENATE(AD$1,AD151),'Formulario de Preguntas'!$C$2:$FN$73,3,FALSE),"")</f>
        <v/>
      </c>
      <c r="AF151" s="1" t="str">
        <f>IFERROR(VLOOKUP(CONCATENATE(AD$1,AD151),'Formulario de Preguntas'!$C$2:$FN$73,4,FALSE),"")</f>
        <v/>
      </c>
      <c r="AG151" s="26">
        <f>IF($B151='Formulario de Respuestas'!$D150,'Formulario de Respuestas'!$O150,"ES DIFERENTE")</f>
        <v>0</v>
      </c>
      <c r="AH151" s="18" t="str">
        <f>IFERROR(VLOOKUP(CONCATENATE(AG$1,AG151),'Formulario de Preguntas'!$C$2:$FN$73,3,FALSE),"")</f>
        <v/>
      </c>
      <c r="AI151" s="1" t="str">
        <f>IFERROR(VLOOKUP(CONCATENATE(AG$1,AG151),'Formulario de Preguntas'!$C$2:$FN$73,4,FALSE),"")</f>
        <v/>
      </c>
      <c r="AJ151" s="26">
        <f>IF($B151='Formulario de Respuestas'!$D150,'Formulario de Respuestas'!$P150,"ES DIFERENTE")</f>
        <v>0</v>
      </c>
      <c r="AK151" s="18" t="str">
        <f>IFERROR(VLOOKUP(CONCATENATE(AJ$1,AJ151),'Formulario de Preguntas'!$C$2:$FN$73,3,FALSE),"")</f>
        <v/>
      </c>
      <c r="AL151" s="1" t="str">
        <f>IFERROR(VLOOKUP(CONCATENATE(AJ$1,AJ151),'Formulario de Preguntas'!$C$2:$FN$73,4,FALSE),"")</f>
        <v/>
      </c>
      <c r="AM151" s="26">
        <f>IF($B151='Formulario de Respuestas'!$D150,'Formulario de Respuestas'!$Q150,"ES DIFERENTE")</f>
        <v>0</v>
      </c>
      <c r="AN151" s="18" t="str">
        <f>IFERROR(VLOOKUP(CONCATENATE(AM$1,AM151),'Formulario de Preguntas'!$C$2:$FN$73,3,FALSE),"")</f>
        <v/>
      </c>
      <c r="AO151" s="1" t="str">
        <f>IFERROR(VLOOKUP(CONCATENATE(AM$1,AM151),'Formulario de Preguntas'!$C$2:$FN$73,4,FALSE),"")</f>
        <v/>
      </c>
      <c r="AP151" s="26">
        <f>IF($B151='Formulario de Respuestas'!$D150,'Formulario de Respuestas'!$R150,"ES DIFERENTE")</f>
        <v>0</v>
      </c>
      <c r="AQ151" s="18" t="str">
        <f>IFERROR(VLOOKUP(CONCATENATE(AP$1,AP151),'Formulario de Preguntas'!$C$2:$FN$73,3,FALSE),"")</f>
        <v/>
      </c>
      <c r="AR151" s="1" t="str">
        <f>IFERROR(VLOOKUP(CONCATENATE(AP$1,AP151),'Formulario de Preguntas'!$C$2:$FN$73,4,FALSE),"")</f>
        <v/>
      </c>
      <c r="AS151" s="26">
        <f>IF($B151='Formulario de Respuestas'!$D150,'Formulario de Respuestas'!$S150,"ES DIFERENTE")</f>
        <v>0</v>
      </c>
      <c r="AT151" s="18" t="str">
        <f>IFERROR(VLOOKUP(CONCATENATE(AS$1,AS151),'Formulario de Preguntas'!$C$2:$FN$73,3,FALSE),"")</f>
        <v/>
      </c>
      <c r="AU151" s="1" t="str">
        <f>IFERROR(VLOOKUP(CONCATENATE(AS$1,AS151),'Formulario de Preguntas'!$C$2:$FN$73,4,FALSE),"")</f>
        <v/>
      </c>
      <c r="AV151" s="26">
        <f>IF($B151='Formulario de Respuestas'!$D150,'Formulario de Respuestas'!$T150,"ES DIFERENTE")</f>
        <v>0</v>
      </c>
      <c r="AW151" s="18" t="str">
        <f>IFERROR(VLOOKUP(CONCATENATE(AV$1,AV151),'Formulario de Preguntas'!$C$2:$FN$73,3,FALSE),"")</f>
        <v/>
      </c>
      <c r="AX151" s="1" t="str">
        <f>IFERROR(VLOOKUP(CONCATENATE(AV$1,AV151),'Formulario de Preguntas'!$C$2:$FN$73,4,FALSE),"")</f>
        <v/>
      </c>
      <c r="AY151" s="26">
        <f>IF($B151='Formulario de Respuestas'!$D150,'Formulario de Respuestas'!$U150,"ES DIFERENTE")</f>
        <v>0</v>
      </c>
      <c r="AZ151" s="18" t="str">
        <f>IFERROR(VLOOKUP(CONCATENATE(AY$1,AY151),'Formulario de Preguntas'!$C$2:$FN$73,3,FALSE),"")</f>
        <v/>
      </c>
      <c r="BA151" s="1" t="str">
        <f>IFERROR(VLOOKUP(CONCATENATE(AY$1,AY151),'Formulario de Preguntas'!$C$2:$FN$73,4,FALSE),"")</f>
        <v/>
      </c>
      <c r="BB151" s="26">
        <f>IF($B151='Formulario de Respuestas'!$D150,'Formulario de Respuestas'!$V150,"ES DIFERENTE")</f>
        <v>0</v>
      </c>
      <c r="BC151" s="18" t="str">
        <f>IFERROR(VLOOKUP(CONCATENATE(BB$1,BB151),'Formulario de Preguntas'!$C$2:$FN$73,3,FALSE),"")</f>
        <v/>
      </c>
      <c r="BD151" s="1" t="str">
        <f>IFERROR(VLOOKUP(CONCATENATE(BB$1,BB151),'Formulario de Preguntas'!$C$2:$FN$73,4,FALSE),"")</f>
        <v/>
      </c>
      <c r="BF151" s="1">
        <f t="shared" si="7"/>
        <v>0</v>
      </c>
      <c r="BG151" s="1">
        <f t="shared" si="8"/>
        <v>0.25</v>
      </c>
      <c r="BH151" s="1">
        <f t="shared" si="6"/>
        <v>0</v>
      </c>
      <c r="BI151" s="1">
        <f>COUNTIF('Formulario de Respuestas'!$E150:$V150,"A")</f>
        <v>0</v>
      </c>
      <c r="BJ151" s="1">
        <f>COUNTIF('Formulario de Respuestas'!$E150:$V150,"B")</f>
        <v>0</v>
      </c>
      <c r="BK151" s="1">
        <f>COUNTIF('Formulario de Respuestas'!$E150:$V150,"C")</f>
        <v>0</v>
      </c>
      <c r="BL151" s="1">
        <f>COUNTIF('Formulario de Respuestas'!$E150:$V150,"D")</f>
        <v>0</v>
      </c>
      <c r="BM151" s="1">
        <f>COUNTIF('Formulario de Respuestas'!$E150:$V150,"E (RESPUESTA ANULADA)")</f>
        <v>0</v>
      </c>
    </row>
    <row r="152" spans="1:65" x14ac:dyDescent="0.25">
      <c r="A152" s="1">
        <f>'Formulario de Respuestas'!C151</f>
        <v>0</v>
      </c>
      <c r="B152" s="1">
        <f>'Formulario de Respuestas'!D151</f>
        <v>0</v>
      </c>
      <c r="C152" s="26">
        <f>IF($B152='Formulario de Respuestas'!$D151,'Formulario de Respuestas'!$E151,"ES DIFERENTE")</f>
        <v>0</v>
      </c>
      <c r="D152" s="18" t="str">
        <f>IFERROR(VLOOKUP(CONCATENATE(C$1,C152),'Formulario de Preguntas'!$C$2:$FN$73,3,FALSE),"")</f>
        <v/>
      </c>
      <c r="E152" s="1" t="str">
        <f>IFERROR(VLOOKUP(CONCATENATE(C$1,C152),'Formulario de Preguntas'!$C$2:$FN$73,4,FALSE),"")</f>
        <v/>
      </c>
      <c r="F152" s="26">
        <f>IF($B152='Formulario de Respuestas'!$D151,'Formulario de Respuestas'!$F151,"ES DIFERENTE")</f>
        <v>0</v>
      </c>
      <c r="G152" s="18" t="str">
        <f>IFERROR(VLOOKUP(CONCATENATE(F$1,F152),'Formulario de Preguntas'!$C$2:$FN$73,3,FALSE),"")</f>
        <v/>
      </c>
      <c r="H152" s="1" t="str">
        <f>IFERROR(VLOOKUP(CONCATENATE(F$1,F152),'Formulario de Preguntas'!$C$2:$FN$73,4,FALSE),"")</f>
        <v/>
      </c>
      <c r="I152" s="26">
        <f>IF($B152='Formulario de Respuestas'!$D151,'Formulario de Respuestas'!$G151,"ES DIFERENTE")</f>
        <v>0</v>
      </c>
      <c r="J152" s="18" t="str">
        <f>IFERROR(VLOOKUP(CONCATENATE(I$1,I152),'Formulario de Preguntas'!$C$2:$FN$73,3,FALSE),"")</f>
        <v/>
      </c>
      <c r="K152" s="1" t="str">
        <f>IFERROR(VLOOKUP(CONCATENATE(I$1,I152),'Formulario de Preguntas'!$C$2:$FN$73,4,FALSE),"")</f>
        <v/>
      </c>
      <c r="L152" s="26">
        <f>IF($B152='Formulario de Respuestas'!$D151,'Formulario de Respuestas'!$H151,"ES DIFERENTE")</f>
        <v>0</v>
      </c>
      <c r="M152" s="18" t="str">
        <f>IFERROR(VLOOKUP(CONCATENATE(L$1,L152),'Formulario de Preguntas'!$C$2:$FN$73,3,FALSE),"")</f>
        <v/>
      </c>
      <c r="N152" s="1" t="str">
        <f>IFERROR(VLOOKUP(CONCATENATE(L$1,L152),'Formulario de Preguntas'!$C$2:$FN$73,4,FALSE),"")</f>
        <v/>
      </c>
      <c r="O152" s="26">
        <f>IF($B152='Formulario de Respuestas'!$D151,'Formulario de Respuestas'!$I151,"ES DIFERENTE")</f>
        <v>0</v>
      </c>
      <c r="P152" s="18" t="str">
        <f>IFERROR(VLOOKUP(CONCATENATE(O$1,O152),'Formulario de Preguntas'!$C$2:$FN$73,3,FALSE),"")</f>
        <v/>
      </c>
      <c r="Q152" s="1" t="str">
        <f>IFERROR(VLOOKUP(CONCATENATE(O$1,O152),'Formulario de Preguntas'!$C$2:$FN$73,4,FALSE),"")</f>
        <v/>
      </c>
      <c r="R152" s="26">
        <f>IF($B152='Formulario de Respuestas'!$D151,'Formulario de Respuestas'!$J151,"ES DIFERENTE")</f>
        <v>0</v>
      </c>
      <c r="S152" s="18" t="str">
        <f>IFERROR(VLOOKUP(CONCATENATE(R$1,R152),'Formulario de Preguntas'!$C$2:$FN$73,3,FALSE),"")</f>
        <v/>
      </c>
      <c r="T152" s="1" t="str">
        <f>IFERROR(VLOOKUP(CONCATENATE(R$1,R152),'Formulario de Preguntas'!$C$2:$FN$73,4,FALSE),"")</f>
        <v/>
      </c>
      <c r="U152" s="26">
        <f>IF($B152='Formulario de Respuestas'!$D151,'Formulario de Respuestas'!$K151,"ES DIFERENTE")</f>
        <v>0</v>
      </c>
      <c r="V152" s="18" t="str">
        <f>IFERROR(VLOOKUP(CONCATENATE(U$1,U152),'Formulario de Preguntas'!$C$2:$FN$73,3,FALSE),"")</f>
        <v/>
      </c>
      <c r="W152" s="1" t="str">
        <f>IFERROR(VLOOKUP(CONCATENATE(U$1,U152),'Formulario de Preguntas'!$C$2:$FN$73,4,FALSE),"")</f>
        <v/>
      </c>
      <c r="X152" s="26">
        <f>IF($B152='Formulario de Respuestas'!$D151,'Formulario de Respuestas'!$L151,"ES DIFERENTE")</f>
        <v>0</v>
      </c>
      <c r="Y152" s="18" t="str">
        <f>IFERROR(VLOOKUP(CONCATENATE(X$1,X152),'Formulario de Preguntas'!$C$2:$FN$73,3,FALSE),"")</f>
        <v/>
      </c>
      <c r="Z152" s="1" t="str">
        <f>IFERROR(VLOOKUP(CONCATENATE(X$1,X152),'Formulario de Preguntas'!$C$2:$FN$73,4,FALSE),"")</f>
        <v/>
      </c>
      <c r="AA152" s="26">
        <f>IF($B152='Formulario de Respuestas'!$D151,'Formulario de Respuestas'!$M151,"ES DIFERENTE")</f>
        <v>0</v>
      </c>
      <c r="AB152" s="18" t="str">
        <f>IFERROR(VLOOKUP(CONCATENATE(AA$1,AA152),'Formulario de Preguntas'!$C$2:$FN$73,3,FALSE),"")</f>
        <v/>
      </c>
      <c r="AC152" s="1" t="str">
        <f>IFERROR(VLOOKUP(CONCATENATE(AA$1,AA152),'Formulario de Preguntas'!$C$2:$FN$73,4,FALSE),"")</f>
        <v/>
      </c>
      <c r="AD152" s="26">
        <f>IF($B152='Formulario de Respuestas'!$D151,'Formulario de Respuestas'!$N151,"ES DIFERENTE")</f>
        <v>0</v>
      </c>
      <c r="AE152" s="18" t="str">
        <f>IFERROR(VLOOKUP(CONCATENATE(AD$1,AD152),'Formulario de Preguntas'!$C$2:$FN$73,3,FALSE),"")</f>
        <v/>
      </c>
      <c r="AF152" s="1" t="str">
        <f>IFERROR(VLOOKUP(CONCATENATE(AD$1,AD152),'Formulario de Preguntas'!$C$2:$FN$73,4,FALSE),"")</f>
        <v/>
      </c>
      <c r="AG152" s="26">
        <f>IF($B152='Formulario de Respuestas'!$D151,'Formulario de Respuestas'!$O151,"ES DIFERENTE")</f>
        <v>0</v>
      </c>
      <c r="AH152" s="18" t="str">
        <f>IFERROR(VLOOKUP(CONCATENATE(AG$1,AG152),'Formulario de Preguntas'!$C$2:$FN$73,3,FALSE),"")</f>
        <v/>
      </c>
      <c r="AI152" s="1" t="str">
        <f>IFERROR(VLOOKUP(CONCATENATE(AG$1,AG152),'Formulario de Preguntas'!$C$2:$FN$73,4,FALSE),"")</f>
        <v/>
      </c>
      <c r="AJ152" s="26">
        <f>IF($B152='Formulario de Respuestas'!$D151,'Formulario de Respuestas'!$P151,"ES DIFERENTE")</f>
        <v>0</v>
      </c>
      <c r="AK152" s="18" t="str">
        <f>IFERROR(VLOOKUP(CONCATENATE(AJ$1,AJ152),'Formulario de Preguntas'!$C$2:$FN$73,3,FALSE),"")</f>
        <v/>
      </c>
      <c r="AL152" s="1" t="str">
        <f>IFERROR(VLOOKUP(CONCATENATE(AJ$1,AJ152),'Formulario de Preguntas'!$C$2:$FN$73,4,FALSE),"")</f>
        <v/>
      </c>
      <c r="AM152" s="26">
        <f>IF($B152='Formulario de Respuestas'!$D151,'Formulario de Respuestas'!$Q151,"ES DIFERENTE")</f>
        <v>0</v>
      </c>
      <c r="AN152" s="18" t="str">
        <f>IFERROR(VLOOKUP(CONCATENATE(AM$1,AM152),'Formulario de Preguntas'!$C$2:$FN$73,3,FALSE),"")</f>
        <v/>
      </c>
      <c r="AO152" s="1" t="str">
        <f>IFERROR(VLOOKUP(CONCATENATE(AM$1,AM152),'Formulario de Preguntas'!$C$2:$FN$73,4,FALSE),"")</f>
        <v/>
      </c>
      <c r="AP152" s="26">
        <f>IF($B152='Formulario de Respuestas'!$D151,'Formulario de Respuestas'!$R151,"ES DIFERENTE")</f>
        <v>0</v>
      </c>
      <c r="AQ152" s="18" t="str">
        <f>IFERROR(VLOOKUP(CONCATENATE(AP$1,AP152),'Formulario de Preguntas'!$C$2:$FN$73,3,FALSE),"")</f>
        <v/>
      </c>
      <c r="AR152" s="1" t="str">
        <f>IFERROR(VLOOKUP(CONCATENATE(AP$1,AP152),'Formulario de Preguntas'!$C$2:$FN$73,4,FALSE),"")</f>
        <v/>
      </c>
      <c r="AS152" s="26">
        <f>IF($B152='Formulario de Respuestas'!$D151,'Formulario de Respuestas'!$S151,"ES DIFERENTE")</f>
        <v>0</v>
      </c>
      <c r="AT152" s="18" t="str">
        <f>IFERROR(VLOOKUP(CONCATENATE(AS$1,AS152),'Formulario de Preguntas'!$C$2:$FN$73,3,FALSE),"")</f>
        <v/>
      </c>
      <c r="AU152" s="1" t="str">
        <f>IFERROR(VLOOKUP(CONCATENATE(AS$1,AS152),'Formulario de Preguntas'!$C$2:$FN$73,4,FALSE),"")</f>
        <v/>
      </c>
      <c r="AV152" s="26">
        <f>IF($B152='Formulario de Respuestas'!$D151,'Formulario de Respuestas'!$T151,"ES DIFERENTE")</f>
        <v>0</v>
      </c>
      <c r="AW152" s="18" t="str">
        <f>IFERROR(VLOOKUP(CONCATENATE(AV$1,AV152),'Formulario de Preguntas'!$C$2:$FN$73,3,FALSE),"")</f>
        <v/>
      </c>
      <c r="AX152" s="1" t="str">
        <f>IFERROR(VLOOKUP(CONCATENATE(AV$1,AV152),'Formulario de Preguntas'!$C$2:$FN$73,4,FALSE),"")</f>
        <v/>
      </c>
      <c r="AY152" s="26">
        <f>IF($B152='Formulario de Respuestas'!$D151,'Formulario de Respuestas'!$U151,"ES DIFERENTE")</f>
        <v>0</v>
      </c>
      <c r="AZ152" s="18" t="str">
        <f>IFERROR(VLOOKUP(CONCATENATE(AY$1,AY152),'Formulario de Preguntas'!$C$2:$FN$73,3,FALSE),"")</f>
        <v/>
      </c>
      <c r="BA152" s="1" t="str">
        <f>IFERROR(VLOOKUP(CONCATENATE(AY$1,AY152),'Formulario de Preguntas'!$C$2:$FN$73,4,FALSE),"")</f>
        <v/>
      </c>
      <c r="BB152" s="26">
        <f>IF($B152='Formulario de Respuestas'!$D151,'Formulario de Respuestas'!$V151,"ES DIFERENTE")</f>
        <v>0</v>
      </c>
      <c r="BC152" s="18" t="str">
        <f>IFERROR(VLOOKUP(CONCATENATE(BB$1,BB152),'Formulario de Preguntas'!$C$2:$FN$73,3,FALSE),"")</f>
        <v/>
      </c>
      <c r="BD152" s="1" t="str">
        <f>IFERROR(VLOOKUP(CONCATENATE(BB$1,BB152),'Formulario de Preguntas'!$C$2:$FN$73,4,FALSE),"")</f>
        <v/>
      </c>
      <c r="BF152" s="1">
        <f t="shared" si="7"/>
        <v>0</v>
      </c>
      <c r="BG152" s="1">
        <f t="shared" si="8"/>
        <v>0.25</v>
      </c>
      <c r="BH152" s="1">
        <f t="shared" si="6"/>
        <v>0</v>
      </c>
      <c r="BI152" s="1">
        <f>COUNTIF('Formulario de Respuestas'!$E151:$V151,"A")</f>
        <v>0</v>
      </c>
      <c r="BJ152" s="1">
        <f>COUNTIF('Formulario de Respuestas'!$E151:$V151,"B")</f>
        <v>0</v>
      </c>
      <c r="BK152" s="1">
        <f>COUNTIF('Formulario de Respuestas'!$E151:$V151,"C")</f>
        <v>0</v>
      </c>
      <c r="BL152" s="1">
        <f>COUNTIF('Formulario de Respuestas'!$E151:$V151,"D")</f>
        <v>0</v>
      </c>
      <c r="BM152" s="1">
        <f>COUNTIF('Formulario de Respuestas'!$E151:$V151,"E (RESPUESTA ANULADA)")</f>
        <v>0</v>
      </c>
    </row>
    <row r="153" spans="1:65" x14ac:dyDescent="0.25">
      <c r="A153" s="1">
        <f>'Formulario de Respuestas'!C152</f>
        <v>0</v>
      </c>
      <c r="B153" s="1">
        <f>'Formulario de Respuestas'!D152</f>
        <v>0</v>
      </c>
      <c r="C153" s="26">
        <f>IF($B153='Formulario de Respuestas'!$D152,'Formulario de Respuestas'!$E152,"ES DIFERENTE")</f>
        <v>0</v>
      </c>
      <c r="D153" s="18" t="str">
        <f>IFERROR(VLOOKUP(CONCATENATE(C$1,C153),'Formulario de Preguntas'!$C$2:$FN$73,3,FALSE),"")</f>
        <v/>
      </c>
      <c r="E153" s="1" t="str">
        <f>IFERROR(VLOOKUP(CONCATENATE(C$1,C153),'Formulario de Preguntas'!$C$2:$FN$73,4,FALSE),"")</f>
        <v/>
      </c>
      <c r="F153" s="26">
        <f>IF($B153='Formulario de Respuestas'!$D152,'Formulario de Respuestas'!$F152,"ES DIFERENTE")</f>
        <v>0</v>
      </c>
      <c r="G153" s="18" t="str">
        <f>IFERROR(VLOOKUP(CONCATENATE(F$1,F153),'Formulario de Preguntas'!$C$2:$FN$73,3,FALSE),"")</f>
        <v/>
      </c>
      <c r="H153" s="1" t="str">
        <f>IFERROR(VLOOKUP(CONCATENATE(F$1,F153),'Formulario de Preguntas'!$C$2:$FN$73,4,FALSE),"")</f>
        <v/>
      </c>
      <c r="I153" s="26">
        <f>IF($B153='Formulario de Respuestas'!$D152,'Formulario de Respuestas'!$G152,"ES DIFERENTE")</f>
        <v>0</v>
      </c>
      <c r="J153" s="18" t="str">
        <f>IFERROR(VLOOKUP(CONCATENATE(I$1,I153),'Formulario de Preguntas'!$C$2:$FN$73,3,FALSE),"")</f>
        <v/>
      </c>
      <c r="K153" s="1" t="str">
        <f>IFERROR(VLOOKUP(CONCATENATE(I$1,I153),'Formulario de Preguntas'!$C$2:$FN$73,4,FALSE),"")</f>
        <v/>
      </c>
      <c r="L153" s="26">
        <f>IF($B153='Formulario de Respuestas'!$D152,'Formulario de Respuestas'!$H152,"ES DIFERENTE")</f>
        <v>0</v>
      </c>
      <c r="M153" s="18" t="str">
        <f>IFERROR(VLOOKUP(CONCATENATE(L$1,L153),'Formulario de Preguntas'!$C$2:$FN$73,3,FALSE),"")</f>
        <v/>
      </c>
      <c r="N153" s="1" t="str">
        <f>IFERROR(VLOOKUP(CONCATENATE(L$1,L153),'Formulario de Preguntas'!$C$2:$FN$73,4,FALSE),"")</f>
        <v/>
      </c>
      <c r="O153" s="26">
        <f>IF($B153='Formulario de Respuestas'!$D152,'Formulario de Respuestas'!$I152,"ES DIFERENTE")</f>
        <v>0</v>
      </c>
      <c r="P153" s="18" t="str">
        <f>IFERROR(VLOOKUP(CONCATENATE(O$1,O153),'Formulario de Preguntas'!$C$2:$FN$73,3,FALSE),"")</f>
        <v/>
      </c>
      <c r="Q153" s="1" t="str">
        <f>IFERROR(VLOOKUP(CONCATENATE(O$1,O153),'Formulario de Preguntas'!$C$2:$FN$73,4,FALSE),"")</f>
        <v/>
      </c>
      <c r="R153" s="26">
        <f>IF($B153='Formulario de Respuestas'!$D152,'Formulario de Respuestas'!$J152,"ES DIFERENTE")</f>
        <v>0</v>
      </c>
      <c r="S153" s="18" t="str">
        <f>IFERROR(VLOOKUP(CONCATENATE(R$1,R153),'Formulario de Preguntas'!$C$2:$FN$73,3,FALSE),"")</f>
        <v/>
      </c>
      <c r="T153" s="1" t="str">
        <f>IFERROR(VLOOKUP(CONCATENATE(R$1,R153),'Formulario de Preguntas'!$C$2:$FN$73,4,FALSE),"")</f>
        <v/>
      </c>
      <c r="U153" s="26">
        <f>IF($B153='Formulario de Respuestas'!$D152,'Formulario de Respuestas'!$K152,"ES DIFERENTE")</f>
        <v>0</v>
      </c>
      <c r="V153" s="18" t="str">
        <f>IFERROR(VLOOKUP(CONCATENATE(U$1,U153),'Formulario de Preguntas'!$C$2:$FN$73,3,FALSE),"")</f>
        <v/>
      </c>
      <c r="W153" s="1" t="str">
        <f>IFERROR(VLOOKUP(CONCATENATE(U$1,U153),'Formulario de Preguntas'!$C$2:$FN$73,4,FALSE),"")</f>
        <v/>
      </c>
      <c r="X153" s="26">
        <f>IF($B153='Formulario de Respuestas'!$D152,'Formulario de Respuestas'!$L152,"ES DIFERENTE")</f>
        <v>0</v>
      </c>
      <c r="Y153" s="18" t="str">
        <f>IFERROR(VLOOKUP(CONCATENATE(X$1,X153),'Formulario de Preguntas'!$C$2:$FN$73,3,FALSE),"")</f>
        <v/>
      </c>
      <c r="Z153" s="1" t="str">
        <f>IFERROR(VLOOKUP(CONCATENATE(X$1,X153),'Formulario de Preguntas'!$C$2:$FN$73,4,FALSE),"")</f>
        <v/>
      </c>
      <c r="AA153" s="26">
        <f>IF($B153='Formulario de Respuestas'!$D152,'Formulario de Respuestas'!$M152,"ES DIFERENTE")</f>
        <v>0</v>
      </c>
      <c r="AB153" s="18" t="str">
        <f>IFERROR(VLOOKUP(CONCATENATE(AA$1,AA153),'Formulario de Preguntas'!$C$2:$FN$73,3,FALSE),"")</f>
        <v/>
      </c>
      <c r="AC153" s="1" t="str">
        <f>IFERROR(VLOOKUP(CONCATENATE(AA$1,AA153),'Formulario de Preguntas'!$C$2:$FN$73,4,FALSE),"")</f>
        <v/>
      </c>
      <c r="AD153" s="26">
        <f>IF($B153='Formulario de Respuestas'!$D152,'Formulario de Respuestas'!$N152,"ES DIFERENTE")</f>
        <v>0</v>
      </c>
      <c r="AE153" s="18" t="str">
        <f>IFERROR(VLOOKUP(CONCATENATE(AD$1,AD153),'Formulario de Preguntas'!$C$2:$FN$73,3,FALSE),"")</f>
        <v/>
      </c>
      <c r="AF153" s="1" t="str">
        <f>IFERROR(VLOOKUP(CONCATENATE(AD$1,AD153),'Formulario de Preguntas'!$C$2:$FN$73,4,FALSE),"")</f>
        <v/>
      </c>
      <c r="AG153" s="26">
        <f>IF($B153='Formulario de Respuestas'!$D152,'Formulario de Respuestas'!$O152,"ES DIFERENTE")</f>
        <v>0</v>
      </c>
      <c r="AH153" s="18" t="str">
        <f>IFERROR(VLOOKUP(CONCATENATE(AG$1,AG153),'Formulario de Preguntas'!$C$2:$FN$73,3,FALSE),"")</f>
        <v/>
      </c>
      <c r="AI153" s="1" t="str">
        <f>IFERROR(VLOOKUP(CONCATENATE(AG$1,AG153),'Formulario de Preguntas'!$C$2:$FN$73,4,FALSE),"")</f>
        <v/>
      </c>
      <c r="AJ153" s="26">
        <f>IF($B153='Formulario de Respuestas'!$D152,'Formulario de Respuestas'!$P152,"ES DIFERENTE")</f>
        <v>0</v>
      </c>
      <c r="AK153" s="18" t="str">
        <f>IFERROR(VLOOKUP(CONCATENATE(AJ$1,AJ153),'Formulario de Preguntas'!$C$2:$FN$73,3,FALSE),"")</f>
        <v/>
      </c>
      <c r="AL153" s="1" t="str">
        <f>IFERROR(VLOOKUP(CONCATENATE(AJ$1,AJ153),'Formulario de Preguntas'!$C$2:$FN$73,4,FALSE),"")</f>
        <v/>
      </c>
      <c r="AM153" s="26">
        <f>IF($B153='Formulario de Respuestas'!$D152,'Formulario de Respuestas'!$Q152,"ES DIFERENTE")</f>
        <v>0</v>
      </c>
      <c r="AN153" s="18" t="str">
        <f>IFERROR(VLOOKUP(CONCATENATE(AM$1,AM153),'Formulario de Preguntas'!$C$2:$FN$73,3,FALSE),"")</f>
        <v/>
      </c>
      <c r="AO153" s="1" t="str">
        <f>IFERROR(VLOOKUP(CONCATENATE(AM$1,AM153),'Formulario de Preguntas'!$C$2:$FN$73,4,FALSE),"")</f>
        <v/>
      </c>
      <c r="AP153" s="26">
        <f>IF($B153='Formulario de Respuestas'!$D152,'Formulario de Respuestas'!$R152,"ES DIFERENTE")</f>
        <v>0</v>
      </c>
      <c r="AQ153" s="18" t="str">
        <f>IFERROR(VLOOKUP(CONCATENATE(AP$1,AP153),'Formulario de Preguntas'!$C$2:$FN$73,3,FALSE),"")</f>
        <v/>
      </c>
      <c r="AR153" s="1" t="str">
        <f>IFERROR(VLOOKUP(CONCATENATE(AP$1,AP153),'Formulario de Preguntas'!$C$2:$FN$73,4,FALSE),"")</f>
        <v/>
      </c>
      <c r="AS153" s="26">
        <f>IF($B153='Formulario de Respuestas'!$D152,'Formulario de Respuestas'!$S152,"ES DIFERENTE")</f>
        <v>0</v>
      </c>
      <c r="AT153" s="18" t="str">
        <f>IFERROR(VLOOKUP(CONCATENATE(AS$1,AS153),'Formulario de Preguntas'!$C$2:$FN$73,3,FALSE),"")</f>
        <v/>
      </c>
      <c r="AU153" s="1" t="str">
        <f>IFERROR(VLOOKUP(CONCATENATE(AS$1,AS153),'Formulario de Preguntas'!$C$2:$FN$73,4,FALSE),"")</f>
        <v/>
      </c>
      <c r="AV153" s="26">
        <f>IF($B153='Formulario de Respuestas'!$D152,'Formulario de Respuestas'!$T152,"ES DIFERENTE")</f>
        <v>0</v>
      </c>
      <c r="AW153" s="18" t="str">
        <f>IFERROR(VLOOKUP(CONCATENATE(AV$1,AV153),'Formulario de Preguntas'!$C$2:$FN$73,3,FALSE),"")</f>
        <v/>
      </c>
      <c r="AX153" s="1" t="str">
        <f>IFERROR(VLOOKUP(CONCATENATE(AV$1,AV153),'Formulario de Preguntas'!$C$2:$FN$73,4,FALSE),"")</f>
        <v/>
      </c>
      <c r="AY153" s="26">
        <f>IF($B153='Formulario de Respuestas'!$D152,'Formulario de Respuestas'!$U152,"ES DIFERENTE")</f>
        <v>0</v>
      </c>
      <c r="AZ153" s="18" t="str">
        <f>IFERROR(VLOOKUP(CONCATENATE(AY$1,AY153),'Formulario de Preguntas'!$C$2:$FN$73,3,FALSE),"")</f>
        <v/>
      </c>
      <c r="BA153" s="1" t="str">
        <f>IFERROR(VLOOKUP(CONCATENATE(AY$1,AY153),'Formulario de Preguntas'!$C$2:$FN$73,4,FALSE),"")</f>
        <v/>
      </c>
      <c r="BB153" s="26">
        <f>IF($B153='Formulario de Respuestas'!$D152,'Formulario de Respuestas'!$V152,"ES DIFERENTE")</f>
        <v>0</v>
      </c>
      <c r="BC153" s="18" t="str">
        <f>IFERROR(VLOOKUP(CONCATENATE(BB$1,BB153),'Formulario de Preguntas'!$C$2:$FN$73,3,FALSE),"")</f>
        <v/>
      </c>
      <c r="BD153" s="1" t="str">
        <f>IFERROR(VLOOKUP(CONCATENATE(BB$1,BB153),'Formulario de Preguntas'!$C$2:$FN$73,4,FALSE),"")</f>
        <v/>
      </c>
      <c r="BF153" s="1">
        <f t="shared" si="7"/>
        <v>0</v>
      </c>
      <c r="BG153" s="1">
        <f t="shared" si="8"/>
        <v>0.25</v>
      </c>
      <c r="BH153" s="1">
        <f t="shared" si="6"/>
        <v>0</v>
      </c>
      <c r="BI153" s="1">
        <f>COUNTIF('Formulario de Respuestas'!$E152:$V152,"A")</f>
        <v>0</v>
      </c>
      <c r="BJ153" s="1">
        <f>COUNTIF('Formulario de Respuestas'!$E152:$V152,"B")</f>
        <v>0</v>
      </c>
      <c r="BK153" s="1">
        <f>COUNTIF('Formulario de Respuestas'!$E152:$V152,"C")</f>
        <v>0</v>
      </c>
      <c r="BL153" s="1">
        <f>COUNTIF('Formulario de Respuestas'!$E152:$V152,"D")</f>
        <v>0</v>
      </c>
      <c r="BM153" s="1">
        <f>COUNTIF('Formulario de Respuestas'!$E152:$V152,"E (RESPUESTA ANULADA)")</f>
        <v>0</v>
      </c>
    </row>
    <row r="154" spans="1:65" x14ac:dyDescent="0.25">
      <c r="A154" s="1">
        <f>'Formulario de Respuestas'!C153</f>
        <v>0</v>
      </c>
      <c r="B154" s="1">
        <f>'Formulario de Respuestas'!D153</f>
        <v>0</v>
      </c>
      <c r="C154" s="26">
        <f>IF($B154='Formulario de Respuestas'!$D153,'Formulario de Respuestas'!$E153,"ES DIFERENTE")</f>
        <v>0</v>
      </c>
      <c r="D154" s="18" t="str">
        <f>IFERROR(VLOOKUP(CONCATENATE(C$1,C154),'Formulario de Preguntas'!$C$2:$FN$73,3,FALSE),"")</f>
        <v/>
      </c>
      <c r="E154" s="1" t="str">
        <f>IFERROR(VLOOKUP(CONCATENATE(C$1,C154),'Formulario de Preguntas'!$C$2:$FN$73,4,FALSE),"")</f>
        <v/>
      </c>
      <c r="F154" s="26">
        <f>IF($B154='Formulario de Respuestas'!$D153,'Formulario de Respuestas'!$F153,"ES DIFERENTE")</f>
        <v>0</v>
      </c>
      <c r="G154" s="18" t="str">
        <f>IFERROR(VLOOKUP(CONCATENATE(F$1,F154),'Formulario de Preguntas'!$C$2:$FN$73,3,FALSE),"")</f>
        <v/>
      </c>
      <c r="H154" s="1" t="str">
        <f>IFERROR(VLOOKUP(CONCATENATE(F$1,F154),'Formulario de Preguntas'!$C$2:$FN$73,4,FALSE),"")</f>
        <v/>
      </c>
      <c r="I154" s="26">
        <f>IF($B154='Formulario de Respuestas'!$D153,'Formulario de Respuestas'!$G153,"ES DIFERENTE")</f>
        <v>0</v>
      </c>
      <c r="J154" s="18" t="str">
        <f>IFERROR(VLOOKUP(CONCATENATE(I$1,I154),'Formulario de Preguntas'!$C$2:$FN$73,3,FALSE),"")</f>
        <v/>
      </c>
      <c r="K154" s="1" t="str">
        <f>IFERROR(VLOOKUP(CONCATENATE(I$1,I154),'Formulario de Preguntas'!$C$2:$FN$73,4,FALSE),"")</f>
        <v/>
      </c>
      <c r="L154" s="26">
        <f>IF($B154='Formulario de Respuestas'!$D153,'Formulario de Respuestas'!$H153,"ES DIFERENTE")</f>
        <v>0</v>
      </c>
      <c r="M154" s="18" t="str">
        <f>IFERROR(VLOOKUP(CONCATENATE(L$1,L154),'Formulario de Preguntas'!$C$2:$FN$73,3,FALSE),"")</f>
        <v/>
      </c>
      <c r="N154" s="1" t="str">
        <f>IFERROR(VLOOKUP(CONCATENATE(L$1,L154),'Formulario de Preguntas'!$C$2:$FN$73,4,FALSE),"")</f>
        <v/>
      </c>
      <c r="O154" s="26">
        <f>IF($B154='Formulario de Respuestas'!$D153,'Formulario de Respuestas'!$I153,"ES DIFERENTE")</f>
        <v>0</v>
      </c>
      <c r="P154" s="18" t="str">
        <f>IFERROR(VLOOKUP(CONCATENATE(O$1,O154),'Formulario de Preguntas'!$C$2:$FN$73,3,FALSE),"")</f>
        <v/>
      </c>
      <c r="Q154" s="1" t="str">
        <f>IFERROR(VLOOKUP(CONCATENATE(O$1,O154),'Formulario de Preguntas'!$C$2:$FN$73,4,FALSE),"")</f>
        <v/>
      </c>
      <c r="R154" s="26">
        <f>IF($B154='Formulario de Respuestas'!$D153,'Formulario de Respuestas'!$J153,"ES DIFERENTE")</f>
        <v>0</v>
      </c>
      <c r="S154" s="18" t="str">
        <f>IFERROR(VLOOKUP(CONCATENATE(R$1,R154),'Formulario de Preguntas'!$C$2:$FN$73,3,FALSE),"")</f>
        <v/>
      </c>
      <c r="T154" s="1" t="str">
        <f>IFERROR(VLOOKUP(CONCATENATE(R$1,R154),'Formulario de Preguntas'!$C$2:$FN$73,4,FALSE),"")</f>
        <v/>
      </c>
      <c r="U154" s="26">
        <f>IF($B154='Formulario de Respuestas'!$D153,'Formulario de Respuestas'!$K153,"ES DIFERENTE")</f>
        <v>0</v>
      </c>
      <c r="V154" s="18" t="str">
        <f>IFERROR(VLOOKUP(CONCATENATE(U$1,U154),'Formulario de Preguntas'!$C$2:$FN$73,3,FALSE),"")</f>
        <v/>
      </c>
      <c r="W154" s="1" t="str">
        <f>IFERROR(VLOOKUP(CONCATENATE(U$1,U154),'Formulario de Preguntas'!$C$2:$FN$73,4,FALSE),"")</f>
        <v/>
      </c>
      <c r="X154" s="26">
        <f>IF($B154='Formulario de Respuestas'!$D153,'Formulario de Respuestas'!$L153,"ES DIFERENTE")</f>
        <v>0</v>
      </c>
      <c r="Y154" s="18" t="str">
        <f>IFERROR(VLOOKUP(CONCATENATE(X$1,X154),'Formulario de Preguntas'!$C$2:$FN$73,3,FALSE),"")</f>
        <v/>
      </c>
      <c r="Z154" s="1" t="str">
        <f>IFERROR(VLOOKUP(CONCATENATE(X$1,X154),'Formulario de Preguntas'!$C$2:$FN$73,4,FALSE),"")</f>
        <v/>
      </c>
      <c r="AA154" s="26">
        <f>IF($B154='Formulario de Respuestas'!$D153,'Formulario de Respuestas'!$M153,"ES DIFERENTE")</f>
        <v>0</v>
      </c>
      <c r="AB154" s="18" t="str">
        <f>IFERROR(VLOOKUP(CONCATENATE(AA$1,AA154),'Formulario de Preguntas'!$C$2:$FN$73,3,FALSE),"")</f>
        <v/>
      </c>
      <c r="AC154" s="1" t="str">
        <f>IFERROR(VLOOKUP(CONCATENATE(AA$1,AA154),'Formulario de Preguntas'!$C$2:$FN$73,4,FALSE),"")</f>
        <v/>
      </c>
      <c r="AD154" s="26">
        <f>IF($B154='Formulario de Respuestas'!$D153,'Formulario de Respuestas'!$N153,"ES DIFERENTE")</f>
        <v>0</v>
      </c>
      <c r="AE154" s="18" t="str">
        <f>IFERROR(VLOOKUP(CONCATENATE(AD$1,AD154),'Formulario de Preguntas'!$C$2:$FN$73,3,FALSE),"")</f>
        <v/>
      </c>
      <c r="AF154" s="1" t="str">
        <f>IFERROR(VLOOKUP(CONCATENATE(AD$1,AD154),'Formulario de Preguntas'!$C$2:$FN$73,4,FALSE),"")</f>
        <v/>
      </c>
      <c r="AG154" s="26">
        <f>IF($B154='Formulario de Respuestas'!$D153,'Formulario de Respuestas'!$O153,"ES DIFERENTE")</f>
        <v>0</v>
      </c>
      <c r="AH154" s="18" t="str">
        <f>IFERROR(VLOOKUP(CONCATENATE(AG$1,AG154),'Formulario de Preguntas'!$C$2:$FN$73,3,FALSE),"")</f>
        <v/>
      </c>
      <c r="AI154" s="1" t="str">
        <f>IFERROR(VLOOKUP(CONCATENATE(AG$1,AG154),'Formulario de Preguntas'!$C$2:$FN$73,4,FALSE),"")</f>
        <v/>
      </c>
      <c r="AJ154" s="26">
        <f>IF($B154='Formulario de Respuestas'!$D153,'Formulario de Respuestas'!$P153,"ES DIFERENTE")</f>
        <v>0</v>
      </c>
      <c r="AK154" s="18" t="str">
        <f>IFERROR(VLOOKUP(CONCATENATE(AJ$1,AJ154),'Formulario de Preguntas'!$C$2:$FN$73,3,FALSE),"")</f>
        <v/>
      </c>
      <c r="AL154" s="1" t="str">
        <f>IFERROR(VLOOKUP(CONCATENATE(AJ$1,AJ154),'Formulario de Preguntas'!$C$2:$FN$73,4,FALSE),"")</f>
        <v/>
      </c>
      <c r="AM154" s="26">
        <f>IF($B154='Formulario de Respuestas'!$D153,'Formulario de Respuestas'!$Q153,"ES DIFERENTE")</f>
        <v>0</v>
      </c>
      <c r="AN154" s="18" t="str">
        <f>IFERROR(VLOOKUP(CONCATENATE(AM$1,AM154),'Formulario de Preguntas'!$C$2:$FN$73,3,FALSE),"")</f>
        <v/>
      </c>
      <c r="AO154" s="1" t="str">
        <f>IFERROR(VLOOKUP(CONCATENATE(AM$1,AM154),'Formulario de Preguntas'!$C$2:$FN$73,4,FALSE),"")</f>
        <v/>
      </c>
      <c r="AP154" s="26">
        <f>IF($B154='Formulario de Respuestas'!$D153,'Formulario de Respuestas'!$R153,"ES DIFERENTE")</f>
        <v>0</v>
      </c>
      <c r="AQ154" s="18" t="str">
        <f>IFERROR(VLOOKUP(CONCATENATE(AP$1,AP154),'Formulario de Preguntas'!$C$2:$FN$73,3,FALSE),"")</f>
        <v/>
      </c>
      <c r="AR154" s="1" t="str">
        <f>IFERROR(VLOOKUP(CONCATENATE(AP$1,AP154),'Formulario de Preguntas'!$C$2:$FN$73,4,FALSE),"")</f>
        <v/>
      </c>
      <c r="AS154" s="26">
        <f>IF($B154='Formulario de Respuestas'!$D153,'Formulario de Respuestas'!$S153,"ES DIFERENTE")</f>
        <v>0</v>
      </c>
      <c r="AT154" s="18" t="str">
        <f>IFERROR(VLOOKUP(CONCATENATE(AS$1,AS154),'Formulario de Preguntas'!$C$2:$FN$73,3,FALSE),"")</f>
        <v/>
      </c>
      <c r="AU154" s="1" t="str">
        <f>IFERROR(VLOOKUP(CONCATENATE(AS$1,AS154),'Formulario de Preguntas'!$C$2:$FN$73,4,FALSE),"")</f>
        <v/>
      </c>
      <c r="AV154" s="26">
        <f>IF($B154='Formulario de Respuestas'!$D153,'Formulario de Respuestas'!$T153,"ES DIFERENTE")</f>
        <v>0</v>
      </c>
      <c r="AW154" s="18" t="str">
        <f>IFERROR(VLOOKUP(CONCATENATE(AV$1,AV154),'Formulario de Preguntas'!$C$2:$FN$73,3,FALSE),"")</f>
        <v/>
      </c>
      <c r="AX154" s="1" t="str">
        <f>IFERROR(VLOOKUP(CONCATENATE(AV$1,AV154),'Formulario de Preguntas'!$C$2:$FN$73,4,FALSE),"")</f>
        <v/>
      </c>
      <c r="AY154" s="26">
        <f>IF($B154='Formulario de Respuestas'!$D153,'Formulario de Respuestas'!$U153,"ES DIFERENTE")</f>
        <v>0</v>
      </c>
      <c r="AZ154" s="18" t="str">
        <f>IFERROR(VLOOKUP(CONCATENATE(AY$1,AY154),'Formulario de Preguntas'!$C$2:$FN$73,3,FALSE),"")</f>
        <v/>
      </c>
      <c r="BA154" s="1" t="str">
        <f>IFERROR(VLOOKUP(CONCATENATE(AY$1,AY154),'Formulario de Preguntas'!$C$2:$FN$73,4,FALSE),"")</f>
        <v/>
      </c>
      <c r="BB154" s="26">
        <f>IF($B154='Formulario de Respuestas'!$D153,'Formulario de Respuestas'!$V153,"ES DIFERENTE")</f>
        <v>0</v>
      </c>
      <c r="BC154" s="18" t="str">
        <f>IFERROR(VLOOKUP(CONCATENATE(BB$1,BB154),'Formulario de Preguntas'!$C$2:$FN$73,3,FALSE),"")</f>
        <v/>
      </c>
      <c r="BD154" s="1" t="str">
        <f>IFERROR(VLOOKUP(CONCATENATE(BB$1,BB154),'Formulario de Preguntas'!$C$2:$FN$73,4,FALSE),"")</f>
        <v/>
      </c>
      <c r="BF154" s="1">
        <f t="shared" si="7"/>
        <v>0</v>
      </c>
      <c r="BG154" s="1">
        <f t="shared" si="8"/>
        <v>0.25</v>
      </c>
      <c r="BH154" s="1">
        <f t="shared" si="6"/>
        <v>0</v>
      </c>
      <c r="BI154" s="1">
        <f>COUNTIF('Formulario de Respuestas'!$E153:$V153,"A")</f>
        <v>0</v>
      </c>
      <c r="BJ154" s="1">
        <f>COUNTIF('Formulario de Respuestas'!$E153:$V153,"B")</f>
        <v>0</v>
      </c>
      <c r="BK154" s="1">
        <f>COUNTIF('Formulario de Respuestas'!$E153:$V153,"C")</f>
        <v>0</v>
      </c>
      <c r="BL154" s="1">
        <f>COUNTIF('Formulario de Respuestas'!$E153:$V153,"D")</f>
        <v>0</v>
      </c>
      <c r="BM154" s="1">
        <f>COUNTIF('Formulario de Respuestas'!$E153:$V153,"E (RESPUESTA ANULADA)")</f>
        <v>0</v>
      </c>
    </row>
    <row r="155" spans="1:65" x14ac:dyDescent="0.25">
      <c r="A155" s="1">
        <f>'Formulario de Respuestas'!C154</f>
        <v>0</v>
      </c>
      <c r="B155" s="1">
        <f>'Formulario de Respuestas'!D154</f>
        <v>0</v>
      </c>
      <c r="C155" s="26">
        <f>IF($B155='Formulario de Respuestas'!$D154,'Formulario de Respuestas'!$E154,"ES DIFERENTE")</f>
        <v>0</v>
      </c>
      <c r="D155" s="18" t="str">
        <f>IFERROR(VLOOKUP(CONCATENATE(C$1,C155),'Formulario de Preguntas'!$C$2:$FN$73,3,FALSE),"")</f>
        <v/>
      </c>
      <c r="E155" s="1" t="str">
        <f>IFERROR(VLOOKUP(CONCATENATE(C$1,C155),'Formulario de Preguntas'!$C$2:$FN$73,4,FALSE),"")</f>
        <v/>
      </c>
      <c r="F155" s="26">
        <f>IF($B155='Formulario de Respuestas'!$D154,'Formulario de Respuestas'!$F154,"ES DIFERENTE")</f>
        <v>0</v>
      </c>
      <c r="G155" s="18" t="str">
        <f>IFERROR(VLOOKUP(CONCATENATE(F$1,F155),'Formulario de Preguntas'!$C$2:$FN$73,3,FALSE),"")</f>
        <v/>
      </c>
      <c r="H155" s="1" t="str">
        <f>IFERROR(VLOOKUP(CONCATENATE(F$1,F155),'Formulario de Preguntas'!$C$2:$FN$73,4,FALSE),"")</f>
        <v/>
      </c>
      <c r="I155" s="26">
        <f>IF($B155='Formulario de Respuestas'!$D154,'Formulario de Respuestas'!$G154,"ES DIFERENTE")</f>
        <v>0</v>
      </c>
      <c r="J155" s="18" t="str">
        <f>IFERROR(VLOOKUP(CONCATENATE(I$1,I155),'Formulario de Preguntas'!$C$2:$FN$73,3,FALSE),"")</f>
        <v/>
      </c>
      <c r="K155" s="1" t="str">
        <f>IFERROR(VLOOKUP(CONCATENATE(I$1,I155),'Formulario de Preguntas'!$C$2:$FN$73,4,FALSE),"")</f>
        <v/>
      </c>
      <c r="L155" s="26">
        <f>IF($B155='Formulario de Respuestas'!$D154,'Formulario de Respuestas'!$H154,"ES DIFERENTE")</f>
        <v>0</v>
      </c>
      <c r="M155" s="18" t="str">
        <f>IFERROR(VLOOKUP(CONCATENATE(L$1,L155),'Formulario de Preguntas'!$C$2:$FN$73,3,FALSE),"")</f>
        <v/>
      </c>
      <c r="N155" s="1" t="str">
        <f>IFERROR(VLOOKUP(CONCATENATE(L$1,L155),'Formulario de Preguntas'!$C$2:$FN$73,4,FALSE),"")</f>
        <v/>
      </c>
      <c r="O155" s="26">
        <f>IF($B155='Formulario de Respuestas'!$D154,'Formulario de Respuestas'!$I154,"ES DIFERENTE")</f>
        <v>0</v>
      </c>
      <c r="P155" s="18" t="str">
        <f>IFERROR(VLOOKUP(CONCATENATE(O$1,O155),'Formulario de Preguntas'!$C$2:$FN$73,3,FALSE),"")</f>
        <v/>
      </c>
      <c r="Q155" s="1" t="str">
        <f>IFERROR(VLOOKUP(CONCATENATE(O$1,O155),'Formulario de Preguntas'!$C$2:$FN$73,4,FALSE),"")</f>
        <v/>
      </c>
      <c r="R155" s="26">
        <f>IF($B155='Formulario de Respuestas'!$D154,'Formulario de Respuestas'!$J154,"ES DIFERENTE")</f>
        <v>0</v>
      </c>
      <c r="S155" s="18" t="str">
        <f>IFERROR(VLOOKUP(CONCATENATE(R$1,R155),'Formulario de Preguntas'!$C$2:$FN$73,3,FALSE),"")</f>
        <v/>
      </c>
      <c r="T155" s="1" t="str">
        <f>IFERROR(VLOOKUP(CONCATENATE(R$1,R155),'Formulario de Preguntas'!$C$2:$FN$73,4,FALSE),"")</f>
        <v/>
      </c>
      <c r="U155" s="26">
        <f>IF($B155='Formulario de Respuestas'!$D154,'Formulario de Respuestas'!$K154,"ES DIFERENTE")</f>
        <v>0</v>
      </c>
      <c r="V155" s="18" t="str">
        <f>IFERROR(VLOOKUP(CONCATENATE(U$1,U155),'Formulario de Preguntas'!$C$2:$FN$73,3,FALSE),"")</f>
        <v/>
      </c>
      <c r="W155" s="1" t="str">
        <f>IFERROR(VLOOKUP(CONCATENATE(U$1,U155),'Formulario de Preguntas'!$C$2:$FN$73,4,FALSE),"")</f>
        <v/>
      </c>
      <c r="X155" s="26">
        <f>IF($B155='Formulario de Respuestas'!$D154,'Formulario de Respuestas'!$L154,"ES DIFERENTE")</f>
        <v>0</v>
      </c>
      <c r="Y155" s="18" t="str">
        <f>IFERROR(VLOOKUP(CONCATENATE(X$1,X155),'Formulario de Preguntas'!$C$2:$FN$73,3,FALSE),"")</f>
        <v/>
      </c>
      <c r="Z155" s="1" t="str">
        <f>IFERROR(VLOOKUP(CONCATENATE(X$1,X155),'Formulario de Preguntas'!$C$2:$FN$73,4,FALSE),"")</f>
        <v/>
      </c>
      <c r="AA155" s="26">
        <f>IF($B155='Formulario de Respuestas'!$D154,'Formulario de Respuestas'!$M154,"ES DIFERENTE")</f>
        <v>0</v>
      </c>
      <c r="AB155" s="18" t="str">
        <f>IFERROR(VLOOKUP(CONCATENATE(AA$1,AA155),'Formulario de Preguntas'!$C$2:$FN$73,3,FALSE),"")</f>
        <v/>
      </c>
      <c r="AC155" s="1" t="str">
        <f>IFERROR(VLOOKUP(CONCATENATE(AA$1,AA155),'Formulario de Preguntas'!$C$2:$FN$73,4,FALSE),"")</f>
        <v/>
      </c>
      <c r="AD155" s="26">
        <f>IF($B155='Formulario de Respuestas'!$D154,'Formulario de Respuestas'!$N154,"ES DIFERENTE")</f>
        <v>0</v>
      </c>
      <c r="AE155" s="18" t="str">
        <f>IFERROR(VLOOKUP(CONCATENATE(AD$1,AD155),'Formulario de Preguntas'!$C$2:$FN$73,3,FALSE),"")</f>
        <v/>
      </c>
      <c r="AF155" s="1" t="str">
        <f>IFERROR(VLOOKUP(CONCATENATE(AD$1,AD155),'Formulario de Preguntas'!$C$2:$FN$73,4,FALSE),"")</f>
        <v/>
      </c>
      <c r="AG155" s="26">
        <f>IF($B155='Formulario de Respuestas'!$D154,'Formulario de Respuestas'!$O154,"ES DIFERENTE")</f>
        <v>0</v>
      </c>
      <c r="AH155" s="18" t="str">
        <f>IFERROR(VLOOKUP(CONCATENATE(AG$1,AG155),'Formulario de Preguntas'!$C$2:$FN$73,3,FALSE),"")</f>
        <v/>
      </c>
      <c r="AI155" s="1" t="str">
        <f>IFERROR(VLOOKUP(CONCATENATE(AG$1,AG155),'Formulario de Preguntas'!$C$2:$FN$73,4,FALSE),"")</f>
        <v/>
      </c>
      <c r="AJ155" s="26">
        <f>IF($B155='Formulario de Respuestas'!$D154,'Formulario de Respuestas'!$P154,"ES DIFERENTE")</f>
        <v>0</v>
      </c>
      <c r="AK155" s="18" t="str">
        <f>IFERROR(VLOOKUP(CONCATENATE(AJ$1,AJ155),'Formulario de Preguntas'!$C$2:$FN$73,3,FALSE),"")</f>
        <v/>
      </c>
      <c r="AL155" s="1" t="str">
        <f>IFERROR(VLOOKUP(CONCATENATE(AJ$1,AJ155),'Formulario de Preguntas'!$C$2:$FN$73,4,FALSE),"")</f>
        <v/>
      </c>
      <c r="AM155" s="26">
        <f>IF($B155='Formulario de Respuestas'!$D154,'Formulario de Respuestas'!$Q154,"ES DIFERENTE")</f>
        <v>0</v>
      </c>
      <c r="AN155" s="18" t="str">
        <f>IFERROR(VLOOKUP(CONCATENATE(AM$1,AM155),'Formulario de Preguntas'!$C$2:$FN$73,3,FALSE),"")</f>
        <v/>
      </c>
      <c r="AO155" s="1" t="str">
        <f>IFERROR(VLOOKUP(CONCATENATE(AM$1,AM155),'Formulario de Preguntas'!$C$2:$FN$73,4,FALSE),"")</f>
        <v/>
      </c>
      <c r="AP155" s="26">
        <f>IF($B155='Formulario de Respuestas'!$D154,'Formulario de Respuestas'!$R154,"ES DIFERENTE")</f>
        <v>0</v>
      </c>
      <c r="AQ155" s="18" t="str">
        <f>IFERROR(VLOOKUP(CONCATENATE(AP$1,AP155),'Formulario de Preguntas'!$C$2:$FN$73,3,FALSE),"")</f>
        <v/>
      </c>
      <c r="AR155" s="1" t="str">
        <f>IFERROR(VLOOKUP(CONCATENATE(AP$1,AP155),'Formulario de Preguntas'!$C$2:$FN$73,4,FALSE),"")</f>
        <v/>
      </c>
      <c r="AS155" s="26">
        <f>IF($B155='Formulario de Respuestas'!$D154,'Formulario de Respuestas'!$S154,"ES DIFERENTE")</f>
        <v>0</v>
      </c>
      <c r="AT155" s="18" t="str">
        <f>IFERROR(VLOOKUP(CONCATENATE(AS$1,AS155),'Formulario de Preguntas'!$C$2:$FN$73,3,FALSE),"")</f>
        <v/>
      </c>
      <c r="AU155" s="1" t="str">
        <f>IFERROR(VLOOKUP(CONCATENATE(AS$1,AS155),'Formulario de Preguntas'!$C$2:$FN$73,4,FALSE),"")</f>
        <v/>
      </c>
      <c r="AV155" s="26">
        <f>IF($B155='Formulario de Respuestas'!$D154,'Formulario de Respuestas'!$T154,"ES DIFERENTE")</f>
        <v>0</v>
      </c>
      <c r="AW155" s="18" t="str">
        <f>IFERROR(VLOOKUP(CONCATENATE(AV$1,AV155),'Formulario de Preguntas'!$C$2:$FN$73,3,FALSE),"")</f>
        <v/>
      </c>
      <c r="AX155" s="1" t="str">
        <f>IFERROR(VLOOKUP(CONCATENATE(AV$1,AV155),'Formulario de Preguntas'!$C$2:$FN$73,4,FALSE),"")</f>
        <v/>
      </c>
      <c r="AY155" s="26">
        <f>IF($B155='Formulario de Respuestas'!$D154,'Formulario de Respuestas'!$U154,"ES DIFERENTE")</f>
        <v>0</v>
      </c>
      <c r="AZ155" s="18" t="str">
        <f>IFERROR(VLOOKUP(CONCATENATE(AY$1,AY155),'Formulario de Preguntas'!$C$2:$FN$73,3,FALSE),"")</f>
        <v/>
      </c>
      <c r="BA155" s="1" t="str">
        <f>IFERROR(VLOOKUP(CONCATENATE(AY$1,AY155),'Formulario de Preguntas'!$C$2:$FN$73,4,FALSE),"")</f>
        <v/>
      </c>
      <c r="BB155" s="26">
        <f>IF($B155='Formulario de Respuestas'!$D154,'Formulario de Respuestas'!$V154,"ES DIFERENTE")</f>
        <v>0</v>
      </c>
      <c r="BC155" s="18" t="str">
        <f>IFERROR(VLOOKUP(CONCATENATE(BB$1,BB155),'Formulario de Preguntas'!$C$2:$FN$73,3,FALSE),"")</f>
        <v/>
      </c>
      <c r="BD155" s="1" t="str">
        <f>IFERROR(VLOOKUP(CONCATENATE(BB$1,BB155),'Formulario de Preguntas'!$C$2:$FN$73,4,FALSE),"")</f>
        <v/>
      </c>
      <c r="BF155" s="1">
        <f t="shared" si="7"/>
        <v>0</v>
      </c>
      <c r="BG155" s="1">
        <f t="shared" si="8"/>
        <v>0.25</v>
      </c>
      <c r="BH155" s="1">
        <f t="shared" si="6"/>
        <v>0</v>
      </c>
      <c r="BI155" s="1">
        <f>COUNTIF('Formulario de Respuestas'!$E154:$V154,"A")</f>
        <v>0</v>
      </c>
      <c r="BJ155" s="1">
        <f>COUNTIF('Formulario de Respuestas'!$E154:$V154,"B")</f>
        <v>0</v>
      </c>
      <c r="BK155" s="1">
        <f>COUNTIF('Formulario de Respuestas'!$E154:$V154,"C")</f>
        <v>0</v>
      </c>
      <c r="BL155" s="1">
        <f>COUNTIF('Formulario de Respuestas'!$E154:$V154,"D")</f>
        <v>0</v>
      </c>
      <c r="BM155" s="1">
        <f>COUNTIF('Formulario de Respuestas'!$E154:$V154,"E (RESPUESTA ANULADA)")</f>
        <v>0</v>
      </c>
    </row>
    <row r="156" spans="1:65" x14ac:dyDescent="0.25">
      <c r="A156" s="1">
        <f>'Formulario de Respuestas'!C155</f>
        <v>0</v>
      </c>
      <c r="B156" s="1">
        <f>'Formulario de Respuestas'!D155</f>
        <v>0</v>
      </c>
      <c r="C156" s="26">
        <f>IF($B156='Formulario de Respuestas'!$D155,'Formulario de Respuestas'!$E155,"ES DIFERENTE")</f>
        <v>0</v>
      </c>
      <c r="D156" s="18" t="str">
        <f>IFERROR(VLOOKUP(CONCATENATE(C$1,C156),'Formulario de Preguntas'!$C$2:$FN$73,3,FALSE),"")</f>
        <v/>
      </c>
      <c r="E156" s="1" t="str">
        <f>IFERROR(VLOOKUP(CONCATENATE(C$1,C156),'Formulario de Preguntas'!$C$2:$FN$73,4,FALSE),"")</f>
        <v/>
      </c>
      <c r="F156" s="26">
        <f>IF($B156='Formulario de Respuestas'!$D155,'Formulario de Respuestas'!$F155,"ES DIFERENTE")</f>
        <v>0</v>
      </c>
      <c r="G156" s="18" t="str">
        <f>IFERROR(VLOOKUP(CONCATENATE(F$1,F156),'Formulario de Preguntas'!$C$2:$FN$73,3,FALSE),"")</f>
        <v/>
      </c>
      <c r="H156" s="1" t="str">
        <f>IFERROR(VLOOKUP(CONCATENATE(F$1,F156),'Formulario de Preguntas'!$C$2:$FN$73,4,FALSE),"")</f>
        <v/>
      </c>
      <c r="I156" s="26">
        <f>IF($B156='Formulario de Respuestas'!$D155,'Formulario de Respuestas'!$G155,"ES DIFERENTE")</f>
        <v>0</v>
      </c>
      <c r="J156" s="18" t="str">
        <f>IFERROR(VLOOKUP(CONCATENATE(I$1,I156),'Formulario de Preguntas'!$C$2:$FN$73,3,FALSE),"")</f>
        <v/>
      </c>
      <c r="K156" s="1" t="str">
        <f>IFERROR(VLOOKUP(CONCATENATE(I$1,I156),'Formulario de Preguntas'!$C$2:$FN$73,4,FALSE),"")</f>
        <v/>
      </c>
      <c r="L156" s="26">
        <f>IF($B156='Formulario de Respuestas'!$D155,'Formulario de Respuestas'!$H155,"ES DIFERENTE")</f>
        <v>0</v>
      </c>
      <c r="M156" s="18" t="str">
        <f>IFERROR(VLOOKUP(CONCATENATE(L$1,L156),'Formulario de Preguntas'!$C$2:$FN$73,3,FALSE),"")</f>
        <v/>
      </c>
      <c r="N156" s="1" t="str">
        <f>IFERROR(VLOOKUP(CONCATENATE(L$1,L156),'Formulario de Preguntas'!$C$2:$FN$73,4,FALSE),"")</f>
        <v/>
      </c>
      <c r="O156" s="26">
        <f>IF($B156='Formulario de Respuestas'!$D155,'Formulario de Respuestas'!$I155,"ES DIFERENTE")</f>
        <v>0</v>
      </c>
      <c r="P156" s="18" t="str">
        <f>IFERROR(VLOOKUP(CONCATENATE(O$1,O156),'Formulario de Preguntas'!$C$2:$FN$73,3,FALSE),"")</f>
        <v/>
      </c>
      <c r="Q156" s="1" t="str">
        <f>IFERROR(VLOOKUP(CONCATENATE(O$1,O156),'Formulario de Preguntas'!$C$2:$FN$73,4,FALSE),"")</f>
        <v/>
      </c>
      <c r="R156" s="26">
        <f>IF($B156='Formulario de Respuestas'!$D155,'Formulario de Respuestas'!$J155,"ES DIFERENTE")</f>
        <v>0</v>
      </c>
      <c r="S156" s="18" t="str">
        <f>IFERROR(VLOOKUP(CONCATENATE(R$1,R156),'Formulario de Preguntas'!$C$2:$FN$73,3,FALSE),"")</f>
        <v/>
      </c>
      <c r="T156" s="1" t="str">
        <f>IFERROR(VLOOKUP(CONCATENATE(R$1,R156),'Formulario de Preguntas'!$C$2:$FN$73,4,FALSE),"")</f>
        <v/>
      </c>
      <c r="U156" s="26">
        <f>IF($B156='Formulario de Respuestas'!$D155,'Formulario de Respuestas'!$K155,"ES DIFERENTE")</f>
        <v>0</v>
      </c>
      <c r="V156" s="18" t="str">
        <f>IFERROR(VLOOKUP(CONCATENATE(U$1,U156),'Formulario de Preguntas'!$C$2:$FN$73,3,FALSE),"")</f>
        <v/>
      </c>
      <c r="W156" s="1" t="str">
        <f>IFERROR(VLOOKUP(CONCATENATE(U$1,U156),'Formulario de Preguntas'!$C$2:$FN$73,4,FALSE),"")</f>
        <v/>
      </c>
      <c r="X156" s="26">
        <f>IF($B156='Formulario de Respuestas'!$D155,'Formulario de Respuestas'!$L155,"ES DIFERENTE")</f>
        <v>0</v>
      </c>
      <c r="Y156" s="18" t="str">
        <f>IFERROR(VLOOKUP(CONCATENATE(X$1,X156),'Formulario de Preguntas'!$C$2:$FN$73,3,FALSE),"")</f>
        <v/>
      </c>
      <c r="Z156" s="1" t="str">
        <f>IFERROR(VLOOKUP(CONCATENATE(X$1,X156),'Formulario de Preguntas'!$C$2:$FN$73,4,FALSE),"")</f>
        <v/>
      </c>
      <c r="AA156" s="26">
        <f>IF($B156='Formulario de Respuestas'!$D155,'Formulario de Respuestas'!$M155,"ES DIFERENTE")</f>
        <v>0</v>
      </c>
      <c r="AB156" s="18" t="str">
        <f>IFERROR(VLOOKUP(CONCATENATE(AA$1,AA156),'Formulario de Preguntas'!$C$2:$FN$73,3,FALSE),"")</f>
        <v/>
      </c>
      <c r="AC156" s="1" t="str">
        <f>IFERROR(VLOOKUP(CONCATENATE(AA$1,AA156),'Formulario de Preguntas'!$C$2:$FN$73,4,FALSE),"")</f>
        <v/>
      </c>
      <c r="AD156" s="26">
        <f>IF($B156='Formulario de Respuestas'!$D155,'Formulario de Respuestas'!$N155,"ES DIFERENTE")</f>
        <v>0</v>
      </c>
      <c r="AE156" s="18" t="str">
        <f>IFERROR(VLOOKUP(CONCATENATE(AD$1,AD156),'Formulario de Preguntas'!$C$2:$FN$73,3,FALSE),"")</f>
        <v/>
      </c>
      <c r="AF156" s="1" t="str">
        <f>IFERROR(VLOOKUP(CONCATENATE(AD$1,AD156),'Formulario de Preguntas'!$C$2:$FN$73,4,FALSE),"")</f>
        <v/>
      </c>
      <c r="AG156" s="26">
        <f>IF($B156='Formulario de Respuestas'!$D155,'Formulario de Respuestas'!$O155,"ES DIFERENTE")</f>
        <v>0</v>
      </c>
      <c r="AH156" s="18" t="str">
        <f>IFERROR(VLOOKUP(CONCATENATE(AG$1,AG156),'Formulario de Preguntas'!$C$2:$FN$73,3,FALSE),"")</f>
        <v/>
      </c>
      <c r="AI156" s="1" t="str">
        <f>IFERROR(VLOOKUP(CONCATENATE(AG$1,AG156),'Formulario de Preguntas'!$C$2:$FN$73,4,FALSE),"")</f>
        <v/>
      </c>
      <c r="AJ156" s="26">
        <f>IF($B156='Formulario de Respuestas'!$D155,'Formulario de Respuestas'!$P155,"ES DIFERENTE")</f>
        <v>0</v>
      </c>
      <c r="AK156" s="18" t="str">
        <f>IFERROR(VLOOKUP(CONCATENATE(AJ$1,AJ156),'Formulario de Preguntas'!$C$2:$FN$73,3,FALSE),"")</f>
        <v/>
      </c>
      <c r="AL156" s="1" t="str">
        <f>IFERROR(VLOOKUP(CONCATENATE(AJ$1,AJ156),'Formulario de Preguntas'!$C$2:$FN$73,4,FALSE),"")</f>
        <v/>
      </c>
      <c r="AM156" s="26">
        <f>IF($B156='Formulario de Respuestas'!$D155,'Formulario de Respuestas'!$Q155,"ES DIFERENTE")</f>
        <v>0</v>
      </c>
      <c r="AN156" s="18" t="str">
        <f>IFERROR(VLOOKUP(CONCATENATE(AM$1,AM156),'Formulario de Preguntas'!$C$2:$FN$73,3,FALSE),"")</f>
        <v/>
      </c>
      <c r="AO156" s="1" t="str">
        <f>IFERROR(VLOOKUP(CONCATENATE(AM$1,AM156),'Formulario de Preguntas'!$C$2:$FN$73,4,FALSE),"")</f>
        <v/>
      </c>
      <c r="AP156" s="26">
        <f>IF($B156='Formulario de Respuestas'!$D155,'Formulario de Respuestas'!$R155,"ES DIFERENTE")</f>
        <v>0</v>
      </c>
      <c r="AQ156" s="18" t="str">
        <f>IFERROR(VLOOKUP(CONCATENATE(AP$1,AP156),'Formulario de Preguntas'!$C$2:$FN$73,3,FALSE),"")</f>
        <v/>
      </c>
      <c r="AR156" s="1" t="str">
        <f>IFERROR(VLOOKUP(CONCATENATE(AP$1,AP156),'Formulario de Preguntas'!$C$2:$FN$73,4,FALSE),"")</f>
        <v/>
      </c>
      <c r="AS156" s="26">
        <f>IF($B156='Formulario de Respuestas'!$D155,'Formulario de Respuestas'!$S155,"ES DIFERENTE")</f>
        <v>0</v>
      </c>
      <c r="AT156" s="18" t="str">
        <f>IFERROR(VLOOKUP(CONCATENATE(AS$1,AS156),'Formulario de Preguntas'!$C$2:$FN$73,3,FALSE),"")</f>
        <v/>
      </c>
      <c r="AU156" s="1" t="str">
        <f>IFERROR(VLOOKUP(CONCATENATE(AS$1,AS156),'Formulario de Preguntas'!$C$2:$FN$73,4,FALSE),"")</f>
        <v/>
      </c>
      <c r="AV156" s="26">
        <f>IF($B156='Formulario de Respuestas'!$D155,'Formulario de Respuestas'!$T155,"ES DIFERENTE")</f>
        <v>0</v>
      </c>
      <c r="AW156" s="18" t="str">
        <f>IFERROR(VLOOKUP(CONCATENATE(AV$1,AV156),'Formulario de Preguntas'!$C$2:$FN$73,3,FALSE),"")</f>
        <v/>
      </c>
      <c r="AX156" s="1" t="str">
        <f>IFERROR(VLOOKUP(CONCATENATE(AV$1,AV156),'Formulario de Preguntas'!$C$2:$FN$73,4,FALSE),"")</f>
        <v/>
      </c>
      <c r="AY156" s="26">
        <f>IF($B156='Formulario de Respuestas'!$D155,'Formulario de Respuestas'!$U155,"ES DIFERENTE")</f>
        <v>0</v>
      </c>
      <c r="AZ156" s="18" t="str">
        <f>IFERROR(VLOOKUP(CONCATENATE(AY$1,AY156),'Formulario de Preguntas'!$C$2:$FN$73,3,FALSE),"")</f>
        <v/>
      </c>
      <c r="BA156" s="1" t="str">
        <f>IFERROR(VLOOKUP(CONCATENATE(AY$1,AY156),'Formulario de Preguntas'!$C$2:$FN$73,4,FALSE),"")</f>
        <v/>
      </c>
      <c r="BB156" s="26">
        <f>IF($B156='Formulario de Respuestas'!$D155,'Formulario de Respuestas'!$V155,"ES DIFERENTE")</f>
        <v>0</v>
      </c>
      <c r="BC156" s="18" t="str">
        <f>IFERROR(VLOOKUP(CONCATENATE(BB$1,BB156),'Formulario de Preguntas'!$C$2:$FN$73,3,FALSE),"")</f>
        <v/>
      </c>
      <c r="BD156" s="1" t="str">
        <f>IFERROR(VLOOKUP(CONCATENATE(BB$1,BB156),'Formulario de Preguntas'!$C$2:$FN$73,4,FALSE),"")</f>
        <v/>
      </c>
      <c r="BF156" s="1">
        <f t="shared" si="7"/>
        <v>0</v>
      </c>
      <c r="BG156" s="1">
        <f t="shared" si="8"/>
        <v>0.25</v>
      </c>
      <c r="BH156" s="1">
        <f t="shared" si="6"/>
        <v>0</v>
      </c>
      <c r="BI156" s="1">
        <f>COUNTIF('Formulario de Respuestas'!$E155:$V155,"A")</f>
        <v>0</v>
      </c>
      <c r="BJ156" s="1">
        <f>COUNTIF('Formulario de Respuestas'!$E155:$V155,"B")</f>
        <v>0</v>
      </c>
      <c r="BK156" s="1">
        <f>COUNTIF('Formulario de Respuestas'!$E155:$V155,"C")</f>
        <v>0</v>
      </c>
      <c r="BL156" s="1">
        <f>COUNTIF('Formulario de Respuestas'!$E155:$V155,"D")</f>
        <v>0</v>
      </c>
      <c r="BM156" s="1">
        <f>COUNTIF('Formulario de Respuestas'!$E155:$V155,"E (RESPUESTA ANULADA)")</f>
        <v>0</v>
      </c>
    </row>
    <row r="157" spans="1:65" x14ac:dyDescent="0.25">
      <c r="A157" s="1">
        <f>'Formulario de Respuestas'!C156</f>
        <v>0</v>
      </c>
      <c r="B157" s="1">
        <f>'Formulario de Respuestas'!D156</f>
        <v>0</v>
      </c>
      <c r="C157" s="26">
        <f>IF($B157='Formulario de Respuestas'!$D156,'Formulario de Respuestas'!$E156,"ES DIFERENTE")</f>
        <v>0</v>
      </c>
      <c r="D157" s="18" t="str">
        <f>IFERROR(VLOOKUP(CONCATENATE(C$1,C157),'Formulario de Preguntas'!$C$2:$FN$73,3,FALSE),"")</f>
        <v/>
      </c>
      <c r="E157" s="1" t="str">
        <f>IFERROR(VLOOKUP(CONCATENATE(C$1,C157),'Formulario de Preguntas'!$C$2:$FN$73,4,FALSE),"")</f>
        <v/>
      </c>
      <c r="F157" s="26">
        <f>IF($B157='Formulario de Respuestas'!$D156,'Formulario de Respuestas'!$F156,"ES DIFERENTE")</f>
        <v>0</v>
      </c>
      <c r="G157" s="18" t="str">
        <f>IFERROR(VLOOKUP(CONCATENATE(F$1,F157),'Formulario de Preguntas'!$C$2:$FN$73,3,FALSE),"")</f>
        <v/>
      </c>
      <c r="H157" s="1" t="str">
        <f>IFERROR(VLOOKUP(CONCATENATE(F$1,F157),'Formulario de Preguntas'!$C$2:$FN$73,4,FALSE),"")</f>
        <v/>
      </c>
      <c r="I157" s="26">
        <f>IF($B157='Formulario de Respuestas'!$D156,'Formulario de Respuestas'!$G156,"ES DIFERENTE")</f>
        <v>0</v>
      </c>
      <c r="J157" s="18" t="str">
        <f>IFERROR(VLOOKUP(CONCATENATE(I$1,I157),'Formulario de Preguntas'!$C$2:$FN$73,3,FALSE),"")</f>
        <v/>
      </c>
      <c r="K157" s="1" t="str">
        <f>IFERROR(VLOOKUP(CONCATENATE(I$1,I157),'Formulario de Preguntas'!$C$2:$FN$73,4,FALSE),"")</f>
        <v/>
      </c>
      <c r="L157" s="26">
        <f>IF($B157='Formulario de Respuestas'!$D156,'Formulario de Respuestas'!$H156,"ES DIFERENTE")</f>
        <v>0</v>
      </c>
      <c r="M157" s="18" t="str">
        <f>IFERROR(VLOOKUP(CONCATENATE(L$1,L157),'Formulario de Preguntas'!$C$2:$FN$73,3,FALSE),"")</f>
        <v/>
      </c>
      <c r="N157" s="1" t="str">
        <f>IFERROR(VLOOKUP(CONCATENATE(L$1,L157),'Formulario de Preguntas'!$C$2:$FN$73,4,FALSE),"")</f>
        <v/>
      </c>
      <c r="O157" s="26">
        <f>IF($B157='Formulario de Respuestas'!$D156,'Formulario de Respuestas'!$I156,"ES DIFERENTE")</f>
        <v>0</v>
      </c>
      <c r="P157" s="18" t="str">
        <f>IFERROR(VLOOKUP(CONCATENATE(O$1,O157),'Formulario de Preguntas'!$C$2:$FN$73,3,FALSE),"")</f>
        <v/>
      </c>
      <c r="Q157" s="1" t="str">
        <f>IFERROR(VLOOKUP(CONCATENATE(O$1,O157),'Formulario de Preguntas'!$C$2:$FN$73,4,FALSE),"")</f>
        <v/>
      </c>
      <c r="R157" s="26">
        <f>IF($B157='Formulario de Respuestas'!$D156,'Formulario de Respuestas'!$J156,"ES DIFERENTE")</f>
        <v>0</v>
      </c>
      <c r="S157" s="18" t="str">
        <f>IFERROR(VLOOKUP(CONCATENATE(R$1,R157),'Formulario de Preguntas'!$C$2:$FN$73,3,FALSE),"")</f>
        <v/>
      </c>
      <c r="T157" s="1" t="str">
        <f>IFERROR(VLOOKUP(CONCATENATE(R$1,R157),'Formulario de Preguntas'!$C$2:$FN$73,4,FALSE),"")</f>
        <v/>
      </c>
      <c r="U157" s="26">
        <f>IF($B157='Formulario de Respuestas'!$D156,'Formulario de Respuestas'!$K156,"ES DIFERENTE")</f>
        <v>0</v>
      </c>
      <c r="V157" s="18" t="str">
        <f>IFERROR(VLOOKUP(CONCATENATE(U$1,U157),'Formulario de Preguntas'!$C$2:$FN$73,3,FALSE),"")</f>
        <v/>
      </c>
      <c r="W157" s="1" t="str">
        <f>IFERROR(VLOOKUP(CONCATENATE(U$1,U157),'Formulario de Preguntas'!$C$2:$FN$73,4,FALSE),"")</f>
        <v/>
      </c>
      <c r="X157" s="26">
        <f>IF($B157='Formulario de Respuestas'!$D156,'Formulario de Respuestas'!$L156,"ES DIFERENTE")</f>
        <v>0</v>
      </c>
      <c r="Y157" s="18" t="str">
        <f>IFERROR(VLOOKUP(CONCATENATE(X$1,X157),'Formulario de Preguntas'!$C$2:$FN$73,3,FALSE),"")</f>
        <v/>
      </c>
      <c r="Z157" s="1" t="str">
        <f>IFERROR(VLOOKUP(CONCATENATE(X$1,X157),'Formulario de Preguntas'!$C$2:$FN$73,4,FALSE),"")</f>
        <v/>
      </c>
      <c r="AA157" s="26">
        <f>IF($B157='Formulario de Respuestas'!$D156,'Formulario de Respuestas'!$M156,"ES DIFERENTE")</f>
        <v>0</v>
      </c>
      <c r="AB157" s="18" t="str">
        <f>IFERROR(VLOOKUP(CONCATENATE(AA$1,AA157),'Formulario de Preguntas'!$C$2:$FN$73,3,FALSE),"")</f>
        <v/>
      </c>
      <c r="AC157" s="1" t="str">
        <f>IFERROR(VLOOKUP(CONCATENATE(AA$1,AA157),'Formulario de Preguntas'!$C$2:$FN$73,4,FALSE),"")</f>
        <v/>
      </c>
      <c r="AD157" s="26">
        <f>IF($B157='Formulario de Respuestas'!$D156,'Formulario de Respuestas'!$N156,"ES DIFERENTE")</f>
        <v>0</v>
      </c>
      <c r="AE157" s="18" t="str">
        <f>IFERROR(VLOOKUP(CONCATENATE(AD$1,AD157),'Formulario de Preguntas'!$C$2:$FN$73,3,FALSE),"")</f>
        <v/>
      </c>
      <c r="AF157" s="1" t="str">
        <f>IFERROR(VLOOKUP(CONCATENATE(AD$1,AD157),'Formulario de Preguntas'!$C$2:$FN$73,4,FALSE),"")</f>
        <v/>
      </c>
      <c r="AG157" s="26">
        <f>IF($B157='Formulario de Respuestas'!$D156,'Formulario de Respuestas'!$O156,"ES DIFERENTE")</f>
        <v>0</v>
      </c>
      <c r="AH157" s="18" t="str">
        <f>IFERROR(VLOOKUP(CONCATENATE(AG$1,AG157),'Formulario de Preguntas'!$C$2:$FN$73,3,FALSE),"")</f>
        <v/>
      </c>
      <c r="AI157" s="1" t="str">
        <f>IFERROR(VLOOKUP(CONCATENATE(AG$1,AG157),'Formulario de Preguntas'!$C$2:$FN$73,4,FALSE),"")</f>
        <v/>
      </c>
      <c r="AJ157" s="26">
        <f>IF($B157='Formulario de Respuestas'!$D156,'Formulario de Respuestas'!$P156,"ES DIFERENTE")</f>
        <v>0</v>
      </c>
      <c r="AK157" s="18" t="str">
        <f>IFERROR(VLOOKUP(CONCATENATE(AJ$1,AJ157),'Formulario de Preguntas'!$C$2:$FN$73,3,FALSE),"")</f>
        <v/>
      </c>
      <c r="AL157" s="1" t="str">
        <f>IFERROR(VLOOKUP(CONCATENATE(AJ$1,AJ157),'Formulario de Preguntas'!$C$2:$FN$73,4,FALSE),"")</f>
        <v/>
      </c>
      <c r="AM157" s="26">
        <f>IF($B157='Formulario de Respuestas'!$D156,'Formulario de Respuestas'!$Q156,"ES DIFERENTE")</f>
        <v>0</v>
      </c>
      <c r="AN157" s="18" t="str">
        <f>IFERROR(VLOOKUP(CONCATENATE(AM$1,AM157),'Formulario de Preguntas'!$C$2:$FN$73,3,FALSE),"")</f>
        <v/>
      </c>
      <c r="AO157" s="1" t="str">
        <f>IFERROR(VLOOKUP(CONCATENATE(AM$1,AM157),'Formulario de Preguntas'!$C$2:$FN$73,4,FALSE),"")</f>
        <v/>
      </c>
      <c r="AP157" s="26">
        <f>IF($B157='Formulario de Respuestas'!$D156,'Formulario de Respuestas'!$R156,"ES DIFERENTE")</f>
        <v>0</v>
      </c>
      <c r="AQ157" s="18" t="str">
        <f>IFERROR(VLOOKUP(CONCATENATE(AP$1,AP157),'Formulario de Preguntas'!$C$2:$FN$73,3,FALSE),"")</f>
        <v/>
      </c>
      <c r="AR157" s="1" t="str">
        <f>IFERROR(VLOOKUP(CONCATENATE(AP$1,AP157),'Formulario de Preguntas'!$C$2:$FN$73,4,FALSE),"")</f>
        <v/>
      </c>
      <c r="AS157" s="26">
        <f>IF($B157='Formulario de Respuestas'!$D156,'Formulario de Respuestas'!$S156,"ES DIFERENTE")</f>
        <v>0</v>
      </c>
      <c r="AT157" s="18" t="str">
        <f>IFERROR(VLOOKUP(CONCATENATE(AS$1,AS157),'Formulario de Preguntas'!$C$2:$FN$73,3,FALSE),"")</f>
        <v/>
      </c>
      <c r="AU157" s="1" t="str">
        <f>IFERROR(VLOOKUP(CONCATENATE(AS$1,AS157),'Formulario de Preguntas'!$C$2:$FN$73,4,FALSE),"")</f>
        <v/>
      </c>
      <c r="AV157" s="26">
        <f>IF($B157='Formulario de Respuestas'!$D156,'Formulario de Respuestas'!$T156,"ES DIFERENTE")</f>
        <v>0</v>
      </c>
      <c r="AW157" s="18" t="str">
        <f>IFERROR(VLOOKUP(CONCATENATE(AV$1,AV157),'Formulario de Preguntas'!$C$2:$FN$73,3,FALSE),"")</f>
        <v/>
      </c>
      <c r="AX157" s="1" t="str">
        <f>IFERROR(VLOOKUP(CONCATENATE(AV$1,AV157),'Formulario de Preguntas'!$C$2:$FN$73,4,FALSE),"")</f>
        <v/>
      </c>
      <c r="AY157" s="26">
        <f>IF($B157='Formulario de Respuestas'!$D156,'Formulario de Respuestas'!$U156,"ES DIFERENTE")</f>
        <v>0</v>
      </c>
      <c r="AZ157" s="18" t="str">
        <f>IFERROR(VLOOKUP(CONCATENATE(AY$1,AY157),'Formulario de Preguntas'!$C$2:$FN$73,3,FALSE),"")</f>
        <v/>
      </c>
      <c r="BA157" s="1" t="str">
        <f>IFERROR(VLOOKUP(CONCATENATE(AY$1,AY157),'Formulario de Preguntas'!$C$2:$FN$73,4,FALSE),"")</f>
        <v/>
      </c>
      <c r="BB157" s="26">
        <f>IF($B157='Formulario de Respuestas'!$D156,'Formulario de Respuestas'!$V156,"ES DIFERENTE")</f>
        <v>0</v>
      </c>
      <c r="BC157" s="18" t="str">
        <f>IFERROR(VLOOKUP(CONCATENATE(BB$1,BB157),'Formulario de Preguntas'!$C$2:$FN$73,3,FALSE),"")</f>
        <v/>
      </c>
      <c r="BD157" s="1" t="str">
        <f>IFERROR(VLOOKUP(CONCATENATE(BB$1,BB157),'Formulario de Preguntas'!$C$2:$FN$73,4,FALSE),"")</f>
        <v/>
      </c>
      <c r="BF157" s="1">
        <f t="shared" si="7"/>
        <v>0</v>
      </c>
      <c r="BG157" s="1">
        <f t="shared" si="8"/>
        <v>0.25</v>
      </c>
      <c r="BH157" s="1">
        <f t="shared" si="6"/>
        <v>0</v>
      </c>
      <c r="BI157" s="1">
        <f>COUNTIF('Formulario de Respuestas'!$E156:$V156,"A")</f>
        <v>0</v>
      </c>
      <c r="BJ157" s="1">
        <f>COUNTIF('Formulario de Respuestas'!$E156:$V156,"B")</f>
        <v>0</v>
      </c>
      <c r="BK157" s="1">
        <f>COUNTIF('Formulario de Respuestas'!$E156:$V156,"C")</f>
        <v>0</v>
      </c>
      <c r="BL157" s="1">
        <f>COUNTIF('Formulario de Respuestas'!$E156:$V156,"D")</f>
        <v>0</v>
      </c>
      <c r="BM157" s="1">
        <f>COUNTIF('Formulario de Respuestas'!$E156:$V156,"E (RESPUESTA ANULADA)")</f>
        <v>0</v>
      </c>
    </row>
    <row r="158" spans="1:65" x14ac:dyDescent="0.25">
      <c r="A158" s="1">
        <f>'Formulario de Respuestas'!C157</f>
        <v>0</v>
      </c>
      <c r="B158" s="1">
        <f>'Formulario de Respuestas'!D157</f>
        <v>0</v>
      </c>
      <c r="C158" s="26">
        <f>IF($B158='Formulario de Respuestas'!$D157,'Formulario de Respuestas'!$E157,"ES DIFERENTE")</f>
        <v>0</v>
      </c>
      <c r="D158" s="18" t="str">
        <f>IFERROR(VLOOKUP(CONCATENATE(C$1,C158),'Formulario de Preguntas'!$C$2:$FN$73,3,FALSE),"")</f>
        <v/>
      </c>
      <c r="E158" s="1" t="str">
        <f>IFERROR(VLOOKUP(CONCATENATE(C$1,C158),'Formulario de Preguntas'!$C$2:$FN$73,4,FALSE),"")</f>
        <v/>
      </c>
      <c r="F158" s="26">
        <f>IF($B158='Formulario de Respuestas'!$D157,'Formulario de Respuestas'!$F157,"ES DIFERENTE")</f>
        <v>0</v>
      </c>
      <c r="G158" s="18" t="str">
        <f>IFERROR(VLOOKUP(CONCATENATE(F$1,F158),'Formulario de Preguntas'!$C$2:$FN$73,3,FALSE),"")</f>
        <v/>
      </c>
      <c r="H158" s="1" t="str">
        <f>IFERROR(VLOOKUP(CONCATENATE(F$1,F158),'Formulario de Preguntas'!$C$2:$FN$73,4,FALSE),"")</f>
        <v/>
      </c>
      <c r="I158" s="26">
        <f>IF($B158='Formulario de Respuestas'!$D157,'Formulario de Respuestas'!$G157,"ES DIFERENTE")</f>
        <v>0</v>
      </c>
      <c r="J158" s="18" t="str">
        <f>IFERROR(VLOOKUP(CONCATENATE(I$1,I158),'Formulario de Preguntas'!$C$2:$FN$73,3,FALSE),"")</f>
        <v/>
      </c>
      <c r="K158" s="1" t="str">
        <f>IFERROR(VLOOKUP(CONCATENATE(I$1,I158),'Formulario de Preguntas'!$C$2:$FN$73,4,FALSE),"")</f>
        <v/>
      </c>
      <c r="L158" s="26">
        <f>IF($B158='Formulario de Respuestas'!$D157,'Formulario de Respuestas'!$H157,"ES DIFERENTE")</f>
        <v>0</v>
      </c>
      <c r="M158" s="18" t="str">
        <f>IFERROR(VLOOKUP(CONCATENATE(L$1,L158),'Formulario de Preguntas'!$C$2:$FN$73,3,FALSE),"")</f>
        <v/>
      </c>
      <c r="N158" s="1" t="str">
        <f>IFERROR(VLOOKUP(CONCATENATE(L$1,L158),'Formulario de Preguntas'!$C$2:$FN$73,4,FALSE),"")</f>
        <v/>
      </c>
      <c r="O158" s="26">
        <f>IF($B158='Formulario de Respuestas'!$D157,'Formulario de Respuestas'!$I157,"ES DIFERENTE")</f>
        <v>0</v>
      </c>
      <c r="P158" s="18" t="str">
        <f>IFERROR(VLOOKUP(CONCATENATE(O$1,O158),'Formulario de Preguntas'!$C$2:$FN$73,3,FALSE),"")</f>
        <v/>
      </c>
      <c r="Q158" s="1" t="str">
        <f>IFERROR(VLOOKUP(CONCATENATE(O$1,O158),'Formulario de Preguntas'!$C$2:$FN$73,4,FALSE),"")</f>
        <v/>
      </c>
      <c r="R158" s="26">
        <f>IF($B158='Formulario de Respuestas'!$D157,'Formulario de Respuestas'!$J157,"ES DIFERENTE")</f>
        <v>0</v>
      </c>
      <c r="S158" s="18" t="str">
        <f>IFERROR(VLOOKUP(CONCATENATE(R$1,R158),'Formulario de Preguntas'!$C$2:$FN$73,3,FALSE),"")</f>
        <v/>
      </c>
      <c r="T158" s="1" t="str">
        <f>IFERROR(VLOOKUP(CONCATENATE(R$1,R158),'Formulario de Preguntas'!$C$2:$FN$73,4,FALSE),"")</f>
        <v/>
      </c>
      <c r="U158" s="26">
        <f>IF($B158='Formulario de Respuestas'!$D157,'Formulario de Respuestas'!$K157,"ES DIFERENTE")</f>
        <v>0</v>
      </c>
      <c r="V158" s="18" t="str">
        <f>IFERROR(VLOOKUP(CONCATENATE(U$1,U158),'Formulario de Preguntas'!$C$2:$FN$73,3,FALSE),"")</f>
        <v/>
      </c>
      <c r="W158" s="1" t="str">
        <f>IFERROR(VLOOKUP(CONCATENATE(U$1,U158),'Formulario de Preguntas'!$C$2:$FN$73,4,FALSE),"")</f>
        <v/>
      </c>
      <c r="X158" s="26">
        <f>IF($B158='Formulario de Respuestas'!$D157,'Formulario de Respuestas'!$L157,"ES DIFERENTE")</f>
        <v>0</v>
      </c>
      <c r="Y158" s="18" t="str">
        <f>IFERROR(VLOOKUP(CONCATENATE(X$1,X158),'Formulario de Preguntas'!$C$2:$FN$73,3,FALSE),"")</f>
        <v/>
      </c>
      <c r="Z158" s="1" t="str">
        <f>IFERROR(VLOOKUP(CONCATENATE(X$1,X158),'Formulario de Preguntas'!$C$2:$FN$73,4,FALSE),"")</f>
        <v/>
      </c>
      <c r="AA158" s="26">
        <f>IF($B158='Formulario de Respuestas'!$D157,'Formulario de Respuestas'!$M157,"ES DIFERENTE")</f>
        <v>0</v>
      </c>
      <c r="AB158" s="18" t="str">
        <f>IFERROR(VLOOKUP(CONCATENATE(AA$1,AA158),'Formulario de Preguntas'!$C$2:$FN$73,3,FALSE),"")</f>
        <v/>
      </c>
      <c r="AC158" s="1" t="str">
        <f>IFERROR(VLOOKUP(CONCATENATE(AA$1,AA158),'Formulario de Preguntas'!$C$2:$FN$73,4,FALSE),"")</f>
        <v/>
      </c>
      <c r="AD158" s="26">
        <f>IF($B158='Formulario de Respuestas'!$D157,'Formulario de Respuestas'!$N157,"ES DIFERENTE")</f>
        <v>0</v>
      </c>
      <c r="AE158" s="18" t="str">
        <f>IFERROR(VLOOKUP(CONCATENATE(AD$1,AD158),'Formulario de Preguntas'!$C$2:$FN$73,3,FALSE),"")</f>
        <v/>
      </c>
      <c r="AF158" s="1" t="str">
        <f>IFERROR(VLOOKUP(CONCATENATE(AD$1,AD158),'Formulario de Preguntas'!$C$2:$FN$73,4,FALSE),"")</f>
        <v/>
      </c>
      <c r="AG158" s="26">
        <f>IF($B158='Formulario de Respuestas'!$D157,'Formulario de Respuestas'!$O157,"ES DIFERENTE")</f>
        <v>0</v>
      </c>
      <c r="AH158" s="18" t="str">
        <f>IFERROR(VLOOKUP(CONCATENATE(AG$1,AG158),'Formulario de Preguntas'!$C$2:$FN$73,3,FALSE),"")</f>
        <v/>
      </c>
      <c r="AI158" s="1" t="str">
        <f>IFERROR(VLOOKUP(CONCATENATE(AG$1,AG158),'Formulario de Preguntas'!$C$2:$FN$73,4,FALSE),"")</f>
        <v/>
      </c>
      <c r="AJ158" s="26">
        <f>IF($B158='Formulario de Respuestas'!$D157,'Formulario de Respuestas'!$P157,"ES DIFERENTE")</f>
        <v>0</v>
      </c>
      <c r="AK158" s="18" t="str">
        <f>IFERROR(VLOOKUP(CONCATENATE(AJ$1,AJ158),'Formulario de Preguntas'!$C$2:$FN$73,3,FALSE),"")</f>
        <v/>
      </c>
      <c r="AL158" s="1" t="str">
        <f>IFERROR(VLOOKUP(CONCATENATE(AJ$1,AJ158),'Formulario de Preguntas'!$C$2:$FN$73,4,FALSE),"")</f>
        <v/>
      </c>
      <c r="AM158" s="26">
        <f>IF($B158='Formulario de Respuestas'!$D157,'Formulario de Respuestas'!$Q157,"ES DIFERENTE")</f>
        <v>0</v>
      </c>
      <c r="AN158" s="18" t="str">
        <f>IFERROR(VLOOKUP(CONCATENATE(AM$1,AM158),'Formulario de Preguntas'!$C$2:$FN$73,3,FALSE),"")</f>
        <v/>
      </c>
      <c r="AO158" s="1" t="str">
        <f>IFERROR(VLOOKUP(CONCATENATE(AM$1,AM158),'Formulario de Preguntas'!$C$2:$FN$73,4,FALSE),"")</f>
        <v/>
      </c>
      <c r="AP158" s="26">
        <f>IF($B158='Formulario de Respuestas'!$D157,'Formulario de Respuestas'!$R157,"ES DIFERENTE")</f>
        <v>0</v>
      </c>
      <c r="AQ158" s="18" t="str">
        <f>IFERROR(VLOOKUP(CONCATENATE(AP$1,AP158),'Formulario de Preguntas'!$C$2:$FN$73,3,FALSE),"")</f>
        <v/>
      </c>
      <c r="AR158" s="1" t="str">
        <f>IFERROR(VLOOKUP(CONCATENATE(AP$1,AP158),'Formulario de Preguntas'!$C$2:$FN$73,4,FALSE),"")</f>
        <v/>
      </c>
      <c r="AS158" s="26">
        <f>IF($B158='Formulario de Respuestas'!$D157,'Formulario de Respuestas'!$S157,"ES DIFERENTE")</f>
        <v>0</v>
      </c>
      <c r="AT158" s="18" t="str">
        <f>IFERROR(VLOOKUP(CONCATENATE(AS$1,AS158),'Formulario de Preguntas'!$C$2:$FN$73,3,FALSE),"")</f>
        <v/>
      </c>
      <c r="AU158" s="1" t="str">
        <f>IFERROR(VLOOKUP(CONCATENATE(AS$1,AS158),'Formulario de Preguntas'!$C$2:$FN$73,4,FALSE),"")</f>
        <v/>
      </c>
      <c r="AV158" s="26">
        <f>IF($B158='Formulario de Respuestas'!$D157,'Formulario de Respuestas'!$T157,"ES DIFERENTE")</f>
        <v>0</v>
      </c>
      <c r="AW158" s="18" t="str">
        <f>IFERROR(VLOOKUP(CONCATENATE(AV$1,AV158),'Formulario de Preguntas'!$C$2:$FN$73,3,FALSE),"")</f>
        <v/>
      </c>
      <c r="AX158" s="1" t="str">
        <f>IFERROR(VLOOKUP(CONCATENATE(AV$1,AV158),'Formulario de Preguntas'!$C$2:$FN$73,4,FALSE),"")</f>
        <v/>
      </c>
      <c r="AY158" s="26">
        <f>IF($B158='Formulario de Respuestas'!$D157,'Formulario de Respuestas'!$U157,"ES DIFERENTE")</f>
        <v>0</v>
      </c>
      <c r="AZ158" s="18" t="str">
        <f>IFERROR(VLOOKUP(CONCATENATE(AY$1,AY158),'Formulario de Preguntas'!$C$2:$FN$73,3,FALSE),"")</f>
        <v/>
      </c>
      <c r="BA158" s="1" t="str">
        <f>IFERROR(VLOOKUP(CONCATENATE(AY$1,AY158),'Formulario de Preguntas'!$C$2:$FN$73,4,FALSE),"")</f>
        <v/>
      </c>
      <c r="BB158" s="26">
        <f>IF($B158='Formulario de Respuestas'!$D157,'Formulario de Respuestas'!$V157,"ES DIFERENTE")</f>
        <v>0</v>
      </c>
      <c r="BC158" s="18" t="str">
        <f>IFERROR(VLOOKUP(CONCATENATE(BB$1,BB158),'Formulario de Preguntas'!$C$2:$FN$73,3,FALSE),"")</f>
        <v/>
      </c>
      <c r="BD158" s="1" t="str">
        <f>IFERROR(VLOOKUP(CONCATENATE(BB$1,BB158),'Formulario de Preguntas'!$C$2:$FN$73,4,FALSE),"")</f>
        <v/>
      </c>
      <c r="BF158" s="1">
        <f t="shared" si="7"/>
        <v>0</v>
      </c>
      <c r="BG158" s="1">
        <f t="shared" si="8"/>
        <v>0.25</v>
      </c>
      <c r="BH158" s="1">
        <f t="shared" ref="BH158:BH221" si="9">BF158*BG158</f>
        <v>0</v>
      </c>
      <c r="BI158" s="1">
        <f>COUNTIF('Formulario de Respuestas'!$E157:$V157,"A")</f>
        <v>0</v>
      </c>
      <c r="BJ158" s="1">
        <f>COUNTIF('Formulario de Respuestas'!$E157:$V157,"B")</f>
        <v>0</v>
      </c>
      <c r="BK158" s="1">
        <f>COUNTIF('Formulario de Respuestas'!$E157:$V157,"C")</f>
        <v>0</v>
      </c>
      <c r="BL158" s="1">
        <f>COUNTIF('Formulario de Respuestas'!$E157:$V157,"D")</f>
        <v>0</v>
      </c>
      <c r="BM158" s="1">
        <f>COUNTIF('Formulario de Respuestas'!$E157:$V157,"E (RESPUESTA ANULADA)")</f>
        <v>0</v>
      </c>
    </row>
    <row r="159" spans="1:65" x14ac:dyDescent="0.25">
      <c r="A159" s="1">
        <f>'Formulario de Respuestas'!C158</f>
        <v>0</v>
      </c>
      <c r="B159" s="1">
        <f>'Formulario de Respuestas'!D158</f>
        <v>0</v>
      </c>
      <c r="C159" s="26">
        <f>IF($B159='Formulario de Respuestas'!$D158,'Formulario de Respuestas'!$E158,"ES DIFERENTE")</f>
        <v>0</v>
      </c>
      <c r="D159" s="18" t="str">
        <f>IFERROR(VLOOKUP(CONCATENATE(C$1,C159),'Formulario de Preguntas'!$C$2:$FN$73,3,FALSE),"")</f>
        <v/>
      </c>
      <c r="E159" s="1" t="str">
        <f>IFERROR(VLOOKUP(CONCATENATE(C$1,C159),'Formulario de Preguntas'!$C$2:$FN$73,4,FALSE),"")</f>
        <v/>
      </c>
      <c r="F159" s="26">
        <f>IF($B159='Formulario de Respuestas'!$D158,'Formulario de Respuestas'!$F158,"ES DIFERENTE")</f>
        <v>0</v>
      </c>
      <c r="G159" s="18" t="str">
        <f>IFERROR(VLOOKUP(CONCATENATE(F$1,F159),'Formulario de Preguntas'!$C$2:$FN$73,3,FALSE),"")</f>
        <v/>
      </c>
      <c r="H159" s="1" t="str">
        <f>IFERROR(VLOOKUP(CONCATENATE(F$1,F159),'Formulario de Preguntas'!$C$2:$FN$73,4,FALSE),"")</f>
        <v/>
      </c>
      <c r="I159" s="26">
        <f>IF($B159='Formulario de Respuestas'!$D158,'Formulario de Respuestas'!$G158,"ES DIFERENTE")</f>
        <v>0</v>
      </c>
      <c r="J159" s="18" t="str">
        <f>IFERROR(VLOOKUP(CONCATENATE(I$1,I159),'Formulario de Preguntas'!$C$2:$FN$73,3,FALSE),"")</f>
        <v/>
      </c>
      <c r="K159" s="1" t="str">
        <f>IFERROR(VLOOKUP(CONCATENATE(I$1,I159),'Formulario de Preguntas'!$C$2:$FN$73,4,FALSE),"")</f>
        <v/>
      </c>
      <c r="L159" s="26">
        <f>IF($B159='Formulario de Respuestas'!$D158,'Formulario de Respuestas'!$H158,"ES DIFERENTE")</f>
        <v>0</v>
      </c>
      <c r="M159" s="18" t="str">
        <f>IFERROR(VLOOKUP(CONCATENATE(L$1,L159),'Formulario de Preguntas'!$C$2:$FN$73,3,FALSE),"")</f>
        <v/>
      </c>
      <c r="N159" s="1" t="str">
        <f>IFERROR(VLOOKUP(CONCATENATE(L$1,L159),'Formulario de Preguntas'!$C$2:$FN$73,4,FALSE),"")</f>
        <v/>
      </c>
      <c r="O159" s="26">
        <f>IF($B159='Formulario de Respuestas'!$D158,'Formulario de Respuestas'!$I158,"ES DIFERENTE")</f>
        <v>0</v>
      </c>
      <c r="P159" s="18" t="str">
        <f>IFERROR(VLOOKUP(CONCATENATE(O$1,O159),'Formulario de Preguntas'!$C$2:$FN$73,3,FALSE),"")</f>
        <v/>
      </c>
      <c r="Q159" s="1" t="str">
        <f>IFERROR(VLOOKUP(CONCATENATE(O$1,O159),'Formulario de Preguntas'!$C$2:$FN$73,4,FALSE),"")</f>
        <v/>
      </c>
      <c r="R159" s="26">
        <f>IF($B159='Formulario de Respuestas'!$D158,'Formulario de Respuestas'!$J158,"ES DIFERENTE")</f>
        <v>0</v>
      </c>
      <c r="S159" s="18" t="str">
        <f>IFERROR(VLOOKUP(CONCATENATE(R$1,R159),'Formulario de Preguntas'!$C$2:$FN$73,3,FALSE),"")</f>
        <v/>
      </c>
      <c r="T159" s="1" t="str">
        <f>IFERROR(VLOOKUP(CONCATENATE(R$1,R159),'Formulario de Preguntas'!$C$2:$FN$73,4,FALSE),"")</f>
        <v/>
      </c>
      <c r="U159" s="26">
        <f>IF($B159='Formulario de Respuestas'!$D158,'Formulario de Respuestas'!$K158,"ES DIFERENTE")</f>
        <v>0</v>
      </c>
      <c r="V159" s="18" t="str">
        <f>IFERROR(VLOOKUP(CONCATENATE(U$1,U159),'Formulario de Preguntas'!$C$2:$FN$73,3,FALSE),"")</f>
        <v/>
      </c>
      <c r="W159" s="1" t="str">
        <f>IFERROR(VLOOKUP(CONCATENATE(U$1,U159),'Formulario de Preguntas'!$C$2:$FN$73,4,FALSE),"")</f>
        <v/>
      </c>
      <c r="X159" s="26">
        <f>IF($B159='Formulario de Respuestas'!$D158,'Formulario de Respuestas'!$L158,"ES DIFERENTE")</f>
        <v>0</v>
      </c>
      <c r="Y159" s="18" t="str">
        <f>IFERROR(VLOOKUP(CONCATENATE(X$1,X159),'Formulario de Preguntas'!$C$2:$FN$73,3,FALSE),"")</f>
        <v/>
      </c>
      <c r="Z159" s="1" t="str">
        <f>IFERROR(VLOOKUP(CONCATENATE(X$1,X159),'Formulario de Preguntas'!$C$2:$FN$73,4,FALSE),"")</f>
        <v/>
      </c>
      <c r="AA159" s="26">
        <f>IF($B159='Formulario de Respuestas'!$D158,'Formulario de Respuestas'!$M158,"ES DIFERENTE")</f>
        <v>0</v>
      </c>
      <c r="AB159" s="18" t="str">
        <f>IFERROR(VLOOKUP(CONCATENATE(AA$1,AA159),'Formulario de Preguntas'!$C$2:$FN$73,3,FALSE),"")</f>
        <v/>
      </c>
      <c r="AC159" s="1" t="str">
        <f>IFERROR(VLOOKUP(CONCATENATE(AA$1,AA159),'Formulario de Preguntas'!$C$2:$FN$73,4,FALSE),"")</f>
        <v/>
      </c>
      <c r="AD159" s="26">
        <f>IF($B159='Formulario de Respuestas'!$D158,'Formulario de Respuestas'!$N158,"ES DIFERENTE")</f>
        <v>0</v>
      </c>
      <c r="AE159" s="18" t="str">
        <f>IFERROR(VLOOKUP(CONCATENATE(AD$1,AD159),'Formulario de Preguntas'!$C$2:$FN$73,3,FALSE),"")</f>
        <v/>
      </c>
      <c r="AF159" s="1" t="str">
        <f>IFERROR(VLOOKUP(CONCATENATE(AD$1,AD159),'Formulario de Preguntas'!$C$2:$FN$73,4,FALSE),"")</f>
        <v/>
      </c>
      <c r="AG159" s="26">
        <f>IF($B159='Formulario de Respuestas'!$D158,'Formulario de Respuestas'!$O158,"ES DIFERENTE")</f>
        <v>0</v>
      </c>
      <c r="AH159" s="18" t="str">
        <f>IFERROR(VLOOKUP(CONCATENATE(AG$1,AG159),'Formulario de Preguntas'!$C$2:$FN$73,3,FALSE),"")</f>
        <v/>
      </c>
      <c r="AI159" s="1" t="str">
        <f>IFERROR(VLOOKUP(CONCATENATE(AG$1,AG159),'Formulario de Preguntas'!$C$2:$FN$73,4,FALSE),"")</f>
        <v/>
      </c>
      <c r="AJ159" s="26">
        <f>IF($B159='Formulario de Respuestas'!$D158,'Formulario de Respuestas'!$P158,"ES DIFERENTE")</f>
        <v>0</v>
      </c>
      <c r="AK159" s="18" t="str">
        <f>IFERROR(VLOOKUP(CONCATENATE(AJ$1,AJ159),'Formulario de Preguntas'!$C$2:$FN$73,3,FALSE),"")</f>
        <v/>
      </c>
      <c r="AL159" s="1" t="str">
        <f>IFERROR(VLOOKUP(CONCATENATE(AJ$1,AJ159),'Formulario de Preguntas'!$C$2:$FN$73,4,FALSE),"")</f>
        <v/>
      </c>
      <c r="AM159" s="26">
        <f>IF($B159='Formulario de Respuestas'!$D158,'Formulario de Respuestas'!$Q158,"ES DIFERENTE")</f>
        <v>0</v>
      </c>
      <c r="AN159" s="18" t="str">
        <f>IFERROR(VLOOKUP(CONCATENATE(AM$1,AM159),'Formulario de Preguntas'!$C$2:$FN$73,3,FALSE),"")</f>
        <v/>
      </c>
      <c r="AO159" s="1" t="str">
        <f>IFERROR(VLOOKUP(CONCATENATE(AM$1,AM159),'Formulario de Preguntas'!$C$2:$FN$73,4,FALSE),"")</f>
        <v/>
      </c>
      <c r="AP159" s="26">
        <f>IF($B159='Formulario de Respuestas'!$D158,'Formulario de Respuestas'!$R158,"ES DIFERENTE")</f>
        <v>0</v>
      </c>
      <c r="AQ159" s="18" t="str">
        <f>IFERROR(VLOOKUP(CONCATENATE(AP$1,AP159),'Formulario de Preguntas'!$C$2:$FN$73,3,FALSE),"")</f>
        <v/>
      </c>
      <c r="AR159" s="1" t="str">
        <f>IFERROR(VLOOKUP(CONCATENATE(AP$1,AP159),'Formulario de Preguntas'!$C$2:$FN$73,4,FALSE),"")</f>
        <v/>
      </c>
      <c r="AS159" s="26">
        <f>IF($B159='Formulario de Respuestas'!$D158,'Formulario de Respuestas'!$S158,"ES DIFERENTE")</f>
        <v>0</v>
      </c>
      <c r="AT159" s="18" t="str">
        <f>IFERROR(VLOOKUP(CONCATENATE(AS$1,AS159),'Formulario de Preguntas'!$C$2:$FN$73,3,FALSE),"")</f>
        <v/>
      </c>
      <c r="AU159" s="1" t="str">
        <f>IFERROR(VLOOKUP(CONCATENATE(AS$1,AS159),'Formulario de Preguntas'!$C$2:$FN$73,4,FALSE),"")</f>
        <v/>
      </c>
      <c r="AV159" s="26">
        <f>IF($B159='Formulario de Respuestas'!$D158,'Formulario de Respuestas'!$T158,"ES DIFERENTE")</f>
        <v>0</v>
      </c>
      <c r="AW159" s="18" t="str">
        <f>IFERROR(VLOOKUP(CONCATENATE(AV$1,AV159),'Formulario de Preguntas'!$C$2:$FN$73,3,FALSE),"")</f>
        <v/>
      </c>
      <c r="AX159" s="1" t="str">
        <f>IFERROR(VLOOKUP(CONCATENATE(AV$1,AV159),'Formulario de Preguntas'!$C$2:$FN$73,4,FALSE),"")</f>
        <v/>
      </c>
      <c r="AY159" s="26">
        <f>IF($B159='Formulario de Respuestas'!$D158,'Formulario de Respuestas'!$U158,"ES DIFERENTE")</f>
        <v>0</v>
      </c>
      <c r="AZ159" s="18" t="str">
        <f>IFERROR(VLOOKUP(CONCATENATE(AY$1,AY159),'Formulario de Preguntas'!$C$2:$FN$73,3,FALSE),"")</f>
        <v/>
      </c>
      <c r="BA159" s="1" t="str">
        <f>IFERROR(VLOOKUP(CONCATENATE(AY$1,AY159),'Formulario de Preguntas'!$C$2:$FN$73,4,FALSE),"")</f>
        <v/>
      </c>
      <c r="BB159" s="26">
        <f>IF($B159='Formulario de Respuestas'!$D158,'Formulario de Respuestas'!$V158,"ES DIFERENTE")</f>
        <v>0</v>
      </c>
      <c r="BC159" s="18" t="str">
        <f>IFERROR(VLOOKUP(CONCATENATE(BB$1,BB159),'Formulario de Preguntas'!$C$2:$FN$73,3,FALSE),"")</f>
        <v/>
      </c>
      <c r="BD159" s="1" t="str">
        <f>IFERROR(VLOOKUP(CONCATENATE(BB$1,BB159),'Formulario de Preguntas'!$C$2:$FN$73,4,FALSE),"")</f>
        <v/>
      </c>
      <c r="BF159" s="1">
        <f t="shared" si="7"/>
        <v>0</v>
      </c>
      <c r="BG159" s="1">
        <f t="shared" si="8"/>
        <v>0.25</v>
      </c>
      <c r="BH159" s="1">
        <f t="shared" si="9"/>
        <v>0</v>
      </c>
      <c r="BI159" s="1">
        <f>COUNTIF('Formulario de Respuestas'!$E158:$V158,"A")</f>
        <v>0</v>
      </c>
      <c r="BJ159" s="1">
        <f>COUNTIF('Formulario de Respuestas'!$E158:$V158,"B")</f>
        <v>0</v>
      </c>
      <c r="BK159" s="1">
        <f>COUNTIF('Formulario de Respuestas'!$E158:$V158,"C")</f>
        <v>0</v>
      </c>
      <c r="BL159" s="1">
        <f>COUNTIF('Formulario de Respuestas'!$E158:$V158,"D")</f>
        <v>0</v>
      </c>
      <c r="BM159" s="1">
        <f>COUNTIF('Formulario de Respuestas'!$E158:$V158,"E (RESPUESTA ANULADA)")</f>
        <v>0</v>
      </c>
    </row>
    <row r="160" spans="1:65" x14ac:dyDescent="0.25">
      <c r="A160" s="1">
        <f>'Formulario de Respuestas'!C159</f>
        <v>0</v>
      </c>
      <c r="B160" s="1">
        <f>'Formulario de Respuestas'!D159</f>
        <v>0</v>
      </c>
      <c r="C160" s="26">
        <f>IF($B160='Formulario de Respuestas'!$D159,'Formulario de Respuestas'!$E159,"ES DIFERENTE")</f>
        <v>0</v>
      </c>
      <c r="D160" s="18" t="str">
        <f>IFERROR(VLOOKUP(CONCATENATE(C$1,C160),'Formulario de Preguntas'!$C$2:$FN$73,3,FALSE),"")</f>
        <v/>
      </c>
      <c r="E160" s="1" t="str">
        <f>IFERROR(VLOOKUP(CONCATENATE(C$1,C160),'Formulario de Preguntas'!$C$2:$FN$73,4,FALSE),"")</f>
        <v/>
      </c>
      <c r="F160" s="26">
        <f>IF($B160='Formulario de Respuestas'!$D159,'Formulario de Respuestas'!$F159,"ES DIFERENTE")</f>
        <v>0</v>
      </c>
      <c r="G160" s="18" t="str">
        <f>IFERROR(VLOOKUP(CONCATENATE(F$1,F160),'Formulario de Preguntas'!$C$2:$FN$73,3,FALSE),"")</f>
        <v/>
      </c>
      <c r="H160" s="1" t="str">
        <f>IFERROR(VLOOKUP(CONCATENATE(F$1,F160),'Formulario de Preguntas'!$C$2:$FN$73,4,FALSE),"")</f>
        <v/>
      </c>
      <c r="I160" s="26">
        <f>IF($B160='Formulario de Respuestas'!$D159,'Formulario de Respuestas'!$G159,"ES DIFERENTE")</f>
        <v>0</v>
      </c>
      <c r="J160" s="18" t="str">
        <f>IFERROR(VLOOKUP(CONCATENATE(I$1,I160),'Formulario de Preguntas'!$C$2:$FN$73,3,FALSE),"")</f>
        <v/>
      </c>
      <c r="K160" s="1" t="str">
        <f>IFERROR(VLOOKUP(CONCATENATE(I$1,I160),'Formulario de Preguntas'!$C$2:$FN$73,4,FALSE),"")</f>
        <v/>
      </c>
      <c r="L160" s="26">
        <f>IF($B160='Formulario de Respuestas'!$D159,'Formulario de Respuestas'!$H159,"ES DIFERENTE")</f>
        <v>0</v>
      </c>
      <c r="M160" s="18" t="str">
        <f>IFERROR(VLOOKUP(CONCATENATE(L$1,L160),'Formulario de Preguntas'!$C$2:$FN$73,3,FALSE),"")</f>
        <v/>
      </c>
      <c r="N160" s="1" t="str">
        <f>IFERROR(VLOOKUP(CONCATENATE(L$1,L160),'Formulario de Preguntas'!$C$2:$FN$73,4,FALSE),"")</f>
        <v/>
      </c>
      <c r="O160" s="26">
        <f>IF($B160='Formulario de Respuestas'!$D159,'Formulario de Respuestas'!$I159,"ES DIFERENTE")</f>
        <v>0</v>
      </c>
      <c r="P160" s="18" t="str">
        <f>IFERROR(VLOOKUP(CONCATENATE(O$1,O160),'Formulario de Preguntas'!$C$2:$FN$73,3,FALSE),"")</f>
        <v/>
      </c>
      <c r="Q160" s="1" t="str">
        <f>IFERROR(VLOOKUP(CONCATENATE(O$1,O160),'Formulario de Preguntas'!$C$2:$FN$73,4,FALSE),"")</f>
        <v/>
      </c>
      <c r="R160" s="26">
        <f>IF($B160='Formulario de Respuestas'!$D159,'Formulario de Respuestas'!$J159,"ES DIFERENTE")</f>
        <v>0</v>
      </c>
      <c r="S160" s="18" t="str">
        <f>IFERROR(VLOOKUP(CONCATENATE(R$1,R160),'Formulario de Preguntas'!$C$2:$FN$73,3,FALSE),"")</f>
        <v/>
      </c>
      <c r="T160" s="1" t="str">
        <f>IFERROR(VLOOKUP(CONCATENATE(R$1,R160),'Formulario de Preguntas'!$C$2:$FN$73,4,FALSE),"")</f>
        <v/>
      </c>
      <c r="U160" s="26">
        <f>IF($B160='Formulario de Respuestas'!$D159,'Formulario de Respuestas'!$K159,"ES DIFERENTE")</f>
        <v>0</v>
      </c>
      <c r="V160" s="18" t="str">
        <f>IFERROR(VLOOKUP(CONCATENATE(U$1,U160),'Formulario de Preguntas'!$C$2:$FN$73,3,FALSE),"")</f>
        <v/>
      </c>
      <c r="W160" s="1" t="str">
        <f>IFERROR(VLOOKUP(CONCATENATE(U$1,U160),'Formulario de Preguntas'!$C$2:$FN$73,4,FALSE),"")</f>
        <v/>
      </c>
      <c r="X160" s="26">
        <f>IF($B160='Formulario de Respuestas'!$D159,'Formulario de Respuestas'!$L159,"ES DIFERENTE")</f>
        <v>0</v>
      </c>
      <c r="Y160" s="18" t="str">
        <f>IFERROR(VLOOKUP(CONCATENATE(X$1,X160),'Formulario de Preguntas'!$C$2:$FN$73,3,FALSE),"")</f>
        <v/>
      </c>
      <c r="Z160" s="1" t="str">
        <f>IFERROR(VLOOKUP(CONCATENATE(X$1,X160),'Formulario de Preguntas'!$C$2:$FN$73,4,FALSE),"")</f>
        <v/>
      </c>
      <c r="AA160" s="26">
        <f>IF($B160='Formulario de Respuestas'!$D159,'Formulario de Respuestas'!$M159,"ES DIFERENTE")</f>
        <v>0</v>
      </c>
      <c r="AB160" s="18" t="str">
        <f>IFERROR(VLOOKUP(CONCATENATE(AA$1,AA160),'Formulario de Preguntas'!$C$2:$FN$73,3,FALSE),"")</f>
        <v/>
      </c>
      <c r="AC160" s="1" t="str">
        <f>IFERROR(VLOOKUP(CONCATENATE(AA$1,AA160),'Formulario de Preguntas'!$C$2:$FN$73,4,FALSE),"")</f>
        <v/>
      </c>
      <c r="AD160" s="26">
        <f>IF($B160='Formulario de Respuestas'!$D159,'Formulario de Respuestas'!$N159,"ES DIFERENTE")</f>
        <v>0</v>
      </c>
      <c r="AE160" s="18" t="str">
        <f>IFERROR(VLOOKUP(CONCATENATE(AD$1,AD160),'Formulario de Preguntas'!$C$2:$FN$73,3,FALSE),"")</f>
        <v/>
      </c>
      <c r="AF160" s="1" t="str">
        <f>IFERROR(VLOOKUP(CONCATENATE(AD$1,AD160),'Formulario de Preguntas'!$C$2:$FN$73,4,FALSE),"")</f>
        <v/>
      </c>
      <c r="AG160" s="26">
        <f>IF($B160='Formulario de Respuestas'!$D159,'Formulario de Respuestas'!$O159,"ES DIFERENTE")</f>
        <v>0</v>
      </c>
      <c r="AH160" s="18" t="str">
        <f>IFERROR(VLOOKUP(CONCATENATE(AG$1,AG160),'Formulario de Preguntas'!$C$2:$FN$73,3,FALSE),"")</f>
        <v/>
      </c>
      <c r="AI160" s="1" t="str">
        <f>IFERROR(VLOOKUP(CONCATENATE(AG$1,AG160),'Formulario de Preguntas'!$C$2:$FN$73,4,FALSE),"")</f>
        <v/>
      </c>
      <c r="AJ160" s="26">
        <f>IF($B160='Formulario de Respuestas'!$D159,'Formulario de Respuestas'!$P159,"ES DIFERENTE")</f>
        <v>0</v>
      </c>
      <c r="AK160" s="18" t="str">
        <f>IFERROR(VLOOKUP(CONCATENATE(AJ$1,AJ160),'Formulario de Preguntas'!$C$2:$FN$73,3,FALSE),"")</f>
        <v/>
      </c>
      <c r="AL160" s="1" t="str">
        <f>IFERROR(VLOOKUP(CONCATENATE(AJ$1,AJ160),'Formulario de Preguntas'!$C$2:$FN$73,4,FALSE),"")</f>
        <v/>
      </c>
      <c r="AM160" s="26">
        <f>IF($B160='Formulario de Respuestas'!$D159,'Formulario de Respuestas'!$Q159,"ES DIFERENTE")</f>
        <v>0</v>
      </c>
      <c r="AN160" s="18" t="str">
        <f>IFERROR(VLOOKUP(CONCATENATE(AM$1,AM160),'Formulario de Preguntas'!$C$2:$FN$73,3,FALSE),"")</f>
        <v/>
      </c>
      <c r="AO160" s="1" t="str">
        <f>IFERROR(VLOOKUP(CONCATENATE(AM$1,AM160),'Formulario de Preguntas'!$C$2:$FN$73,4,FALSE),"")</f>
        <v/>
      </c>
      <c r="AP160" s="26">
        <f>IF($B160='Formulario de Respuestas'!$D159,'Formulario de Respuestas'!$R159,"ES DIFERENTE")</f>
        <v>0</v>
      </c>
      <c r="AQ160" s="18" t="str">
        <f>IFERROR(VLOOKUP(CONCATENATE(AP$1,AP160),'Formulario de Preguntas'!$C$2:$FN$73,3,FALSE),"")</f>
        <v/>
      </c>
      <c r="AR160" s="1" t="str">
        <f>IFERROR(VLOOKUP(CONCATENATE(AP$1,AP160),'Formulario de Preguntas'!$C$2:$FN$73,4,FALSE),"")</f>
        <v/>
      </c>
      <c r="AS160" s="26">
        <f>IF($B160='Formulario de Respuestas'!$D159,'Formulario de Respuestas'!$S159,"ES DIFERENTE")</f>
        <v>0</v>
      </c>
      <c r="AT160" s="18" t="str">
        <f>IFERROR(VLOOKUP(CONCATENATE(AS$1,AS160),'Formulario de Preguntas'!$C$2:$FN$73,3,FALSE),"")</f>
        <v/>
      </c>
      <c r="AU160" s="1" t="str">
        <f>IFERROR(VLOOKUP(CONCATENATE(AS$1,AS160),'Formulario de Preguntas'!$C$2:$FN$73,4,FALSE),"")</f>
        <v/>
      </c>
      <c r="AV160" s="26">
        <f>IF($B160='Formulario de Respuestas'!$D159,'Formulario de Respuestas'!$T159,"ES DIFERENTE")</f>
        <v>0</v>
      </c>
      <c r="AW160" s="18" t="str">
        <f>IFERROR(VLOOKUP(CONCATENATE(AV$1,AV160),'Formulario de Preguntas'!$C$2:$FN$73,3,FALSE),"")</f>
        <v/>
      </c>
      <c r="AX160" s="1" t="str">
        <f>IFERROR(VLOOKUP(CONCATENATE(AV$1,AV160),'Formulario de Preguntas'!$C$2:$FN$73,4,FALSE),"")</f>
        <v/>
      </c>
      <c r="AY160" s="26">
        <f>IF($B160='Formulario de Respuestas'!$D159,'Formulario de Respuestas'!$U159,"ES DIFERENTE")</f>
        <v>0</v>
      </c>
      <c r="AZ160" s="18" t="str">
        <f>IFERROR(VLOOKUP(CONCATENATE(AY$1,AY160),'Formulario de Preguntas'!$C$2:$FN$73,3,FALSE),"")</f>
        <v/>
      </c>
      <c r="BA160" s="1" t="str">
        <f>IFERROR(VLOOKUP(CONCATENATE(AY$1,AY160),'Formulario de Preguntas'!$C$2:$FN$73,4,FALSE),"")</f>
        <v/>
      </c>
      <c r="BB160" s="26">
        <f>IF($B160='Formulario de Respuestas'!$D159,'Formulario de Respuestas'!$V159,"ES DIFERENTE")</f>
        <v>0</v>
      </c>
      <c r="BC160" s="18" t="str">
        <f>IFERROR(VLOOKUP(CONCATENATE(BB$1,BB160),'Formulario de Preguntas'!$C$2:$FN$73,3,FALSE),"")</f>
        <v/>
      </c>
      <c r="BD160" s="1" t="str">
        <f>IFERROR(VLOOKUP(CONCATENATE(BB$1,BB160),'Formulario de Preguntas'!$C$2:$FN$73,4,FALSE),"")</f>
        <v/>
      </c>
      <c r="BF160" s="1">
        <f t="shared" si="7"/>
        <v>0</v>
      </c>
      <c r="BG160" s="1">
        <f t="shared" si="8"/>
        <v>0.25</v>
      </c>
      <c r="BH160" s="1">
        <f t="shared" si="9"/>
        <v>0</v>
      </c>
      <c r="BI160" s="1">
        <f>COUNTIF('Formulario de Respuestas'!$E159:$V159,"A")</f>
        <v>0</v>
      </c>
      <c r="BJ160" s="1">
        <f>COUNTIF('Formulario de Respuestas'!$E159:$V159,"B")</f>
        <v>0</v>
      </c>
      <c r="BK160" s="1">
        <f>COUNTIF('Formulario de Respuestas'!$E159:$V159,"C")</f>
        <v>0</v>
      </c>
      <c r="BL160" s="1">
        <f>COUNTIF('Formulario de Respuestas'!$E159:$V159,"D")</f>
        <v>0</v>
      </c>
      <c r="BM160" s="1">
        <f>COUNTIF('Formulario de Respuestas'!$E159:$V159,"E (RESPUESTA ANULADA)")</f>
        <v>0</v>
      </c>
    </row>
    <row r="161" spans="1:65" x14ac:dyDescent="0.25">
      <c r="A161" s="1">
        <f>'Formulario de Respuestas'!C160</f>
        <v>0</v>
      </c>
      <c r="B161" s="1">
        <f>'Formulario de Respuestas'!D160</f>
        <v>0</v>
      </c>
      <c r="C161" s="26">
        <f>IF($B161='Formulario de Respuestas'!$D160,'Formulario de Respuestas'!$E160,"ES DIFERENTE")</f>
        <v>0</v>
      </c>
      <c r="D161" s="18" t="str">
        <f>IFERROR(VLOOKUP(CONCATENATE(C$1,C161),'Formulario de Preguntas'!$C$2:$FN$73,3,FALSE),"")</f>
        <v/>
      </c>
      <c r="E161" s="1" t="str">
        <f>IFERROR(VLOOKUP(CONCATENATE(C$1,C161),'Formulario de Preguntas'!$C$2:$FN$73,4,FALSE),"")</f>
        <v/>
      </c>
      <c r="F161" s="26">
        <f>IF($B161='Formulario de Respuestas'!$D160,'Formulario de Respuestas'!$F160,"ES DIFERENTE")</f>
        <v>0</v>
      </c>
      <c r="G161" s="18" t="str">
        <f>IFERROR(VLOOKUP(CONCATENATE(F$1,F161),'Formulario de Preguntas'!$C$2:$FN$73,3,FALSE),"")</f>
        <v/>
      </c>
      <c r="H161" s="1" t="str">
        <f>IFERROR(VLOOKUP(CONCATENATE(F$1,F161),'Formulario de Preguntas'!$C$2:$FN$73,4,FALSE),"")</f>
        <v/>
      </c>
      <c r="I161" s="26">
        <f>IF($B161='Formulario de Respuestas'!$D160,'Formulario de Respuestas'!$G160,"ES DIFERENTE")</f>
        <v>0</v>
      </c>
      <c r="J161" s="18" t="str">
        <f>IFERROR(VLOOKUP(CONCATENATE(I$1,I161),'Formulario de Preguntas'!$C$2:$FN$73,3,FALSE),"")</f>
        <v/>
      </c>
      <c r="K161" s="1" t="str">
        <f>IFERROR(VLOOKUP(CONCATENATE(I$1,I161),'Formulario de Preguntas'!$C$2:$FN$73,4,FALSE),"")</f>
        <v/>
      </c>
      <c r="L161" s="26">
        <f>IF($B161='Formulario de Respuestas'!$D160,'Formulario de Respuestas'!$H160,"ES DIFERENTE")</f>
        <v>0</v>
      </c>
      <c r="M161" s="18" t="str">
        <f>IFERROR(VLOOKUP(CONCATENATE(L$1,L161),'Formulario de Preguntas'!$C$2:$FN$73,3,FALSE),"")</f>
        <v/>
      </c>
      <c r="N161" s="1" t="str">
        <f>IFERROR(VLOOKUP(CONCATENATE(L$1,L161),'Formulario de Preguntas'!$C$2:$FN$73,4,FALSE),"")</f>
        <v/>
      </c>
      <c r="O161" s="26">
        <f>IF($B161='Formulario de Respuestas'!$D160,'Formulario de Respuestas'!$I160,"ES DIFERENTE")</f>
        <v>0</v>
      </c>
      <c r="P161" s="18" t="str">
        <f>IFERROR(VLOOKUP(CONCATENATE(O$1,O161),'Formulario de Preguntas'!$C$2:$FN$73,3,FALSE),"")</f>
        <v/>
      </c>
      <c r="Q161" s="1" t="str">
        <f>IFERROR(VLOOKUP(CONCATENATE(O$1,O161),'Formulario de Preguntas'!$C$2:$FN$73,4,FALSE),"")</f>
        <v/>
      </c>
      <c r="R161" s="26">
        <f>IF($B161='Formulario de Respuestas'!$D160,'Formulario de Respuestas'!$J160,"ES DIFERENTE")</f>
        <v>0</v>
      </c>
      <c r="S161" s="18" t="str">
        <f>IFERROR(VLOOKUP(CONCATENATE(R$1,R161),'Formulario de Preguntas'!$C$2:$FN$73,3,FALSE),"")</f>
        <v/>
      </c>
      <c r="T161" s="1" t="str">
        <f>IFERROR(VLOOKUP(CONCATENATE(R$1,R161),'Formulario de Preguntas'!$C$2:$FN$73,4,FALSE),"")</f>
        <v/>
      </c>
      <c r="U161" s="26">
        <f>IF($B161='Formulario de Respuestas'!$D160,'Formulario de Respuestas'!$K160,"ES DIFERENTE")</f>
        <v>0</v>
      </c>
      <c r="V161" s="18" t="str">
        <f>IFERROR(VLOOKUP(CONCATENATE(U$1,U161),'Formulario de Preguntas'!$C$2:$FN$73,3,FALSE),"")</f>
        <v/>
      </c>
      <c r="W161" s="1" t="str">
        <f>IFERROR(VLOOKUP(CONCATENATE(U$1,U161),'Formulario de Preguntas'!$C$2:$FN$73,4,FALSE),"")</f>
        <v/>
      </c>
      <c r="X161" s="26">
        <f>IF($B161='Formulario de Respuestas'!$D160,'Formulario de Respuestas'!$L160,"ES DIFERENTE")</f>
        <v>0</v>
      </c>
      <c r="Y161" s="18" t="str">
        <f>IFERROR(VLOOKUP(CONCATENATE(X$1,X161),'Formulario de Preguntas'!$C$2:$FN$73,3,FALSE),"")</f>
        <v/>
      </c>
      <c r="Z161" s="1" t="str">
        <f>IFERROR(VLOOKUP(CONCATENATE(X$1,X161),'Formulario de Preguntas'!$C$2:$FN$73,4,FALSE),"")</f>
        <v/>
      </c>
      <c r="AA161" s="26">
        <f>IF($B161='Formulario de Respuestas'!$D160,'Formulario de Respuestas'!$M160,"ES DIFERENTE")</f>
        <v>0</v>
      </c>
      <c r="AB161" s="18" t="str">
        <f>IFERROR(VLOOKUP(CONCATENATE(AA$1,AA161),'Formulario de Preguntas'!$C$2:$FN$73,3,FALSE),"")</f>
        <v/>
      </c>
      <c r="AC161" s="1" t="str">
        <f>IFERROR(VLOOKUP(CONCATENATE(AA$1,AA161),'Formulario de Preguntas'!$C$2:$FN$73,4,FALSE),"")</f>
        <v/>
      </c>
      <c r="AD161" s="26">
        <f>IF($B161='Formulario de Respuestas'!$D160,'Formulario de Respuestas'!$N160,"ES DIFERENTE")</f>
        <v>0</v>
      </c>
      <c r="AE161" s="18" t="str">
        <f>IFERROR(VLOOKUP(CONCATENATE(AD$1,AD161),'Formulario de Preguntas'!$C$2:$FN$73,3,FALSE),"")</f>
        <v/>
      </c>
      <c r="AF161" s="1" t="str">
        <f>IFERROR(VLOOKUP(CONCATENATE(AD$1,AD161),'Formulario de Preguntas'!$C$2:$FN$73,4,FALSE),"")</f>
        <v/>
      </c>
      <c r="AG161" s="26">
        <f>IF($B161='Formulario de Respuestas'!$D160,'Formulario de Respuestas'!$O160,"ES DIFERENTE")</f>
        <v>0</v>
      </c>
      <c r="AH161" s="18" t="str">
        <f>IFERROR(VLOOKUP(CONCATENATE(AG$1,AG161),'Formulario de Preguntas'!$C$2:$FN$73,3,FALSE),"")</f>
        <v/>
      </c>
      <c r="AI161" s="1" t="str">
        <f>IFERROR(VLOOKUP(CONCATENATE(AG$1,AG161),'Formulario de Preguntas'!$C$2:$FN$73,4,FALSE),"")</f>
        <v/>
      </c>
      <c r="AJ161" s="26">
        <f>IF($B161='Formulario de Respuestas'!$D160,'Formulario de Respuestas'!$P160,"ES DIFERENTE")</f>
        <v>0</v>
      </c>
      <c r="AK161" s="18" t="str">
        <f>IFERROR(VLOOKUP(CONCATENATE(AJ$1,AJ161),'Formulario de Preguntas'!$C$2:$FN$73,3,FALSE),"")</f>
        <v/>
      </c>
      <c r="AL161" s="1" t="str">
        <f>IFERROR(VLOOKUP(CONCATENATE(AJ$1,AJ161),'Formulario de Preguntas'!$C$2:$FN$73,4,FALSE),"")</f>
        <v/>
      </c>
      <c r="AM161" s="26">
        <f>IF($B161='Formulario de Respuestas'!$D160,'Formulario de Respuestas'!$Q160,"ES DIFERENTE")</f>
        <v>0</v>
      </c>
      <c r="AN161" s="18" t="str">
        <f>IFERROR(VLOOKUP(CONCATENATE(AM$1,AM161),'Formulario de Preguntas'!$C$2:$FN$73,3,FALSE),"")</f>
        <v/>
      </c>
      <c r="AO161" s="1" t="str">
        <f>IFERROR(VLOOKUP(CONCATENATE(AM$1,AM161),'Formulario de Preguntas'!$C$2:$FN$73,4,FALSE),"")</f>
        <v/>
      </c>
      <c r="AP161" s="26">
        <f>IF($B161='Formulario de Respuestas'!$D160,'Formulario de Respuestas'!$R160,"ES DIFERENTE")</f>
        <v>0</v>
      </c>
      <c r="AQ161" s="18" t="str">
        <f>IFERROR(VLOOKUP(CONCATENATE(AP$1,AP161),'Formulario de Preguntas'!$C$2:$FN$73,3,FALSE),"")</f>
        <v/>
      </c>
      <c r="AR161" s="1" t="str">
        <f>IFERROR(VLOOKUP(CONCATENATE(AP$1,AP161),'Formulario de Preguntas'!$C$2:$FN$73,4,FALSE),"")</f>
        <v/>
      </c>
      <c r="AS161" s="26">
        <f>IF($B161='Formulario de Respuestas'!$D160,'Formulario de Respuestas'!$S160,"ES DIFERENTE")</f>
        <v>0</v>
      </c>
      <c r="AT161" s="18" t="str">
        <f>IFERROR(VLOOKUP(CONCATENATE(AS$1,AS161),'Formulario de Preguntas'!$C$2:$FN$73,3,FALSE),"")</f>
        <v/>
      </c>
      <c r="AU161" s="1" t="str">
        <f>IFERROR(VLOOKUP(CONCATENATE(AS$1,AS161),'Formulario de Preguntas'!$C$2:$FN$73,4,FALSE),"")</f>
        <v/>
      </c>
      <c r="AV161" s="26">
        <f>IF($B161='Formulario de Respuestas'!$D160,'Formulario de Respuestas'!$T160,"ES DIFERENTE")</f>
        <v>0</v>
      </c>
      <c r="AW161" s="18" t="str">
        <f>IFERROR(VLOOKUP(CONCATENATE(AV$1,AV161),'Formulario de Preguntas'!$C$2:$FN$73,3,FALSE),"")</f>
        <v/>
      </c>
      <c r="AX161" s="1" t="str">
        <f>IFERROR(VLOOKUP(CONCATENATE(AV$1,AV161),'Formulario de Preguntas'!$C$2:$FN$73,4,FALSE),"")</f>
        <v/>
      </c>
      <c r="AY161" s="26">
        <f>IF($B161='Formulario de Respuestas'!$D160,'Formulario de Respuestas'!$U160,"ES DIFERENTE")</f>
        <v>0</v>
      </c>
      <c r="AZ161" s="18" t="str">
        <f>IFERROR(VLOOKUP(CONCATENATE(AY$1,AY161),'Formulario de Preguntas'!$C$2:$FN$73,3,FALSE),"")</f>
        <v/>
      </c>
      <c r="BA161" s="1" t="str">
        <f>IFERROR(VLOOKUP(CONCATENATE(AY$1,AY161),'Formulario de Preguntas'!$C$2:$FN$73,4,FALSE),"")</f>
        <v/>
      </c>
      <c r="BB161" s="26">
        <f>IF($B161='Formulario de Respuestas'!$D160,'Formulario de Respuestas'!$V160,"ES DIFERENTE")</f>
        <v>0</v>
      </c>
      <c r="BC161" s="18" t="str">
        <f>IFERROR(VLOOKUP(CONCATENATE(BB$1,BB161),'Formulario de Preguntas'!$C$2:$FN$73,3,FALSE),"")</f>
        <v/>
      </c>
      <c r="BD161" s="1" t="str">
        <f>IFERROR(VLOOKUP(CONCATENATE(BB$1,BB161),'Formulario de Preguntas'!$C$2:$FN$73,4,FALSE),"")</f>
        <v/>
      </c>
      <c r="BF161" s="1">
        <f t="shared" si="7"/>
        <v>0</v>
      </c>
      <c r="BG161" s="1">
        <f t="shared" si="8"/>
        <v>0.25</v>
      </c>
      <c r="BH161" s="1">
        <f t="shared" si="9"/>
        <v>0</v>
      </c>
      <c r="BI161" s="1">
        <f>COUNTIF('Formulario de Respuestas'!$E160:$V160,"A")</f>
        <v>0</v>
      </c>
      <c r="BJ161" s="1">
        <f>COUNTIF('Formulario de Respuestas'!$E160:$V160,"B")</f>
        <v>0</v>
      </c>
      <c r="BK161" s="1">
        <f>COUNTIF('Formulario de Respuestas'!$E160:$V160,"C")</f>
        <v>0</v>
      </c>
      <c r="BL161" s="1">
        <f>COUNTIF('Formulario de Respuestas'!$E160:$V160,"D")</f>
        <v>0</v>
      </c>
      <c r="BM161" s="1">
        <f>COUNTIF('Formulario de Respuestas'!$E160:$V160,"E (RESPUESTA ANULADA)")</f>
        <v>0</v>
      </c>
    </row>
    <row r="162" spans="1:65" x14ac:dyDescent="0.25">
      <c r="A162" s="1">
        <f>'Formulario de Respuestas'!C161</f>
        <v>0</v>
      </c>
      <c r="B162" s="1">
        <f>'Formulario de Respuestas'!D161</f>
        <v>0</v>
      </c>
      <c r="C162" s="26">
        <f>IF($B162='Formulario de Respuestas'!$D161,'Formulario de Respuestas'!$E161,"ES DIFERENTE")</f>
        <v>0</v>
      </c>
      <c r="D162" s="18" t="str">
        <f>IFERROR(VLOOKUP(CONCATENATE(C$1,C162),'Formulario de Preguntas'!$C$2:$FN$73,3,FALSE),"")</f>
        <v/>
      </c>
      <c r="E162" s="1" t="str">
        <f>IFERROR(VLOOKUP(CONCATENATE(C$1,C162),'Formulario de Preguntas'!$C$2:$FN$73,4,FALSE),"")</f>
        <v/>
      </c>
      <c r="F162" s="26">
        <f>IF($B162='Formulario de Respuestas'!$D161,'Formulario de Respuestas'!$F161,"ES DIFERENTE")</f>
        <v>0</v>
      </c>
      <c r="G162" s="18" t="str">
        <f>IFERROR(VLOOKUP(CONCATENATE(F$1,F162),'Formulario de Preguntas'!$C$2:$FN$73,3,FALSE),"")</f>
        <v/>
      </c>
      <c r="H162" s="1" t="str">
        <f>IFERROR(VLOOKUP(CONCATENATE(F$1,F162),'Formulario de Preguntas'!$C$2:$FN$73,4,FALSE),"")</f>
        <v/>
      </c>
      <c r="I162" s="26">
        <f>IF($B162='Formulario de Respuestas'!$D161,'Formulario de Respuestas'!$G161,"ES DIFERENTE")</f>
        <v>0</v>
      </c>
      <c r="J162" s="18" t="str">
        <f>IFERROR(VLOOKUP(CONCATENATE(I$1,I162),'Formulario de Preguntas'!$C$2:$FN$73,3,FALSE),"")</f>
        <v/>
      </c>
      <c r="K162" s="1" t="str">
        <f>IFERROR(VLOOKUP(CONCATENATE(I$1,I162),'Formulario de Preguntas'!$C$2:$FN$73,4,FALSE),"")</f>
        <v/>
      </c>
      <c r="L162" s="26">
        <f>IF($B162='Formulario de Respuestas'!$D161,'Formulario de Respuestas'!$H161,"ES DIFERENTE")</f>
        <v>0</v>
      </c>
      <c r="M162" s="18" t="str">
        <f>IFERROR(VLOOKUP(CONCATENATE(L$1,L162),'Formulario de Preguntas'!$C$2:$FN$73,3,FALSE),"")</f>
        <v/>
      </c>
      <c r="N162" s="1" t="str">
        <f>IFERROR(VLOOKUP(CONCATENATE(L$1,L162),'Formulario de Preguntas'!$C$2:$FN$73,4,FALSE),"")</f>
        <v/>
      </c>
      <c r="O162" s="26">
        <f>IF($B162='Formulario de Respuestas'!$D161,'Formulario de Respuestas'!$I161,"ES DIFERENTE")</f>
        <v>0</v>
      </c>
      <c r="P162" s="18" t="str">
        <f>IFERROR(VLOOKUP(CONCATENATE(O$1,O162),'Formulario de Preguntas'!$C$2:$FN$73,3,FALSE),"")</f>
        <v/>
      </c>
      <c r="Q162" s="1" t="str">
        <f>IFERROR(VLOOKUP(CONCATENATE(O$1,O162),'Formulario de Preguntas'!$C$2:$FN$73,4,FALSE),"")</f>
        <v/>
      </c>
      <c r="R162" s="26">
        <f>IF($B162='Formulario de Respuestas'!$D161,'Formulario de Respuestas'!$J161,"ES DIFERENTE")</f>
        <v>0</v>
      </c>
      <c r="S162" s="18" t="str">
        <f>IFERROR(VLOOKUP(CONCATENATE(R$1,R162),'Formulario de Preguntas'!$C$2:$FN$73,3,FALSE),"")</f>
        <v/>
      </c>
      <c r="T162" s="1" t="str">
        <f>IFERROR(VLOOKUP(CONCATENATE(R$1,R162),'Formulario de Preguntas'!$C$2:$FN$73,4,FALSE),"")</f>
        <v/>
      </c>
      <c r="U162" s="26">
        <f>IF($B162='Formulario de Respuestas'!$D161,'Formulario de Respuestas'!$K161,"ES DIFERENTE")</f>
        <v>0</v>
      </c>
      <c r="V162" s="18" t="str">
        <f>IFERROR(VLOOKUP(CONCATENATE(U$1,U162),'Formulario de Preguntas'!$C$2:$FN$73,3,FALSE),"")</f>
        <v/>
      </c>
      <c r="W162" s="1" t="str">
        <f>IFERROR(VLOOKUP(CONCATENATE(U$1,U162),'Formulario de Preguntas'!$C$2:$FN$73,4,FALSE),"")</f>
        <v/>
      </c>
      <c r="X162" s="26">
        <f>IF($B162='Formulario de Respuestas'!$D161,'Formulario de Respuestas'!$L161,"ES DIFERENTE")</f>
        <v>0</v>
      </c>
      <c r="Y162" s="18" t="str">
        <f>IFERROR(VLOOKUP(CONCATENATE(X$1,X162),'Formulario de Preguntas'!$C$2:$FN$73,3,FALSE),"")</f>
        <v/>
      </c>
      <c r="Z162" s="1" t="str">
        <f>IFERROR(VLOOKUP(CONCATENATE(X$1,X162),'Formulario de Preguntas'!$C$2:$FN$73,4,FALSE),"")</f>
        <v/>
      </c>
      <c r="AA162" s="26">
        <f>IF($B162='Formulario de Respuestas'!$D161,'Formulario de Respuestas'!$M161,"ES DIFERENTE")</f>
        <v>0</v>
      </c>
      <c r="AB162" s="18" t="str">
        <f>IFERROR(VLOOKUP(CONCATENATE(AA$1,AA162),'Formulario de Preguntas'!$C$2:$FN$73,3,FALSE),"")</f>
        <v/>
      </c>
      <c r="AC162" s="1" t="str">
        <f>IFERROR(VLOOKUP(CONCATENATE(AA$1,AA162),'Formulario de Preguntas'!$C$2:$FN$73,4,FALSE),"")</f>
        <v/>
      </c>
      <c r="AD162" s="26">
        <f>IF($B162='Formulario de Respuestas'!$D161,'Formulario de Respuestas'!$N161,"ES DIFERENTE")</f>
        <v>0</v>
      </c>
      <c r="AE162" s="18" t="str">
        <f>IFERROR(VLOOKUP(CONCATENATE(AD$1,AD162),'Formulario de Preguntas'!$C$2:$FN$73,3,FALSE),"")</f>
        <v/>
      </c>
      <c r="AF162" s="1" t="str">
        <f>IFERROR(VLOOKUP(CONCATENATE(AD$1,AD162),'Formulario de Preguntas'!$C$2:$FN$73,4,FALSE),"")</f>
        <v/>
      </c>
      <c r="AG162" s="26">
        <f>IF($B162='Formulario de Respuestas'!$D161,'Formulario de Respuestas'!$O161,"ES DIFERENTE")</f>
        <v>0</v>
      </c>
      <c r="AH162" s="18" t="str">
        <f>IFERROR(VLOOKUP(CONCATENATE(AG$1,AG162),'Formulario de Preguntas'!$C$2:$FN$73,3,FALSE),"")</f>
        <v/>
      </c>
      <c r="AI162" s="1" t="str">
        <f>IFERROR(VLOOKUP(CONCATENATE(AG$1,AG162),'Formulario de Preguntas'!$C$2:$FN$73,4,FALSE),"")</f>
        <v/>
      </c>
      <c r="AJ162" s="26">
        <f>IF($B162='Formulario de Respuestas'!$D161,'Formulario de Respuestas'!$P161,"ES DIFERENTE")</f>
        <v>0</v>
      </c>
      <c r="AK162" s="18" t="str">
        <f>IFERROR(VLOOKUP(CONCATENATE(AJ$1,AJ162),'Formulario de Preguntas'!$C$2:$FN$73,3,FALSE),"")</f>
        <v/>
      </c>
      <c r="AL162" s="1" t="str">
        <f>IFERROR(VLOOKUP(CONCATENATE(AJ$1,AJ162),'Formulario de Preguntas'!$C$2:$FN$73,4,FALSE),"")</f>
        <v/>
      </c>
      <c r="AM162" s="26">
        <f>IF($B162='Formulario de Respuestas'!$D161,'Formulario de Respuestas'!$Q161,"ES DIFERENTE")</f>
        <v>0</v>
      </c>
      <c r="AN162" s="18" t="str">
        <f>IFERROR(VLOOKUP(CONCATENATE(AM$1,AM162),'Formulario de Preguntas'!$C$2:$FN$73,3,FALSE),"")</f>
        <v/>
      </c>
      <c r="AO162" s="1" t="str">
        <f>IFERROR(VLOOKUP(CONCATENATE(AM$1,AM162),'Formulario de Preguntas'!$C$2:$FN$73,4,FALSE),"")</f>
        <v/>
      </c>
      <c r="AP162" s="26">
        <f>IF($B162='Formulario de Respuestas'!$D161,'Formulario de Respuestas'!$R161,"ES DIFERENTE")</f>
        <v>0</v>
      </c>
      <c r="AQ162" s="18" t="str">
        <f>IFERROR(VLOOKUP(CONCATENATE(AP$1,AP162),'Formulario de Preguntas'!$C$2:$FN$73,3,FALSE),"")</f>
        <v/>
      </c>
      <c r="AR162" s="1" t="str">
        <f>IFERROR(VLOOKUP(CONCATENATE(AP$1,AP162),'Formulario de Preguntas'!$C$2:$FN$73,4,FALSE),"")</f>
        <v/>
      </c>
      <c r="AS162" s="26">
        <f>IF($B162='Formulario de Respuestas'!$D161,'Formulario de Respuestas'!$S161,"ES DIFERENTE")</f>
        <v>0</v>
      </c>
      <c r="AT162" s="18" t="str">
        <f>IFERROR(VLOOKUP(CONCATENATE(AS$1,AS162),'Formulario de Preguntas'!$C$2:$FN$73,3,FALSE),"")</f>
        <v/>
      </c>
      <c r="AU162" s="1" t="str">
        <f>IFERROR(VLOOKUP(CONCATENATE(AS$1,AS162),'Formulario de Preguntas'!$C$2:$FN$73,4,FALSE),"")</f>
        <v/>
      </c>
      <c r="AV162" s="26">
        <f>IF($B162='Formulario de Respuestas'!$D161,'Formulario de Respuestas'!$T161,"ES DIFERENTE")</f>
        <v>0</v>
      </c>
      <c r="AW162" s="18" t="str">
        <f>IFERROR(VLOOKUP(CONCATENATE(AV$1,AV162),'Formulario de Preguntas'!$C$2:$FN$73,3,FALSE),"")</f>
        <v/>
      </c>
      <c r="AX162" s="1" t="str">
        <f>IFERROR(VLOOKUP(CONCATENATE(AV$1,AV162),'Formulario de Preguntas'!$C$2:$FN$73,4,FALSE),"")</f>
        <v/>
      </c>
      <c r="AY162" s="26">
        <f>IF($B162='Formulario de Respuestas'!$D161,'Formulario de Respuestas'!$U161,"ES DIFERENTE")</f>
        <v>0</v>
      </c>
      <c r="AZ162" s="18" t="str">
        <f>IFERROR(VLOOKUP(CONCATENATE(AY$1,AY162),'Formulario de Preguntas'!$C$2:$FN$73,3,FALSE),"")</f>
        <v/>
      </c>
      <c r="BA162" s="1" t="str">
        <f>IFERROR(VLOOKUP(CONCATENATE(AY$1,AY162),'Formulario de Preguntas'!$C$2:$FN$73,4,FALSE),"")</f>
        <v/>
      </c>
      <c r="BB162" s="26">
        <f>IF($B162='Formulario de Respuestas'!$D161,'Formulario de Respuestas'!$V161,"ES DIFERENTE")</f>
        <v>0</v>
      </c>
      <c r="BC162" s="18" t="str">
        <f>IFERROR(VLOOKUP(CONCATENATE(BB$1,BB162),'Formulario de Preguntas'!$C$2:$FN$73,3,FALSE),"")</f>
        <v/>
      </c>
      <c r="BD162" s="1" t="str">
        <f>IFERROR(VLOOKUP(CONCATENATE(BB$1,BB162),'Formulario de Preguntas'!$C$2:$FN$73,4,FALSE),"")</f>
        <v/>
      </c>
      <c r="BF162" s="1">
        <f t="shared" si="7"/>
        <v>0</v>
      </c>
      <c r="BG162" s="1">
        <f t="shared" si="8"/>
        <v>0.25</v>
      </c>
      <c r="BH162" s="1">
        <f t="shared" si="9"/>
        <v>0</v>
      </c>
      <c r="BI162" s="1">
        <f>COUNTIF('Formulario de Respuestas'!$E161:$V161,"A")</f>
        <v>0</v>
      </c>
      <c r="BJ162" s="1">
        <f>COUNTIF('Formulario de Respuestas'!$E161:$V161,"B")</f>
        <v>0</v>
      </c>
      <c r="BK162" s="1">
        <f>COUNTIF('Formulario de Respuestas'!$E161:$V161,"C")</f>
        <v>0</v>
      </c>
      <c r="BL162" s="1">
        <f>COUNTIF('Formulario de Respuestas'!$E161:$V161,"D")</f>
        <v>0</v>
      </c>
      <c r="BM162" s="1">
        <f>COUNTIF('Formulario de Respuestas'!$E161:$V161,"E (RESPUESTA ANULADA)")</f>
        <v>0</v>
      </c>
    </row>
    <row r="163" spans="1:65" x14ac:dyDescent="0.25">
      <c r="A163" s="1">
        <f>'Formulario de Respuestas'!C162</f>
        <v>0</v>
      </c>
      <c r="B163" s="1">
        <f>'Formulario de Respuestas'!D162</f>
        <v>0</v>
      </c>
      <c r="C163" s="26">
        <f>IF($B163='Formulario de Respuestas'!$D162,'Formulario de Respuestas'!$E162,"ES DIFERENTE")</f>
        <v>0</v>
      </c>
      <c r="D163" s="18" t="str">
        <f>IFERROR(VLOOKUP(CONCATENATE(C$1,C163),'Formulario de Preguntas'!$C$2:$FN$73,3,FALSE),"")</f>
        <v/>
      </c>
      <c r="E163" s="1" t="str">
        <f>IFERROR(VLOOKUP(CONCATENATE(C$1,C163),'Formulario de Preguntas'!$C$2:$FN$73,4,FALSE),"")</f>
        <v/>
      </c>
      <c r="F163" s="26">
        <f>IF($B163='Formulario de Respuestas'!$D162,'Formulario de Respuestas'!$F162,"ES DIFERENTE")</f>
        <v>0</v>
      </c>
      <c r="G163" s="18" t="str">
        <f>IFERROR(VLOOKUP(CONCATENATE(F$1,F163),'Formulario de Preguntas'!$C$2:$FN$73,3,FALSE),"")</f>
        <v/>
      </c>
      <c r="H163" s="1" t="str">
        <f>IFERROR(VLOOKUP(CONCATENATE(F$1,F163),'Formulario de Preguntas'!$C$2:$FN$73,4,FALSE),"")</f>
        <v/>
      </c>
      <c r="I163" s="26">
        <f>IF($B163='Formulario de Respuestas'!$D162,'Formulario de Respuestas'!$G162,"ES DIFERENTE")</f>
        <v>0</v>
      </c>
      <c r="J163" s="18" t="str">
        <f>IFERROR(VLOOKUP(CONCATENATE(I$1,I163),'Formulario de Preguntas'!$C$2:$FN$73,3,FALSE),"")</f>
        <v/>
      </c>
      <c r="K163" s="1" t="str">
        <f>IFERROR(VLOOKUP(CONCATENATE(I$1,I163),'Formulario de Preguntas'!$C$2:$FN$73,4,FALSE),"")</f>
        <v/>
      </c>
      <c r="L163" s="26">
        <f>IF($B163='Formulario de Respuestas'!$D162,'Formulario de Respuestas'!$H162,"ES DIFERENTE")</f>
        <v>0</v>
      </c>
      <c r="M163" s="18" t="str">
        <f>IFERROR(VLOOKUP(CONCATENATE(L$1,L163),'Formulario de Preguntas'!$C$2:$FN$73,3,FALSE),"")</f>
        <v/>
      </c>
      <c r="N163" s="1" t="str">
        <f>IFERROR(VLOOKUP(CONCATENATE(L$1,L163),'Formulario de Preguntas'!$C$2:$FN$73,4,FALSE),"")</f>
        <v/>
      </c>
      <c r="O163" s="26">
        <f>IF($B163='Formulario de Respuestas'!$D162,'Formulario de Respuestas'!$I162,"ES DIFERENTE")</f>
        <v>0</v>
      </c>
      <c r="P163" s="18" t="str">
        <f>IFERROR(VLOOKUP(CONCATENATE(O$1,O163),'Formulario de Preguntas'!$C$2:$FN$73,3,FALSE),"")</f>
        <v/>
      </c>
      <c r="Q163" s="1" t="str">
        <f>IFERROR(VLOOKUP(CONCATENATE(O$1,O163),'Formulario de Preguntas'!$C$2:$FN$73,4,FALSE),"")</f>
        <v/>
      </c>
      <c r="R163" s="26">
        <f>IF($B163='Formulario de Respuestas'!$D162,'Formulario de Respuestas'!$J162,"ES DIFERENTE")</f>
        <v>0</v>
      </c>
      <c r="S163" s="18" t="str">
        <f>IFERROR(VLOOKUP(CONCATENATE(R$1,R163),'Formulario de Preguntas'!$C$2:$FN$73,3,FALSE),"")</f>
        <v/>
      </c>
      <c r="T163" s="1" t="str">
        <f>IFERROR(VLOOKUP(CONCATENATE(R$1,R163),'Formulario de Preguntas'!$C$2:$FN$73,4,FALSE),"")</f>
        <v/>
      </c>
      <c r="U163" s="26">
        <f>IF($B163='Formulario de Respuestas'!$D162,'Formulario de Respuestas'!$K162,"ES DIFERENTE")</f>
        <v>0</v>
      </c>
      <c r="V163" s="18" t="str">
        <f>IFERROR(VLOOKUP(CONCATENATE(U$1,U163),'Formulario de Preguntas'!$C$2:$FN$73,3,FALSE),"")</f>
        <v/>
      </c>
      <c r="W163" s="1" t="str">
        <f>IFERROR(VLOOKUP(CONCATENATE(U$1,U163),'Formulario de Preguntas'!$C$2:$FN$73,4,FALSE),"")</f>
        <v/>
      </c>
      <c r="X163" s="26">
        <f>IF($B163='Formulario de Respuestas'!$D162,'Formulario de Respuestas'!$L162,"ES DIFERENTE")</f>
        <v>0</v>
      </c>
      <c r="Y163" s="18" t="str">
        <f>IFERROR(VLOOKUP(CONCATENATE(X$1,X163),'Formulario de Preguntas'!$C$2:$FN$73,3,FALSE),"")</f>
        <v/>
      </c>
      <c r="Z163" s="1" t="str">
        <f>IFERROR(VLOOKUP(CONCATENATE(X$1,X163),'Formulario de Preguntas'!$C$2:$FN$73,4,FALSE),"")</f>
        <v/>
      </c>
      <c r="AA163" s="26">
        <f>IF($B163='Formulario de Respuestas'!$D162,'Formulario de Respuestas'!$M162,"ES DIFERENTE")</f>
        <v>0</v>
      </c>
      <c r="AB163" s="18" t="str">
        <f>IFERROR(VLOOKUP(CONCATENATE(AA$1,AA163),'Formulario de Preguntas'!$C$2:$FN$73,3,FALSE),"")</f>
        <v/>
      </c>
      <c r="AC163" s="1" t="str">
        <f>IFERROR(VLOOKUP(CONCATENATE(AA$1,AA163),'Formulario de Preguntas'!$C$2:$FN$73,4,FALSE),"")</f>
        <v/>
      </c>
      <c r="AD163" s="26">
        <f>IF($B163='Formulario de Respuestas'!$D162,'Formulario de Respuestas'!$N162,"ES DIFERENTE")</f>
        <v>0</v>
      </c>
      <c r="AE163" s="18" t="str">
        <f>IFERROR(VLOOKUP(CONCATENATE(AD$1,AD163),'Formulario de Preguntas'!$C$2:$FN$73,3,FALSE),"")</f>
        <v/>
      </c>
      <c r="AF163" s="1" t="str">
        <f>IFERROR(VLOOKUP(CONCATENATE(AD$1,AD163),'Formulario de Preguntas'!$C$2:$FN$73,4,FALSE),"")</f>
        <v/>
      </c>
      <c r="AG163" s="26">
        <f>IF($B163='Formulario de Respuestas'!$D162,'Formulario de Respuestas'!$O162,"ES DIFERENTE")</f>
        <v>0</v>
      </c>
      <c r="AH163" s="18" t="str">
        <f>IFERROR(VLOOKUP(CONCATENATE(AG$1,AG163),'Formulario de Preguntas'!$C$2:$FN$73,3,FALSE),"")</f>
        <v/>
      </c>
      <c r="AI163" s="1" t="str">
        <f>IFERROR(VLOOKUP(CONCATENATE(AG$1,AG163),'Formulario de Preguntas'!$C$2:$FN$73,4,FALSE),"")</f>
        <v/>
      </c>
      <c r="AJ163" s="26">
        <f>IF($B163='Formulario de Respuestas'!$D162,'Formulario de Respuestas'!$P162,"ES DIFERENTE")</f>
        <v>0</v>
      </c>
      <c r="AK163" s="18" t="str">
        <f>IFERROR(VLOOKUP(CONCATENATE(AJ$1,AJ163),'Formulario de Preguntas'!$C$2:$FN$73,3,FALSE),"")</f>
        <v/>
      </c>
      <c r="AL163" s="1" t="str">
        <f>IFERROR(VLOOKUP(CONCATENATE(AJ$1,AJ163),'Formulario de Preguntas'!$C$2:$FN$73,4,FALSE),"")</f>
        <v/>
      </c>
      <c r="AM163" s="26">
        <f>IF($B163='Formulario de Respuestas'!$D162,'Formulario de Respuestas'!$Q162,"ES DIFERENTE")</f>
        <v>0</v>
      </c>
      <c r="AN163" s="18" t="str">
        <f>IFERROR(VLOOKUP(CONCATENATE(AM$1,AM163),'Formulario de Preguntas'!$C$2:$FN$73,3,FALSE),"")</f>
        <v/>
      </c>
      <c r="AO163" s="1" t="str">
        <f>IFERROR(VLOOKUP(CONCATENATE(AM$1,AM163),'Formulario de Preguntas'!$C$2:$FN$73,4,FALSE),"")</f>
        <v/>
      </c>
      <c r="AP163" s="26">
        <f>IF($B163='Formulario de Respuestas'!$D162,'Formulario de Respuestas'!$R162,"ES DIFERENTE")</f>
        <v>0</v>
      </c>
      <c r="AQ163" s="18" t="str">
        <f>IFERROR(VLOOKUP(CONCATENATE(AP$1,AP163),'Formulario de Preguntas'!$C$2:$FN$73,3,FALSE),"")</f>
        <v/>
      </c>
      <c r="AR163" s="1" t="str">
        <f>IFERROR(VLOOKUP(CONCATENATE(AP$1,AP163),'Formulario de Preguntas'!$C$2:$FN$73,4,FALSE),"")</f>
        <v/>
      </c>
      <c r="AS163" s="26">
        <f>IF($B163='Formulario de Respuestas'!$D162,'Formulario de Respuestas'!$S162,"ES DIFERENTE")</f>
        <v>0</v>
      </c>
      <c r="AT163" s="18" t="str">
        <f>IFERROR(VLOOKUP(CONCATENATE(AS$1,AS163),'Formulario de Preguntas'!$C$2:$FN$73,3,FALSE),"")</f>
        <v/>
      </c>
      <c r="AU163" s="1" t="str">
        <f>IFERROR(VLOOKUP(CONCATENATE(AS$1,AS163),'Formulario de Preguntas'!$C$2:$FN$73,4,FALSE),"")</f>
        <v/>
      </c>
      <c r="AV163" s="26">
        <f>IF($B163='Formulario de Respuestas'!$D162,'Formulario de Respuestas'!$T162,"ES DIFERENTE")</f>
        <v>0</v>
      </c>
      <c r="AW163" s="18" t="str">
        <f>IFERROR(VLOOKUP(CONCATENATE(AV$1,AV163),'Formulario de Preguntas'!$C$2:$FN$73,3,FALSE),"")</f>
        <v/>
      </c>
      <c r="AX163" s="1" t="str">
        <f>IFERROR(VLOOKUP(CONCATENATE(AV$1,AV163),'Formulario de Preguntas'!$C$2:$FN$73,4,FALSE),"")</f>
        <v/>
      </c>
      <c r="AY163" s="26">
        <f>IF($B163='Formulario de Respuestas'!$D162,'Formulario de Respuestas'!$U162,"ES DIFERENTE")</f>
        <v>0</v>
      </c>
      <c r="AZ163" s="18" t="str">
        <f>IFERROR(VLOOKUP(CONCATENATE(AY$1,AY163),'Formulario de Preguntas'!$C$2:$FN$73,3,FALSE),"")</f>
        <v/>
      </c>
      <c r="BA163" s="1" t="str">
        <f>IFERROR(VLOOKUP(CONCATENATE(AY$1,AY163),'Formulario de Preguntas'!$C$2:$FN$73,4,FALSE),"")</f>
        <v/>
      </c>
      <c r="BB163" s="26">
        <f>IF($B163='Formulario de Respuestas'!$D162,'Formulario de Respuestas'!$V162,"ES DIFERENTE")</f>
        <v>0</v>
      </c>
      <c r="BC163" s="18" t="str">
        <f>IFERROR(VLOOKUP(CONCATENATE(BB$1,BB163),'Formulario de Preguntas'!$C$2:$FN$73,3,FALSE),"")</f>
        <v/>
      </c>
      <c r="BD163" s="1" t="str">
        <f>IFERROR(VLOOKUP(CONCATENATE(BB$1,BB163),'Formulario de Preguntas'!$C$2:$FN$73,4,FALSE),"")</f>
        <v/>
      </c>
      <c r="BF163" s="1">
        <f t="shared" si="7"/>
        <v>0</v>
      </c>
      <c r="BG163" s="1">
        <f t="shared" si="8"/>
        <v>0.25</v>
      </c>
      <c r="BH163" s="1">
        <f t="shared" si="9"/>
        <v>0</v>
      </c>
      <c r="BI163" s="1">
        <f>COUNTIF('Formulario de Respuestas'!$E162:$V162,"A")</f>
        <v>0</v>
      </c>
      <c r="BJ163" s="1">
        <f>COUNTIF('Formulario de Respuestas'!$E162:$V162,"B")</f>
        <v>0</v>
      </c>
      <c r="BK163" s="1">
        <f>COUNTIF('Formulario de Respuestas'!$E162:$V162,"C")</f>
        <v>0</v>
      </c>
      <c r="BL163" s="1">
        <f>COUNTIF('Formulario de Respuestas'!$E162:$V162,"D")</f>
        <v>0</v>
      </c>
      <c r="BM163" s="1">
        <f>COUNTIF('Formulario de Respuestas'!$E162:$V162,"E (RESPUESTA ANULADA)")</f>
        <v>0</v>
      </c>
    </row>
    <row r="164" spans="1:65" x14ac:dyDescent="0.25">
      <c r="A164" s="1">
        <f>'Formulario de Respuestas'!C163</f>
        <v>0</v>
      </c>
      <c r="B164" s="1">
        <f>'Formulario de Respuestas'!D163</f>
        <v>0</v>
      </c>
      <c r="C164" s="26">
        <f>IF($B164='Formulario de Respuestas'!$D163,'Formulario de Respuestas'!$E163,"ES DIFERENTE")</f>
        <v>0</v>
      </c>
      <c r="D164" s="18" t="str">
        <f>IFERROR(VLOOKUP(CONCATENATE(C$1,C164),'Formulario de Preguntas'!$C$2:$FN$73,3,FALSE),"")</f>
        <v/>
      </c>
      <c r="E164" s="1" t="str">
        <f>IFERROR(VLOOKUP(CONCATENATE(C$1,C164),'Formulario de Preguntas'!$C$2:$FN$73,4,FALSE),"")</f>
        <v/>
      </c>
      <c r="F164" s="26">
        <f>IF($B164='Formulario de Respuestas'!$D163,'Formulario de Respuestas'!$F163,"ES DIFERENTE")</f>
        <v>0</v>
      </c>
      <c r="G164" s="18" t="str">
        <f>IFERROR(VLOOKUP(CONCATENATE(F$1,F164),'Formulario de Preguntas'!$C$2:$FN$73,3,FALSE),"")</f>
        <v/>
      </c>
      <c r="H164" s="1" t="str">
        <f>IFERROR(VLOOKUP(CONCATENATE(F$1,F164),'Formulario de Preguntas'!$C$2:$FN$73,4,FALSE),"")</f>
        <v/>
      </c>
      <c r="I164" s="26">
        <f>IF($B164='Formulario de Respuestas'!$D163,'Formulario de Respuestas'!$G163,"ES DIFERENTE")</f>
        <v>0</v>
      </c>
      <c r="J164" s="18" t="str">
        <f>IFERROR(VLOOKUP(CONCATENATE(I$1,I164),'Formulario de Preguntas'!$C$2:$FN$73,3,FALSE),"")</f>
        <v/>
      </c>
      <c r="K164" s="1" t="str">
        <f>IFERROR(VLOOKUP(CONCATENATE(I$1,I164),'Formulario de Preguntas'!$C$2:$FN$73,4,FALSE),"")</f>
        <v/>
      </c>
      <c r="L164" s="26">
        <f>IF($B164='Formulario de Respuestas'!$D163,'Formulario de Respuestas'!$H163,"ES DIFERENTE")</f>
        <v>0</v>
      </c>
      <c r="M164" s="18" t="str">
        <f>IFERROR(VLOOKUP(CONCATENATE(L$1,L164),'Formulario de Preguntas'!$C$2:$FN$73,3,FALSE),"")</f>
        <v/>
      </c>
      <c r="N164" s="1" t="str">
        <f>IFERROR(VLOOKUP(CONCATENATE(L$1,L164),'Formulario de Preguntas'!$C$2:$FN$73,4,FALSE),"")</f>
        <v/>
      </c>
      <c r="O164" s="26">
        <f>IF($B164='Formulario de Respuestas'!$D163,'Formulario de Respuestas'!$I163,"ES DIFERENTE")</f>
        <v>0</v>
      </c>
      <c r="P164" s="18" t="str">
        <f>IFERROR(VLOOKUP(CONCATENATE(O$1,O164),'Formulario de Preguntas'!$C$2:$FN$73,3,FALSE),"")</f>
        <v/>
      </c>
      <c r="Q164" s="1" t="str">
        <f>IFERROR(VLOOKUP(CONCATENATE(O$1,O164),'Formulario de Preguntas'!$C$2:$FN$73,4,FALSE),"")</f>
        <v/>
      </c>
      <c r="R164" s="26">
        <f>IF($B164='Formulario de Respuestas'!$D163,'Formulario de Respuestas'!$J163,"ES DIFERENTE")</f>
        <v>0</v>
      </c>
      <c r="S164" s="18" t="str">
        <f>IFERROR(VLOOKUP(CONCATENATE(R$1,R164),'Formulario de Preguntas'!$C$2:$FN$73,3,FALSE),"")</f>
        <v/>
      </c>
      <c r="T164" s="1" t="str">
        <f>IFERROR(VLOOKUP(CONCATENATE(R$1,R164),'Formulario de Preguntas'!$C$2:$FN$73,4,FALSE),"")</f>
        <v/>
      </c>
      <c r="U164" s="26">
        <f>IF($B164='Formulario de Respuestas'!$D163,'Formulario de Respuestas'!$K163,"ES DIFERENTE")</f>
        <v>0</v>
      </c>
      <c r="V164" s="18" t="str">
        <f>IFERROR(VLOOKUP(CONCATENATE(U$1,U164),'Formulario de Preguntas'!$C$2:$FN$73,3,FALSE),"")</f>
        <v/>
      </c>
      <c r="W164" s="1" t="str">
        <f>IFERROR(VLOOKUP(CONCATENATE(U$1,U164),'Formulario de Preguntas'!$C$2:$FN$73,4,FALSE),"")</f>
        <v/>
      </c>
      <c r="X164" s="26">
        <f>IF($B164='Formulario de Respuestas'!$D163,'Formulario de Respuestas'!$L163,"ES DIFERENTE")</f>
        <v>0</v>
      </c>
      <c r="Y164" s="18" t="str">
        <f>IFERROR(VLOOKUP(CONCATENATE(X$1,X164),'Formulario de Preguntas'!$C$2:$FN$73,3,FALSE),"")</f>
        <v/>
      </c>
      <c r="Z164" s="1" t="str">
        <f>IFERROR(VLOOKUP(CONCATENATE(X$1,X164),'Formulario de Preguntas'!$C$2:$FN$73,4,FALSE),"")</f>
        <v/>
      </c>
      <c r="AA164" s="26">
        <f>IF($B164='Formulario de Respuestas'!$D163,'Formulario de Respuestas'!$M163,"ES DIFERENTE")</f>
        <v>0</v>
      </c>
      <c r="AB164" s="18" t="str">
        <f>IFERROR(VLOOKUP(CONCATENATE(AA$1,AA164),'Formulario de Preguntas'!$C$2:$FN$73,3,FALSE),"")</f>
        <v/>
      </c>
      <c r="AC164" s="1" t="str">
        <f>IFERROR(VLOOKUP(CONCATENATE(AA$1,AA164),'Formulario de Preguntas'!$C$2:$FN$73,4,FALSE),"")</f>
        <v/>
      </c>
      <c r="AD164" s="26">
        <f>IF($B164='Formulario de Respuestas'!$D163,'Formulario de Respuestas'!$N163,"ES DIFERENTE")</f>
        <v>0</v>
      </c>
      <c r="AE164" s="18" t="str">
        <f>IFERROR(VLOOKUP(CONCATENATE(AD$1,AD164),'Formulario de Preguntas'!$C$2:$FN$73,3,FALSE),"")</f>
        <v/>
      </c>
      <c r="AF164" s="1" t="str">
        <f>IFERROR(VLOOKUP(CONCATENATE(AD$1,AD164),'Formulario de Preguntas'!$C$2:$FN$73,4,FALSE),"")</f>
        <v/>
      </c>
      <c r="AG164" s="26">
        <f>IF($B164='Formulario de Respuestas'!$D163,'Formulario de Respuestas'!$O163,"ES DIFERENTE")</f>
        <v>0</v>
      </c>
      <c r="AH164" s="18" t="str">
        <f>IFERROR(VLOOKUP(CONCATENATE(AG$1,AG164),'Formulario de Preguntas'!$C$2:$FN$73,3,FALSE),"")</f>
        <v/>
      </c>
      <c r="AI164" s="1" t="str">
        <f>IFERROR(VLOOKUP(CONCATENATE(AG$1,AG164),'Formulario de Preguntas'!$C$2:$FN$73,4,FALSE),"")</f>
        <v/>
      </c>
      <c r="AJ164" s="26">
        <f>IF($B164='Formulario de Respuestas'!$D163,'Formulario de Respuestas'!$P163,"ES DIFERENTE")</f>
        <v>0</v>
      </c>
      <c r="AK164" s="18" t="str">
        <f>IFERROR(VLOOKUP(CONCATENATE(AJ$1,AJ164),'Formulario de Preguntas'!$C$2:$FN$73,3,FALSE),"")</f>
        <v/>
      </c>
      <c r="AL164" s="1" t="str">
        <f>IFERROR(VLOOKUP(CONCATENATE(AJ$1,AJ164),'Formulario de Preguntas'!$C$2:$FN$73,4,FALSE),"")</f>
        <v/>
      </c>
      <c r="AM164" s="26">
        <f>IF($B164='Formulario de Respuestas'!$D163,'Formulario de Respuestas'!$Q163,"ES DIFERENTE")</f>
        <v>0</v>
      </c>
      <c r="AN164" s="18" t="str">
        <f>IFERROR(VLOOKUP(CONCATENATE(AM$1,AM164),'Formulario de Preguntas'!$C$2:$FN$73,3,FALSE),"")</f>
        <v/>
      </c>
      <c r="AO164" s="1" t="str">
        <f>IFERROR(VLOOKUP(CONCATENATE(AM$1,AM164),'Formulario de Preguntas'!$C$2:$FN$73,4,FALSE),"")</f>
        <v/>
      </c>
      <c r="AP164" s="26">
        <f>IF($B164='Formulario de Respuestas'!$D163,'Formulario de Respuestas'!$R163,"ES DIFERENTE")</f>
        <v>0</v>
      </c>
      <c r="AQ164" s="18" t="str">
        <f>IFERROR(VLOOKUP(CONCATENATE(AP$1,AP164),'Formulario de Preguntas'!$C$2:$FN$73,3,FALSE),"")</f>
        <v/>
      </c>
      <c r="AR164" s="1" t="str">
        <f>IFERROR(VLOOKUP(CONCATENATE(AP$1,AP164),'Formulario de Preguntas'!$C$2:$FN$73,4,FALSE),"")</f>
        <v/>
      </c>
      <c r="AS164" s="26">
        <f>IF($B164='Formulario de Respuestas'!$D163,'Formulario de Respuestas'!$S163,"ES DIFERENTE")</f>
        <v>0</v>
      </c>
      <c r="AT164" s="18" t="str">
        <f>IFERROR(VLOOKUP(CONCATENATE(AS$1,AS164),'Formulario de Preguntas'!$C$2:$FN$73,3,FALSE),"")</f>
        <v/>
      </c>
      <c r="AU164" s="1" t="str">
        <f>IFERROR(VLOOKUP(CONCATENATE(AS$1,AS164),'Formulario de Preguntas'!$C$2:$FN$73,4,FALSE),"")</f>
        <v/>
      </c>
      <c r="AV164" s="26">
        <f>IF($B164='Formulario de Respuestas'!$D163,'Formulario de Respuestas'!$T163,"ES DIFERENTE")</f>
        <v>0</v>
      </c>
      <c r="AW164" s="18" t="str">
        <f>IFERROR(VLOOKUP(CONCATENATE(AV$1,AV164),'Formulario de Preguntas'!$C$2:$FN$73,3,FALSE),"")</f>
        <v/>
      </c>
      <c r="AX164" s="1" t="str">
        <f>IFERROR(VLOOKUP(CONCATENATE(AV$1,AV164),'Formulario de Preguntas'!$C$2:$FN$73,4,FALSE),"")</f>
        <v/>
      </c>
      <c r="AY164" s="26">
        <f>IF($B164='Formulario de Respuestas'!$D163,'Formulario de Respuestas'!$U163,"ES DIFERENTE")</f>
        <v>0</v>
      </c>
      <c r="AZ164" s="18" t="str">
        <f>IFERROR(VLOOKUP(CONCATENATE(AY$1,AY164),'Formulario de Preguntas'!$C$2:$FN$73,3,FALSE),"")</f>
        <v/>
      </c>
      <c r="BA164" s="1" t="str">
        <f>IFERROR(VLOOKUP(CONCATENATE(AY$1,AY164),'Formulario de Preguntas'!$C$2:$FN$73,4,FALSE),"")</f>
        <v/>
      </c>
      <c r="BB164" s="26">
        <f>IF($B164='Formulario de Respuestas'!$D163,'Formulario de Respuestas'!$V163,"ES DIFERENTE")</f>
        <v>0</v>
      </c>
      <c r="BC164" s="18" t="str">
        <f>IFERROR(VLOOKUP(CONCATENATE(BB$1,BB164),'Formulario de Preguntas'!$C$2:$FN$73,3,FALSE),"")</f>
        <v/>
      </c>
      <c r="BD164" s="1" t="str">
        <f>IFERROR(VLOOKUP(CONCATENATE(BB$1,BB164),'Formulario de Preguntas'!$C$2:$FN$73,4,FALSE),"")</f>
        <v/>
      </c>
      <c r="BF164" s="1">
        <f t="shared" si="7"/>
        <v>0</v>
      </c>
      <c r="BG164" s="1">
        <f t="shared" si="8"/>
        <v>0.25</v>
      </c>
      <c r="BH164" s="1">
        <f t="shared" si="9"/>
        <v>0</v>
      </c>
      <c r="BI164" s="1">
        <f>COUNTIF('Formulario de Respuestas'!$E163:$V163,"A")</f>
        <v>0</v>
      </c>
      <c r="BJ164" s="1">
        <f>COUNTIF('Formulario de Respuestas'!$E163:$V163,"B")</f>
        <v>0</v>
      </c>
      <c r="BK164" s="1">
        <f>COUNTIF('Formulario de Respuestas'!$E163:$V163,"C")</f>
        <v>0</v>
      </c>
      <c r="BL164" s="1">
        <f>COUNTIF('Formulario de Respuestas'!$E163:$V163,"D")</f>
        <v>0</v>
      </c>
      <c r="BM164" s="1">
        <f>COUNTIF('Formulario de Respuestas'!$E163:$V163,"E (RESPUESTA ANULADA)")</f>
        <v>0</v>
      </c>
    </row>
    <row r="165" spans="1:65" x14ac:dyDescent="0.25">
      <c r="A165" s="1">
        <f>'Formulario de Respuestas'!C164</f>
        <v>0</v>
      </c>
      <c r="B165" s="1">
        <f>'Formulario de Respuestas'!D164</f>
        <v>0</v>
      </c>
      <c r="C165" s="26">
        <f>IF($B165='Formulario de Respuestas'!$D164,'Formulario de Respuestas'!$E164,"ES DIFERENTE")</f>
        <v>0</v>
      </c>
      <c r="D165" s="18" t="str">
        <f>IFERROR(VLOOKUP(CONCATENATE(C$1,C165),'Formulario de Preguntas'!$C$2:$FN$73,3,FALSE),"")</f>
        <v/>
      </c>
      <c r="E165" s="1" t="str">
        <f>IFERROR(VLOOKUP(CONCATENATE(C$1,C165),'Formulario de Preguntas'!$C$2:$FN$73,4,FALSE),"")</f>
        <v/>
      </c>
      <c r="F165" s="26">
        <f>IF($B165='Formulario de Respuestas'!$D164,'Formulario de Respuestas'!$F164,"ES DIFERENTE")</f>
        <v>0</v>
      </c>
      <c r="G165" s="18" t="str">
        <f>IFERROR(VLOOKUP(CONCATENATE(F$1,F165),'Formulario de Preguntas'!$C$2:$FN$73,3,FALSE),"")</f>
        <v/>
      </c>
      <c r="H165" s="1" t="str">
        <f>IFERROR(VLOOKUP(CONCATENATE(F$1,F165),'Formulario de Preguntas'!$C$2:$FN$73,4,FALSE),"")</f>
        <v/>
      </c>
      <c r="I165" s="26">
        <f>IF($B165='Formulario de Respuestas'!$D164,'Formulario de Respuestas'!$G164,"ES DIFERENTE")</f>
        <v>0</v>
      </c>
      <c r="J165" s="18" t="str">
        <f>IFERROR(VLOOKUP(CONCATENATE(I$1,I165),'Formulario de Preguntas'!$C$2:$FN$73,3,FALSE),"")</f>
        <v/>
      </c>
      <c r="K165" s="1" t="str">
        <f>IFERROR(VLOOKUP(CONCATENATE(I$1,I165),'Formulario de Preguntas'!$C$2:$FN$73,4,FALSE),"")</f>
        <v/>
      </c>
      <c r="L165" s="26">
        <f>IF($B165='Formulario de Respuestas'!$D164,'Formulario de Respuestas'!$H164,"ES DIFERENTE")</f>
        <v>0</v>
      </c>
      <c r="M165" s="18" t="str">
        <f>IFERROR(VLOOKUP(CONCATENATE(L$1,L165),'Formulario de Preguntas'!$C$2:$FN$73,3,FALSE),"")</f>
        <v/>
      </c>
      <c r="N165" s="1" t="str">
        <f>IFERROR(VLOOKUP(CONCATENATE(L$1,L165),'Formulario de Preguntas'!$C$2:$FN$73,4,FALSE),"")</f>
        <v/>
      </c>
      <c r="O165" s="26">
        <f>IF($B165='Formulario de Respuestas'!$D164,'Formulario de Respuestas'!$I164,"ES DIFERENTE")</f>
        <v>0</v>
      </c>
      <c r="P165" s="18" t="str">
        <f>IFERROR(VLOOKUP(CONCATENATE(O$1,O165),'Formulario de Preguntas'!$C$2:$FN$73,3,FALSE),"")</f>
        <v/>
      </c>
      <c r="Q165" s="1" t="str">
        <f>IFERROR(VLOOKUP(CONCATENATE(O$1,O165),'Formulario de Preguntas'!$C$2:$FN$73,4,FALSE),"")</f>
        <v/>
      </c>
      <c r="R165" s="26">
        <f>IF($B165='Formulario de Respuestas'!$D164,'Formulario de Respuestas'!$J164,"ES DIFERENTE")</f>
        <v>0</v>
      </c>
      <c r="S165" s="18" t="str">
        <f>IFERROR(VLOOKUP(CONCATENATE(R$1,R165),'Formulario de Preguntas'!$C$2:$FN$73,3,FALSE),"")</f>
        <v/>
      </c>
      <c r="T165" s="1" t="str">
        <f>IFERROR(VLOOKUP(CONCATENATE(R$1,R165),'Formulario de Preguntas'!$C$2:$FN$73,4,FALSE),"")</f>
        <v/>
      </c>
      <c r="U165" s="26">
        <f>IF($B165='Formulario de Respuestas'!$D164,'Formulario de Respuestas'!$K164,"ES DIFERENTE")</f>
        <v>0</v>
      </c>
      <c r="V165" s="18" t="str">
        <f>IFERROR(VLOOKUP(CONCATENATE(U$1,U165),'Formulario de Preguntas'!$C$2:$FN$73,3,FALSE),"")</f>
        <v/>
      </c>
      <c r="W165" s="1" t="str">
        <f>IFERROR(VLOOKUP(CONCATENATE(U$1,U165),'Formulario de Preguntas'!$C$2:$FN$73,4,FALSE),"")</f>
        <v/>
      </c>
      <c r="X165" s="26">
        <f>IF($B165='Formulario de Respuestas'!$D164,'Formulario de Respuestas'!$L164,"ES DIFERENTE")</f>
        <v>0</v>
      </c>
      <c r="Y165" s="18" t="str">
        <f>IFERROR(VLOOKUP(CONCATENATE(X$1,X165),'Formulario de Preguntas'!$C$2:$FN$73,3,FALSE),"")</f>
        <v/>
      </c>
      <c r="Z165" s="1" t="str">
        <f>IFERROR(VLOOKUP(CONCATENATE(X$1,X165),'Formulario de Preguntas'!$C$2:$FN$73,4,FALSE),"")</f>
        <v/>
      </c>
      <c r="AA165" s="26">
        <f>IF($B165='Formulario de Respuestas'!$D164,'Formulario de Respuestas'!$M164,"ES DIFERENTE")</f>
        <v>0</v>
      </c>
      <c r="AB165" s="18" t="str">
        <f>IFERROR(VLOOKUP(CONCATENATE(AA$1,AA165),'Formulario de Preguntas'!$C$2:$FN$73,3,FALSE),"")</f>
        <v/>
      </c>
      <c r="AC165" s="1" t="str">
        <f>IFERROR(VLOOKUP(CONCATENATE(AA$1,AA165),'Formulario de Preguntas'!$C$2:$FN$73,4,FALSE),"")</f>
        <v/>
      </c>
      <c r="AD165" s="26">
        <f>IF($B165='Formulario de Respuestas'!$D164,'Formulario de Respuestas'!$N164,"ES DIFERENTE")</f>
        <v>0</v>
      </c>
      <c r="AE165" s="18" t="str">
        <f>IFERROR(VLOOKUP(CONCATENATE(AD$1,AD165),'Formulario de Preguntas'!$C$2:$FN$73,3,FALSE),"")</f>
        <v/>
      </c>
      <c r="AF165" s="1" t="str">
        <f>IFERROR(VLOOKUP(CONCATENATE(AD$1,AD165),'Formulario de Preguntas'!$C$2:$FN$73,4,FALSE),"")</f>
        <v/>
      </c>
      <c r="AG165" s="26">
        <f>IF($B165='Formulario de Respuestas'!$D164,'Formulario de Respuestas'!$O164,"ES DIFERENTE")</f>
        <v>0</v>
      </c>
      <c r="AH165" s="18" t="str">
        <f>IFERROR(VLOOKUP(CONCATENATE(AG$1,AG165),'Formulario de Preguntas'!$C$2:$FN$73,3,FALSE),"")</f>
        <v/>
      </c>
      <c r="AI165" s="1" t="str">
        <f>IFERROR(VLOOKUP(CONCATENATE(AG$1,AG165),'Formulario de Preguntas'!$C$2:$FN$73,4,FALSE),"")</f>
        <v/>
      </c>
      <c r="AJ165" s="26">
        <f>IF($B165='Formulario de Respuestas'!$D164,'Formulario de Respuestas'!$P164,"ES DIFERENTE")</f>
        <v>0</v>
      </c>
      <c r="AK165" s="18" t="str">
        <f>IFERROR(VLOOKUP(CONCATENATE(AJ$1,AJ165),'Formulario de Preguntas'!$C$2:$FN$73,3,FALSE),"")</f>
        <v/>
      </c>
      <c r="AL165" s="1" t="str">
        <f>IFERROR(VLOOKUP(CONCATENATE(AJ$1,AJ165),'Formulario de Preguntas'!$C$2:$FN$73,4,FALSE),"")</f>
        <v/>
      </c>
      <c r="AM165" s="26">
        <f>IF($B165='Formulario de Respuestas'!$D164,'Formulario de Respuestas'!$Q164,"ES DIFERENTE")</f>
        <v>0</v>
      </c>
      <c r="AN165" s="18" t="str">
        <f>IFERROR(VLOOKUP(CONCATENATE(AM$1,AM165),'Formulario de Preguntas'!$C$2:$FN$73,3,FALSE),"")</f>
        <v/>
      </c>
      <c r="AO165" s="1" t="str">
        <f>IFERROR(VLOOKUP(CONCATENATE(AM$1,AM165),'Formulario de Preguntas'!$C$2:$FN$73,4,FALSE),"")</f>
        <v/>
      </c>
      <c r="AP165" s="26">
        <f>IF($B165='Formulario de Respuestas'!$D164,'Formulario de Respuestas'!$R164,"ES DIFERENTE")</f>
        <v>0</v>
      </c>
      <c r="AQ165" s="18" t="str">
        <f>IFERROR(VLOOKUP(CONCATENATE(AP$1,AP165),'Formulario de Preguntas'!$C$2:$FN$73,3,FALSE),"")</f>
        <v/>
      </c>
      <c r="AR165" s="1" t="str">
        <f>IFERROR(VLOOKUP(CONCATENATE(AP$1,AP165),'Formulario de Preguntas'!$C$2:$FN$73,4,FALSE),"")</f>
        <v/>
      </c>
      <c r="AS165" s="26">
        <f>IF($B165='Formulario de Respuestas'!$D164,'Formulario de Respuestas'!$S164,"ES DIFERENTE")</f>
        <v>0</v>
      </c>
      <c r="AT165" s="18" t="str">
        <f>IFERROR(VLOOKUP(CONCATENATE(AS$1,AS165),'Formulario de Preguntas'!$C$2:$FN$73,3,FALSE),"")</f>
        <v/>
      </c>
      <c r="AU165" s="1" t="str">
        <f>IFERROR(VLOOKUP(CONCATENATE(AS$1,AS165),'Formulario de Preguntas'!$C$2:$FN$73,4,FALSE),"")</f>
        <v/>
      </c>
      <c r="AV165" s="26">
        <f>IF($B165='Formulario de Respuestas'!$D164,'Formulario de Respuestas'!$T164,"ES DIFERENTE")</f>
        <v>0</v>
      </c>
      <c r="AW165" s="18" t="str">
        <f>IFERROR(VLOOKUP(CONCATENATE(AV$1,AV165),'Formulario de Preguntas'!$C$2:$FN$73,3,FALSE),"")</f>
        <v/>
      </c>
      <c r="AX165" s="1" t="str">
        <f>IFERROR(VLOOKUP(CONCATENATE(AV$1,AV165),'Formulario de Preguntas'!$C$2:$FN$73,4,FALSE),"")</f>
        <v/>
      </c>
      <c r="AY165" s="26">
        <f>IF($B165='Formulario de Respuestas'!$D164,'Formulario de Respuestas'!$U164,"ES DIFERENTE")</f>
        <v>0</v>
      </c>
      <c r="AZ165" s="18" t="str">
        <f>IFERROR(VLOOKUP(CONCATENATE(AY$1,AY165),'Formulario de Preguntas'!$C$2:$FN$73,3,FALSE),"")</f>
        <v/>
      </c>
      <c r="BA165" s="1" t="str">
        <f>IFERROR(VLOOKUP(CONCATENATE(AY$1,AY165),'Formulario de Preguntas'!$C$2:$FN$73,4,FALSE),"")</f>
        <v/>
      </c>
      <c r="BB165" s="26">
        <f>IF($B165='Formulario de Respuestas'!$D164,'Formulario de Respuestas'!$V164,"ES DIFERENTE")</f>
        <v>0</v>
      </c>
      <c r="BC165" s="18" t="str">
        <f>IFERROR(VLOOKUP(CONCATENATE(BB$1,BB165),'Formulario de Preguntas'!$C$2:$FN$73,3,FALSE),"")</f>
        <v/>
      </c>
      <c r="BD165" s="1" t="str">
        <f>IFERROR(VLOOKUP(CONCATENATE(BB$1,BB165),'Formulario de Preguntas'!$C$2:$FN$73,4,FALSE),"")</f>
        <v/>
      </c>
      <c r="BF165" s="1">
        <f t="shared" si="7"/>
        <v>0</v>
      </c>
      <c r="BG165" s="1">
        <f t="shared" si="8"/>
        <v>0.25</v>
      </c>
      <c r="BH165" s="1">
        <f t="shared" si="9"/>
        <v>0</v>
      </c>
      <c r="BI165" s="1">
        <f>COUNTIF('Formulario de Respuestas'!$E164:$V164,"A")</f>
        <v>0</v>
      </c>
      <c r="BJ165" s="1">
        <f>COUNTIF('Formulario de Respuestas'!$E164:$V164,"B")</f>
        <v>0</v>
      </c>
      <c r="BK165" s="1">
        <f>COUNTIF('Formulario de Respuestas'!$E164:$V164,"C")</f>
        <v>0</v>
      </c>
      <c r="BL165" s="1">
        <f>COUNTIF('Formulario de Respuestas'!$E164:$V164,"D")</f>
        <v>0</v>
      </c>
      <c r="BM165" s="1">
        <f>COUNTIF('Formulario de Respuestas'!$E164:$V164,"E (RESPUESTA ANULADA)")</f>
        <v>0</v>
      </c>
    </row>
    <row r="166" spans="1:65" x14ac:dyDescent="0.25">
      <c r="A166" s="1">
        <f>'Formulario de Respuestas'!C165</f>
        <v>0</v>
      </c>
      <c r="B166" s="1">
        <f>'Formulario de Respuestas'!D165</f>
        <v>0</v>
      </c>
      <c r="C166" s="26">
        <f>IF($B166='Formulario de Respuestas'!$D165,'Formulario de Respuestas'!$E165,"ES DIFERENTE")</f>
        <v>0</v>
      </c>
      <c r="D166" s="18" t="str">
        <f>IFERROR(VLOOKUP(CONCATENATE(C$1,C166),'Formulario de Preguntas'!$C$2:$FN$73,3,FALSE),"")</f>
        <v/>
      </c>
      <c r="E166" s="1" t="str">
        <f>IFERROR(VLOOKUP(CONCATENATE(C$1,C166),'Formulario de Preguntas'!$C$2:$FN$73,4,FALSE),"")</f>
        <v/>
      </c>
      <c r="F166" s="26">
        <f>IF($B166='Formulario de Respuestas'!$D165,'Formulario de Respuestas'!$F165,"ES DIFERENTE")</f>
        <v>0</v>
      </c>
      <c r="G166" s="18" t="str">
        <f>IFERROR(VLOOKUP(CONCATENATE(F$1,F166),'Formulario de Preguntas'!$C$2:$FN$73,3,FALSE),"")</f>
        <v/>
      </c>
      <c r="H166" s="1" t="str">
        <f>IFERROR(VLOOKUP(CONCATENATE(F$1,F166),'Formulario de Preguntas'!$C$2:$FN$73,4,FALSE),"")</f>
        <v/>
      </c>
      <c r="I166" s="26">
        <f>IF($B166='Formulario de Respuestas'!$D165,'Formulario de Respuestas'!$G165,"ES DIFERENTE")</f>
        <v>0</v>
      </c>
      <c r="J166" s="18" t="str">
        <f>IFERROR(VLOOKUP(CONCATENATE(I$1,I166),'Formulario de Preguntas'!$C$2:$FN$73,3,FALSE),"")</f>
        <v/>
      </c>
      <c r="K166" s="1" t="str">
        <f>IFERROR(VLOOKUP(CONCATENATE(I$1,I166),'Formulario de Preguntas'!$C$2:$FN$73,4,FALSE),"")</f>
        <v/>
      </c>
      <c r="L166" s="26">
        <f>IF($B166='Formulario de Respuestas'!$D165,'Formulario de Respuestas'!$H165,"ES DIFERENTE")</f>
        <v>0</v>
      </c>
      <c r="M166" s="18" t="str">
        <f>IFERROR(VLOOKUP(CONCATENATE(L$1,L166),'Formulario de Preguntas'!$C$2:$FN$73,3,FALSE),"")</f>
        <v/>
      </c>
      <c r="N166" s="1" t="str">
        <f>IFERROR(VLOOKUP(CONCATENATE(L$1,L166),'Formulario de Preguntas'!$C$2:$FN$73,4,FALSE),"")</f>
        <v/>
      </c>
      <c r="O166" s="26">
        <f>IF($B166='Formulario de Respuestas'!$D165,'Formulario de Respuestas'!$I165,"ES DIFERENTE")</f>
        <v>0</v>
      </c>
      <c r="P166" s="18" t="str">
        <f>IFERROR(VLOOKUP(CONCATENATE(O$1,O166),'Formulario de Preguntas'!$C$2:$FN$73,3,FALSE),"")</f>
        <v/>
      </c>
      <c r="Q166" s="1" t="str">
        <f>IFERROR(VLOOKUP(CONCATENATE(O$1,O166),'Formulario de Preguntas'!$C$2:$FN$73,4,FALSE),"")</f>
        <v/>
      </c>
      <c r="R166" s="26">
        <f>IF($B166='Formulario de Respuestas'!$D165,'Formulario de Respuestas'!$J165,"ES DIFERENTE")</f>
        <v>0</v>
      </c>
      <c r="S166" s="18" t="str">
        <f>IFERROR(VLOOKUP(CONCATENATE(R$1,R166),'Formulario de Preguntas'!$C$2:$FN$73,3,FALSE),"")</f>
        <v/>
      </c>
      <c r="T166" s="1" t="str">
        <f>IFERROR(VLOOKUP(CONCATENATE(R$1,R166),'Formulario de Preguntas'!$C$2:$FN$73,4,FALSE),"")</f>
        <v/>
      </c>
      <c r="U166" s="26">
        <f>IF($B166='Formulario de Respuestas'!$D165,'Formulario de Respuestas'!$K165,"ES DIFERENTE")</f>
        <v>0</v>
      </c>
      <c r="V166" s="18" t="str">
        <f>IFERROR(VLOOKUP(CONCATENATE(U$1,U166),'Formulario de Preguntas'!$C$2:$FN$73,3,FALSE),"")</f>
        <v/>
      </c>
      <c r="W166" s="1" t="str">
        <f>IFERROR(VLOOKUP(CONCATENATE(U$1,U166),'Formulario de Preguntas'!$C$2:$FN$73,4,FALSE),"")</f>
        <v/>
      </c>
      <c r="X166" s="26">
        <f>IF($B166='Formulario de Respuestas'!$D165,'Formulario de Respuestas'!$L165,"ES DIFERENTE")</f>
        <v>0</v>
      </c>
      <c r="Y166" s="18" t="str">
        <f>IFERROR(VLOOKUP(CONCATENATE(X$1,X166),'Formulario de Preguntas'!$C$2:$FN$73,3,FALSE),"")</f>
        <v/>
      </c>
      <c r="Z166" s="1" t="str">
        <f>IFERROR(VLOOKUP(CONCATENATE(X$1,X166),'Formulario de Preguntas'!$C$2:$FN$73,4,FALSE),"")</f>
        <v/>
      </c>
      <c r="AA166" s="26">
        <f>IF($B166='Formulario de Respuestas'!$D165,'Formulario de Respuestas'!$M165,"ES DIFERENTE")</f>
        <v>0</v>
      </c>
      <c r="AB166" s="18" t="str">
        <f>IFERROR(VLOOKUP(CONCATENATE(AA$1,AA166),'Formulario de Preguntas'!$C$2:$FN$73,3,FALSE),"")</f>
        <v/>
      </c>
      <c r="AC166" s="1" t="str">
        <f>IFERROR(VLOOKUP(CONCATENATE(AA$1,AA166),'Formulario de Preguntas'!$C$2:$FN$73,4,FALSE),"")</f>
        <v/>
      </c>
      <c r="AD166" s="26">
        <f>IF($B166='Formulario de Respuestas'!$D165,'Formulario de Respuestas'!$N165,"ES DIFERENTE")</f>
        <v>0</v>
      </c>
      <c r="AE166" s="18" t="str">
        <f>IFERROR(VLOOKUP(CONCATENATE(AD$1,AD166),'Formulario de Preguntas'!$C$2:$FN$73,3,FALSE),"")</f>
        <v/>
      </c>
      <c r="AF166" s="1" t="str">
        <f>IFERROR(VLOOKUP(CONCATENATE(AD$1,AD166),'Formulario de Preguntas'!$C$2:$FN$73,4,FALSE),"")</f>
        <v/>
      </c>
      <c r="AG166" s="26">
        <f>IF($B166='Formulario de Respuestas'!$D165,'Formulario de Respuestas'!$O165,"ES DIFERENTE")</f>
        <v>0</v>
      </c>
      <c r="AH166" s="18" t="str">
        <f>IFERROR(VLOOKUP(CONCATENATE(AG$1,AG166),'Formulario de Preguntas'!$C$2:$FN$73,3,FALSE),"")</f>
        <v/>
      </c>
      <c r="AI166" s="1" t="str">
        <f>IFERROR(VLOOKUP(CONCATENATE(AG$1,AG166),'Formulario de Preguntas'!$C$2:$FN$73,4,FALSE),"")</f>
        <v/>
      </c>
      <c r="AJ166" s="26">
        <f>IF($B166='Formulario de Respuestas'!$D165,'Formulario de Respuestas'!$P165,"ES DIFERENTE")</f>
        <v>0</v>
      </c>
      <c r="AK166" s="18" t="str">
        <f>IFERROR(VLOOKUP(CONCATENATE(AJ$1,AJ166),'Formulario de Preguntas'!$C$2:$FN$73,3,FALSE),"")</f>
        <v/>
      </c>
      <c r="AL166" s="1" t="str">
        <f>IFERROR(VLOOKUP(CONCATENATE(AJ$1,AJ166),'Formulario de Preguntas'!$C$2:$FN$73,4,FALSE),"")</f>
        <v/>
      </c>
      <c r="AM166" s="26">
        <f>IF($B166='Formulario de Respuestas'!$D165,'Formulario de Respuestas'!$Q165,"ES DIFERENTE")</f>
        <v>0</v>
      </c>
      <c r="AN166" s="18" t="str">
        <f>IFERROR(VLOOKUP(CONCATENATE(AM$1,AM166),'Formulario de Preguntas'!$C$2:$FN$73,3,FALSE),"")</f>
        <v/>
      </c>
      <c r="AO166" s="1" t="str">
        <f>IFERROR(VLOOKUP(CONCATENATE(AM$1,AM166),'Formulario de Preguntas'!$C$2:$FN$73,4,FALSE),"")</f>
        <v/>
      </c>
      <c r="AP166" s="26">
        <f>IF($B166='Formulario de Respuestas'!$D165,'Formulario de Respuestas'!$R165,"ES DIFERENTE")</f>
        <v>0</v>
      </c>
      <c r="AQ166" s="18" t="str">
        <f>IFERROR(VLOOKUP(CONCATENATE(AP$1,AP166),'Formulario de Preguntas'!$C$2:$FN$73,3,FALSE),"")</f>
        <v/>
      </c>
      <c r="AR166" s="1" t="str">
        <f>IFERROR(VLOOKUP(CONCATENATE(AP$1,AP166),'Formulario de Preguntas'!$C$2:$FN$73,4,FALSE),"")</f>
        <v/>
      </c>
      <c r="AS166" s="26">
        <f>IF($B166='Formulario de Respuestas'!$D165,'Formulario de Respuestas'!$S165,"ES DIFERENTE")</f>
        <v>0</v>
      </c>
      <c r="AT166" s="18" t="str">
        <f>IFERROR(VLOOKUP(CONCATENATE(AS$1,AS166),'Formulario de Preguntas'!$C$2:$FN$73,3,FALSE),"")</f>
        <v/>
      </c>
      <c r="AU166" s="1" t="str">
        <f>IFERROR(VLOOKUP(CONCATENATE(AS$1,AS166),'Formulario de Preguntas'!$C$2:$FN$73,4,FALSE),"")</f>
        <v/>
      </c>
      <c r="AV166" s="26">
        <f>IF($B166='Formulario de Respuestas'!$D165,'Formulario de Respuestas'!$T165,"ES DIFERENTE")</f>
        <v>0</v>
      </c>
      <c r="AW166" s="18" t="str">
        <f>IFERROR(VLOOKUP(CONCATENATE(AV$1,AV166),'Formulario de Preguntas'!$C$2:$FN$73,3,FALSE),"")</f>
        <v/>
      </c>
      <c r="AX166" s="1" t="str">
        <f>IFERROR(VLOOKUP(CONCATENATE(AV$1,AV166),'Formulario de Preguntas'!$C$2:$FN$73,4,FALSE),"")</f>
        <v/>
      </c>
      <c r="AY166" s="26">
        <f>IF($B166='Formulario de Respuestas'!$D165,'Formulario de Respuestas'!$U165,"ES DIFERENTE")</f>
        <v>0</v>
      </c>
      <c r="AZ166" s="18" t="str">
        <f>IFERROR(VLOOKUP(CONCATENATE(AY$1,AY166),'Formulario de Preguntas'!$C$2:$FN$73,3,FALSE),"")</f>
        <v/>
      </c>
      <c r="BA166" s="1" t="str">
        <f>IFERROR(VLOOKUP(CONCATENATE(AY$1,AY166),'Formulario de Preguntas'!$C$2:$FN$73,4,FALSE),"")</f>
        <v/>
      </c>
      <c r="BB166" s="26">
        <f>IF($B166='Formulario de Respuestas'!$D165,'Formulario de Respuestas'!$V165,"ES DIFERENTE")</f>
        <v>0</v>
      </c>
      <c r="BC166" s="18" t="str">
        <f>IFERROR(VLOOKUP(CONCATENATE(BB$1,BB166),'Formulario de Preguntas'!$C$2:$FN$73,3,FALSE),"")</f>
        <v/>
      </c>
      <c r="BD166" s="1" t="str">
        <f>IFERROR(VLOOKUP(CONCATENATE(BB$1,BB166),'Formulario de Preguntas'!$C$2:$FN$73,4,FALSE),"")</f>
        <v/>
      </c>
      <c r="BF166" s="1">
        <f t="shared" si="7"/>
        <v>0</v>
      </c>
      <c r="BG166" s="1">
        <f t="shared" si="8"/>
        <v>0.25</v>
      </c>
      <c r="BH166" s="1">
        <f t="shared" si="9"/>
        <v>0</v>
      </c>
      <c r="BI166" s="1">
        <f>COUNTIF('Formulario de Respuestas'!$E165:$V165,"A")</f>
        <v>0</v>
      </c>
      <c r="BJ166" s="1">
        <f>COUNTIF('Formulario de Respuestas'!$E165:$V165,"B")</f>
        <v>0</v>
      </c>
      <c r="BK166" s="1">
        <f>COUNTIF('Formulario de Respuestas'!$E165:$V165,"C")</f>
        <v>0</v>
      </c>
      <c r="BL166" s="1">
        <f>COUNTIF('Formulario de Respuestas'!$E165:$V165,"D")</f>
        <v>0</v>
      </c>
      <c r="BM166" s="1">
        <f>COUNTIF('Formulario de Respuestas'!$E165:$V165,"E (RESPUESTA ANULADA)")</f>
        <v>0</v>
      </c>
    </row>
    <row r="167" spans="1:65" x14ac:dyDescent="0.25">
      <c r="A167" s="1">
        <f>'Formulario de Respuestas'!C166</f>
        <v>0</v>
      </c>
      <c r="B167" s="1">
        <f>'Formulario de Respuestas'!D166</f>
        <v>0</v>
      </c>
      <c r="C167" s="26">
        <f>IF($B167='Formulario de Respuestas'!$D166,'Formulario de Respuestas'!$E166,"ES DIFERENTE")</f>
        <v>0</v>
      </c>
      <c r="D167" s="18" t="str">
        <f>IFERROR(VLOOKUP(CONCATENATE(C$1,C167),'Formulario de Preguntas'!$C$2:$FN$73,3,FALSE),"")</f>
        <v/>
      </c>
      <c r="E167" s="1" t="str">
        <f>IFERROR(VLOOKUP(CONCATENATE(C$1,C167),'Formulario de Preguntas'!$C$2:$FN$73,4,FALSE),"")</f>
        <v/>
      </c>
      <c r="F167" s="26">
        <f>IF($B167='Formulario de Respuestas'!$D166,'Formulario de Respuestas'!$F166,"ES DIFERENTE")</f>
        <v>0</v>
      </c>
      <c r="G167" s="18" t="str">
        <f>IFERROR(VLOOKUP(CONCATENATE(F$1,F167),'Formulario de Preguntas'!$C$2:$FN$73,3,FALSE),"")</f>
        <v/>
      </c>
      <c r="H167" s="1" t="str">
        <f>IFERROR(VLOOKUP(CONCATENATE(F$1,F167),'Formulario de Preguntas'!$C$2:$FN$73,4,FALSE),"")</f>
        <v/>
      </c>
      <c r="I167" s="26">
        <f>IF($B167='Formulario de Respuestas'!$D166,'Formulario de Respuestas'!$G166,"ES DIFERENTE")</f>
        <v>0</v>
      </c>
      <c r="J167" s="18" t="str">
        <f>IFERROR(VLOOKUP(CONCATENATE(I$1,I167),'Formulario de Preguntas'!$C$2:$FN$73,3,FALSE),"")</f>
        <v/>
      </c>
      <c r="K167" s="1" t="str">
        <f>IFERROR(VLOOKUP(CONCATENATE(I$1,I167),'Formulario de Preguntas'!$C$2:$FN$73,4,FALSE),"")</f>
        <v/>
      </c>
      <c r="L167" s="26">
        <f>IF($B167='Formulario de Respuestas'!$D166,'Formulario de Respuestas'!$H166,"ES DIFERENTE")</f>
        <v>0</v>
      </c>
      <c r="M167" s="18" t="str">
        <f>IFERROR(VLOOKUP(CONCATENATE(L$1,L167),'Formulario de Preguntas'!$C$2:$FN$73,3,FALSE),"")</f>
        <v/>
      </c>
      <c r="N167" s="1" t="str">
        <f>IFERROR(VLOOKUP(CONCATENATE(L$1,L167),'Formulario de Preguntas'!$C$2:$FN$73,4,FALSE),"")</f>
        <v/>
      </c>
      <c r="O167" s="26">
        <f>IF($B167='Formulario de Respuestas'!$D166,'Formulario de Respuestas'!$I166,"ES DIFERENTE")</f>
        <v>0</v>
      </c>
      <c r="P167" s="18" t="str">
        <f>IFERROR(VLOOKUP(CONCATENATE(O$1,O167),'Formulario de Preguntas'!$C$2:$FN$73,3,FALSE),"")</f>
        <v/>
      </c>
      <c r="Q167" s="1" t="str">
        <f>IFERROR(VLOOKUP(CONCATENATE(O$1,O167),'Formulario de Preguntas'!$C$2:$FN$73,4,FALSE),"")</f>
        <v/>
      </c>
      <c r="R167" s="26">
        <f>IF($B167='Formulario de Respuestas'!$D166,'Formulario de Respuestas'!$J166,"ES DIFERENTE")</f>
        <v>0</v>
      </c>
      <c r="S167" s="18" t="str">
        <f>IFERROR(VLOOKUP(CONCATENATE(R$1,R167),'Formulario de Preguntas'!$C$2:$FN$73,3,FALSE),"")</f>
        <v/>
      </c>
      <c r="T167" s="1" t="str">
        <f>IFERROR(VLOOKUP(CONCATENATE(R$1,R167),'Formulario de Preguntas'!$C$2:$FN$73,4,FALSE),"")</f>
        <v/>
      </c>
      <c r="U167" s="26">
        <f>IF($B167='Formulario de Respuestas'!$D166,'Formulario de Respuestas'!$K166,"ES DIFERENTE")</f>
        <v>0</v>
      </c>
      <c r="V167" s="18" t="str">
        <f>IFERROR(VLOOKUP(CONCATENATE(U$1,U167),'Formulario de Preguntas'!$C$2:$FN$73,3,FALSE),"")</f>
        <v/>
      </c>
      <c r="W167" s="1" t="str">
        <f>IFERROR(VLOOKUP(CONCATENATE(U$1,U167),'Formulario de Preguntas'!$C$2:$FN$73,4,FALSE),"")</f>
        <v/>
      </c>
      <c r="X167" s="26">
        <f>IF($B167='Formulario de Respuestas'!$D166,'Formulario de Respuestas'!$L166,"ES DIFERENTE")</f>
        <v>0</v>
      </c>
      <c r="Y167" s="18" t="str">
        <f>IFERROR(VLOOKUP(CONCATENATE(X$1,X167),'Formulario de Preguntas'!$C$2:$FN$73,3,FALSE),"")</f>
        <v/>
      </c>
      <c r="Z167" s="1" t="str">
        <f>IFERROR(VLOOKUP(CONCATENATE(X$1,X167),'Formulario de Preguntas'!$C$2:$FN$73,4,FALSE),"")</f>
        <v/>
      </c>
      <c r="AA167" s="26">
        <f>IF($B167='Formulario de Respuestas'!$D166,'Formulario de Respuestas'!$M166,"ES DIFERENTE")</f>
        <v>0</v>
      </c>
      <c r="AB167" s="18" t="str">
        <f>IFERROR(VLOOKUP(CONCATENATE(AA$1,AA167),'Formulario de Preguntas'!$C$2:$FN$73,3,FALSE),"")</f>
        <v/>
      </c>
      <c r="AC167" s="1" t="str">
        <f>IFERROR(VLOOKUP(CONCATENATE(AA$1,AA167),'Formulario de Preguntas'!$C$2:$FN$73,4,FALSE),"")</f>
        <v/>
      </c>
      <c r="AD167" s="26">
        <f>IF($B167='Formulario de Respuestas'!$D166,'Formulario de Respuestas'!$N166,"ES DIFERENTE")</f>
        <v>0</v>
      </c>
      <c r="AE167" s="18" t="str">
        <f>IFERROR(VLOOKUP(CONCATENATE(AD$1,AD167),'Formulario de Preguntas'!$C$2:$FN$73,3,FALSE),"")</f>
        <v/>
      </c>
      <c r="AF167" s="1" t="str">
        <f>IFERROR(VLOOKUP(CONCATENATE(AD$1,AD167),'Formulario de Preguntas'!$C$2:$FN$73,4,FALSE),"")</f>
        <v/>
      </c>
      <c r="AG167" s="26">
        <f>IF($B167='Formulario de Respuestas'!$D166,'Formulario de Respuestas'!$O166,"ES DIFERENTE")</f>
        <v>0</v>
      </c>
      <c r="AH167" s="18" t="str">
        <f>IFERROR(VLOOKUP(CONCATENATE(AG$1,AG167),'Formulario de Preguntas'!$C$2:$FN$73,3,FALSE),"")</f>
        <v/>
      </c>
      <c r="AI167" s="1" t="str">
        <f>IFERROR(VLOOKUP(CONCATENATE(AG$1,AG167),'Formulario de Preguntas'!$C$2:$FN$73,4,FALSE),"")</f>
        <v/>
      </c>
      <c r="AJ167" s="26">
        <f>IF($B167='Formulario de Respuestas'!$D166,'Formulario de Respuestas'!$P166,"ES DIFERENTE")</f>
        <v>0</v>
      </c>
      <c r="AK167" s="18" t="str">
        <f>IFERROR(VLOOKUP(CONCATENATE(AJ$1,AJ167),'Formulario de Preguntas'!$C$2:$FN$73,3,FALSE),"")</f>
        <v/>
      </c>
      <c r="AL167" s="1" t="str">
        <f>IFERROR(VLOOKUP(CONCATENATE(AJ$1,AJ167),'Formulario de Preguntas'!$C$2:$FN$73,4,FALSE),"")</f>
        <v/>
      </c>
      <c r="AM167" s="26">
        <f>IF($B167='Formulario de Respuestas'!$D166,'Formulario de Respuestas'!$Q166,"ES DIFERENTE")</f>
        <v>0</v>
      </c>
      <c r="AN167" s="18" t="str">
        <f>IFERROR(VLOOKUP(CONCATENATE(AM$1,AM167),'Formulario de Preguntas'!$C$2:$FN$73,3,FALSE),"")</f>
        <v/>
      </c>
      <c r="AO167" s="1" t="str">
        <f>IFERROR(VLOOKUP(CONCATENATE(AM$1,AM167),'Formulario de Preguntas'!$C$2:$FN$73,4,FALSE),"")</f>
        <v/>
      </c>
      <c r="AP167" s="26">
        <f>IF($B167='Formulario de Respuestas'!$D166,'Formulario de Respuestas'!$R166,"ES DIFERENTE")</f>
        <v>0</v>
      </c>
      <c r="AQ167" s="18" t="str">
        <f>IFERROR(VLOOKUP(CONCATENATE(AP$1,AP167),'Formulario de Preguntas'!$C$2:$FN$73,3,FALSE),"")</f>
        <v/>
      </c>
      <c r="AR167" s="1" t="str">
        <f>IFERROR(VLOOKUP(CONCATENATE(AP$1,AP167),'Formulario de Preguntas'!$C$2:$FN$73,4,FALSE),"")</f>
        <v/>
      </c>
      <c r="AS167" s="26">
        <f>IF($B167='Formulario de Respuestas'!$D166,'Formulario de Respuestas'!$S166,"ES DIFERENTE")</f>
        <v>0</v>
      </c>
      <c r="AT167" s="18" t="str">
        <f>IFERROR(VLOOKUP(CONCATENATE(AS$1,AS167),'Formulario de Preguntas'!$C$2:$FN$73,3,FALSE),"")</f>
        <v/>
      </c>
      <c r="AU167" s="1" t="str">
        <f>IFERROR(VLOOKUP(CONCATENATE(AS$1,AS167),'Formulario de Preguntas'!$C$2:$FN$73,4,FALSE),"")</f>
        <v/>
      </c>
      <c r="AV167" s="26">
        <f>IF($B167='Formulario de Respuestas'!$D166,'Formulario de Respuestas'!$T166,"ES DIFERENTE")</f>
        <v>0</v>
      </c>
      <c r="AW167" s="18" t="str">
        <f>IFERROR(VLOOKUP(CONCATENATE(AV$1,AV167),'Formulario de Preguntas'!$C$2:$FN$73,3,FALSE),"")</f>
        <v/>
      </c>
      <c r="AX167" s="1" t="str">
        <f>IFERROR(VLOOKUP(CONCATENATE(AV$1,AV167),'Formulario de Preguntas'!$C$2:$FN$73,4,FALSE),"")</f>
        <v/>
      </c>
      <c r="AY167" s="26">
        <f>IF($B167='Formulario de Respuestas'!$D166,'Formulario de Respuestas'!$U166,"ES DIFERENTE")</f>
        <v>0</v>
      </c>
      <c r="AZ167" s="18" t="str">
        <f>IFERROR(VLOOKUP(CONCATENATE(AY$1,AY167),'Formulario de Preguntas'!$C$2:$FN$73,3,FALSE),"")</f>
        <v/>
      </c>
      <c r="BA167" s="1" t="str">
        <f>IFERROR(VLOOKUP(CONCATENATE(AY$1,AY167),'Formulario de Preguntas'!$C$2:$FN$73,4,FALSE),"")</f>
        <v/>
      </c>
      <c r="BB167" s="26">
        <f>IF($B167='Formulario de Respuestas'!$D166,'Formulario de Respuestas'!$V166,"ES DIFERENTE")</f>
        <v>0</v>
      </c>
      <c r="BC167" s="18" t="str">
        <f>IFERROR(VLOOKUP(CONCATENATE(BB$1,BB167),'Formulario de Preguntas'!$C$2:$FN$73,3,FALSE),"")</f>
        <v/>
      </c>
      <c r="BD167" s="1" t="str">
        <f>IFERROR(VLOOKUP(CONCATENATE(BB$1,BB167),'Formulario de Preguntas'!$C$2:$FN$73,4,FALSE),"")</f>
        <v/>
      </c>
      <c r="BF167" s="1">
        <f t="shared" si="7"/>
        <v>0</v>
      </c>
      <c r="BG167" s="1">
        <f t="shared" si="8"/>
        <v>0.25</v>
      </c>
      <c r="BH167" s="1">
        <f t="shared" si="9"/>
        <v>0</v>
      </c>
      <c r="BI167" s="1">
        <f>COUNTIF('Formulario de Respuestas'!$E166:$V166,"A")</f>
        <v>0</v>
      </c>
      <c r="BJ167" s="1">
        <f>COUNTIF('Formulario de Respuestas'!$E166:$V166,"B")</f>
        <v>0</v>
      </c>
      <c r="BK167" s="1">
        <f>COUNTIF('Formulario de Respuestas'!$E166:$V166,"C")</f>
        <v>0</v>
      </c>
      <c r="BL167" s="1">
        <f>COUNTIF('Formulario de Respuestas'!$E166:$V166,"D")</f>
        <v>0</v>
      </c>
      <c r="BM167" s="1">
        <f>COUNTIF('Formulario de Respuestas'!$E166:$V166,"E (RESPUESTA ANULADA)")</f>
        <v>0</v>
      </c>
    </row>
    <row r="168" spans="1:65" x14ac:dyDescent="0.25">
      <c r="A168" s="1">
        <f>'Formulario de Respuestas'!C167</f>
        <v>0</v>
      </c>
      <c r="B168" s="1">
        <f>'Formulario de Respuestas'!D167</f>
        <v>0</v>
      </c>
      <c r="C168" s="26">
        <f>IF($B168='Formulario de Respuestas'!$D167,'Formulario de Respuestas'!$E167,"ES DIFERENTE")</f>
        <v>0</v>
      </c>
      <c r="D168" s="18" t="str">
        <f>IFERROR(VLOOKUP(CONCATENATE(C$1,C168),'Formulario de Preguntas'!$C$2:$FN$73,3,FALSE),"")</f>
        <v/>
      </c>
      <c r="E168" s="1" t="str">
        <f>IFERROR(VLOOKUP(CONCATENATE(C$1,C168),'Formulario de Preguntas'!$C$2:$FN$73,4,FALSE),"")</f>
        <v/>
      </c>
      <c r="F168" s="26">
        <f>IF($B168='Formulario de Respuestas'!$D167,'Formulario de Respuestas'!$F167,"ES DIFERENTE")</f>
        <v>0</v>
      </c>
      <c r="G168" s="18" t="str">
        <f>IFERROR(VLOOKUP(CONCATENATE(F$1,F168),'Formulario de Preguntas'!$C$2:$FN$73,3,FALSE),"")</f>
        <v/>
      </c>
      <c r="H168" s="1" t="str">
        <f>IFERROR(VLOOKUP(CONCATENATE(F$1,F168),'Formulario de Preguntas'!$C$2:$FN$73,4,FALSE),"")</f>
        <v/>
      </c>
      <c r="I168" s="26">
        <f>IF($B168='Formulario de Respuestas'!$D167,'Formulario de Respuestas'!$G167,"ES DIFERENTE")</f>
        <v>0</v>
      </c>
      <c r="J168" s="18" t="str">
        <f>IFERROR(VLOOKUP(CONCATENATE(I$1,I168),'Formulario de Preguntas'!$C$2:$FN$73,3,FALSE),"")</f>
        <v/>
      </c>
      <c r="K168" s="1" t="str">
        <f>IFERROR(VLOOKUP(CONCATENATE(I$1,I168),'Formulario de Preguntas'!$C$2:$FN$73,4,FALSE),"")</f>
        <v/>
      </c>
      <c r="L168" s="26">
        <f>IF($B168='Formulario de Respuestas'!$D167,'Formulario de Respuestas'!$H167,"ES DIFERENTE")</f>
        <v>0</v>
      </c>
      <c r="M168" s="18" t="str">
        <f>IFERROR(VLOOKUP(CONCATENATE(L$1,L168),'Formulario de Preguntas'!$C$2:$FN$73,3,FALSE),"")</f>
        <v/>
      </c>
      <c r="N168" s="1" t="str">
        <f>IFERROR(VLOOKUP(CONCATENATE(L$1,L168),'Formulario de Preguntas'!$C$2:$FN$73,4,FALSE),"")</f>
        <v/>
      </c>
      <c r="O168" s="26">
        <f>IF($B168='Formulario de Respuestas'!$D167,'Formulario de Respuestas'!$I167,"ES DIFERENTE")</f>
        <v>0</v>
      </c>
      <c r="P168" s="18" t="str">
        <f>IFERROR(VLOOKUP(CONCATENATE(O$1,O168),'Formulario de Preguntas'!$C$2:$FN$73,3,FALSE),"")</f>
        <v/>
      </c>
      <c r="Q168" s="1" t="str">
        <f>IFERROR(VLOOKUP(CONCATENATE(O$1,O168),'Formulario de Preguntas'!$C$2:$FN$73,4,FALSE),"")</f>
        <v/>
      </c>
      <c r="R168" s="26">
        <f>IF($B168='Formulario de Respuestas'!$D167,'Formulario de Respuestas'!$J167,"ES DIFERENTE")</f>
        <v>0</v>
      </c>
      <c r="S168" s="18" t="str">
        <f>IFERROR(VLOOKUP(CONCATENATE(R$1,R168),'Formulario de Preguntas'!$C$2:$FN$73,3,FALSE),"")</f>
        <v/>
      </c>
      <c r="T168" s="1" t="str">
        <f>IFERROR(VLOOKUP(CONCATENATE(R$1,R168),'Formulario de Preguntas'!$C$2:$FN$73,4,FALSE),"")</f>
        <v/>
      </c>
      <c r="U168" s="26">
        <f>IF($B168='Formulario de Respuestas'!$D167,'Formulario de Respuestas'!$K167,"ES DIFERENTE")</f>
        <v>0</v>
      </c>
      <c r="V168" s="18" t="str">
        <f>IFERROR(VLOOKUP(CONCATENATE(U$1,U168),'Formulario de Preguntas'!$C$2:$FN$73,3,FALSE),"")</f>
        <v/>
      </c>
      <c r="W168" s="1" t="str">
        <f>IFERROR(VLOOKUP(CONCATENATE(U$1,U168),'Formulario de Preguntas'!$C$2:$FN$73,4,FALSE),"")</f>
        <v/>
      </c>
      <c r="X168" s="26">
        <f>IF($B168='Formulario de Respuestas'!$D167,'Formulario de Respuestas'!$L167,"ES DIFERENTE")</f>
        <v>0</v>
      </c>
      <c r="Y168" s="18" t="str">
        <f>IFERROR(VLOOKUP(CONCATENATE(X$1,X168),'Formulario de Preguntas'!$C$2:$FN$73,3,FALSE),"")</f>
        <v/>
      </c>
      <c r="Z168" s="1" t="str">
        <f>IFERROR(VLOOKUP(CONCATENATE(X$1,X168),'Formulario de Preguntas'!$C$2:$FN$73,4,FALSE),"")</f>
        <v/>
      </c>
      <c r="AA168" s="26">
        <f>IF($B168='Formulario de Respuestas'!$D167,'Formulario de Respuestas'!$M167,"ES DIFERENTE")</f>
        <v>0</v>
      </c>
      <c r="AB168" s="18" t="str">
        <f>IFERROR(VLOOKUP(CONCATENATE(AA$1,AA168),'Formulario de Preguntas'!$C$2:$FN$73,3,FALSE),"")</f>
        <v/>
      </c>
      <c r="AC168" s="1" t="str">
        <f>IFERROR(VLOOKUP(CONCATENATE(AA$1,AA168),'Formulario de Preguntas'!$C$2:$FN$73,4,FALSE),"")</f>
        <v/>
      </c>
      <c r="AD168" s="26">
        <f>IF($B168='Formulario de Respuestas'!$D167,'Formulario de Respuestas'!$N167,"ES DIFERENTE")</f>
        <v>0</v>
      </c>
      <c r="AE168" s="18" t="str">
        <f>IFERROR(VLOOKUP(CONCATENATE(AD$1,AD168),'Formulario de Preguntas'!$C$2:$FN$73,3,FALSE),"")</f>
        <v/>
      </c>
      <c r="AF168" s="1" t="str">
        <f>IFERROR(VLOOKUP(CONCATENATE(AD$1,AD168),'Formulario de Preguntas'!$C$2:$FN$73,4,FALSE),"")</f>
        <v/>
      </c>
      <c r="AG168" s="26">
        <f>IF($B168='Formulario de Respuestas'!$D167,'Formulario de Respuestas'!$O167,"ES DIFERENTE")</f>
        <v>0</v>
      </c>
      <c r="AH168" s="18" t="str">
        <f>IFERROR(VLOOKUP(CONCATENATE(AG$1,AG168),'Formulario de Preguntas'!$C$2:$FN$73,3,FALSE),"")</f>
        <v/>
      </c>
      <c r="AI168" s="1" t="str">
        <f>IFERROR(VLOOKUP(CONCATENATE(AG$1,AG168),'Formulario de Preguntas'!$C$2:$FN$73,4,FALSE),"")</f>
        <v/>
      </c>
      <c r="AJ168" s="26">
        <f>IF($B168='Formulario de Respuestas'!$D167,'Formulario de Respuestas'!$P167,"ES DIFERENTE")</f>
        <v>0</v>
      </c>
      <c r="AK168" s="18" t="str">
        <f>IFERROR(VLOOKUP(CONCATENATE(AJ$1,AJ168),'Formulario de Preguntas'!$C$2:$FN$73,3,FALSE),"")</f>
        <v/>
      </c>
      <c r="AL168" s="1" t="str">
        <f>IFERROR(VLOOKUP(CONCATENATE(AJ$1,AJ168),'Formulario de Preguntas'!$C$2:$FN$73,4,FALSE),"")</f>
        <v/>
      </c>
      <c r="AM168" s="26">
        <f>IF($B168='Formulario de Respuestas'!$D167,'Formulario de Respuestas'!$Q167,"ES DIFERENTE")</f>
        <v>0</v>
      </c>
      <c r="AN168" s="18" t="str">
        <f>IFERROR(VLOOKUP(CONCATENATE(AM$1,AM168),'Formulario de Preguntas'!$C$2:$FN$73,3,FALSE),"")</f>
        <v/>
      </c>
      <c r="AO168" s="1" t="str">
        <f>IFERROR(VLOOKUP(CONCATENATE(AM$1,AM168),'Formulario de Preguntas'!$C$2:$FN$73,4,FALSE),"")</f>
        <v/>
      </c>
      <c r="AP168" s="26">
        <f>IF($B168='Formulario de Respuestas'!$D167,'Formulario de Respuestas'!$R167,"ES DIFERENTE")</f>
        <v>0</v>
      </c>
      <c r="AQ168" s="18" t="str">
        <f>IFERROR(VLOOKUP(CONCATENATE(AP$1,AP168),'Formulario de Preguntas'!$C$2:$FN$73,3,FALSE),"")</f>
        <v/>
      </c>
      <c r="AR168" s="1" t="str">
        <f>IFERROR(VLOOKUP(CONCATENATE(AP$1,AP168),'Formulario de Preguntas'!$C$2:$FN$73,4,FALSE),"")</f>
        <v/>
      </c>
      <c r="AS168" s="26">
        <f>IF($B168='Formulario de Respuestas'!$D167,'Formulario de Respuestas'!$S167,"ES DIFERENTE")</f>
        <v>0</v>
      </c>
      <c r="AT168" s="18" t="str">
        <f>IFERROR(VLOOKUP(CONCATENATE(AS$1,AS168),'Formulario de Preguntas'!$C$2:$FN$73,3,FALSE),"")</f>
        <v/>
      </c>
      <c r="AU168" s="1" t="str">
        <f>IFERROR(VLOOKUP(CONCATENATE(AS$1,AS168),'Formulario de Preguntas'!$C$2:$FN$73,4,FALSE),"")</f>
        <v/>
      </c>
      <c r="AV168" s="26">
        <f>IF($B168='Formulario de Respuestas'!$D167,'Formulario de Respuestas'!$T167,"ES DIFERENTE")</f>
        <v>0</v>
      </c>
      <c r="AW168" s="18" t="str">
        <f>IFERROR(VLOOKUP(CONCATENATE(AV$1,AV168),'Formulario de Preguntas'!$C$2:$FN$73,3,FALSE),"")</f>
        <v/>
      </c>
      <c r="AX168" s="1" t="str">
        <f>IFERROR(VLOOKUP(CONCATENATE(AV$1,AV168),'Formulario de Preguntas'!$C$2:$FN$73,4,FALSE),"")</f>
        <v/>
      </c>
      <c r="AY168" s="26">
        <f>IF($B168='Formulario de Respuestas'!$D167,'Formulario de Respuestas'!$U167,"ES DIFERENTE")</f>
        <v>0</v>
      </c>
      <c r="AZ168" s="18" t="str">
        <f>IFERROR(VLOOKUP(CONCATENATE(AY$1,AY168),'Formulario de Preguntas'!$C$2:$FN$73,3,FALSE),"")</f>
        <v/>
      </c>
      <c r="BA168" s="1" t="str">
        <f>IFERROR(VLOOKUP(CONCATENATE(AY$1,AY168),'Formulario de Preguntas'!$C$2:$FN$73,4,FALSE),"")</f>
        <v/>
      </c>
      <c r="BB168" s="26">
        <f>IF($B168='Formulario de Respuestas'!$D167,'Formulario de Respuestas'!$V167,"ES DIFERENTE")</f>
        <v>0</v>
      </c>
      <c r="BC168" s="18" t="str">
        <f>IFERROR(VLOOKUP(CONCATENATE(BB$1,BB168),'Formulario de Preguntas'!$C$2:$FN$73,3,FALSE),"")</f>
        <v/>
      </c>
      <c r="BD168" s="1" t="str">
        <f>IFERROR(VLOOKUP(CONCATENATE(BB$1,BB168),'Formulario de Preguntas'!$C$2:$FN$73,4,FALSE),"")</f>
        <v/>
      </c>
      <c r="BF168" s="1">
        <f t="shared" si="7"/>
        <v>0</v>
      </c>
      <c r="BG168" s="1">
        <f t="shared" si="8"/>
        <v>0.25</v>
      </c>
      <c r="BH168" s="1">
        <f t="shared" si="9"/>
        <v>0</v>
      </c>
      <c r="BI168" s="1">
        <f>COUNTIF('Formulario de Respuestas'!$E167:$V167,"A")</f>
        <v>0</v>
      </c>
      <c r="BJ168" s="1">
        <f>COUNTIF('Formulario de Respuestas'!$E167:$V167,"B")</f>
        <v>0</v>
      </c>
      <c r="BK168" s="1">
        <f>COUNTIF('Formulario de Respuestas'!$E167:$V167,"C")</f>
        <v>0</v>
      </c>
      <c r="BL168" s="1">
        <f>COUNTIF('Formulario de Respuestas'!$E167:$V167,"D")</f>
        <v>0</v>
      </c>
      <c r="BM168" s="1">
        <f>COUNTIF('Formulario de Respuestas'!$E167:$V167,"E (RESPUESTA ANULADA)")</f>
        <v>0</v>
      </c>
    </row>
    <row r="169" spans="1:65" x14ac:dyDescent="0.25">
      <c r="A169" s="1">
        <f>'Formulario de Respuestas'!C168</f>
        <v>0</v>
      </c>
      <c r="B169" s="1">
        <f>'Formulario de Respuestas'!D168</f>
        <v>0</v>
      </c>
      <c r="C169" s="26">
        <f>IF($B169='Formulario de Respuestas'!$D168,'Formulario de Respuestas'!$E168,"ES DIFERENTE")</f>
        <v>0</v>
      </c>
      <c r="D169" s="18" t="str">
        <f>IFERROR(VLOOKUP(CONCATENATE(C$1,C169),'Formulario de Preguntas'!$C$2:$FN$73,3,FALSE),"")</f>
        <v/>
      </c>
      <c r="E169" s="1" t="str">
        <f>IFERROR(VLOOKUP(CONCATENATE(C$1,C169),'Formulario de Preguntas'!$C$2:$FN$73,4,FALSE),"")</f>
        <v/>
      </c>
      <c r="F169" s="26">
        <f>IF($B169='Formulario de Respuestas'!$D168,'Formulario de Respuestas'!$F168,"ES DIFERENTE")</f>
        <v>0</v>
      </c>
      <c r="G169" s="18" t="str">
        <f>IFERROR(VLOOKUP(CONCATENATE(F$1,F169),'Formulario de Preguntas'!$C$2:$FN$73,3,FALSE),"")</f>
        <v/>
      </c>
      <c r="H169" s="1" t="str">
        <f>IFERROR(VLOOKUP(CONCATENATE(F$1,F169),'Formulario de Preguntas'!$C$2:$FN$73,4,FALSE),"")</f>
        <v/>
      </c>
      <c r="I169" s="26">
        <f>IF($B169='Formulario de Respuestas'!$D168,'Formulario de Respuestas'!$G168,"ES DIFERENTE")</f>
        <v>0</v>
      </c>
      <c r="J169" s="18" t="str">
        <f>IFERROR(VLOOKUP(CONCATENATE(I$1,I169),'Formulario de Preguntas'!$C$2:$FN$73,3,FALSE),"")</f>
        <v/>
      </c>
      <c r="K169" s="1" t="str">
        <f>IFERROR(VLOOKUP(CONCATENATE(I$1,I169),'Formulario de Preguntas'!$C$2:$FN$73,4,FALSE),"")</f>
        <v/>
      </c>
      <c r="L169" s="26">
        <f>IF($B169='Formulario de Respuestas'!$D168,'Formulario de Respuestas'!$H168,"ES DIFERENTE")</f>
        <v>0</v>
      </c>
      <c r="M169" s="18" t="str">
        <f>IFERROR(VLOOKUP(CONCATENATE(L$1,L169),'Formulario de Preguntas'!$C$2:$FN$73,3,FALSE),"")</f>
        <v/>
      </c>
      <c r="N169" s="1" t="str">
        <f>IFERROR(VLOOKUP(CONCATENATE(L$1,L169),'Formulario de Preguntas'!$C$2:$FN$73,4,FALSE),"")</f>
        <v/>
      </c>
      <c r="O169" s="26">
        <f>IF($B169='Formulario de Respuestas'!$D168,'Formulario de Respuestas'!$I168,"ES DIFERENTE")</f>
        <v>0</v>
      </c>
      <c r="P169" s="18" t="str">
        <f>IFERROR(VLOOKUP(CONCATENATE(O$1,O169),'Formulario de Preguntas'!$C$2:$FN$73,3,FALSE),"")</f>
        <v/>
      </c>
      <c r="Q169" s="1" t="str">
        <f>IFERROR(VLOOKUP(CONCATENATE(O$1,O169),'Formulario de Preguntas'!$C$2:$FN$73,4,FALSE),"")</f>
        <v/>
      </c>
      <c r="R169" s="26">
        <f>IF($B169='Formulario de Respuestas'!$D168,'Formulario de Respuestas'!$J168,"ES DIFERENTE")</f>
        <v>0</v>
      </c>
      <c r="S169" s="18" t="str">
        <f>IFERROR(VLOOKUP(CONCATENATE(R$1,R169),'Formulario de Preguntas'!$C$2:$FN$73,3,FALSE),"")</f>
        <v/>
      </c>
      <c r="T169" s="1" t="str">
        <f>IFERROR(VLOOKUP(CONCATENATE(R$1,R169),'Formulario de Preguntas'!$C$2:$FN$73,4,FALSE),"")</f>
        <v/>
      </c>
      <c r="U169" s="26">
        <f>IF($B169='Formulario de Respuestas'!$D168,'Formulario de Respuestas'!$K168,"ES DIFERENTE")</f>
        <v>0</v>
      </c>
      <c r="V169" s="18" t="str">
        <f>IFERROR(VLOOKUP(CONCATENATE(U$1,U169),'Formulario de Preguntas'!$C$2:$FN$73,3,FALSE),"")</f>
        <v/>
      </c>
      <c r="W169" s="1" t="str">
        <f>IFERROR(VLOOKUP(CONCATENATE(U$1,U169),'Formulario de Preguntas'!$C$2:$FN$73,4,FALSE),"")</f>
        <v/>
      </c>
      <c r="X169" s="26">
        <f>IF($B169='Formulario de Respuestas'!$D168,'Formulario de Respuestas'!$L168,"ES DIFERENTE")</f>
        <v>0</v>
      </c>
      <c r="Y169" s="18" t="str">
        <f>IFERROR(VLOOKUP(CONCATENATE(X$1,X169),'Formulario de Preguntas'!$C$2:$FN$73,3,FALSE),"")</f>
        <v/>
      </c>
      <c r="Z169" s="1" t="str">
        <f>IFERROR(VLOOKUP(CONCATENATE(X$1,X169),'Formulario de Preguntas'!$C$2:$FN$73,4,FALSE),"")</f>
        <v/>
      </c>
      <c r="AA169" s="26">
        <f>IF($B169='Formulario de Respuestas'!$D168,'Formulario de Respuestas'!$M168,"ES DIFERENTE")</f>
        <v>0</v>
      </c>
      <c r="AB169" s="18" t="str">
        <f>IFERROR(VLOOKUP(CONCATENATE(AA$1,AA169),'Formulario de Preguntas'!$C$2:$FN$73,3,FALSE),"")</f>
        <v/>
      </c>
      <c r="AC169" s="1" t="str">
        <f>IFERROR(VLOOKUP(CONCATENATE(AA$1,AA169),'Formulario de Preguntas'!$C$2:$FN$73,4,FALSE),"")</f>
        <v/>
      </c>
      <c r="AD169" s="26">
        <f>IF($B169='Formulario de Respuestas'!$D168,'Formulario de Respuestas'!$N168,"ES DIFERENTE")</f>
        <v>0</v>
      </c>
      <c r="AE169" s="18" t="str">
        <f>IFERROR(VLOOKUP(CONCATENATE(AD$1,AD169),'Formulario de Preguntas'!$C$2:$FN$73,3,FALSE),"")</f>
        <v/>
      </c>
      <c r="AF169" s="1" t="str">
        <f>IFERROR(VLOOKUP(CONCATENATE(AD$1,AD169),'Formulario de Preguntas'!$C$2:$FN$73,4,FALSE),"")</f>
        <v/>
      </c>
      <c r="AG169" s="26">
        <f>IF($B169='Formulario de Respuestas'!$D168,'Formulario de Respuestas'!$O168,"ES DIFERENTE")</f>
        <v>0</v>
      </c>
      <c r="AH169" s="18" t="str">
        <f>IFERROR(VLOOKUP(CONCATENATE(AG$1,AG169),'Formulario de Preguntas'!$C$2:$FN$73,3,FALSE),"")</f>
        <v/>
      </c>
      <c r="AI169" s="1" t="str">
        <f>IFERROR(VLOOKUP(CONCATENATE(AG$1,AG169),'Formulario de Preguntas'!$C$2:$FN$73,4,FALSE),"")</f>
        <v/>
      </c>
      <c r="AJ169" s="26">
        <f>IF($B169='Formulario de Respuestas'!$D168,'Formulario de Respuestas'!$P168,"ES DIFERENTE")</f>
        <v>0</v>
      </c>
      <c r="AK169" s="18" t="str">
        <f>IFERROR(VLOOKUP(CONCATENATE(AJ$1,AJ169),'Formulario de Preguntas'!$C$2:$FN$73,3,FALSE),"")</f>
        <v/>
      </c>
      <c r="AL169" s="1" t="str">
        <f>IFERROR(VLOOKUP(CONCATENATE(AJ$1,AJ169),'Formulario de Preguntas'!$C$2:$FN$73,4,FALSE),"")</f>
        <v/>
      </c>
      <c r="AM169" s="26">
        <f>IF($B169='Formulario de Respuestas'!$D168,'Formulario de Respuestas'!$Q168,"ES DIFERENTE")</f>
        <v>0</v>
      </c>
      <c r="AN169" s="18" t="str">
        <f>IFERROR(VLOOKUP(CONCATENATE(AM$1,AM169),'Formulario de Preguntas'!$C$2:$FN$73,3,FALSE),"")</f>
        <v/>
      </c>
      <c r="AO169" s="1" t="str">
        <f>IFERROR(VLOOKUP(CONCATENATE(AM$1,AM169),'Formulario de Preguntas'!$C$2:$FN$73,4,FALSE),"")</f>
        <v/>
      </c>
      <c r="AP169" s="26">
        <f>IF($B169='Formulario de Respuestas'!$D168,'Formulario de Respuestas'!$R168,"ES DIFERENTE")</f>
        <v>0</v>
      </c>
      <c r="AQ169" s="18" t="str">
        <f>IFERROR(VLOOKUP(CONCATENATE(AP$1,AP169),'Formulario de Preguntas'!$C$2:$FN$73,3,FALSE),"")</f>
        <v/>
      </c>
      <c r="AR169" s="1" t="str">
        <f>IFERROR(VLOOKUP(CONCATENATE(AP$1,AP169),'Formulario de Preguntas'!$C$2:$FN$73,4,FALSE),"")</f>
        <v/>
      </c>
      <c r="AS169" s="26">
        <f>IF($B169='Formulario de Respuestas'!$D168,'Formulario de Respuestas'!$S168,"ES DIFERENTE")</f>
        <v>0</v>
      </c>
      <c r="AT169" s="18" t="str">
        <f>IFERROR(VLOOKUP(CONCATENATE(AS$1,AS169),'Formulario de Preguntas'!$C$2:$FN$73,3,FALSE),"")</f>
        <v/>
      </c>
      <c r="AU169" s="1" t="str">
        <f>IFERROR(VLOOKUP(CONCATENATE(AS$1,AS169),'Formulario de Preguntas'!$C$2:$FN$73,4,FALSE),"")</f>
        <v/>
      </c>
      <c r="AV169" s="26">
        <f>IF($B169='Formulario de Respuestas'!$D168,'Formulario de Respuestas'!$T168,"ES DIFERENTE")</f>
        <v>0</v>
      </c>
      <c r="AW169" s="18" t="str">
        <f>IFERROR(VLOOKUP(CONCATENATE(AV$1,AV169),'Formulario de Preguntas'!$C$2:$FN$73,3,FALSE),"")</f>
        <v/>
      </c>
      <c r="AX169" s="1" t="str">
        <f>IFERROR(VLOOKUP(CONCATENATE(AV$1,AV169),'Formulario de Preguntas'!$C$2:$FN$73,4,FALSE),"")</f>
        <v/>
      </c>
      <c r="AY169" s="26">
        <f>IF($B169='Formulario de Respuestas'!$D168,'Formulario de Respuestas'!$U168,"ES DIFERENTE")</f>
        <v>0</v>
      </c>
      <c r="AZ169" s="18" t="str">
        <f>IFERROR(VLOOKUP(CONCATENATE(AY$1,AY169),'Formulario de Preguntas'!$C$2:$FN$73,3,FALSE),"")</f>
        <v/>
      </c>
      <c r="BA169" s="1" t="str">
        <f>IFERROR(VLOOKUP(CONCATENATE(AY$1,AY169),'Formulario de Preguntas'!$C$2:$FN$73,4,FALSE),"")</f>
        <v/>
      </c>
      <c r="BB169" s="26">
        <f>IF($B169='Formulario de Respuestas'!$D168,'Formulario de Respuestas'!$V168,"ES DIFERENTE")</f>
        <v>0</v>
      </c>
      <c r="BC169" s="18" t="str">
        <f>IFERROR(VLOOKUP(CONCATENATE(BB$1,BB169),'Formulario de Preguntas'!$C$2:$FN$73,3,FALSE),"")</f>
        <v/>
      </c>
      <c r="BD169" s="1" t="str">
        <f>IFERROR(VLOOKUP(CONCATENATE(BB$1,BB169),'Formulario de Preguntas'!$C$2:$FN$73,4,FALSE),"")</f>
        <v/>
      </c>
      <c r="BF169" s="1">
        <f t="shared" si="7"/>
        <v>0</v>
      </c>
      <c r="BG169" s="1">
        <f t="shared" si="8"/>
        <v>0.25</v>
      </c>
      <c r="BH169" s="1">
        <f t="shared" si="9"/>
        <v>0</v>
      </c>
      <c r="BI169" s="1">
        <f>COUNTIF('Formulario de Respuestas'!$E168:$V168,"A")</f>
        <v>0</v>
      </c>
      <c r="BJ169" s="1">
        <f>COUNTIF('Formulario de Respuestas'!$E168:$V168,"B")</f>
        <v>0</v>
      </c>
      <c r="BK169" s="1">
        <f>COUNTIF('Formulario de Respuestas'!$E168:$V168,"C")</f>
        <v>0</v>
      </c>
      <c r="BL169" s="1">
        <f>COUNTIF('Formulario de Respuestas'!$E168:$V168,"D")</f>
        <v>0</v>
      </c>
      <c r="BM169" s="1">
        <f>COUNTIF('Formulario de Respuestas'!$E168:$V168,"E (RESPUESTA ANULADA)")</f>
        <v>0</v>
      </c>
    </row>
    <row r="170" spans="1:65" x14ac:dyDescent="0.25">
      <c r="A170" s="1">
        <f>'Formulario de Respuestas'!C169</f>
        <v>0</v>
      </c>
      <c r="B170" s="1">
        <f>'Formulario de Respuestas'!D169</f>
        <v>0</v>
      </c>
      <c r="C170" s="26">
        <f>IF($B170='Formulario de Respuestas'!$D169,'Formulario de Respuestas'!$E169,"ES DIFERENTE")</f>
        <v>0</v>
      </c>
      <c r="D170" s="18" t="str">
        <f>IFERROR(VLOOKUP(CONCATENATE(C$1,C170),'Formulario de Preguntas'!$C$2:$FN$73,3,FALSE),"")</f>
        <v/>
      </c>
      <c r="E170" s="1" t="str">
        <f>IFERROR(VLOOKUP(CONCATENATE(C$1,C170),'Formulario de Preguntas'!$C$2:$FN$73,4,FALSE),"")</f>
        <v/>
      </c>
      <c r="F170" s="26">
        <f>IF($B170='Formulario de Respuestas'!$D169,'Formulario de Respuestas'!$F169,"ES DIFERENTE")</f>
        <v>0</v>
      </c>
      <c r="G170" s="18" t="str">
        <f>IFERROR(VLOOKUP(CONCATENATE(F$1,F170),'Formulario de Preguntas'!$C$2:$FN$73,3,FALSE),"")</f>
        <v/>
      </c>
      <c r="H170" s="1" t="str">
        <f>IFERROR(VLOOKUP(CONCATENATE(F$1,F170),'Formulario de Preguntas'!$C$2:$FN$73,4,FALSE),"")</f>
        <v/>
      </c>
      <c r="I170" s="26">
        <f>IF($B170='Formulario de Respuestas'!$D169,'Formulario de Respuestas'!$G169,"ES DIFERENTE")</f>
        <v>0</v>
      </c>
      <c r="J170" s="18" t="str">
        <f>IFERROR(VLOOKUP(CONCATENATE(I$1,I170),'Formulario de Preguntas'!$C$2:$FN$73,3,FALSE),"")</f>
        <v/>
      </c>
      <c r="K170" s="1" t="str">
        <f>IFERROR(VLOOKUP(CONCATENATE(I$1,I170),'Formulario de Preguntas'!$C$2:$FN$73,4,FALSE),"")</f>
        <v/>
      </c>
      <c r="L170" s="26">
        <f>IF($B170='Formulario de Respuestas'!$D169,'Formulario de Respuestas'!$H169,"ES DIFERENTE")</f>
        <v>0</v>
      </c>
      <c r="M170" s="18" t="str">
        <f>IFERROR(VLOOKUP(CONCATENATE(L$1,L170),'Formulario de Preguntas'!$C$2:$FN$73,3,FALSE),"")</f>
        <v/>
      </c>
      <c r="N170" s="1" t="str">
        <f>IFERROR(VLOOKUP(CONCATENATE(L$1,L170),'Formulario de Preguntas'!$C$2:$FN$73,4,FALSE),"")</f>
        <v/>
      </c>
      <c r="O170" s="26">
        <f>IF($B170='Formulario de Respuestas'!$D169,'Formulario de Respuestas'!$I169,"ES DIFERENTE")</f>
        <v>0</v>
      </c>
      <c r="P170" s="18" t="str">
        <f>IFERROR(VLOOKUP(CONCATENATE(O$1,O170),'Formulario de Preguntas'!$C$2:$FN$73,3,FALSE),"")</f>
        <v/>
      </c>
      <c r="Q170" s="1" t="str">
        <f>IFERROR(VLOOKUP(CONCATENATE(O$1,O170),'Formulario de Preguntas'!$C$2:$FN$73,4,FALSE),"")</f>
        <v/>
      </c>
      <c r="R170" s="26">
        <f>IF($B170='Formulario de Respuestas'!$D169,'Formulario de Respuestas'!$J169,"ES DIFERENTE")</f>
        <v>0</v>
      </c>
      <c r="S170" s="18" t="str">
        <f>IFERROR(VLOOKUP(CONCATENATE(R$1,R170),'Formulario de Preguntas'!$C$2:$FN$73,3,FALSE),"")</f>
        <v/>
      </c>
      <c r="T170" s="1" t="str">
        <f>IFERROR(VLOOKUP(CONCATENATE(R$1,R170),'Formulario de Preguntas'!$C$2:$FN$73,4,FALSE),"")</f>
        <v/>
      </c>
      <c r="U170" s="26">
        <f>IF($B170='Formulario de Respuestas'!$D169,'Formulario de Respuestas'!$K169,"ES DIFERENTE")</f>
        <v>0</v>
      </c>
      <c r="V170" s="18" t="str">
        <f>IFERROR(VLOOKUP(CONCATENATE(U$1,U170),'Formulario de Preguntas'!$C$2:$FN$73,3,FALSE),"")</f>
        <v/>
      </c>
      <c r="W170" s="1" t="str">
        <f>IFERROR(VLOOKUP(CONCATENATE(U$1,U170),'Formulario de Preguntas'!$C$2:$FN$73,4,FALSE),"")</f>
        <v/>
      </c>
      <c r="X170" s="26">
        <f>IF($B170='Formulario de Respuestas'!$D169,'Formulario de Respuestas'!$L169,"ES DIFERENTE")</f>
        <v>0</v>
      </c>
      <c r="Y170" s="18" t="str">
        <f>IFERROR(VLOOKUP(CONCATENATE(X$1,X170),'Formulario de Preguntas'!$C$2:$FN$73,3,FALSE),"")</f>
        <v/>
      </c>
      <c r="Z170" s="1" t="str">
        <f>IFERROR(VLOOKUP(CONCATENATE(X$1,X170),'Formulario de Preguntas'!$C$2:$FN$73,4,FALSE),"")</f>
        <v/>
      </c>
      <c r="AA170" s="26">
        <f>IF($B170='Formulario de Respuestas'!$D169,'Formulario de Respuestas'!$M169,"ES DIFERENTE")</f>
        <v>0</v>
      </c>
      <c r="AB170" s="18" t="str">
        <f>IFERROR(VLOOKUP(CONCATENATE(AA$1,AA170),'Formulario de Preguntas'!$C$2:$FN$73,3,FALSE),"")</f>
        <v/>
      </c>
      <c r="AC170" s="1" t="str">
        <f>IFERROR(VLOOKUP(CONCATENATE(AA$1,AA170),'Formulario de Preguntas'!$C$2:$FN$73,4,FALSE),"")</f>
        <v/>
      </c>
      <c r="AD170" s="26">
        <f>IF($B170='Formulario de Respuestas'!$D169,'Formulario de Respuestas'!$N169,"ES DIFERENTE")</f>
        <v>0</v>
      </c>
      <c r="AE170" s="18" t="str">
        <f>IFERROR(VLOOKUP(CONCATENATE(AD$1,AD170),'Formulario de Preguntas'!$C$2:$FN$73,3,FALSE),"")</f>
        <v/>
      </c>
      <c r="AF170" s="1" t="str">
        <f>IFERROR(VLOOKUP(CONCATENATE(AD$1,AD170),'Formulario de Preguntas'!$C$2:$FN$73,4,FALSE),"")</f>
        <v/>
      </c>
      <c r="AG170" s="26">
        <f>IF($B170='Formulario de Respuestas'!$D169,'Formulario de Respuestas'!$O169,"ES DIFERENTE")</f>
        <v>0</v>
      </c>
      <c r="AH170" s="18" t="str">
        <f>IFERROR(VLOOKUP(CONCATENATE(AG$1,AG170),'Formulario de Preguntas'!$C$2:$FN$73,3,FALSE),"")</f>
        <v/>
      </c>
      <c r="AI170" s="1" t="str">
        <f>IFERROR(VLOOKUP(CONCATENATE(AG$1,AG170),'Formulario de Preguntas'!$C$2:$FN$73,4,FALSE),"")</f>
        <v/>
      </c>
      <c r="AJ170" s="26">
        <f>IF($B170='Formulario de Respuestas'!$D169,'Formulario de Respuestas'!$P169,"ES DIFERENTE")</f>
        <v>0</v>
      </c>
      <c r="AK170" s="18" t="str">
        <f>IFERROR(VLOOKUP(CONCATENATE(AJ$1,AJ170),'Formulario de Preguntas'!$C$2:$FN$73,3,FALSE),"")</f>
        <v/>
      </c>
      <c r="AL170" s="1" t="str">
        <f>IFERROR(VLOOKUP(CONCATENATE(AJ$1,AJ170),'Formulario de Preguntas'!$C$2:$FN$73,4,FALSE),"")</f>
        <v/>
      </c>
      <c r="AM170" s="26">
        <f>IF($B170='Formulario de Respuestas'!$D169,'Formulario de Respuestas'!$Q169,"ES DIFERENTE")</f>
        <v>0</v>
      </c>
      <c r="AN170" s="18" t="str">
        <f>IFERROR(VLOOKUP(CONCATENATE(AM$1,AM170),'Formulario de Preguntas'!$C$2:$FN$73,3,FALSE),"")</f>
        <v/>
      </c>
      <c r="AO170" s="1" t="str">
        <f>IFERROR(VLOOKUP(CONCATENATE(AM$1,AM170),'Formulario de Preguntas'!$C$2:$FN$73,4,FALSE),"")</f>
        <v/>
      </c>
      <c r="AP170" s="26">
        <f>IF($B170='Formulario de Respuestas'!$D169,'Formulario de Respuestas'!$R169,"ES DIFERENTE")</f>
        <v>0</v>
      </c>
      <c r="AQ170" s="18" t="str">
        <f>IFERROR(VLOOKUP(CONCATENATE(AP$1,AP170),'Formulario de Preguntas'!$C$2:$FN$73,3,FALSE),"")</f>
        <v/>
      </c>
      <c r="AR170" s="1" t="str">
        <f>IFERROR(VLOOKUP(CONCATENATE(AP$1,AP170),'Formulario de Preguntas'!$C$2:$FN$73,4,FALSE),"")</f>
        <v/>
      </c>
      <c r="AS170" s="26">
        <f>IF($B170='Formulario de Respuestas'!$D169,'Formulario de Respuestas'!$S169,"ES DIFERENTE")</f>
        <v>0</v>
      </c>
      <c r="AT170" s="18" t="str">
        <f>IFERROR(VLOOKUP(CONCATENATE(AS$1,AS170),'Formulario de Preguntas'!$C$2:$FN$73,3,FALSE),"")</f>
        <v/>
      </c>
      <c r="AU170" s="1" t="str">
        <f>IFERROR(VLOOKUP(CONCATENATE(AS$1,AS170),'Formulario de Preguntas'!$C$2:$FN$73,4,FALSE),"")</f>
        <v/>
      </c>
      <c r="AV170" s="26">
        <f>IF($B170='Formulario de Respuestas'!$D169,'Formulario de Respuestas'!$T169,"ES DIFERENTE")</f>
        <v>0</v>
      </c>
      <c r="AW170" s="18" t="str">
        <f>IFERROR(VLOOKUP(CONCATENATE(AV$1,AV170),'Formulario de Preguntas'!$C$2:$FN$73,3,FALSE),"")</f>
        <v/>
      </c>
      <c r="AX170" s="1" t="str">
        <f>IFERROR(VLOOKUP(CONCATENATE(AV$1,AV170),'Formulario de Preguntas'!$C$2:$FN$73,4,FALSE),"")</f>
        <v/>
      </c>
      <c r="AY170" s="26">
        <f>IF($B170='Formulario de Respuestas'!$D169,'Formulario de Respuestas'!$U169,"ES DIFERENTE")</f>
        <v>0</v>
      </c>
      <c r="AZ170" s="18" t="str">
        <f>IFERROR(VLOOKUP(CONCATENATE(AY$1,AY170),'Formulario de Preguntas'!$C$2:$FN$73,3,FALSE),"")</f>
        <v/>
      </c>
      <c r="BA170" s="1" t="str">
        <f>IFERROR(VLOOKUP(CONCATENATE(AY$1,AY170),'Formulario de Preguntas'!$C$2:$FN$73,4,FALSE),"")</f>
        <v/>
      </c>
      <c r="BB170" s="26">
        <f>IF($B170='Formulario de Respuestas'!$D169,'Formulario de Respuestas'!$V169,"ES DIFERENTE")</f>
        <v>0</v>
      </c>
      <c r="BC170" s="18" t="str">
        <f>IFERROR(VLOOKUP(CONCATENATE(BB$1,BB170),'Formulario de Preguntas'!$C$2:$FN$73,3,FALSE),"")</f>
        <v/>
      </c>
      <c r="BD170" s="1" t="str">
        <f>IFERROR(VLOOKUP(CONCATENATE(BB$1,BB170),'Formulario de Preguntas'!$C$2:$FN$73,4,FALSE),"")</f>
        <v/>
      </c>
      <c r="BF170" s="1">
        <f t="shared" si="7"/>
        <v>0</v>
      </c>
      <c r="BG170" s="1">
        <f t="shared" si="8"/>
        <v>0.25</v>
      </c>
      <c r="BH170" s="1">
        <f t="shared" si="9"/>
        <v>0</v>
      </c>
      <c r="BI170" s="1">
        <f>COUNTIF('Formulario de Respuestas'!$E169:$V169,"A")</f>
        <v>0</v>
      </c>
      <c r="BJ170" s="1">
        <f>COUNTIF('Formulario de Respuestas'!$E169:$V169,"B")</f>
        <v>0</v>
      </c>
      <c r="BK170" s="1">
        <f>COUNTIF('Formulario de Respuestas'!$E169:$V169,"C")</f>
        <v>0</v>
      </c>
      <c r="BL170" s="1">
        <f>COUNTIF('Formulario de Respuestas'!$E169:$V169,"D")</f>
        <v>0</v>
      </c>
      <c r="BM170" s="1">
        <f>COUNTIF('Formulario de Respuestas'!$E169:$V169,"E (RESPUESTA ANULADA)")</f>
        <v>0</v>
      </c>
    </row>
    <row r="171" spans="1:65" x14ac:dyDescent="0.25">
      <c r="A171" s="1">
        <f>'Formulario de Respuestas'!C170</f>
        <v>0</v>
      </c>
      <c r="B171" s="1">
        <f>'Formulario de Respuestas'!D170</f>
        <v>0</v>
      </c>
      <c r="C171" s="26">
        <f>IF($B171='Formulario de Respuestas'!$D170,'Formulario de Respuestas'!$E170,"ES DIFERENTE")</f>
        <v>0</v>
      </c>
      <c r="D171" s="18" t="str">
        <f>IFERROR(VLOOKUP(CONCATENATE(C$1,C171),'Formulario de Preguntas'!$C$2:$FN$73,3,FALSE),"")</f>
        <v/>
      </c>
      <c r="E171" s="1" t="str">
        <f>IFERROR(VLOOKUP(CONCATENATE(C$1,C171),'Formulario de Preguntas'!$C$2:$FN$73,4,FALSE),"")</f>
        <v/>
      </c>
      <c r="F171" s="26">
        <f>IF($B171='Formulario de Respuestas'!$D170,'Formulario de Respuestas'!$F170,"ES DIFERENTE")</f>
        <v>0</v>
      </c>
      <c r="G171" s="18" t="str">
        <f>IFERROR(VLOOKUP(CONCATENATE(F$1,F171),'Formulario de Preguntas'!$C$2:$FN$73,3,FALSE),"")</f>
        <v/>
      </c>
      <c r="H171" s="1" t="str">
        <f>IFERROR(VLOOKUP(CONCATENATE(F$1,F171),'Formulario de Preguntas'!$C$2:$FN$73,4,FALSE),"")</f>
        <v/>
      </c>
      <c r="I171" s="26">
        <f>IF($B171='Formulario de Respuestas'!$D170,'Formulario de Respuestas'!$G170,"ES DIFERENTE")</f>
        <v>0</v>
      </c>
      <c r="J171" s="18" t="str">
        <f>IFERROR(VLOOKUP(CONCATENATE(I$1,I171),'Formulario de Preguntas'!$C$2:$FN$73,3,FALSE),"")</f>
        <v/>
      </c>
      <c r="K171" s="1" t="str">
        <f>IFERROR(VLOOKUP(CONCATENATE(I$1,I171),'Formulario de Preguntas'!$C$2:$FN$73,4,FALSE),"")</f>
        <v/>
      </c>
      <c r="L171" s="26">
        <f>IF($B171='Formulario de Respuestas'!$D170,'Formulario de Respuestas'!$H170,"ES DIFERENTE")</f>
        <v>0</v>
      </c>
      <c r="M171" s="18" t="str">
        <f>IFERROR(VLOOKUP(CONCATENATE(L$1,L171),'Formulario de Preguntas'!$C$2:$FN$73,3,FALSE),"")</f>
        <v/>
      </c>
      <c r="N171" s="1" t="str">
        <f>IFERROR(VLOOKUP(CONCATENATE(L$1,L171),'Formulario de Preguntas'!$C$2:$FN$73,4,FALSE),"")</f>
        <v/>
      </c>
      <c r="O171" s="26">
        <f>IF($B171='Formulario de Respuestas'!$D170,'Formulario de Respuestas'!$I170,"ES DIFERENTE")</f>
        <v>0</v>
      </c>
      <c r="P171" s="18" t="str">
        <f>IFERROR(VLOOKUP(CONCATENATE(O$1,O171),'Formulario de Preguntas'!$C$2:$FN$73,3,FALSE),"")</f>
        <v/>
      </c>
      <c r="Q171" s="1" t="str">
        <f>IFERROR(VLOOKUP(CONCATENATE(O$1,O171),'Formulario de Preguntas'!$C$2:$FN$73,4,FALSE),"")</f>
        <v/>
      </c>
      <c r="R171" s="26">
        <f>IF($B171='Formulario de Respuestas'!$D170,'Formulario de Respuestas'!$J170,"ES DIFERENTE")</f>
        <v>0</v>
      </c>
      <c r="S171" s="18" t="str">
        <f>IFERROR(VLOOKUP(CONCATENATE(R$1,R171),'Formulario de Preguntas'!$C$2:$FN$73,3,FALSE),"")</f>
        <v/>
      </c>
      <c r="T171" s="1" t="str">
        <f>IFERROR(VLOOKUP(CONCATENATE(R$1,R171),'Formulario de Preguntas'!$C$2:$FN$73,4,FALSE),"")</f>
        <v/>
      </c>
      <c r="U171" s="26">
        <f>IF($B171='Formulario de Respuestas'!$D170,'Formulario de Respuestas'!$K170,"ES DIFERENTE")</f>
        <v>0</v>
      </c>
      <c r="V171" s="18" t="str">
        <f>IFERROR(VLOOKUP(CONCATENATE(U$1,U171),'Formulario de Preguntas'!$C$2:$FN$73,3,FALSE),"")</f>
        <v/>
      </c>
      <c r="W171" s="1" t="str">
        <f>IFERROR(VLOOKUP(CONCATENATE(U$1,U171),'Formulario de Preguntas'!$C$2:$FN$73,4,FALSE),"")</f>
        <v/>
      </c>
      <c r="X171" s="26">
        <f>IF($B171='Formulario de Respuestas'!$D170,'Formulario de Respuestas'!$L170,"ES DIFERENTE")</f>
        <v>0</v>
      </c>
      <c r="Y171" s="18" t="str">
        <f>IFERROR(VLOOKUP(CONCATENATE(X$1,X171),'Formulario de Preguntas'!$C$2:$FN$73,3,FALSE),"")</f>
        <v/>
      </c>
      <c r="Z171" s="1" t="str">
        <f>IFERROR(VLOOKUP(CONCATENATE(X$1,X171),'Formulario de Preguntas'!$C$2:$FN$73,4,FALSE),"")</f>
        <v/>
      </c>
      <c r="AA171" s="26">
        <f>IF($B171='Formulario de Respuestas'!$D170,'Formulario de Respuestas'!$M170,"ES DIFERENTE")</f>
        <v>0</v>
      </c>
      <c r="AB171" s="18" t="str">
        <f>IFERROR(VLOOKUP(CONCATENATE(AA$1,AA171),'Formulario de Preguntas'!$C$2:$FN$73,3,FALSE),"")</f>
        <v/>
      </c>
      <c r="AC171" s="1" t="str">
        <f>IFERROR(VLOOKUP(CONCATENATE(AA$1,AA171),'Formulario de Preguntas'!$C$2:$FN$73,4,FALSE),"")</f>
        <v/>
      </c>
      <c r="AD171" s="26">
        <f>IF($B171='Formulario de Respuestas'!$D170,'Formulario de Respuestas'!$N170,"ES DIFERENTE")</f>
        <v>0</v>
      </c>
      <c r="AE171" s="18" t="str">
        <f>IFERROR(VLOOKUP(CONCATENATE(AD$1,AD171),'Formulario de Preguntas'!$C$2:$FN$73,3,FALSE),"")</f>
        <v/>
      </c>
      <c r="AF171" s="1" t="str">
        <f>IFERROR(VLOOKUP(CONCATENATE(AD$1,AD171),'Formulario de Preguntas'!$C$2:$FN$73,4,FALSE),"")</f>
        <v/>
      </c>
      <c r="AG171" s="26">
        <f>IF($B171='Formulario de Respuestas'!$D170,'Formulario de Respuestas'!$O170,"ES DIFERENTE")</f>
        <v>0</v>
      </c>
      <c r="AH171" s="18" t="str">
        <f>IFERROR(VLOOKUP(CONCATENATE(AG$1,AG171),'Formulario de Preguntas'!$C$2:$FN$73,3,FALSE),"")</f>
        <v/>
      </c>
      <c r="AI171" s="1" t="str">
        <f>IFERROR(VLOOKUP(CONCATENATE(AG$1,AG171),'Formulario de Preguntas'!$C$2:$FN$73,4,FALSE),"")</f>
        <v/>
      </c>
      <c r="AJ171" s="26">
        <f>IF($B171='Formulario de Respuestas'!$D170,'Formulario de Respuestas'!$P170,"ES DIFERENTE")</f>
        <v>0</v>
      </c>
      <c r="AK171" s="18" t="str">
        <f>IFERROR(VLOOKUP(CONCATENATE(AJ$1,AJ171),'Formulario de Preguntas'!$C$2:$FN$73,3,FALSE),"")</f>
        <v/>
      </c>
      <c r="AL171" s="1" t="str">
        <f>IFERROR(VLOOKUP(CONCATENATE(AJ$1,AJ171),'Formulario de Preguntas'!$C$2:$FN$73,4,FALSE),"")</f>
        <v/>
      </c>
      <c r="AM171" s="26">
        <f>IF($B171='Formulario de Respuestas'!$D170,'Formulario de Respuestas'!$Q170,"ES DIFERENTE")</f>
        <v>0</v>
      </c>
      <c r="AN171" s="18" t="str">
        <f>IFERROR(VLOOKUP(CONCATENATE(AM$1,AM171),'Formulario de Preguntas'!$C$2:$FN$73,3,FALSE),"")</f>
        <v/>
      </c>
      <c r="AO171" s="1" t="str">
        <f>IFERROR(VLOOKUP(CONCATENATE(AM$1,AM171),'Formulario de Preguntas'!$C$2:$FN$73,4,FALSE),"")</f>
        <v/>
      </c>
      <c r="AP171" s="26">
        <f>IF($B171='Formulario de Respuestas'!$D170,'Formulario de Respuestas'!$R170,"ES DIFERENTE")</f>
        <v>0</v>
      </c>
      <c r="AQ171" s="18" t="str">
        <f>IFERROR(VLOOKUP(CONCATENATE(AP$1,AP171),'Formulario de Preguntas'!$C$2:$FN$73,3,FALSE),"")</f>
        <v/>
      </c>
      <c r="AR171" s="1" t="str">
        <f>IFERROR(VLOOKUP(CONCATENATE(AP$1,AP171),'Formulario de Preguntas'!$C$2:$FN$73,4,FALSE),"")</f>
        <v/>
      </c>
      <c r="AS171" s="26">
        <f>IF($B171='Formulario de Respuestas'!$D170,'Formulario de Respuestas'!$S170,"ES DIFERENTE")</f>
        <v>0</v>
      </c>
      <c r="AT171" s="18" t="str">
        <f>IFERROR(VLOOKUP(CONCATENATE(AS$1,AS171),'Formulario de Preguntas'!$C$2:$FN$73,3,FALSE),"")</f>
        <v/>
      </c>
      <c r="AU171" s="1" t="str">
        <f>IFERROR(VLOOKUP(CONCATENATE(AS$1,AS171),'Formulario de Preguntas'!$C$2:$FN$73,4,FALSE),"")</f>
        <v/>
      </c>
      <c r="AV171" s="26">
        <f>IF($B171='Formulario de Respuestas'!$D170,'Formulario de Respuestas'!$T170,"ES DIFERENTE")</f>
        <v>0</v>
      </c>
      <c r="AW171" s="18" t="str">
        <f>IFERROR(VLOOKUP(CONCATENATE(AV$1,AV171),'Formulario de Preguntas'!$C$2:$FN$73,3,FALSE),"")</f>
        <v/>
      </c>
      <c r="AX171" s="1" t="str">
        <f>IFERROR(VLOOKUP(CONCATENATE(AV$1,AV171),'Formulario de Preguntas'!$C$2:$FN$73,4,FALSE),"")</f>
        <v/>
      </c>
      <c r="AY171" s="26">
        <f>IF($B171='Formulario de Respuestas'!$D170,'Formulario de Respuestas'!$U170,"ES DIFERENTE")</f>
        <v>0</v>
      </c>
      <c r="AZ171" s="18" t="str">
        <f>IFERROR(VLOOKUP(CONCATENATE(AY$1,AY171),'Formulario de Preguntas'!$C$2:$FN$73,3,FALSE),"")</f>
        <v/>
      </c>
      <c r="BA171" s="1" t="str">
        <f>IFERROR(VLOOKUP(CONCATENATE(AY$1,AY171),'Formulario de Preguntas'!$C$2:$FN$73,4,FALSE),"")</f>
        <v/>
      </c>
      <c r="BB171" s="26">
        <f>IF($B171='Formulario de Respuestas'!$D170,'Formulario de Respuestas'!$V170,"ES DIFERENTE")</f>
        <v>0</v>
      </c>
      <c r="BC171" s="18" t="str">
        <f>IFERROR(VLOOKUP(CONCATENATE(BB$1,BB171),'Formulario de Preguntas'!$C$2:$FN$73,3,FALSE),"")</f>
        <v/>
      </c>
      <c r="BD171" s="1" t="str">
        <f>IFERROR(VLOOKUP(CONCATENATE(BB$1,BB171),'Formulario de Preguntas'!$C$2:$FN$73,4,FALSE),"")</f>
        <v/>
      </c>
      <c r="BF171" s="1">
        <f t="shared" si="7"/>
        <v>0</v>
      </c>
      <c r="BG171" s="1">
        <f t="shared" si="8"/>
        <v>0.25</v>
      </c>
      <c r="BH171" s="1">
        <f t="shared" si="9"/>
        <v>0</v>
      </c>
      <c r="BI171" s="1">
        <f>COUNTIF('Formulario de Respuestas'!$E170:$V170,"A")</f>
        <v>0</v>
      </c>
      <c r="BJ171" s="1">
        <f>COUNTIF('Formulario de Respuestas'!$E170:$V170,"B")</f>
        <v>0</v>
      </c>
      <c r="BK171" s="1">
        <f>COUNTIF('Formulario de Respuestas'!$E170:$V170,"C")</f>
        <v>0</v>
      </c>
      <c r="BL171" s="1">
        <f>COUNTIF('Formulario de Respuestas'!$E170:$V170,"D")</f>
        <v>0</v>
      </c>
      <c r="BM171" s="1">
        <f>COUNTIF('Formulario de Respuestas'!$E170:$V170,"E (RESPUESTA ANULADA)")</f>
        <v>0</v>
      </c>
    </row>
    <row r="172" spans="1:65" x14ac:dyDescent="0.25">
      <c r="A172" s="1">
        <f>'Formulario de Respuestas'!C171</f>
        <v>0</v>
      </c>
      <c r="B172" s="1">
        <f>'Formulario de Respuestas'!D171</f>
        <v>0</v>
      </c>
      <c r="C172" s="26">
        <f>IF($B172='Formulario de Respuestas'!$D171,'Formulario de Respuestas'!$E171,"ES DIFERENTE")</f>
        <v>0</v>
      </c>
      <c r="D172" s="18" t="str">
        <f>IFERROR(VLOOKUP(CONCATENATE(C$1,C172),'Formulario de Preguntas'!$C$2:$FN$73,3,FALSE),"")</f>
        <v/>
      </c>
      <c r="E172" s="1" t="str">
        <f>IFERROR(VLOOKUP(CONCATENATE(C$1,C172),'Formulario de Preguntas'!$C$2:$FN$73,4,FALSE),"")</f>
        <v/>
      </c>
      <c r="F172" s="26">
        <f>IF($B172='Formulario de Respuestas'!$D171,'Formulario de Respuestas'!$F171,"ES DIFERENTE")</f>
        <v>0</v>
      </c>
      <c r="G172" s="18" t="str">
        <f>IFERROR(VLOOKUP(CONCATENATE(F$1,F172),'Formulario de Preguntas'!$C$2:$FN$73,3,FALSE),"")</f>
        <v/>
      </c>
      <c r="H172" s="1" t="str">
        <f>IFERROR(VLOOKUP(CONCATENATE(F$1,F172),'Formulario de Preguntas'!$C$2:$FN$73,4,FALSE),"")</f>
        <v/>
      </c>
      <c r="I172" s="26">
        <f>IF($B172='Formulario de Respuestas'!$D171,'Formulario de Respuestas'!$G171,"ES DIFERENTE")</f>
        <v>0</v>
      </c>
      <c r="J172" s="18" t="str">
        <f>IFERROR(VLOOKUP(CONCATENATE(I$1,I172),'Formulario de Preguntas'!$C$2:$FN$73,3,FALSE),"")</f>
        <v/>
      </c>
      <c r="K172" s="1" t="str">
        <f>IFERROR(VLOOKUP(CONCATENATE(I$1,I172),'Formulario de Preguntas'!$C$2:$FN$73,4,FALSE),"")</f>
        <v/>
      </c>
      <c r="L172" s="26">
        <f>IF($B172='Formulario de Respuestas'!$D171,'Formulario de Respuestas'!$H171,"ES DIFERENTE")</f>
        <v>0</v>
      </c>
      <c r="M172" s="18" t="str">
        <f>IFERROR(VLOOKUP(CONCATENATE(L$1,L172),'Formulario de Preguntas'!$C$2:$FN$73,3,FALSE),"")</f>
        <v/>
      </c>
      <c r="N172" s="1" t="str">
        <f>IFERROR(VLOOKUP(CONCATENATE(L$1,L172),'Formulario de Preguntas'!$C$2:$FN$73,4,FALSE),"")</f>
        <v/>
      </c>
      <c r="O172" s="26">
        <f>IF($B172='Formulario de Respuestas'!$D171,'Formulario de Respuestas'!$I171,"ES DIFERENTE")</f>
        <v>0</v>
      </c>
      <c r="P172" s="18" t="str">
        <f>IFERROR(VLOOKUP(CONCATENATE(O$1,O172),'Formulario de Preguntas'!$C$2:$FN$73,3,FALSE),"")</f>
        <v/>
      </c>
      <c r="Q172" s="1" t="str">
        <f>IFERROR(VLOOKUP(CONCATENATE(O$1,O172),'Formulario de Preguntas'!$C$2:$FN$73,4,FALSE),"")</f>
        <v/>
      </c>
      <c r="R172" s="26">
        <f>IF($B172='Formulario de Respuestas'!$D171,'Formulario de Respuestas'!$J171,"ES DIFERENTE")</f>
        <v>0</v>
      </c>
      <c r="S172" s="18" t="str">
        <f>IFERROR(VLOOKUP(CONCATENATE(R$1,R172),'Formulario de Preguntas'!$C$2:$FN$73,3,FALSE),"")</f>
        <v/>
      </c>
      <c r="T172" s="1" t="str">
        <f>IFERROR(VLOOKUP(CONCATENATE(R$1,R172),'Formulario de Preguntas'!$C$2:$FN$73,4,FALSE),"")</f>
        <v/>
      </c>
      <c r="U172" s="26">
        <f>IF($B172='Formulario de Respuestas'!$D171,'Formulario de Respuestas'!$K171,"ES DIFERENTE")</f>
        <v>0</v>
      </c>
      <c r="V172" s="18" t="str">
        <f>IFERROR(VLOOKUP(CONCATENATE(U$1,U172),'Formulario de Preguntas'!$C$2:$FN$73,3,FALSE),"")</f>
        <v/>
      </c>
      <c r="W172" s="1" t="str">
        <f>IFERROR(VLOOKUP(CONCATENATE(U$1,U172),'Formulario de Preguntas'!$C$2:$FN$73,4,FALSE),"")</f>
        <v/>
      </c>
      <c r="X172" s="26">
        <f>IF($B172='Formulario de Respuestas'!$D171,'Formulario de Respuestas'!$L171,"ES DIFERENTE")</f>
        <v>0</v>
      </c>
      <c r="Y172" s="18" t="str">
        <f>IFERROR(VLOOKUP(CONCATENATE(X$1,X172),'Formulario de Preguntas'!$C$2:$FN$73,3,FALSE),"")</f>
        <v/>
      </c>
      <c r="Z172" s="1" t="str">
        <f>IFERROR(VLOOKUP(CONCATENATE(X$1,X172),'Formulario de Preguntas'!$C$2:$FN$73,4,FALSE),"")</f>
        <v/>
      </c>
      <c r="AA172" s="26">
        <f>IF($B172='Formulario de Respuestas'!$D171,'Formulario de Respuestas'!$M171,"ES DIFERENTE")</f>
        <v>0</v>
      </c>
      <c r="AB172" s="18" t="str">
        <f>IFERROR(VLOOKUP(CONCATENATE(AA$1,AA172),'Formulario de Preguntas'!$C$2:$FN$73,3,FALSE),"")</f>
        <v/>
      </c>
      <c r="AC172" s="1" t="str">
        <f>IFERROR(VLOOKUP(CONCATENATE(AA$1,AA172),'Formulario de Preguntas'!$C$2:$FN$73,4,FALSE),"")</f>
        <v/>
      </c>
      <c r="AD172" s="26">
        <f>IF($B172='Formulario de Respuestas'!$D171,'Formulario de Respuestas'!$N171,"ES DIFERENTE")</f>
        <v>0</v>
      </c>
      <c r="AE172" s="18" t="str">
        <f>IFERROR(VLOOKUP(CONCATENATE(AD$1,AD172),'Formulario de Preguntas'!$C$2:$FN$73,3,FALSE),"")</f>
        <v/>
      </c>
      <c r="AF172" s="1" t="str">
        <f>IFERROR(VLOOKUP(CONCATENATE(AD$1,AD172),'Formulario de Preguntas'!$C$2:$FN$73,4,FALSE),"")</f>
        <v/>
      </c>
      <c r="AG172" s="26">
        <f>IF($B172='Formulario de Respuestas'!$D171,'Formulario de Respuestas'!$O171,"ES DIFERENTE")</f>
        <v>0</v>
      </c>
      <c r="AH172" s="18" t="str">
        <f>IFERROR(VLOOKUP(CONCATENATE(AG$1,AG172),'Formulario de Preguntas'!$C$2:$FN$73,3,FALSE),"")</f>
        <v/>
      </c>
      <c r="AI172" s="1" t="str">
        <f>IFERROR(VLOOKUP(CONCATENATE(AG$1,AG172),'Formulario de Preguntas'!$C$2:$FN$73,4,FALSE),"")</f>
        <v/>
      </c>
      <c r="AJ172" s="26">
        <f>IF($B172='Formulario de Respuestas'!$D171,'Formulario de Respuestas'!$P171,"ES DIFERENTE")</f>
        <v>0</v>
      </c>
      <c r="AK172" s="18" t="str">
        <f>IFERROR(VLOOKUP(CONCATENATE(AJ$1,AJ172),'Formulario de Preguntas'!$C$2:$FN$73,3,FALSE),"")</f>
        <v/>
      </c>
      <c r="AL172" s="1" t="str">
        <f>IFERROR(VLOOKUP(CONCATENATE(AJ$1,AJ172),'Formulario de Preguntas'!$C$2:$FN$73,4,FALSE),"")</f>
        <v/>
      </c>
      <c r="AM172" s="26">
        <f>IF($B172='Formulario de Respuestas'!$D171,'Formulario de Respuestas'!$Q171,"ES DIFERENTE")</f>
        <v>0</v>
      </c>
      <c r="AN172" s="18" t="str">
        <f>IFERROR(VLOOKUP(CONCATENATE(AM$1,AM172),'Formulario de Preguntas'!$C$2:$FN$73,3,FALSE),"")</f>
        <v/>
      </c>
      <c r="AO172" s="1" t="str">
        <f>IFERROR(VLOOKUP(CONCATENATE(AM$1,AM172),'Formulario de Preguntas'!$C$2:$FN$73,4,FALSE),"")</f>
        <v/>
      </c>
      <c r="AP172" s="26">
        <f>IF($B172='Formulario de Respuestas'!$D171,'Formulario de Respuestas'!$R171,"ES DIFERENTE")</f>
        <v>0</v>
      </c>
      <c r="AQ172" s="18" t="str">
        <f>IFERROR(VLOOKUP(CONCATENATE(AP$1,AP172),'Formulario de Preguntas'!$C$2:$FN$73,3,FALSE),"")</f>
        <v/>
      </c>
      <c r="AR172" s="1" t="str">
        <f>IFERROR(VLOOKUP(CONCATENATE(AP$1,AP172),'Formulario de Preguntas'!$C$2:$FN$73,4,FALSE),"")</f>
        <v/>
      </c>
      <c r="AS172" s="26">
        <f>IF($B172='Formulario de Respuestas'!$D171,'Formulario de Respuestas'!$S171,"ES DIFERENTE")</f>
        <v>0</v>
      </c>
      <c r="AT172" s="18" t="str">
        <f>IFERROR(VLOOKUP(CONCATENATE(AS$1,AS172),'Formulario de Preguntas'!$C$2:$FN$73,3,FALSE),"")</f>
        <v/>
      </c>
      <c r="AU172" s="1" t="str">
        <f>IFERROR(VLOOKUP(CONCATENATE(AS$1,AS172),'Formulario de Preguntas'!$C$2:$FN$73,4,FALSE),"")</f>
        <v/>
      </c>
      <c r="AV172" s="26">
        <f>IF($B172='Formulario de Respuestas'!$D171,'Formulario de Respuestas'!$T171,"ES DIFERENTE")</f>
        <v>0</v>
      </c>
      <c r="AW172" s="18" t="str">
        <f>IFERROR(VLOOKUP(CONCATENATE(AV$1,AV172),'Formulario de Preguntas'!$C$2:$FN$73,3,FALSE),"")</f>
        <v/>
      </c>
      <c r="AX172" s="1" t="str">
        <f>IFERROR(VLOOKUP(CONCATENATE(AV$1,AV172),'Formulario de Preguntas'!$C$2:$FN$73,4,FALSE),"")</f>
        <v/>
      </c>
      <c r="AY172" s="26">
        <f>IF($B172='Formulario de Respuestas'!$D171,'Formulario de Respuestas'!$U171,"ES DIFERENTE")</f>
        <v>0</v>
      </c>
      <c r="AZ172" s="18" t="str">
        <f>IFERROR(VLOOKUP(CONCATENATE(AY$1,AY172),'Formulario de Preguntas'!$C$2:$FN$73,3,FALSE),"")</f>
        <v/>
      </c>
      <c r="BA172" s="1" t="str">
        <f>IFERROR(VLOOKUP(CONCATENATE(AY$1,AY172),'Formulario de Preguntas'!$C$2:$FN$73,4,FALSE),"")</f>
        <v/>
      </c>
      <c r="BB172" s="26">
        <f>IF($B172='Formulario de Respuestas'!$D171,'Formulario de Respuestas'!$V171,"ES DIFERENTE")</f>
        <v>0</v>
      </c>
      <c r="BC172" s="18" t="str">
        <f>IFERROR(VLOOKUP(CONCATENATE(BB$1,BB172),'Formulario de Preguntas'!$C$2:$FN$73,3,FALSE),"")</f>
        <v/>
      </c>
      <c r="BD172" s="1" t="str">
        <f>IFERROR(VLOOKUP(CONCATENATE(BB$1,BB172),'Formulario de Preguntas'!$C$2:$FN$73,4,FALSE),"")</f>
        <v/>
      </c>
      <c r="BF172" s="1">
        <f t="shared" si="7"/>
        <v>0</v>
      </c>
      <c r="BG172" s="1">
        <f t="shared" si="8"/>
        <v>0.25</v>
      </c>
      <c r="BH172" s="1">
        <f t="shared" si="9"/>
        <v>0</v>
      </c>
      <c r="BI172" s="1">
        <f>COUNTIF('Formulario de Respuestas'!$E171:$V171,"A")</f>
        <v>0</v>
      </c>
      <c r="BJ172" s="1">
        <f>COUNTIF('Formulario de Respuestas'!$E171:$V171,"B")</f>
        <v>0</v>
      </c>
      <c r="BK172" s="1">
        <f>COUNTIF('Formulario de Respuestas'!$E171:$V171,"C")</f>
        <v>0</v>
      </c>
      <c r="BL172" s="1">
        <f>COUNTIF('Formulario de Respuestas'!$E171:$V171,"D")</f>
        <v>0</v>
      </c>
      <c r="BM172" s="1">
        <f>COUNTIF('Formulario de Respuestas'!$E171:$V171,"E (RESPUESTA ANULADA)")</f>
        <v>0</v>
      </c>
    </row>
    <row r="173" spans="1:65" x14ac:dyDescent="0.25">
      <c r="A173" s="1">
        <f>'Formulario de Respuestas'!C172</f>
        <v>0</v>
      </c>
      <c r="B173" s="1">
        <f>'Formulario de Respuestas'!D172</f>
        <v>0</v>
      </c>
      <c r="C173" s="26">
        <f>IF($B173='Formulario de Respuestas'!$D172,'Formulario de Respuestas'!$E172,"ES DIFERENTE")</f>
        <v>0</v>
      </c>
      <c r="D173" s="18" t="str">
        <f>IFERROR(VLOOKUP(CONCATENATE(C$1,C173),'Formulario de Preguntas'!$C$2:$FN$73,3,FALSE),"")</f>
        <v/>
      </c>
      <c r="E173" s="1" t="str">
        <f>IFERROR(VLOOKUP(CONCATENATE(C$1,C173),'Formulario de Preguntas'!$C$2:$FN$73,4,FALSE),"")</f>
        <v/>
      </c>
      <c r="F173" s="26">
        <f>IF($B173='Formulario de Respuestas'!$D172,'Formulario de Respuestas'!$F172,"ES DIFERENTE")</f>
        <v>0</v>
      </c>
      <c r="G173" s="18" t="str">
        <f>IFERROR(VLOOKUP(CONCATENATE(F$1,F173),'Formulario de Preguntas'!$C$2:$FN$73,3,FALSE),"")</f>
        <v/>
      </c>
      <c r="H173" s="1" t="str">
        <f>IFERROR(VLOOKUP(CONCATENATE(F$1,F173),'Formulario de Preguntas'!$C$2:$FN$73,4,FALSE),"")</f>
        <v/>
      </c>
      <c r="I173" s="26">
        <f>IF($B173='Formulario de Respuestas'!$D172,'Formulario de Respuestas'!$G172,"ES DIFERENTE")</f>
        <v>0</v>
      </c>
      <c r="J173" s="18" t="str">
        <f>IFERROR(VLOOKUP(CONCATENATE(I$1,I173),'Formulario de Preguntas'!$C$2:$FN$73,3,FALSE),"")</f>
        <v/>
      </c>
      <c r="K173" s="1" t="str">
        <f>IFERROR(VLOOKUP(CONCATENATE(I$1,I173),'Formulario de Preguntas'!$C$2:$FN$73,4,FALSE),"")</f>
        <v/>
      </c>
      <c r="L173" s="26">
        <f>IF($B173='Formulario de Respuestas'!$D172,'Formulario de Respuestas'!$H172,"ES DIFERENTE")</f>
        <v>0</v>
      </c>
      <c r="M173" s="18" t="str">
        <f>IFERROR(VLOOKUP(CONCATENATE(L$1,L173),'Formulario de Preguntas'!$C$2:$FN$73,3,FALSE),"")</f>
        <v/>
      </c>
      <c r="N173" s="1" t="str">
        <f>IFERROR(VLOOKUP(CONCATENATE(L$1,L173),'Formulario de Preguntas'!$C$2:$FN$73,4,FALSE),"")</f>
        <v/>
      </c>
      <c r="O173" s="26">
        <f>IF($B173='Formulario de Respuestas'!$D172,'Formulario de Respuestas'!$I172,"ES DIFERENTE")</f>
        <v>0</v>
      </c>
      <c r="P173" s="18" t="str">
        <f>IFERROR(VLOOKUP(CONCATENATE(O$1,O173),'Formulario de Preguntas'!$C$2:$FN$73,3,FALSE),"")</f>
        <v/>
      </c>
      <c r="Q173" s="1" t="str">
        <f>IFERROR(VLOOKUP(CONCATENATE(O$1,O173),'Formulario de Preguntas'!$C$2:$FN$73,4,FALSE),"")</f>
        <v/>
      </c>
      <c r="R173" s="26">
        <f>IF($B173='Formulario de Respuestas'!$D172,'Formulario de Respuestas'!$J172,"ES DIFERENTE")</f>
        <v>0</v>
      </c>
      <c r="S173" s="18" t="str">
        <f>IFERROR(VLOOKUP(CONCATENATE(R$1,R173),'Formulario de Preguntas'!$C$2:$FN$73,3,FALSE),"")</f>
        <v/>
      </c>
      <c r="T173" s="1" t="str">
        <f>IFERROR(VLOOKUP(CONCATENATE(R$1,R173),'Formulario de Preguntas'!$C$2:$FN$73,4,FALSE),"")</f>
        <v/>
      </c>
      <c r="U173" s="26">
        <f>IF($B173='Formulario de Respuestas'!$D172,'Formulario de Respuestas'!$K172,"ES DIFERENTE")</f>
        <v>0</v>
      </c>
      <c r="V173" s="18" t="str">
        <f>IFERROR(VLOOKUP(CONCATENATE(U$1,U173),'Formulario de Preguntas'!$C$2:$FN$73,3,FALSE),"")</f>
        <v/>
      </c>
      <c r="W173" s="1" t="str">
        <f>IFERROR(VLOOKUP(CONCATENATE(U$1,U173),'Formulario de Preguntas'!$C$2:$FN$73,4,FALSE),"")</f>
        <v/>
      </c>
      <c r="X173" s="26">
        <f>IF($B173='Formulario de Respuestas'!$D172,'Formulario de Respuestas'!$L172,"ES DIFERENTE")</f>
        <v>0</v>
      </c>
      <c r="Y173" s="18" t="str">
        <f>IFERROR(VLOOKUP(CONCATENATE(X$1,X173),'Formulario de Preguntas'!$C$2:$FN$73,3,FALSE),"")</f>
        <v/>
      </c>
      <c r="Z173" s="1" t="str">
        <f>IFERROR(VLOOKUP(CONCATENATE(X$1,X173),'Formulario de Preguntas'!$C$2:$FN$73,4,FALSE),"")</f>
        <v/>
      </c>
      <c r="AA173" s="26">
        <f>IF($B173='Formulario de Respuestas'!$D172,'Formulario de Respuestas'!$M172,"ES DIFERENTE")</f>
        <v>0</v>
      </c>
      <c r="AB173" s="18" t="str">
        <f>IFERROR(VLOOKUP(CONCATENATE(AA$1,AA173),'Formulario de Preguntas'!$C$2:$FN$73,3,FALSE),"")</f>
        <v/>
      </c>
      <c r="AC173" s="1" t="str">
        <f>IFERROR(VLOOKUP(CONCATENATE(AA$1,AA173),'Formulario de Preguntas'!$C$2:$FN$73,4,FALSE),"")</f>
        <v/>
      </c>
      <c r="AD173" s="26">
        <f>IF($B173='Formulario de Respuestas'!$D172,'Formulario de Respuestas'!$N172,"ES DIFERENTE")</f>
        <v>0</v>
      </c>
      <c r="AE173" s="18" t="str">
        <f>IFERROR(VLOOKUP(CONCATENATE(AD$1,AD173),'Formulario de Preguntas'!$C$2:$FN$73,3,FALSE),"")</f>
        <v/>
      </c>
      <c r="AF173" s="1" t="str">
        <f>IFERROR(VLOOKUP(CONCATENATE(AD$1,AD173),'Formulario de Preguntas'!$C$2:$FN$73,4,FALSE),"")</f>
        <v/>
      </c>
      <c r="AG173" s="26">
        <f>IF($B173='Formulario de Respuestas'!$D172,'Formulario de Respuestas'!$O172,"ES DIFERENTE")</f>
        <v>0</v>
      </c>
      <c r="AH173" s="18" t="str">
        <f>IFERROR(VLOOKUP(CONCATENATE(AG$1,AG173),'Formulario de Preguntas'!$C$2:$FN$73,3,FALSE),"")</f>
        <v/>
      </c>
      <c r="AI173" s="1" t="str">
        <f>IFERROR(VLOOKUP(CONCATENATE(AG$1,AG173),'Formulario de Preguntas'!$C$2:$FN$73,4,FALSE),"")</f>
        <v/>
      </c>
      <c r="AJ173" s="26">
        <f>IF($B173='Formulario de Respuestas'!$D172,'Formulario de Respuestas'!$P172,"ES DIFERENTE")</f>
        <v>0</v>
      </c>
      <c r="AK173" s="18" t="str">
        <f>IFERROR(VLOOKUP(CONCATENATE(AJ$1,AJ173),'Formulario de Preguntas'!$C$2:$FN$73,3,FALSE),"")</f>
        <v/>
      </c>
      <c r="AL173" s="1" t="str">
        <f>IFERROR(VLOOKUP(CONCATENATE(AJ$1,AJ173),'Formulario de Preguntas'!$C$2:$FN$73,4,FALSE),"")</f>
        <v/>
      </c>
      <c r="AM173" s="26">
        <f>IF($B173='Formulario de Respuestas'!$D172,'Formulario de Respuestas'!$Q172,"ES DIFERENTE")</f>
        <v>0</v>
      </c>
      <c r="AN173" s="18" t="str">
        <f>IFERROR(VLOOKUP(CONCATENATE(AM$1,AM173),'Formulario de Preguntas'!$C$2:$FN$73,3,FALSE),"")</f>
        <v/>
      </c>
      <c r="AO173" s="1" t="str">
        <f>IFERROR(VLOOKUP(CONCATENATE(AM$1,AM173),'Formulario de Preguntas'!$C$2:$FN$73,4,FALSE),"")</f>
        <v/>
      </c>
      <c r="AP173" s="26">
        <f>IF($B173='Formulario de Respuestas'!$D172,'Formulario de Respuestas'!$R172,"ES DIFERENTE")</f>
        <v>0</v>
      </c>
      <c r="AQ173" s="18" t="str">
        <f>IFERROR(VLOOKUP(CONCATENATE(AP$1,AP173),'Formulario de Preguntas'!$C$2:$FN$73,3,FALSE),"")</f>
        <v/>
      </c>
      <c r="AR173" s="1" t="str">
        <f>IFERROR(VLOOKUP(CONCATENATE(AP$1,AP173),'Formulario de Preguntas'!$C$2:$FN$73,4,FALSE),"")</f>
        <v/>
      </c>
      <c r="AS173" s="26">
        <f>IF($B173='Formulario de Respuestas'!$D172,'Formulario de Respuestas'!$S172,"ES DIFERENTE")</f>
        <v>0</v>
      </c>
      <c r="AT173" s="18" t="str">
        <f>IFERROR(VLOOKUP(CONCATENATE(AS$1,AS173),'Formulario de Preguntas'!$C$2:$FN$73,3,FALSE),"")</f>
        <v/>
      </c>
      <c r="AU173" s="1" t="str">
        <f>IFERROR(VLOOKUP(CONCATENATE(AS$1,AS173),'Formulario de Preguntas'!$C$2:$FN$73,4,FALSE),"")</f>
        <v/>
      </c>
      <c r="AV173" s="26">
        <f>IF($B173='Formulario de Respuestas'!$D172,'Formulario de Respuestas'!$T172,"ES DIFERENTE")</f>
        <v>0</v>
      </c>
      <c r="AW173" s="18" t="str">
        <f>IFERROR(VLOOKUP(CONCATENATE(AV$1,AV173),'Formulario de Preguntas'!$C$2:$FN$73,3,FALSE),"")</f>
        <v/>
      </c>
      <c r="AX173" s="1" t="str">
        <f>IFERROR(VLOOKUP(CONCATENATE(AV$1,AV173),'Formulario de Preguntas'!$C$2:$FN$73,4,FALSE),"")</f>
        <v/>
      </c>
      <c r="AY173" s="26">
        <f>IF($B173='Formulario de Respuestas'!$D172,'Formulario de Respuestas'!$U172,"ES DIFERENTE")</f>
        <v>0</v>
      </c>
      <c r="AZ173" s="18" t="str">
        <f>IFERROR(VLOOKUP(CONCATENATE(AY$1,AY173),'Formulario de Preguntas'!$C$2:$FN$73,3,FALSE),"")</f>
        <v/>
      </c>
      <c r="BA173" s="1" t="str">
        <f>IFERROR(VLOOKUP(CONCATENATE(AY$1,AY173),'Formulario de Preguntas'!$C$2:$FN$73,4,FALSE),"")</f>
        <v/>
      </c>
      <c r="BB173" s="26">
        <f>IF($B173='Formulario de Respuestas'!$D172,'Formulario de Respuestas'!$V172,"ES DIFERENTE")</f>
        <v>0</v>
      </c>
      <c r="BC173" s="18" t="str">
        <f>IFERROR(VLOOKUP(CONCATENATE(BB$1,BB173),'Formulario de Preguntas'!$C$2:$FN$73,3,FALSE),"")</f>
        <v/>
      </c>
      <c r="BD173" s="1" t="str">
        <f>IFERROR(VLOOKUP(CONCATENATE(BB$1,BB173),'Formulario de Preguntas'!$C$2:$FN$73,4,FALSE),"")</f>
        <v/>
      </c>
      <c r="BF173" s="1">
        <f t="shared" si="7"/>
        <v>0</v>
      </c>
      <c r="BG173" s="1">
        <f t="shared" si="8"/>
        <v>0.25</v>
      </c>
      <c r="BH173" s="1">
        <f t="shared" si="9"/>
        <v>0</v>
      </c>
      <c r="BI173" s="1">
        <f>COUNTIF('Formulario de Respuestas'!$E172:$V172,"A")</f>
        <v>0</v>
      </c>
      <c r="BJ173" s="1">
        <f>COUNTIF('Formulario de Respuestas'!$E172:$V172,"B")</f>
        <v>0</v>
      </c>
      <c r="BK173" s="1">
        <f>COUNTIF('Formulario de Respuestas'!$E172:$V172,"C")</f>
        <v>0</v>
      </c>
      <c r="BL173" s="1">
        <f>COUNTIF('Formulario de Respuestas'!$E172:$V172,"D")</f>
        <v>0</v>
      </c>
      <c r="BM173" s="1">
        <f>COUNTIF('Formulario de Respuestas'!$E172:$V172,"E (RESPUESTA ANULADA)")</f>
        <v>0</v>
      </c>
    </row>
    <row r="174" spans="1:65" x14ac:dyDescent="0.25">
      <c r="A174" s="1">
        <f>'Formulario de Respuestas'!C173</f>
        <v>0</v>
      </c>
      <c r="B174" s="1">
        <f>'Formulario de Respuestas'!D173</f>
        <v>0</v>
      </c>
      <c r="C174" s="26">
        <f>IF($B174='Formulario de Respuestas'!$D173,'Formulario de Respuestas'!$E173,"ES DIFERENTE")</f>
        <v>0</v>
      </c>
      <c r="D174" s="18" t="str">
        <f>IFERROR(VLOOKUP(CONCATENATE(C$1,C174),'Formulario de Preguntas'!$C$2:$FN$73,3,FALSE),"")</f>
        <v/>
      </c>
      <c r="E174" s="1" t="str">
        <f>IFERROR(VLOOKUP(CONCATENATE(C$1,C174),'Formulario de Preguntas'!$C$2:$FN$73,4,FALSE),"")</f>
        <v/>
      </c>
      <c r="F174" s="26">
        <f>IF($B174='Formulario de Respuestas'!$D173,'Formulario de Respuestas'!$F173,"ES DIFERENTE")</f>
        <v>0</v>
      </c>
      <c r="G174" s="18" t="str">
        <f>IFERROR(VLOOKUP(CONCATENATE(F$1,F174),'Formulario de Preguntas'!$C$2:$FN$73,3,FALSE),"")</f>
        <v/>
      </c>
      <c r="H174" s="1" t="str">
        <f>IFERROR(VLOOKUP(CONCATENATE(F$1,F174),'Formulario de Preguntas'!$C$2:$FN$73,4,FALSE),"")</f>
        <v/>
      </c>
      <c r="I174" s="26">
        <f>IF($B174='Formulario de Respuestas'!$D173,'Formulario de Respuestas'!$G173,"ES DIFERENTE")</f>
        <v>0</v>
      </c>
      <c r="J174" s="18" t="str">
        <f>IFERROR(VLOOKUP(CONCATENATE(I$1,I174),'Formulario de Preguntas'!$C$2:$FN$73,3,FALSE),"")</f>
        <v/>
      </c>
      <c r="K174" s="1" t="str">
        <f>IFERROR(VLOOKUP(CONCATENATE(I$1,I174),'Formulario de Preguntas'!$C$2:$FN$73,4,FALSE),"")</f>
        <v/>
      </c>
      <c r="L174" s="26">
        <f>IF($B174='Formulario de Respuestas'!$D173,'Formulario de Respuestas'!$H173,"ES DIFERENTE")</f>
        <v>0</v>
      </c>
      <c r="M174" s="18" t="str">
        <f>IFERROR(VLOOKUP(CONCATENATE(L$1,L174),'Formulario de Preguntas'!$C$2:$FN$73,3,FALSE),"")</f>
        <v/>
      </c>
      <c r="N174" s="1" t="str">
        <f>IFERROR(VLOOKUP(CONCATENATE(L$1,L174),'Formulario de Preguntas'!$C$2:$FN$73,4,FALSE),"")</f>
        <v/>
      </c>
      <c r="O174" s="26">
        <f>IF($B174='Formulario de Respuestas'!$D173,'Formulario de Respuestas'!$I173,"ES DIFERENTE")</f>
        <v>0</v>
      </c>
      <c r="P174" s="18" t="str">
        <f>IFERROR(VLOOKUP(CONCATENATE(O$1,O174),'Formulario de Preguntas'!$C$2:$FN$73,3,FALSE),"")</f>
        <v/>
      </c>
      <c r="Q174" s="1" t="str">
        <f>IFERROR(VLOOKUP(CONCATENATE(O$1,O174),'Formulario de Preguntas'!$C$2:$FN$73,4,FALSE),"")</f>
        <v/>
      </c>
      <c r="R174" s="26">
        <f>IF($B174='Formulario de Respuestas'!$D173,'Formulario de Respuestas'!$J173,"ES DIFERENTE")</f>
        <v>0</v>
      </c>
      <c r="S174" s="18" t="str">
        <f>IFERROR(VLOOKUP(CONCATENATE(R$1,R174),'Formulario de Preguntas'!$C$2:$FN$73,3,FALSE),"")</f>
        <v/>
      </c>
      <c r="T174" s="1" t="str">
        <f>IFERROR(VLOOKUP(CONCATENATE(R$1,R174),'Formulario de Preguntas'!$C$2:$FN$73,4,FALSE),"")</f>
        <v/>
      </c>
      <c r="U174" s="26">
        <f>IF($B174='Formulario de Respuestas'!$D173,'Formulario de Respuestas'!$K173,"ES DIFERENTE")</f>
        <v>0</v>
      </c>
      <c r="V174" s="18" t="str">
        <f>IFERROR(VLOOKUP(CONCATENATE(U$1,U174),'Formulario de Preguntas'!$C$2:$FN$73,3,FALSE),"")</f>
        <v/>
      </c>
      <c r="W174" s="1" t="str">
        <f>IFERROR(VLOOKUP(CONCATENATE(U$1,U174),'Formulario de Preguntas'!$C$2:$FN$73,4,FALSE),"")</f>
        <v/>
      </c>
      <c r="X174" s="26">
        <f>IF($B174='Formulario de Respuestas'!$D173,'Formulario de Respuestas'!$L173,"ES DIFERENTE")</f>
        <v>0</v>
      </c>
      <c r="Y174" s="18" t="str">
        <f>IFERROR(VLOOKUP(CONCATENATE(X$1,X174),'Formulario de Preguntas'!$C$2:$FN$73,3,FALSE),"")</f>
        <v/>
      </c>
      <c r="Z174" s="1" t="str">
        <f>IFERROR(VLOOKUP(CONCATENATE(X$1,X174),'Formulario de Preguntas'!$C$2:$FN$73,4,FALSE),"")</f>
        <v/>
      </c>
      <c r="AA174" s="26">
        <f>IF($B174='Formulario de Respuestas'!$D173,'Formulario de Respuestas'!$M173,"ES DIFERENTE")</f>
        <v>0</v>
      </c>
      <c r="AB174" s="18" t="str">
        <f>IFERROR(VLOOKUP(CONCATENATE(AA$1,AA174),'Formulario de Preguntas'!$C$2:$FN$73,3,FALSE),"")</f>
        <v/>
      </c>
      <c r="AC174" s="1" t="str">
        <f>IFERROR(VLOOKUP(CONCATENATE(AA$1,AA174),'Formulario de Preguntas'!$C$2:$FN$73,4,FALSE),"")</f>
        <v/>
      </c>
      <c r="AD174" s="26">
        <f>IF($B174='Formulario de Respuestas'!$D173,'Formulario de Respuestas'!$N173,"ES DIFERENTE")</f>
        <v>0</v>
      </c>
      <c r="AE174" s="18" t="str">
        <f>IFERROR(VLOOKUP(CONCATENATE(AD$1,AD174),'Formulario de Preguntas'!$C$2:$FN$73,3,FALSE),"")</f>
        <v/>
      </c>
      <c r="AF174" s="1" t="str">
        <f>IFERROR(VLOOKUP(CONCATENATE(AD$1,AD174),'Formulario de Preguntas'!$C$2:$FN$73,4,FALSE),"")</f>
        <v/>
      </c>
      <c r="AG174" s="26">
        <f>IF($B174='Formulario de Respuestas'!$D173,'Formulario de Respuestas'!$O173,"ES DIFERENTE")</f>
        <v>0</v>
      </c>
      <c r="AH174" s="18" t="str">
        <f>IFERROR(VLOOKUP(CONCATENATE(AG$1,AG174),'Formulario de Preguntas'!$C$2:$FN$73,3,FALSE),"")</f>
        <v/>
      </c>
      <c r="AI174" s="1" t="str">
        <f>IFERROR(VLOOKUP(CONCATENATE(AG$1,AG174),'Formulario de Preguntas'!$C$2:$FN$73,4,FALSE),"")</f>
        <v/>
      </c>
      <c r="AJ174" s="26">
        <f>IF($B174='Formulario de Respuestas'!$D173,'Formulario de Respuestas'!$P173,"ES DIFERENTE")</f>
        <v>0</v>
      </c>
      <c r="AK174" s="18" t="str">
        <f>IFERROR(VLOOKUP(CONCATENATE(AJ$1,AJ174),'Formulario de Preguntas'!$C$2:$FN$73,3,FALSE),"")</f>
        <v/>
      </c>
      <c r="AL174" s="1" t="str">
        <f>IFERROR(VLOOKUP(CONCATENATE(AJ$1,AJ174),'Formulario de Preguntas'!$C$2:$FN$73,4,FALSE),"")</f>
        <v/>
      </c>
      <c r="AM174" s="26">
        <f>IF($B174='Formulario de Respuestas'!$D173,'Formulario de Respuestas'!$Q173,"ES DIFERENTE")</f>
        <v>0</v>
      </c>
      <c r="AN174" s="18" t="str">
        <f>IFERROR(VLOOKUP(CONCATENATE(AM$1,AM174),'Formulario de Preguntas'!$C$2:$FN$73,3,FALSE),"")</f>
        <v/>
      </c>
      <c r="AO174" s="1" t="str">
        <f>IFERROR(VLOOKUP(CONCATENATE(AM$1,AM174),'Formulario de Preguntas'!$C$2:$FN$73,4,FALSE),"")</f>
        <v/>
      </c>
      <c r="AP174" s="26">
        <f>IF($B174='Formulario de Respuestas'!$D173,'Formulario de Respuestas'!$R173,"ES DIFERENTE")</f>
        <v>0</v>
      </c>
      <c r="AQ174" s="18" t="str">
        <f>IFERROR(VLOOKUP(CONCATENATE(AP$1,AP174),'Formulario de Preguntas'!$C$2:$FN$73,3,FALSE),"")</f>
        <v/>
      </c>
      <c r="AR174" s="1" t="str">
        <f>IFERROR(VLOOKUP(CONCATENATE(AP$1,AP174),'Formulario de Preguntas'!$C$2:$FN$73,4,FALSE),"")</f>
        <v/>
      </c>
      <c r="AS174" s="26">
        <f>IF($B174='Formulario de Respuestas'!$D173,'Formulario de Respuestas'!$S173,"ES DIFERENTE")</f>
        <v>0</v>
      </c>
      <c r="AT174" s="18" t="str">
        <f>IFERROR(VLOOKUP(CONCATENATE(AS$1,AS174),'Formulario de Preguntas'!$C$2:$FN$73,3,FALSE),"")</f>
        <v/>
      </c>
      <c r="AU174" s="1" t="str">
        <f>IFERROR(VLOOKUP(CONCATENATE(AS$1,AS174),'Formulario de Preguntas'!$C$2:$FN$73,4,FALSE),"")</f>
        <v/>
      </c>
      <c r="AV174" s="26">
        <f>IF($B174='Formulario de Respuestas'!$D173,'Formulario de Respuestas'!$T173,"ES DIFERENTE")</f>
        <v>0</v>
      </c>
      <c r="AW174" s="18" t="str">
        <f>IFERROR(VLOOKUP(CONCATENATE(AV$1,AV174),'Formulario de Preguntas'!$C$2:$FN$73,3,FALSE),"")</f>
        <v/>
      </c>
      <c r="AX174" s="1" t="str">
        <f>IFERROR(VLOOKUP(CONCATENATE(AV$1,AV174),'Formulario de Preguntas'!$C$2:$FN$73,4,FALSE),"")</f>
        <v/>
      </c>
      <c r="AY174" s="26">
        <f>IF($B174='Formulario de Respuestas'!$D173,'Formulario de Respuestas'!$U173,"ES DIFERENTE")</f>
        <v>0</v>
      </c>
      <c r="AZ174" s="18" t="str">
        <f>IFERROR(VLOOKUP(CONCATENATE(AY$1,AY174),'Formulario de Preguntas'!$C$2:$FN$73,3,FALSE),"")</f>
        <v/>
      </c>
      <c r="BA174" s="1" t="str">
        <f>IFERROR(VLOOKUP(CONCATENATE(AY$1,AY174),'Formulario de Preguntas'!$C$2:$FN$73,4,FALSE),"")</f>
        <v/>
      </c>
      <c r="BB174" s="26">
        <f>IF($B174='Formulario de Respuestas'!$D173,'Formulario de Respuestas'!$V173,"ES DIFERENTE")</f>
        <v>0</v>
      </c>
      <c r="BC174" s="18" t="str">
        <f>IFERROR(VLOOKUP(CONCATENATE(BB$1,BB174),'Formulario de Preguntas'!$C$2:$FN$73,3,FALSE),"")</f>
        <v/>
      </c>
      <c r="BD174" s="1" t="str">
        <f>IFERROR(VLOOKUP(CONCATENATE(BB$1,BB174),'Formulario de Preguntas'!$C$2:$FN$73,4,FALSE),"")</f>
        <v/>
      </c>
      <c r="BF174" s="1">
        <f t="shared" si="7"/>
        <v>0</v>
      </c>
      <c r="BG174" s="1">
        <f t="shared" si="8"/>
        <v>0.25</v>
      </c>
      <c r="BH174" s="1">
        <f t="shared" si="9"/>
        <v>0</v>
      </c>
      <c r="BI174" s="1">
        <f>COUNTIF('Formulario de Respuestas'!$E173:$V173,"A")</f>
        <v>0</v>
      </c>
      <c r="BJ174" s="1">
        <f>COUNTIF('Formulario de Respuestas'!$E173:$V173,"B")</f>
        <v>0</v>
      </c>
      <c r="BK174" s="1">
        <f>COUNTIF('Formulario de Respuestas'!$E173:$V173,"C")</f>
        <v>0</v>
      </c>
      <c r="BL174" s="1">
        <f>COUNTIF('Formulario de Respuestas'!$E173:$V173,"D")</f>
        <v>0</v>
      </c>
      <c r="BM174" s="1">
        <f>COUNTIF('Formulario de Respuestas'!$E173:$V173,"E (RESPUESTA ANULADA)")</f>
        <v>0</v>
      </c>
    </row>
    <row r="175" spans="1:65" x14ac:dyDescent="0.25">
      <c r="A175" s="1">
        <f>'Formulario de Respuestas'!C174</f>
        <v>0</v>
      </c>
      <c r="B175" s="1">
        <f>'Formulario de Respuestas'!D174</f>
        <v>0</v>
      </c>
      <c r="C175" s="26">
        <f>IF($B175='Formulario de Respuestas'!$D174,'Formulario de Respuestas'!$E174,"ES DIFERENTE")</f>
        <v>0</v>
      </c>
      <c r="D175" s="18" t="str">
        <f>IFERROR(VLOOKUP(CONCATENATE(C$1,C175),'Formulario de Preguntas'!$C$2:$FN$73,3,FALSE),"")</f>
        <v/>
      </c>
      <c r="E175" s="1" t="str">
        <f>IFERROR(VLOOKUP(CONCATENATE(C$1,C175),'Formulario de Preguntas'!$C$2:$FN$73,4,FALSE),"")</f>
        <v/>
      </c>
      <c r="F175" s="26">
        <f>IF($B175='Formulario de Respuestas'!$D174,'Formulario de Respuestas'!$F174,"ES DIFERENTE")</f>
        <v>0</v>
      </c>
      <c r="G175" s="18" t="str">
        <f>IFERROR(VLOOKUP(CONCATENATE(F$1,F175),'Formulario de Preguntas'!$C$2:$FN$73,3,FALSE),"")</f>
        <v/>
      </c>
      <c r="H175" s="1" t="str">
        <f>IFERROR(VLOOKUP(CONCATENATE(F$1,F175),'Formulario de Preguntas'!$C$2:$FN$73,4,FALSE),"")</f>
        <v/>
      </c>
      <c r="I175" s="26">
        <f>IF($B175='Formulario de Respuestas'!$D174,'Formulario de Respuestas'!$G174,"ES DIFERENTE")</f>
        <v>0</v>
      </c>
      <c r="J175" s="18" t="str">
        <f>IFERROR(VLOOKUP(CONCATENATE(I$1,I175),'Formulario de Preguntas'!$C$2:$FN$73,3,FALSE),"")</f>
        <v/>
      </c>
      <c r="K175" s="1" t="str">
        <f>IFERROR(VLOOKUP(CONCATENATE(I$1,I175),'Formulario de Preguntas'!$C$2:$FN$73,4,FALSE),"")</f>
        <v/>
      </c>
      <c r="L175" s="26">
        <f>IF($B175='Formulario de Respuestas'!$D174,'Formulario de Respuestas'!$H174,"ES DIFERENTE")</f>
        <v>0</v>
      </c>
      <c r="M175" s="18" t="str">
        <f>IFERROR(VLOOKUP(CONCATENATE(L$1,L175),'Formulario de Preguntas'!$C$2:$FN$73,3,FALSE),"")</f>
        <v/>
      </c>
      <c r="N175" s="1" t="str">
        <f>IFERROR(VLOOKUP(CONCATENATE(L$1,L175),'Formulario de Preguntas'!$C$2:$FN$73,4,FALSE),"")</f>
        <v/>
      </c>
      <c r="O175" s="26">
        <f>IF($B175='Formulario de Respuestas'!$D174,'Formulario de Respuestas'!$I174,"ES DIFERENTE")</f>
        <v>0</v>
      </c>
      <c r="P175" s="18" t="str">
        <f>IFERROR(VLOOKUP(CONCATENATE(O$1,O175),'Formulario de Preguntas'!$C$2:$FN$73,3,FALSE),"")</f>
        <v/>
      </c>
      <c r="Q175" s="1" t="str">
        <f>IFERROR(VLOOKUP(CONCATENATE(O$1,O175),'Formulario de Preguntas'!$C$2:$FN$73,4,FALSE),"")</f>
        <v/>
      </c>
      <c r="R175" s="26">
        <f>IF($B175='Formulario de Respuestas'!$D174,'Formulario de Respuestas'!$J174,"ES DIFERENTE")</f>
        <v>0</v>
      </c>
      <c r="S175" s="18" t="str">
        <f>IFERROR(VLOOKUP(CONCATENATE(R$1,R175),'Formulario de Preguntas'!$C$2:$FN$73,3,FALSE),"")</f>
        <v/>
      </c>
      <c r="T175" s="1" t="str">
        <f>IFERROR(VLOOKUP(CONCATENATE(R$1,R175),'Formulario de Preguntas'!$C$2:$FN$73,4,FALSE),"")</f>
        <v/>
      </c>
      <c r="U175" s="26">
        <f>IF($B175='Formulario de Respuestas'!$D174,'Formulario de Respuestas'!$K174,"ES DIFERENTE")</f>
        <v>0</v>
      </c>
      <c r="V175" s="18" t="str">
        <f>IFERROR(VLOOKUP(CONCATENATE(U$1,U175),'Formulario de Preguntas'!$C$2:$FN$73,3,FALSE),"")</f>
        <v/>
      </c>
      <c r="W175" s="1" t="str">
        <f>IFERROR(VLOOKUP(CONCATENATE(U$1,U175),'Formulario de Preguntas'!$C$2:$FN$73,4,FALSE),"")</f>
        <v/>
      </c>
      <c r="X175" s="26">
        <f>IF($B175='Formulario de Respuestas'!$D174,'Formulario de Respuestas'!$L174,"ES DIFERENTE")</f>
        <v>0</v>
      </c>
      <c r="Y175" s="18" t="str">
        <f>IFERROR(VLOOKUP(CONCATENATE(X$1,X175),'Formulario de Preguntas'!$C$2:$FN$73,3,FALSE),"")</f>
        <v/>
      </c>
      <c r="Z175" s="1" t="str">
        <f>IFERROR(VLOOKUP(CONCATENATE(X$1,X175),'Formulario de Preguntas'!$C$2:$FN$73,4,FALSE),"")</f>
        <v/>
      </c>
      <c r="AA175" s="26">
        <f>IF($B175='Formulario de Respuestas'!$D174,'Formulario de Respuestas'!$M174,"ES DIFERENTE")</f>
        <v>0</v>
      </c>
      <c r="AB175" s="18" t="str">
        <f>IFERROR(VLOOKUP(CONCATENATE(AA$1,AA175),'Formulario de Preguntas'!$C$2:$FN$73,3,FALSE),"")</f>
        <v/>
      </c>
      <c r="AC175" s="1" t="str">
        <f>IFERROR(VLOOKUP(CONCATENATE(AA$1,AA175),'Formulario de Preguntas'!$C$2:$FN$73,4,FALSE),"")</f>
        <v/>
      </c>
      <c r="AD175" s="26">
        <f>IF($B175='Formulario de Respuestas'!$D174,'Formulario de Respuestas'!$N174,"ES DIFERENTE")</f>
        <v>0</v>
      </c>
      <c r="AE175" s="18" t="str">
        <f>IFERROR(VLOOKUP(CONCATENATE(AD$1,AD175),'Formulario de Preguntas'!$C$2:$FN$73,3,FALSE),"")</f>
        <v/>
      </c>
      <c r="AF175" s="1" t="str">
        <f>IFERROR(VLOOKUP(CONCATENATE(AD$1,AD175),'Formulario de Preguntas'!$C$2:$FN$73,4,FALSE),"")</f>
        <v/>
      </c>
      <c r="AG175" s="26">
        <f>IF($B175='Formulario de Respuestas'!$D174,'Formulario de Respuestas'!$O174,"ES DIFERENTE")</f>
        <v>0</v>
      </c>
      <c r="AH175" s="18" t="str">
        <f>IFERROR(VLOOKUP(CONCATENATE(AG$1,AG175),'Formulario de Preguntas'!$C$2:$FN$73,3,FALSE),"")</f>
        <v/>
      </c>
      <c r="AI175" s="1" t="str">
        <f>IFERROR(VLOOKUP(CONCATENATE(AG$1,AG175),'Formulario de Preguntas'!$C$2:$FN$73,4,FALSE),"")</f>
        <v/>
      </c>
      <c r="AJ175" s="26">
        <f>IF($B175='Formulario de Respuestas'!$D174,'Formulario de Respuestas'!$P174,"ES DIFERENTE")</f>
        <v>0</v>
      </c>
      <c r="AK175" s="18" t="str">
        <f>IFERROR(VLOOKUP(CONCATENATE(AJ$1,AJ175),'Formulario de Preguntas'!$C$2:$FN$73,3,FALSE),"")</f>
        <v/>
      </c>
      <c r="AL175" s="1" t="str">
        <f>IFERROR(VLOOKUP(CONCATENATE(AJ$1,AJ175),'Formulario de Preguntas'!$C$2:$FN$73,4,FALSE),"")</f>
        <v/>
      </c>
      <c r="AM175" s="26">
        <f>IF($B175='Formulario de Respuestas'!$D174,'Formulario de Respuestas'!$Q174,"ES DIFERENTE")</f>
        <v>0</v>
      </c>
      <c r="AN175" s="18" t="str">
        <f>IFERROR(VLOOKUP(CONCATENATE(AM$1,AM175),'Formulario de Preguntas'!$C$2:$FN$73,3,FALSE),"")</f>
        <v/>
      </c>
      <c r="AO175" s="1" t="str">
        <f>IFERROR(VLOOKUP(CONCATENATE(AM$1,AM175),'Formulario de Preguntas'!$C$2:$FN$73,4,FALSE),"")</f>
        <v/>
      </c>
      <c r="AP175" s="26">
        <f>IF($B175='Formulario de Respuestas'!$D174,'Formulario de Respuestas'!$R174,"ES DIFERENTE")</f>
        <v>0</v>
      </c>
      <c r="AQ175" s="18" t="str">
        <f>IFERROR(VLOOKUP(CONCATENATE(AP$1,AP175),'Formulario de Preguntas'!$C$2:$FN$73,3,FALSE),"")</f>
        <v/>
      </c>
      <c r="AR175" s="1" t="str">
        <f>IFERROR(VLOOKUP(CONCATENATE(AP$1,AP175),'Formulario de Preguntas'!$C$2:$FN$73,4,FALSE),"")</f>
        <v/>
      </c>
      <c r="AS175" s="26">
        <f>IF($B175='Formulario de Respuestas'!$D174,'Formulario de Respuestas'!$S174,"ES DIFERENTE")</f>
        <v>0</v>
      </c>
      <c r="AT175" s="18" t="str">
        <f>IFERROR(VLOOKUP(CONCATENATE(AS$1,AS175),'Formulario de Preguntas'!$C$2:$FN$73,3,FALSE),"")</f>
        <v/>
      </c>
      <c r="AU175" s="1" t="str">
        <f>IFERROR(VLOOKUP(CONCATENATE(AS$1,AS175),'Formulario de Preguntas'!$C$2:$FN$73,4,FALSE),"")</f>
        <v/>
      </c>
      <c r="AV175" s="26">
        <f>IF($B175='Formulario de Respuestas'!$D174,'Formulario de Respuestas'!$T174,"ES DIFERENTE")</f>
        <v>0</v>
      </c>
      <c r="AW175" s="18" t="str">
        <f>IFERROR(VLOOKUP(CONCATENATE(AV$1,AV175),'Formulario de Preguntas'!$C$2:$FN$73,3,FALSE),"")</f>
        <v/>
      </c>
      <c r="AX175" s="1" t="str">
        <f>IFERROR(VLOOKUP(CONCATENATE(AV$1,AV175),'Formulario de Preguntas'!$C$2:$FN$73,4,FALSE),"")</f>
        <v/>
      </c>
      <c r="AY175" s="26">
        <f>IF($B175='Formulario de Respuestas'!$D174,'Formulario de Respuestas'!$U174,"ES DIFERENTE")</f>
        <v>0</v>
      </c>
      <c r="AZ175" s="18" t="str">
        <f>IFERROR(VLOOKUP(CONCATENATE(AY$1,AY175),'Formulario de Preguntas'!$C$2:$FN$73,3,FALSE),"")</f>
        <v/>
      </c>
      <c r="BA175" s="1" t="str">
        <f>IFERROR(VLOOKUP(CONCATENATE(AY$1,AY175),'Formulario de Preguntas'!$C$2:$FN$73,4,FALSE),"")</f>
        <v/>
      </c>
      <c r="BB175" s="26">
        <f>IF($B175='Formulario de Respuestas'!$D174,'Formulario de Respuestas'!$V174,"ES DIFERENTE")</f>
        <v>0</v>
      </c>
      <c r="BC175" s="18" t="str">
        <f>IFERROR(VLOOKUP(CONCATENATE(BB$1,BB175),'Formulario de Preguntas'!$C$2:$FN$73,3,FALSE),"")</f>
        <v/>
      </c>
      <c r="BD175" s="1" t="str">
        <f>IFERROR(VLOOKUP(CONCATENATE(BB$1,BB175),'Formulario de Preguntas'!$C$2:$FN$73,4,FALSE),"")</f>
        <v/>
      </c>
      <c r="BF175" s="1">
        <f t="shared" si="7"/>
        <v>0</v>
      </c>
      <c r="BG175" s="1">
        <f t="shared" si="8"/>
        <v>0.25</v>
      </c>
      <c r="BH175" s="1">
        <f t="shared" si="9"/>
        <v>0</v>
      </c>
      <c r="BI175" s="1">
        <f>COUNTIF('Formulario de Respuestas'!$E174:$V174,"A")</f>
        <v>0</v>
      </c>
      <c r="BJ175" s="1">
        <f>COUNTIF('Formulario de Respuestas'!$E174:$V174,"B")</f>
        <v>0</v>
      </c>
      <c r="BK175" s="1">
        <f>COUNTIF('Formulario de Respuestas'!$E174:$V174,"C")</f>
        <v>0</v>
      </c>
      <c r="BL175" s="1">
        <f>COUNTIF('Formulario de Respuestas'!$E174:$V174,"D")</f>
        <v>0</v>
      </c>
      <c r="BM175" s="1">
        <f>COUNTIF('Formulario de Respuestas'!$E174:$V174,"E (RESPUESTA ANULADA)")</f>
        <v>0</v>
      </c>
    </row>
    <row r="176" spans="1:65" x14ac:dyDescent="0.25">
      <c r="A176" s="1">
        <f>'Formulario de Respuestas'!C175</f>
        <v>0</v>
      </c>
      <c r="B176" s="1">
        <f>'Formulario de Respuestas'!D175</f>
        <v>0</v>
      </c>
      <c r="C176" s="26">
        <f>IF($B176='Formulario de Respuestas'!$D175,'Formulario de Respuestas'!$E175,"ES DIFERENTE")</f>
        <v>0</v>
      </c>
      <c r="D176" s="18" t="str">
        <f>IFERROR(VLOOKUP(CONCATENATE(C$1,C176),'Formulario de Preguntas'!$C$2:$FN$73,3,FALSE),"")</f>
        <v/>
      </c>
      <c r="E176" s="1" t="str">
        <f>IFERROR(VLOOKUP(CONCATENATE(C$1,C176),'Formulario de Preguntas'!$C$2:$FN$73,4,FALSE),"")</f>
        <v/>
      </c>
      <c r="F176" s="26">
        <f>IF($B176='Formulario de Respuestas'!$D175,'Formulario de Respuestas'!$F175,"ES DIFERENTE")</f>
        <v>0</v>
      </c>
      <c r="G176" s="18" t="str">
        <f>IFERROR(VLOOKUP(CONCATENATE(F$1,F176),'Formulario de Preguntas'!$C$2:$FN$73,3,FALSE),"")</f>
        <v/>
      </c>
      <c r="H176" s="1" t="str">
        <f>IFERROR(VLOOKUP(CONCATENATE(F$1,F176),'Formulario de Preguntas'!$C$2:$FN$73,4,FALSE),"")</f>
        <v/>
      </c>
      <c r="I176" s="26">
        <f>IF($B176='Formulario de Respuestas'!$D175,'Formulario de Respuestas'!$G175,"ES DIFERENTE")</f>
        <v>0</v>
      </c>
      <c r="J176" s="18" t="str">
        <f>IFERROR(VLOOKUP(CONCATENATE(I$1,I176),'Formulario de Preguntas'!$C$2:$FN$73,3,FALSE),"")</f>
        <v/>
      </c>
      <c r="K176" s="1" t="str">
        <f>IFERROR(VLOOKUP(CONCATENATE(I$1,I176),'Formulario de Preguntas'!$C$2:$FN$73,4,FALSE),"")</f>
        <v/>
      </c>
      <c r="L176" s="26">
        <f>IF($B176='Formulario de Respuestas'!$D175,'Formulario de Respuestas'!$H175,"ES DIFERENTE")</f>
        <v>0</v>
      </c>
      <c r="M176" s="18" t="str">
        <f>IFERROR(VLOOKUP(CONCATENATE(L$1,L176),'Formulario de Preguntas'!$C$2:$FN$73,3,FALSE),"")</f>
        <v/>
      </c>
      <c r="N176" s="1" t="str">
        <f>IFERROR(VLOOKUP(CONCATENATE(L$1,L176),'Formulario de Preguntas'!$C$2:$FN$73,4,FALSE),"")</f>
        <v/>
      </c>
      <c r="O176" s="26">
        <f>IF($B176='Formulario de Respuestas'!$D175,'Formulario de Respuestas'!$I175,"ES DIFERENTE")</f>
        <v>0</v>
      </c>
      <c r="P176" s="18" t="str">
        <f>IFERROR(VLOOKUP(CONCATENATE(O$1,O176),'Formulario de Preguntas'!$C$2:$FN$73,3,FALSE),"")</f>
        <v/>
      </c>
      <c r="Q176" s="1" t="str">
        <f>IFERROR(VLOOKUP(CONCATENATE(O$1,O176),'Formulario de Preguntas'!$C$2:$FN$73,4,FALSE),"")</f>
        <v/>
      </c>
      <c r="R176" s="26">
        <f>IF($B176='Formulario de Respuestas'!$D175,'Formulario de Respuestas'!$J175,"ES DIFERENTE")</f>
        <v>0</v>
      </c>
      <c r="S176" s="18" t="str">
        <f>IFERROR(VLOOKUP(CONCATENATE(R$1,R176),'Formulario de Preguntas'!$C$2:$FN$73,3,FALSE),"")</f>
        <v/>
      </c>
      <c r="T176" s="1" t="str">
        <f>IFERROR(VLOOKUP(CONCATENATE(R$1,R176),'Formulario de Preguntas'!$C$2:$FN$73,4,FALSE),"")</f>
        <v/>
      </c>
      <c r="U176" s="26">
        <f>IF($B176='Formulario de Respuestas'!$D175,'Formulario de Respuestas'!$K175,"ES DIFERENTE")</f>
        <v>0</v>
      </c>
      <c r="V176" s="18" t="str">
        <f>IFERROR(VLOOKUP(CONCATENATE(U$1,U176),'Formulario de Preguntas'!$C$2:$FN$73,3,FALSE),"")</f>
        <v/>
      </c>
      <c r="W176" s="1" t="str">
        <f>IFERROR(VLOOKUP(CONCATENATE(U$1,U176),'Formulario de Preguntas'!$C$2:$FN$73,4,FALSE),"")</f>
        <v/>
      </c>
      <c r="X176" s="26">
        <f>IF($B176='Formulario de Respuestas'!$D175,'Formulario de Respuestas'!$L175,"ES DIFERENTE")</f>
        <v>0</v>
      </c>
      <c r="Y176" s="18" t="str">
        <f>IFERROR(VLOOKUP(CONCATENATE(X$1,X176),'Formulario de Preguntas'!$C$2:$FN$73,3,FALSE),"")</f>
        <v/>
      </c>
      <c r="Z176" s="1" t="str">
        <f>IFERROR(VLOOKUP(CONCATENATE(X$1,X176),'Formulario de Preguntas'!$C$2:$FN$73,4,FALSE),"")</f>
        <v/>
      </c>
      <c r="AA176" s="26">
        <f>IF($B176='Formulario de Respuestas'!$D175,'Formulario de Respuestas'!$M175,"ES DIFERENTE")</f>
        <v>0</v>
      </c>
      <c r="AB176" s="18" t="str">
        <f>IFERROR(VLOOKUP(CONCATENATE(AA$1,AA176),'Formulario de Preguntas'!$C$2:$FN$73,3,FALSE),"")</f>
        <v/>
      </c>
      <c r="AC176" s="1" t="str">
        <f>IFERROR(VLOOKUP(CONCATENATE(AA$1,AA176),'Formulario de Preguntas'!$C$2:$FN$73,4,FALSE),"")</f>
        <v/>
      </c>
      <c r="AD176" s="26">
        <f>IF($B176='Formulario de Respuestas'!$D175,'Formulario de Respuestas'!$N175,"ES DIFERENTE")</f>
        <v>0</v>
      </c>
      <c r="AE176" s="18" t="str">
        <f>IFERROR(VLOOKUP(CONCATENATE(AD$1,AD176),'Formulario de Preguntas'!$C$2:$FN$73,3,FALSE),"")</f>
        <v/>
      </c>
      <c r="AF176" s="1" t="str">
        <f>IFERROR(VLOOKUP(CONCATENATE(AD$1,AD176),'Formulario de Preguntas'!$C$2:$FN$73,4,FALSE),"")</f>
        <v/>
      </c>
      <c r="AG176" s="26">
        <f>IF($B176='Formulario de Respuestas'!$D175,'Formulario de Respuestas'!$O175,"ES DIFERENTE")</f>
        <v>0</v>
      </c>
      <c r="AH176" s="18" t="str">
        <f>IFERROR(VLOOKUP(CONCATENATE(AG$1,AG176),'Formulario de Preguntas'!$C$2:$FN$73,3,FALSE),"")</f>
        <v/>
      </c>
      <c r="AI176" s="1" t="str">
        <f>IFERROR(VLOOKUP(CONCATENATE(AG$1,AG176),'Formulario de Preguntas'!$C$2:$FN$73,4,FALSE),"")</f>
        <v/>
      </c>
      <c r="AJ176" s="26">
        <f>IF($B176='Formulario de Respuestas'!$D175,'Formulario de Respuestas'!$P175,"ES DIFERENTE")</f>
        <v>0</v>
      </c>
      <c r="AK176" s="18" t="str">
        <f>IFERROR(VLOOKUP(CONCATENATE(AJ$1,AJ176),'Formulario de Preguntas'!$C$2:$FN$73,3,FALSE),"")</f>
        <v/>
      </c>
      <c r="AL176" s="1" t="str">
        <f>IFERROR(VLOOKUP(CONCATENATE(AJ$1,AJ176),'Formulario de Preguntas'!$C$2:$FN$73,4,FALSE),"")</f>
        <v/>
      </c>
      <c r="AM176" s="26">
        <f>IF($B176='Formulario de Respuestas'!$D175,'Formulario de Respuestas'!$Q175,"ES DIFERENTE")</f>
        <v>0</v>
      </c>
      <c r="AN176" s="18" t="str">
        <f>IFERROR(VLOOKUP(CONCATENATE(AM$1,AM176),'Formulario de Preguntas'!$C$2:$FN$73,3,FALSE),"")</f>
        <v/>
      </c>
      <c r="AO176" s="1" t="str">
        <f>IFERROR(VLOOKUP(CONCATENATE(AM$1,AM176),'Formulario de Preguntas'!$C$2:$FN$73,4,FALSE),"")</f>
        <v/>
      </c>
      <c r="AP176" s="26">
        <f>IF($B176='Formulario de Respuestas'!$D175,'Formulario de Respuestas'!$R175,"ES DIFERENTE")</f>
        <v>0</v>
      </c>
      <c r="AQ176" s="18" t="str">
        <f>IFERROR(VLOOKUP(CONCATENATE(AP$1,AP176),'Formulario de Preguntas'!$C$2:$FN$73,3,FALSE),"")</f>
        <v/>
      </c>
      <c r="AR176" s="1" t="str">
        <f>IFERROR(VLOOKUP(CONCATENATE(AP$1,AP176),'Formulario de Preguntas'!$C$2:$FN$73,4,FALSE),"")</f>
        <v/>
      </c>
      <c r="AS176" s="26">
        <f>IF($B176='Formulario de Respuestas'!$D175,'Formulario de Respuestas'!$S175,"ES DIFERENTE")</f>
        <v>0</v>
      </c>
      <c r="AT176" s="18" t="str">
        <f>IFERROR(VLOOKUP(CONCATENATE(AS$1,AS176),'Formulario de Preguntas'!$C$2:$FN$73,3,FALSE),"")</f>
        <v/>
      </c>
      <c r="AU176" s="1" t="str">
        <f>IFERROR(VLOOKUP(CONCATENATE(AS$1,AS176),'Formulario de Preguntas'!$C$2:$FN$73,4,FALSE),"")</f>
        <v/>
      </c>
      <c r="AV176" s="26">
        <f>IF($B176='Formulario de Respuestas'!$D175,'Formulario de Respuestas'!$T175,"ES DIFERENTE")</f>
        <v>0</v>
      </c>
      <c r="AW176" s="18" t="str">
        <f>IFERROR(VLOOKUP(CONCATENATE(AV$1,AV176),'Formulario de Preguntas'!$C$2:$FN$73,3,FALSE),"")</f>
        <v/>
      </c>
      <c r="AX176" s="1" t="str">
        <f>IFERROR(VLOOKUP(CONCATENATE(AV$1,AV176),'Formulario de Preguntas'!$C$2:$FN$73,4,FALSE),"")</f>
        <v/>
      </c>
      <c r="AY176" s="26">
        <f>IF($B176='Formulario de Respuestas'!$D175,'Formulario de Respuestas'!$U175,"ES DIFERENTE")</f>
        <v>0</v>
      </c>
      <c r="AZ176" s="18" t="str">
        <f>IFERROR(VLOOKUP(CONCATENATE(AY$1,AY176),'Formulario de Preguntas'!$C$2:$FN$73,3,FALSE),"")</f>
        <v/>
      </c>
      <c r="BA176" s="1" t="str">
        <f>IFERROR(VLOOKUP(CONCATENATE(AY$1,AY176),'Formulario de Preguntas'!$C$2:$FN$73,4,FALSE),"")</f>
        <v/>
      </c>
      <c r="BB176" s="26">
        <f>IF($B176='Formulario de Respuestas'!$D175,'Formulario de Respuestas'!$V175,"ES DIFERENTE")</f>
        <v>0</v>
      </c>
      <c r="BC176" s="18" t="str">
        <f>IFERROR(VLOOKUP(CONCATENATE(BB$1,BB176),'Formulario de Preguntas'!$C$2:$FN$73,3,FALSE),"")</f>
        <v/>
      </c>
      <c r="BD176" s="1" t="str">
        <f>IFERROR(VLOOKUP(CONCATENATE(BB$1,BB176),'Formulario de Preguntas'!$C$2:$FN$73,4,FALSE),"")</f>
        <v/>
      </c>
      <c r="BF176" s="1">
        <f t="shared" si="7"/>
        <v>0</v>
      </c>
      <c r="BG176" s="1">
        <f t="shared" si="8"/>
        <v>0.25</v>
      </c>
      <c r="BH176" s="1">
        <f t="shared" si="9"/>
        <v>0</v>
      </c>
      <c r="BI176" s="1">
        <f>COUNTIF('Formulario de Respuestas'!$E175:$V175,"A")</f>
        <v>0</v>
      </c>
      <c r="BJ176" s="1">
        <f>COUNTIF('Formulario de Respuestas'!$E175:$V175,"B")</f>
        <v>0</v>
      </c>
      <c r="BK176" s="1">
        <f>COUNTIF('Formulario de Respuestas'!$E175:$V175,"C")</f>
        <v>0</v>
      </c>
      <c r="BL176" s="1">
        <f>COUNTIF('Formulario de Respuestas'!$E175:$V175,"D")</f>
        <v>0</v>
      </c>
      <c r="BM176" s="1">
        <f>COUNTIF('Formulario de Respuestas'!$E175:$V175,"E (RESPUESTA ANULADA)")</f>
        <v>0</v>
      </c>
    </row>
    <row r="177" spans="1:65" x14ac:dyDescent="0.25">
      <c r="A177" s="1">
        <f>'Formulario de Respuestas'!C176</f>
        <v>0</v>
      </c>
      <c r="B177" s="1">
        <f>'Formulario de Respuestas'!D176</f>
        <v>0</v>
      </c>
      <c r="C177" s="26">
        <f>IF($B177='Formulario de Respuestas'!$D176,'Formulario de Respuestas'!$E176,"ES DIFERENTE")</f>
        <v>0</v>
      </c>
      <c r="D177" s="18" t="str">
        <f>IFERROR(VLOOKUP(CONCATENATE(C$1,C177),'Formulario de Preguntas'!$C$2:$FN$73,3,FALSE),"")</f>
        <v/>
      </c>
      <c r="E177" s="1" t="str">
        <f>IFERROR(VLOOKUP(CONCATENATE(C$1,C177),'Formulario de Preguntas'!$C$2:$FN$73,4,FALSE),"")</f>
        <v/>
      </c>
      <c r="F177" s="26">
        <f>IF($B177='Formulario de Respuestas'!$D176,'Formulario de Respuestas'!$F176,"ES DIFERENTE")</f>
        <v>0</v>
      </c>
      <c r="G177" s="18" t="str">
        <f>IFERROR(VLOOKUP(CONCATENATE(F$1,F177),'Formulario de Preguntas'!$C$2:$FN$73,3,FALSE),"")</f>
        <v/>
      </c>
      <c r="H177" s="1" t="str">
        <f>IFERROR(VLOOKUP(CONCATENATE(F$1,F177),'Formulario de Preguntas'!$C$2:$FN$73,4,FALSE),"")</f>
        <v/>
      </c>
      <c r="I177" s="26">
        <f>IF($B177='Formulario de Respuestas'!$D176,'Formulario de Respuestas'!$G176,"ES DIFERENTE")</f>
        <v>0</v>
      </c>
      <c r="J177" s="18" t="str">
        <f>IFERROR(VLOOKUP(CONCATENATE(I$1,I177),'Formulario de Preguntas'!$C$2:$FN$73,3,FALSE),"")</f>
        <v/>
      </c>
      <c r="K177" s="1" t="str">
        <f>IFERROR(VLOOKUP(CONCATENATE(I$1,I177),'Formulario de Preguntas'!$C$2:$FN$73,4,FALSE),"")</f>
        <v/>
      </c>
      <c r="L177" s="26">
        <f>IF($B177='Formulario de Respuestas'!$D176,'Formulario de Respuestas'!$H176,"ES DIFERENTE")</f>
        <v>0</v>
      </c>
      <c r="M177" s="18" t="str">
        <f>IFERROR(VLOOKUP(CONCATENATE(L$1,L177),'Formulario de Preguntas'!$C$2:$FN$73,3,FALSE),"")</f>
        <v/>
      </c>
      <c r="N177" s="1" t="str">
        <f>IFERROR(VLOOKUP(CONCATENATE(L$1,L177),'Formulario de Preguntas'!$C$2:$FN$73,4,FALSE),"")</f>
        <v/>
      </c>
      <c r="O177" s="26">
        <f>IF($B177='Formulario de Respuestas'!$D176,'Formulario de Respuestas'!$I176,"ES DIFERENTE")</f>
        <v>0</v>
      </c>
      <c r="P177" s="18" t="str">
        <f>IFERROR(VLOOKUP(CONCATENATE(O$1,O177),'Formulario de Preguntas'!$C$2:$FN$73,3,FALSE),"")</f>
        <v/>
      </c>
      <c r="Q177" s="1" t="str">
        <f>IFERROR(VLOOKUP(CONCATENATE(O$1,O177),'Formulario de Preguntas'!$C$2:$FN$73,4,FALSE),"")</f>
        <v/>
      </c>
      <c r="R177" s="26">
        <f>IF($B177='Formulario de Respuestas'!$D176,'Formulario de Respuestas'!$J176,"ES DIFERENTE")</f>
        <v>0</v>
      </c>
      <c r="S177" s="18" t="str">
        <f>IFERROR(VLOOKUP(CONCATENATE(R$1,R177),'Formulario de Preguntas'!$C$2:$FN$73,3,FALSE),"")</f>
        <v/>
      </c>
      <c r="T177" s="1" t="str">
        <f>IFERROR(VLOOKUP(CONCATENATE(R$1,R177),'Formulario de Preguntas'!$C$2:$FN$73,4,FALSE),"")</f>
        <v/>
      </c>
      <c r="U177" s="26">
        <f>IF($B177='Formulario de Respuestas'!$D176,'Formulario de Respuestas'!$K176,"ES DIFERENTE")</f>
        <v>0</v>
      </c>
      <c r="V177" s="18" t="str">
        <f>IFERROR(VLOOKUP(CONCATENATE(U$1,U177),'Formulario de Preguntas'!$C$2:$FN$73,3,FALSE),"")</f>
        <v/>
      </c>
      <c r="W177" s="1" t="str">
        <f>IFERROR(VLOOKUP(CONCATENATE(U$1,U177),'Formulario de Preguntas'!$C$2:$FN$73,4,FALSE),"")</f>
        <v/>
      </c>
      <c r="X177" s="26">
        <f>IF($B177='Formulario de Respuestas'!$D176,'Formulario de Respuestas'!$L176,"ES DIFERENTE")</f>
        <v>0</v>
      </c>
      <c r="Y177" s="18" t="str">
        <f>IFERROR(VLOOKUP(CONCATENATE(X$1,X177),'Formulario de Preguntas'!$C$2:$FN$73,3,FALSE),"")</f>
        <v/>
      </c>
      <c r="Z177" s="1" t="str">
        <f>IFERROR(VLOOKUP(CONCATENATE(X$1,X177),'Formulario de Preguntas'!$C$2:$FN$73,4,FALSE),"")</f>
        <v/>
      </c>
      <c r="AA177" s="26">
        <f>IF($B177='Formulario de Respuestas'!$D176,'Formulario de Respuestas'!$M176,"ES DIFERENTE")</f>
        <v>0</v>
      </c>
      <c r="AB177" s="18" t="str">
        <f>IFERROR(VLOOKUP(CONCATENATE(AA$1,AA177),'Formulario de Preguntas'!$C$2:$FN$73,3,FALSE),"")</f>
        <v/>
      </c>
      <c r="AC177" s="1" t="str">
        <f>IFERROR(VLOOKUP(CONCATENATE(AA$1,AA177),'Formulario de Preguntas'!$C$2:$FN$73,4,FALSE),"")</f>
        <v/>
      </c>
      <c r="AD177" s="26">
        <f>IF($B177='Formulario de Respuestas'!$D176,'Formulario de Respuestas'!$N176,"ES DIFERENTE")</f>
        <v>0</v>
      </c>
      <c r="AE177" s="18" t="str">
        <f>IFERROR(VLOOKUP(CONCATENATE(AD$1,AD177),'Formulario de Preguntas'!$C$2:$FN$73,3,FALSE),"")</f>
        <v/>
      </c>
      <c r="AF177" s="1" t="str">
        <f>IFERROR(VLOOKUP(CONCATENATE(AD$1,AD177),'Formulario de Preguntas'!$C$2:$FN$73,4,FALSE),"")</f>
        <v/>
      </c>
      <c r="AG177" s="26">
        <f>IF($B177='Formulario de Respuestas'!$D176,'Formulario de Respuestas'!$O176,"ES DIFERENTE")</f>
        <v>0</v>
      </c>
      <c r="AH177" s="18" t="str">
        <f>IFERROR(VLOOKUP(CONCATENATE(AG$1,AG177),'Formulario de Preguntas'!$C$2:$FN$73,3,FALSE),"")</f>
        <v/>
      </c>
      <c r="AI177" s="1" t="str">
        <f>IFERROR(VLOOKUP(CONCATENATE(AG$1,AG177),'Formulario de Preguntas'!$C$2:$FN$73,4,FALSE),"")</f>
        <v/>
      </c>
      <c r="AJ177" s="26">
        <f>IF($B177='Formulario de Respuestas'!$D176,'Formulario de Respuestas'!$P176,"ES DIFERENTE")</f>
        <v>0</v>
      </c>
      <c r="AK177" s="18" t="str">
        <f>IFERROR(VLOOKUP(CONCATENATE(AJ$1,AJ177),'Formulario de Preguntas'!$C$2:$FN$73,3,FALSE),"")</f>
        <v/>
      </c>
      <c r="AL177" s="1" t="str">
        <f>IFERROR(VLOOKUP(CONCATENATE(AJ$1,AJ177),'Formulario de Preguntas'!$C$2:$FN$73,4,FALSE),"")</f>
        <v/>
      </c>
      <c r="AM177" s="26">
        <f>IF($B177='Formulario de Respuestas'!$D176,'Formulario de Respuestas'!$Q176,"ES DIFERENTE")</f>
        <v>0</v>
      </c>
      <c r="AN177" s="18" t="str">
        <f>IFERROR(VLOOKUP(CONCATENATE(AM$1,AM177),'Formulario de Preguntas'!$C$2:$FN$73,3,FALSE),"")</f>
        <v/>
      </c>
      <c r="AO177" s="1" t="str">
        <f>IFERROR(VLOOKUP(CONCATENATE(AM$1,AM177),'Formulario de Preguntas'!$C$2:$FN$73,4,FALSE),"")</f>
        <v/>
      </c>
      <c r="AP177" s="26">
        <f>IF($B177='Formulario de Respuestas'!$D176,'Formulario de Respuestas'!$R176,"ES DIFERENTE")</f>
        <v>0</v>
      </c>
      <c r="AQ177" s="18" t="str">
        <f>IFERROR(VLOOKUP(CONCATENATE(AP$1,AP177),'Formulario de Preguntas'!$C$2:$FN$73,3,FALSE),"")</f>
        <v/>
      </c>
      <c r="AR177" s="1" t="str">
        <f>IFERROR(VLOOKUP(CONCATENATE(AP$1,AP177),'Formulario de Preguntas'!$C$2:$FN$73,4,FALSE),"")</f>
        <v/>
      </c>
      <c r="AS177" s="26">
        <f>IF($B177='Formulario de Respuestas'!$D176,'Formulario de Respuestas'!$S176,"ES DIFERENTE")</f>
        <v>0</v>
      </c>
      <c r="AT177" s="18" t="str">
        <f>IFERROR(VLOOKUP(CONCATENATE(AS$1,AS177),'Formulario de Preguntas'!$C$2:$FN$73,3,FALSE),"")</f>
        <v/>
      </c>
      <c r="AU177" s="1" t="str">
        <f>IFERROR(VLOOKUP(CONCATENATE(AS$1,AS177),'Formulario de Preguntas'!$C$2:$FN$73,4,FALSE),"")</f>
        <v/>
      </c>
      <c r="AV177" s="26">
        <f>IF($B177='Formulario de Respuestas'!$D176,'Formulario de Respuestas'!$T176,"ES DIFERENTE")</f>
        <v>0</v>
      </c>
      <c r="AW177" s="18" t="str">
        <f>IFERROR(VLOOKUP(CONCATENATE(AV$1,AV177),'Formulario de Preguntas'!$C$2:$FN$73,3,FALSE),"")</f>
        <v/>
      </c>
      <c r="AX177" s="1" t="str">
        <f>IFERROR(VLOOKUP(CONCATENATE(AV$1,AV177),'Formulario de Preguntas'!$C$2:$FN$73,4,FALSE),"")</f>
        <v/>
      </c>
      <c r="AY177" s="26">
        <f>IF($B177='Formulario de Respuestas'!$D176,'Formulario de Respuestas'!$U176,"ES DIFERENTE")</f>
        <v>0</v>
      </c>
      <c r="AZ177" s="18" t="str">
        <f>IFERROR(VLOOKUP(CONCATENATE(AY$1,AY177),'Formulario de Preguntas'!$C$2:$FN$73,3,FALSE),"")</f>
        <v/>
      </c>
      <c r="BA177" s="1" t="str">
        <f>IFERROR(VLOOKUP(CONCATENATE(AY$1,AY177),'Formulario de Preguntas'!$C$2:$FN$73,4,FALSE),"")</f>
        <v/>
      </c>
      <c r="BB177" s="26">
        <f>IF($B177='Formulario de Respuestas'!$D176,'Formulario de Respuestas'!$V176,"ES DIFERENTE")</f>
        <v>0</v>
      </c>
      <c r="BC177" s="18" t="str">
        <f>IFERROR(VLOOKUP(CONCATENATE(BB$1,BB177),'Formulario de Preguntas'!$C$2:$FN$73,3,FALSE),"")</f>
        <v/>
      </c>
      <c r="BD177" s="1" t="str">
        <f>IFERROR(VLOOKUP(CONCATENATE(BB$1,BB177),'Formulario de Preguntas'!$C$2:$FN$73,4,FALSE),"")</f>
        <v/>
      </c>
      <c r="BF177" s="1">
        <f t="shared" si="7"/>
        <v>0</v>
      </c>
      <c r="BG177" s="1">
        <f t="shared" si="8"/>
        <v>0.25</v>
      </c>
      <c r="BH177" s="1">
        <f t="shared" si="9"/>
        <v>0</v>
      </c>
      <c r="BI177" s="1">
        <f>COUNTIF('Formulario de Respuestas'!$E176:$V176,"A")</f>
        <v>0</v>
      </c>
      <c r="BJ177" s="1">
        <f>COUNTIF('Formulario de Respuestas'!$E176:$V176,"B")</f>
        <v>0</v>
      </c>
      <c r="BK177" s="1">
        <f>COUNTIF('Formulario de Respuestas'!$E176:$V176,"C")</f>
        <v>0</v>
      </c>
      <c r="BL177" s="1">
        <f>COUNTIF('Formulario de Respuestas'!$E176:$V176,"D")</f>
        <v>0</v>
      </c>
      <c r="BM177" s="1">
        <f>COUNTIF('Formulario de Respuestas'!$E176:$V176,"E (RESPUESTA ANULADA)")</f>
        <v>0</v>
      </c>
    </row>
    <row r="178" spans="1:65" x14ac:dyDescent="0.25">
      <c r="A178" s="1">
        <f>'Formulario de Respuestas'!C177</f>
        <v>0</v>
      </c>
      <c r="B178" s="1">
        <f>'Formulario de Respuestas'!D177</f>
        <v>0</v>
      </c>
      <c r="C178" s="26">
        <f>IF($B178='Formulario de Respuestas'!$D177,'Formulario de Respuestas'!$E177,"ES DIFERENTE")</f>
        <v>0</v>
      </c>
      <c r="D178" s="18" t="str">
        <f>IFERROR(VLOOKUP(CONCATENATE(C$1,C178),'Formulario de Preguntas'!$C$2:$FN$73,3,FALSE),"")</f>
        <v/>
      </c>
      <c r="E178" s="1" t="str">
        <f>IFERROR(VLOOKUP(CONCATENATE(C$1,C178),'Formulario de Preguntas'!$C$2:$FN$73,4,FALSE),"")</f>
        <v/>
      </c>
      <c r="F178" s="26">
        <f>IF($B178='Formulario de Respuestas'!$D177,'Formulario de Respuestas'!$F177,"ES DIFERENTE")</f>
        <v>0</v>
      </c>
      <c r="G178" s="18" t="str">
        <f>IFERROR(VLOOKUP(CONCATENATE(F$1,F178),'Formulario de Preguntas'!$C$2:$FN$73,3,FALSE),"")</f>
        <v/>
      </c>
      <c r="H178" s="1" t="str">
        <f>IFERROR(VLOOKUP(CONCATENATE(F$1,F178),'Formulario de Preguntas'!$C$2:$FN$73,4,FALSE),"")</f>
        <v/>
      </c>
      <c r="I178" s="26">
        <f>IF($B178='Formulario de Respuestas'!$D177,'Formulario de Respuestas'!$G177,"ES DIFERENTE")</f>
        <v>0</v>
      </c>
      <c r="J178" s="18" t="str">
        <f>IFERROR(VLOOKUP(CONCATENATE(I$1,I178),'Formulario de Preguntas'!$C$2:$FN$73,3,FALSE),"")</f>
        <v/>
      </c>
      <c r="K178" s="1" t="str">
        <f>IFERROR(VLOOKUP(CONCATENATE(I$1,I178),'Formulario de Preguntas'!$C$2:$FN$73,4,FALSE),"")</f>
        <v/>
      </c>
      <c r="L178" s="26">
        <f>IF($B178='Formulario de Respuestas'!$D177,'Formulario de Respuestas'!$H177,"ES DIFERENTE")</f>
        <v>0</v>
      </c>
      <c r="M178" s="18" t="str">
        <f>IFERROR(VLOOKUP(CONCATENATE(L$1,L178),'Formulario de Preguntas'!$C$2:$FN$73,3,FALSE),"")</f>
        <v/>
      </c>
      <c r="N178" s="1" t="str">
        <f>IFERROR(VLOOKUP(CONCATENATE(L$1,L178),'Formulario de Preguntas'!$C$2:$FN$73,4,FALSE),"")</f>
        <v/>
      </c>
      <c r="O178" s="26">
        <f>IF($B178='Formulario de Respuestas'!$D177,'Formulario de Respuestas'!$I177,"ES DIFERENTE")</f>
        <v>0</v>
      </c>
      <c r="P178" s="18" t="str">
        <f>IFERROR(VLOOKUP(CONCATENATE(O$1,O178),'Formulario de Preguntas'!$C$2:$FN$73,3,FALSE),"")</f>
        <v/>
      </c>
      <c r="Q178" s="1" t="str">
        <f>IFERROR(VLOOKUP(CONCATENATE(O$1,O178),'Formulario de Preguntas'!$C$2:$FN$73,4,FALSE),"")</f>
        <v/>
      </c>
      <c r="R178" s="26">
        <f>IF($B178='Formulario de Respuestas'!$D177,'Formulario de Respuestas'!$J177,"ES DIFERENTE")</f>
        <v>0</v>
      </c>
      <c r="S178" s="18" t="str">
        <f>IFERROR(VLOOKUP(CONCATENATE(R$1,R178),'Formulario de Preguntas'!$C$2:$FN$73,3,FALSE),"")</f>
        <v/>
      </c>
      <c r="T178" s="1" t="str">
        <f>IFERROR(VLOOKUP(CONCATENATE(R$1,R178),'Formulario de Preguntas'!$C$2:$FN$73,4,FALSE),"")</f>
        <v/>
      </c>
      <c r="U178" s="26">
        <f>IF($B178='Formulario de Respuestas'!$D177,'Formulario de Respuestas'!$K177,"ES DIFERENTE")</f>
        <v>0</v>
      </c>
      <c r="V178" s="18" t="str">
        <f>IFERROR(VLOOKUP(CONCATENATE(U$1,U178),'Formulario de Preguntas'!$C$2:$FN$73,3,FALSE),"")</f>
        <v/>
      </c>
      <c r="W178" s="1" t="str">
        <f>IFERROR(VLOOKUP(CONCATENATE(U$1,U178),'Formulario de Preguntas'!$C$2:$FN$73,4,FALSE),"")</f>
        <v/>
      </c>
      <c r="X178" s="26">
        <f>IF($B178='Formulario de Respuestas'!$D177,'Formulario de Respuestas'!$L177,"ES DIFERENTE")</f>
        <v>0</v>
      </c>
      <c r="Y178" s="18" t="str">
        <f>IFERROR(VLOOKUP(CONCATENATE(X$1,X178),'Formulario de Preguntas'!$C$2:$FN$73,3,FALSE),"")</f>
        <v/>
      </c>
      <c r="Z178" s="1" t="str">
        <f>IFERROR(VLOOKUP(CONCATENATE(X$1,X178),'Formulario de Preguntas'!$C$2:$FN$73,4,FALSE),"")</f>
        <v/>
      </c>
      <c r="AA178" s="26">
        <f>IF($B178='Formulario de Respuestas'!$D177,'Formulario de Respuestas'!$M177,"ES DIFERENTE")</f>
        <v>0</v>
      </c>
      <c r="AB178" s="18" t="str">
        <f>IFERROR(VLOOKUP(CONCATENATE(AA$1,AA178),'Formulario de Preguntas'!$C$2:$FN$73,3,FALSE),"")</f>
        <v/>
      </c>
      <c r="AC178" s="1" t="str">
        <f>IFERROR(VLOOKUP(CONCATENATE(AA$1,AA178),'Formulario de Preguntas'!$C$2:$FN$73,4,FALSE),"")</f>
        <v/>
      </c>
      <c r="AD178" s="26">
        <f>IF($B178='Formulario de Respuestas'!$D177,'Formulario de Respuestas'!$N177,"ES DIFERENTE")</f>
        <v>0</v>
      </c>
      <c r="AE178" s="18" t="str">
        <f>IFERROR(VLOOKUP(CONCATENATE(AD$1,AD178),'Formulario de Preguntas'!$C$2:$FN$73,3,FALSE),"")</f>
        <v/>
      </c>
      <c r="AF178" s="1" t="str">
        <f>IFERROR(VLOOKUP(CONCATENATE(AD$1,AD178),'Formulario de Preguntas'!$C$2:$FN$73,4,FALSE),"")</f>
        <v/>
      </c>
      <c r="AG178" s="26">
        <f>IF($B178='Formulario de Respuestas'!$D177,'Formulario de Respuestas'!$O177,"ES DIFERENTE")</f>
        <v>0</v>
      </c>
      <c r="AH178" s="18" t="str">
        <f>IFERROR(VLOOKUP(CONCATENATE(AG$1,AG178),'Formulario de Preguntas'!$C$2:$FN$73,3,FALSE),"")</f>
        <v/>
      </c>
      <c r="AI178" s="1" t="str">
        <f>IFERROR(VLOOKUP(CONCATENATE(AG$1,AG178),'Formulario de Preguntas'!$C$2:$FN$73,4,FALSE),"")</f>
        <v/>
      </c>
      <c r="AJ178" s="26">
        <f>IF($B178='Formulario de Respuestas'!$D177,'Formulario de Respuestas'!$P177,"ES DIFERENTE")</f>
        <v>0</v>
      </c>
      <c r="AK178" s="18" t="str">
        <f>IFERROR(VLOOKUP(CONCATENATE(AJ$1,AJ178),'Formulario de Preguntas'!$C$2:$FN$73,3,FALSE),"")</f>
        <v/>
      </c>
      <c r="AL178" s="1" t="str">
        <f>IFERROR(VLOOKUP(CONCATENATE(AJ$1,AJ178),'Formulario de Preguntas'!$C$2:$FN$73,4,FALSE),"")</f>
        <v/>
      </c>
      <c r="AM178" s="26">
        <f>IF($B178='Formulario de Respuestas'!$D177,'Formulario de Respuestas'!$Q177,"ES DIFERENTE")</f>
        <v>0</v>
      </c>
      <c r="AN178" s="18" t="str">
        <f>IFERROR(VLOOKUP(CONCATENATE(AM$1,AM178),'Formulario de Preguntas'!$C$2:$FN$73,3,FALSE),"")</f>
        <v/>
      </c>
      <c r="AO178" s="1" t="str">
        <f>IFERROR(VLOOKUP(CONCATENATE(AM$1,AM178),'Formulario de Preguntas'!$C$2:$FN$73,4,FALSE),"")</f>
        <v/>
      </c>
      <c r="AP178" s="26">
        <f>IF($B178='Formulario de Respuestas'!$D177,'Formulario de Respuestas'!$R177,"ES DIFERENTE")</f>
        <v>0</v>
      </c>
      <c r="AQ178" s="18" t="str">
        <f>IFERROR(VLOOKUP(CONCATENATE(AP$1,AP178),'Formulario de Preguntas'!$C$2:$FN$73,3,FALSE),"")</f>
        <v/>
      </c>
      <c r="AR178" s="1" t="str">
        <f>IFERROR(VLOOKUP(CONCATENATE(AP$1,AP178),'Formulario de Preguntas'!$C$2:$FN$73,4,FALSE),"")</f>
        <v/>
      </c>
      <c r="AS178" s="26">
        <f>IF($B178='Formulario de Respuestas'!$D177,'Formulario de Respuestas'!$S177,"ES DIFERENTE")</f>
        <v>0</v>
      </c>
      <c r="AT178" s="18" t="str">
        <f>IFERROR(VLOOKUP(CONCATENATE(AS$1,AS178),'Formulario de Preguntas'!$C$2:$FN$73,3,FALSE),"")</f>
        <v/>
      </c>
      <c r="AU178" s="1" t="str">
        <f>IFERROR(VLOOKUP(CONCATENATE(AS$1,AS178),'Formulario de Preguntas'!$C$2:$FN$73,4,FALSE),"")</f>
        <v/>
      </c>
      <c r="AV178" s="26">
        <f>IF($B178='Formulario de Respuestas'!$D177,'Formulario de Respuestas'!$T177,"ES DIFERENTE")</f>
        <v>0</v>
      </c>
      <c r="AW178" s="18" t="str">
        <f>IFERROR(VLOOKUP(CONCATENATE(AV$1,AV178),'Formulario de Preguntas'!$C$2:$FN$73,3,FALSE),"")</f>
        <v/>
      </c>
      <c r="AX178" s="1" t="str">
        <f>IFERROR(VLOOKUP(CONCATENATE(AV$1,AV178),'Formulario de Preguntas'!$C$2:$FN$73,4,FALSE),"")</f>
        <v/>
      </c>
      <c r="AY178" s="26">
        <f>IF($B178='Formulario de Respuestas'!$D177,'Formulario de Respuestas'!$U177,"ES DIFERENTE")</f>
        <v>0</v>
      </c>
      <c r="AZ178" s="18" t="str">
        <f>IFERROR(VLOOKUP(CONCATENATE(AY$1,AY178),'Formulario de Preguntas'!$C$2:$FN$73,3,FALSE),"")</f>
        <v/>
      </c>
      <c r="BA178" s="1" t="str">
        <f>IFERROR(VLOOKUP(CONCATENATE(AY$1,AY178),'Formulario de Preguntas'!$C$2:$FN$73,4,FALSE),"")</f>
        <v/>
      </c>
      <c r="BB178" s="26">
        <f>IF($B178='Formulario de Respuestas'!$D177,'Formulario de Respuestas'!$V177,"ES DIFERENTE")</f>
        <v>0</v>
      </c>
      <c r="BC178" s="18" t="str">
        <f>IFERROR(VLOOKUP(CONCATENATE(BB$1,BB178),'Formulario de Preguntas'!$C$2:$FN$73,3,FALSE),"")</f>
        <v/>
      </c>
      <c r="BD178" s="1" t="str">
        <f>IFERROR(VLOOKUP(CONCATENATE(BB$1,BB178),'Formulario de Preguntas'!$C$2:$FN$73,4,FALSE),"")</f>
        <v/>
      </c>
      <c r="BF178" s="1">
        <f t="shared" si="7"/>
        <v>0</v>
      </c>
      <c r="BG178" s="1">
        <f t="shared" si="8"/>
        <v>0.25</v>
      </c>
      <c r="BH178" s="1">
        <f t="shared" si="9"/>
        <v>0</v>
      </c>
      <c r="BI178" s="1">
        <f>COUNTIF('Formulario de Respuestas'!$E177:$V177,"A")</f>
        <v>0</v>
      </c>
      <c r="BJ178" s="1">
        <f>COUNTIF('Formulario de Respuestas'!$E177:$V177,"B")</f>
        <v>0</v>
      </c>
      <c r="BK178" s="1">
        <f>COUNTIF('Formulario de Respuestas'!$E177:$V177,"C")</f>
        <v>0</v>
      </c>
      <c r="BL178" s="1">
        <f>COUNTIF('Formulario de Respuestas'!$E177:$V177,"D")</f>
        <v>0</v>
      </c>
      <c r="BM178" s="1">
        <f>COUNTIF('Formulario de Respuestas'!$E177:$V177,"E (RESPUESTA ANULADA)")</f>
        <v>0</v>
      </c>
    </row>
    <row r="179" spans="1:65" x14ac:dyDescent="0.25">
      <c r="A179" s="1">
        <f>'Formulario de Respuestas'!C178</f>
        <v>0</v>
      </c>
      <c r="B179" s="1">
        <f>'Formulario de Respuestas'!D178</f>
        <v>0</v>
      </c>
      <c r="C179" s="26">
        <f>IF($B179='Formulario de Respuestas'!$D178,'Formulario de Respuestas'!$E178,"ES DIFERENTE")</f>
        <v>0</v>
      </c>
      <c r="D179" s="18" t="str">
        <f>IFERROR(VLOOKUP(CONCATENATE(C$1,C179),'Formulario de Preguntas'!$C$2:$FN$73,3,FALSE),"")</f>
        <v/>
      </c>
      <c r="E179" s="1" t="str">
        <f>IFERROR(VLOOKUP(CONCATENATE(C$1,C179),'Formulario de Preguntas'!$C$2:$FN$73,4,FALSE),"")</f>
        <v/>
      </c>
      <c r="F179" s="26">
        <f>IF($B179='Formulario de Respuestas'!$D178,'Formulario de Respuestas'!$F178,"ES DIFERENTE")</f>
        <v>0</v>
      </c>
      <c r="G179" s="18" t="str">
        <f>IFERROR(VLOOKUP(CONCATENATE(F$1,F179),'Formulario de Preguntas'!$C$2:$FN$73,3,FALSE),"")</f>
        <v/>
      </c>
      <c r="H179" s="1" t="str">
        <f>IFERROR(VLOOKUP(CONCATENATE(F$1,F179),'Formulario de Preguntas'!$C$2:$FN$73,4,FALSE),"")</f>
        <v/>
      </c>
      <c r="I179" s="26">
        <f>IF($B179='Formulario de Respuestas'!$D178,'Formulario de Respuestas'!$G178,"ES DIFERENTE")</f>
        <v>0</v>
      </c>
      <c r="J179" s="18" t="str">
        <f>IFERROR(VLOOKUP(CONCATENATE(I$1,I179),'Formulario de Preguntas'!$C$2:$FN$73,3,FALSE),"")</f>
        <v/>
      </c>
      <c r="K179" s="1" t="str">
        <f>IFERROR(VLOOKUP(CONCATENATE(I$1,I179),'Formulario de Preguntas'!$C$2:$FN$73,4,FALSE),"")</f>
        <v/>
      </c>
      <c r="L179" s="26">
        <f>IF($B179='Formulario de Respuestas'!$D178,'Formulario de Respuestas'!$H178,"ES DIFERENTE")</f>
        <v>0</v>
      </c>
      <c r="M179" s="18" t="str">
        <f>IFERROR(VLOOKUP(CONCATENATE(L$1,L179),'Formulario de Preguntas'!$C$2:$FN$73,3,FALSE),"")</f>
        <v/>
      </c>
      <c r="N179" s="1" t="str">
        <f>IFERROR(VLOOKUP(CONCATENATE(L$1,L179),'Formulario de Preguntas'!$C$2:$FN$73,4,FALSE),"")</f>
        <v/>
      </c>
      <c r="O179" s="26">
        <f>IF($B179='Formulario de Respuestas'!$D178,'Formulario de Respuestas'!$I178,"ES DIFERENTE")</f>
        <v>0</v>
      </c>
      <c r="P179" s="18" t="str">
        <f>IFERROR(VLOOKUP(CONCATENATE(O$1,O179),'Formulario de Preguntas'!$C$2:$FN$73,3,FALSE),"")</f>
        <v/>
      </c>
      <c r="Q179" s="1" t="str">
        <f>IFERROR(VLOOKUP(CONCATENATE(O$1,O179),'Formulario de Preguntas'!$C$2:$FN$73,4,FALSE),"")</f>
        <v/>
      </c>
      <c r="R179" s="26">
        <f>IF($B179='Formulario de Respuestas'!$D178,'Formulario de Respuestas'!$J178,"ES DIFERENTE")</f>
        <v>0</v>
      </c>
      <c r="S179" s="18" t="str">
        <f>IFERROR(VLOOKUP(CONCATENATE(R$1,R179),'Formulario de Preguntas'!$C$2:$FN$73,3,FALSE),"")</f>
        <v/>
      </c>
      <c r="T179" s="1" t="str">
        <f>IFERROR(VLOOKUP(CONCATENATE(R$1,R179),'Formulario de Preguntas'!$C$2:$FN$73,4,FALSE),"")</f>
        <v/>
      </c>
      <c r="U179" s="26">
        <f>IF($B179='Formulario de Respuestas'!$D178,'Formulario de Respuestas'!$K178,"ES DIFERENTE")</f>
        <v>0</v>
      </c>
      <c r="V179" s="18" t="str">
        <f>IFERROR(VLOOKUP(CONCATENATE(U$1,U179),'Formulario de Preguntas'!$C$2:$FN$73,3,FALSE),"")</f>
        <v/>
      </c>
      <c r="W179" s="1" t="str">
        <f>IFERROR(VLOOKUP(CONCATENATE(U$1,U179),'Formulario de Preguntas'!$C$2:$FN$73,4,FALSE),"")</f>
        <v/>
      </c>
      <c r="X179" s="26">
        <f>IF($B179='Formulario de Respuestas'!$D178,'Formulario de Respuestas'!$L178,"ES DIFERENTE")</f>
        <v>0</v>
      </c>
      <c r="Y179" s="18" t="str">
        <f>IFERROR(VLOOKUP(CONCATENATE(X$1,X179),'Formulario de Preguntas'!$C$2:$FN$73,3,FALSE),"")</f>
        <v/>
      </c>
      <c r="Z179" s="1" t="str">
        <f>IFERROR(VLOOKUP(CONCATENATE(X$1,X179),'Formulario de Preguntas'!$C$2:$FN$73,4,FALSE),"")</f>
        <v/>
      </c>
      <c r="AA179" s="26">
        <f>IF($B179='Formulario de Respuestas'!$D178,'Formulario de Respuestas'!$M178,"ES DIFERENTE")</f>
        <v>0</v>
      </c>
      <c r="AB179" s="18" t="str">
        <f>IFERROR(VLOOKUP(CONCATENATE(AA$1,AA179),'Formulario de Preguntas'!$C$2:$FN$73,3,FALSE),"")</f>
        <v/>
      </c>
      <c r="AC179" s="1" t="str">
        <f>IFERROR(VLOOKUP(CONCATENATE(AA$1,AA179),'Formulario de Preguntas'!$C$2:$FN$73,4,FALSE),"")</f>
        <v/>
      </c>
      <c r="AD179" s="26">
        <f>IF($B179='Formulario de Respuestas'!$D178,'Formulario de Respuestas'!$N178,"ES DIFERENTE")</f>
        <v>0</v>
      </c>
      <c r="AE179" s="18" t="str">
        <f>IFERROR(VLOOKUP(CONCATENATE(AD$1,AD179),'Formulario de Preguntas'!$C$2:$FN$73,3,FALSE),"")</f>
        <v/>
      </c>
      <c r="AF179" s="1" t="str">
        <f>IFERROR(VLOOKUP(CONCATENATE(AD$1,AD179),'Formulario de Preguntas'!$C$2:$FN$73,4,FALSE),"")</f>
        <v/>
      </c>
      <c r="AG179" s="26">
        <f>IF($B179='Formulario de Respuestas'!$D178,'Formulario de Respuestas'!$O178,"ES DIFERENTE")</f>
        <v>0</v>
      </c>
      <c r="AH179" s="18" t="str">
        <f>IFERROR(VLOOKUP(CONCATENATE(AG$1,AG179),'Formulario de Preguntas'!$C$2:$FN$73,3,FALSE),"")</f>
        <v/>
      </c>
      <c r="AI179" s="1" t="str">
        <f>IFERROR(VLOOKUP(CONCATENATE(AG$1,AG179),'Formulario de Preguntas'!$C$2:$FN$73,4,FALSE),"")</f>
        <v/>
      </c>
      <c r="AJ179" s="26">
        <f>IF($B179='Formulario de Respuestas'!$D178,'Formulario de Respuestas'!$P178,"ES DIFERENTE")</f>
        <v>0</v>
      </c>
      <c r="AK179" s="18" t="str">
        <f>IFERROR(VLOOKUP(CONCATENATE(AJ$1,AJ179),'Formulario de Preguntas'!$C$2:$FN$73,3,FALSE),"")</f>
        <v/>
      </c>
      <c r="AL179" s="1" t="str">
        <f>IFERROR(VLOOKUP(CONCATENATE(AJ$1,AJ179),'Formulario de Preguntas'!$C$2:$FN$73,4,FALSE),"")</f>
        <v/>
      </c>
      <c r="AM179" s="26">
        <f>IF($B179='Formulario de Respuestas'!$D178,'Formulario de Respuestas'!$Q178,"ES DIFERENTE")</f>
        <v>0</v>
      </c>
      <c r="AN179" s="18" t="str">
        <f>IFERROR(VLOOKUP(CONCATENATE(AM$1,AM179),'Formulario de Preguntas'!$C$2:$FN$73,3,FALSE),"")</f>
        <v/>
      </c>
      <c r="AO179" s="1" t="str">
        <f>IFERROR(VLOOKUP(CONCATENATE(AM$1,AM179),'Formulario de Preguntas'!$C$2:$FN$73,4,FALSE),"")</f>
        <v/>
      </c>
      <c r="AP179" s="26">
        <f>IF($B179='Formulario de Respuestas'!$D178,'Formulario de Respuestas'!$R178,"ES DIFERENTE")</f>
        <v>0</v>
      </c>
      <c r="AQ179" s="18" t="str">
        <f>IFERROR(VLOOKUP(CONCATENATE(AP$1,AP179),'Formulario de Preguntas'!$C$2:$FN$73,3,FALSE),"")</f>
        <v/>
      </c>
      <c r="AR179" s="1" t="str">
        <f>IFERROR(VLOOKUP(CONCATENATE(AP$1,AP179),'Formulario de Preguntas'!$C$2:$FN$73,4,FALSE),"")</f>
        <v/>
      </c>
      <c r="AS179" s="26">
        <f>IF($B179='Formulario de Respuestas'!$D178,'Formulario de Respuestas'!$S178,"ES DIFERENTE")</f>
        <v>0</v>
      </c>
      <c r="AT179" s="18" t="str">
        <f>IFERROR(VLOOKUP(CONCATENATE(AS$1,AS179),'Formulario de Preguntas'!$C$2:$FN$73,3,FALSE),"")</f>
        <v/>
      </c>
      <c r="AU179" s="1" t="str">
        <f>IFERROR(VLOOKUP(CONCATENATE(AS$1,AS179),'Formulario de Preguntas'!$C$2:$FN$73,4,FALSE),"")</f>
        <v/>
      </c>
      <c r="AV179" s="26">
        <f>IF($B179='Formulario de Respuestas'!$D178,'Formulario de Respuestas'!$T178,"ES DIFERENTE")</f>
        <v>0</v>
      </c>
      <c r="AW179" s="18" t="str">
        <f>IFERROR(VLOOKUP(CONCATENATE(AV$1,AV179),'Formulario de Preguntas'!$C$2:$FN$73,3,FALSE),"")</f>
        <v/>
      </c>
      <c r="AX179" s="1" t="str">
        <f>IFERROR(VLOOKUP(CONCATENATE(AV$1,AV179),'Formulario de Preguntas'!$C$2:$FN$73,4,FALSE),"")</f>
        <v/>
      </c>
      <c r="AY179" s="26">
        <f>IF($B179='Formulario de Respuestas'!$D178,'Formulario de Respuestas'!$U178,"ES DIFERENTE")</f>
        <v>0</v>
      </c>
      <c r="AZ179" s="18" t="str">
        <f>IFERROR(VLOOKUP(CONCATENATE(AY$1,AY179),'Formulario de Preguntas'!$C$2:$FN$73,3,FALSE),"")</f>
        <v/>
      </c>
      <c r="BA179" s="1" t="str">
        <f>IFERROR(VLOOKUP(CONCATENATE(AY$1,AY179),'Formulario de Preguntas'!$C$2:$FN$73,4,FALSE),"")</f>
        <v/>
      </c>
      <c r="BB179" s="26">
        <f>IF($B179='Formulario de Respuestas'!$D178,'Formulario de Respuestas'!$V178,"ES DIFERENTE")</f>
        <v>0</v>
      </c>
      <c r="BC179" s="18" t="str">
        <f>IFERROR(VLOOKUP(CONCATENATE(BB$1,BB179),'Formulario de Preguntas'!$C$2:$FN$73,3,FALSE),"")</f>
        <v/>
      </c>
      <c r="BD179" s="1" t="str">
        <f>IFERROR(VLOOKUP(CONCATENATE(BB$1,BB179),'Formulario de Preguntas'!$C$2:$FN$73,4,FALSE),"")</f>
        <v/>
      </c>
      <c r="BF179" s="1">
        <f t="shared" si="7"/>
        <v>0</v>
      </c>
      <c r="BG179" s="1">
        <f t="shared" si="8"/>
        <v>0.25</v>
      </c>
      <c r="BH179" s="1">
        <f t="shared" si="9"/>
        <v>0</v>
      </c>
      <c r="BI179" s="1">
        <f>COUNTIF('Formulario de Respuestas'!$E178:$V178,"A")</f>
        <v>0</v>
      </c>
      <c r="BJ179" s="1">
        <f>COUNTIF('Formulario de Respuestas'!$E178:$V178,"B")</f>
        <v>0</v>
      </c>
      <c r="BK179" s="1">
        <f>COUNTIF('Formulario de Respuestas'!$E178:$V178,"C")</f>
        <v>0</v>
      </c>
      <c r="BL179" s="1">
        <f>COUNTIF('Formulario de Respuestas'!$E178:$V178,"D")</f>
        <v>0</v>
      </c>
      <c r="BM179" s="1">
        <f>COUNTIF('Formulario de Respuestas'!$E178:$V178,"E (RESPUESTA ANULADA)")</f>
        <v>0</v>
      </c>
    </row>
    <row r="180" spans="1:65" x14ac:dyDescent="0.25">
      <c r="A180" s="1">
        <f>'Formulario de Respuestas'!C179</f>
        <v>0</v>
      </c>
      <c r="B180" s="1">
        <f>'Formulario de Respuestas'!D179</f>
        <v>0</v>
      </c>
      <c r="C180" s="26">
        <f>IF($B180='Formulario de Respuestas'!$D179,'Formulario de Respuestas'!$E179,"ES DIFERENTE")</f>
        <v>0</v>
      </c>
      <c r="D180" s="18" t="str">
        <f>IFERROR(VLOOKUP(CONCATENATE(C$1,C180),'Formulario de Preguntas'!$C$2:$FN$73,3,FALSE),"")</f>
        <v/>
      </c>
      <c r="E180" s="1" t="str">
        <f>IFERROR(VLOOKUP(CONCATENATE(C$1,C180),'Formulario de Preguntas'!$C$2:$FN$73,4,FALSE),"")</f>
        <v/>
      </c>
      <c r="F180" s="26">
        <f>IF($B180='Formulario de Respuestas'!$D179,'Formulario de Respuestas'!$F179,"ES DIFERENTE")</f>
        <v>0</v>
      </c>
      <c r="G180" s="18" t="str">
        <f>IFERROR(VLOOKUP(CONCATENATE(F$1,F180),'Formulario de Preguntas'!$C$2:$FN$73,3,FALSE),"")</f>
        <v/>
      </c>
      <c r="H180" s="1" t="str">
        <f>IFERROR(VLOOKUP(CONCATENATE(F$1,F180),'Formulario de Preguntas'!$C$2:$FN$73,4,FALSE),"")</f>
        <v/>
      </c>
      <c r="I180" s="26">
        <f>IF($B180='Formulario de Respuestas'!$D179,'Formulario de Respuestas'!$G179,"ES DIFERENTE")</f>
        <v>0</v>
      </c>
      <c r="J180" s="18" t="str">
        <f>IFERROR(VLOOKUP(CONCATENATE(I$1,I180),'Formulario de Preguntas'!$C$2:$FN$73,3,FALSE),"")</f>
        <v/>
      </c>
      <c r="K180" s="1" t="str">
        <f>IFERROR(VLOOKUP(CONCATENATE(I$1,I180),'Formulario de Preguntas'!$C$2:$FN$73,4,FALSE),"")</f>
        <v/>
      </c>
      <c r="L180" s="26">
        <f>IF($B180='Formulario de Respuestas'!$D179,'Formulario de Respuestas'!$H179,"ES DIFERENTE")</f>
        <v>0</v>
      </c>
      <c r="M180" s="18" t="str">
        <f>IFERROR(VLOOKUP(CONCATENATE(L$1,L180),'Formulario de Preguntas'!$C$2:$FN$73,3,FALSE),"")</f>
        <v/>
      </c>
      <c r="N180" s="1" t="str">
        <f>IFERROR(VLOOKUP(CONCATENATE(L$1,L180),'Formulario de Preguntas'!$C$2:$FN$73,4,FALSE),"")</f>
        <v/>
      </c>
      <c r="O180" s="26">
        <f>IF($B180='Formulario de Respuestas'!$D179,'Formulario de Respuestas'!$I179,"ES DIFERENTE")</f>
        <v>0</v>
      </c>
      <c r="P180" s="18" t="str">
        <f>IFERROR(VLOOKUP(CONCATENATE(O$1,O180),'Formulario de Preguntas'!$C$2:$FN$73,3,FALSE),"")</f>
        <v/>
      </c>
      <c r="Q180" s="1" t="str">
        <f>IFERROR(VLOOKUP(CONCATENATE(O$1,O180),'Formulario de Preguntas'!$C$2:$FN$73,4,FALSE),"")</f>
        <v/>
      </c>
      <c r="R180" s="26">
        <f>IF($B180='Formulario de Respuestas'!$D179,'Formulario de Respuestas'!$J179,"ES DIFERENTE")</f>
        <v>0</v>
      </c>
      <c r="S180" s="18" t="str">
        <f>IFERROR(VLOOKUP(CONCATENATE(R$1,R180),'Formulario de Preguntas'!$C$2:$FN$73,3,FALSE),"")</f>
        <v/>
      </c>
      <c r="T180" s="1" t="str">
        <f>IFERROR(VLOOKUP(CONCATENATE(R$1,R180),'Formulario de Preguntas'!$C$2:$FN$73,4,FALSE),"")</f>
        <v/>
      </c>
      <c r="U180" s="26">
        <f>IF($B180='Formulario de Respuestas'!$D179,'Formulario de Respuestas'!$K179,"ES DIFERENTE")</f>
        <v>0</v>
      </c>
      <c r="V180" s="18" t="str">
        <f>IFERROR(VLOOKUP(CONCATENATE(U$1,U180),'Formulario de Preguntas'!$C$2:$FN$73,3,FALSE),"")</f>
        <v/>
      </c>
      <c r="W180" s="1" t="str">
        <f>IFERROR(VLOOKUP(CONCATENATE(U$1,U180),'Formulario de Preguntas'!$C$2:$FN$73,4,FALSE),"")</f>
        <v/>
      </c>
      <c r="X180" s="26">
        <f>IF($B180='Formulario de Respuestas'!$D179,'Formulario de Respuestas'!$L179,"ES DIFERENTE")</f>
        <v>0</v>
      </c>
      <c r="Y180" s="18" t="str">
        <f>IFERROR(VLOOKUP(CONCATENATE(X$1,X180),'Formulario de Preguntas'!$C$2:$FN$73,3,FALSE),"")</f>
        <v/>
      </c>
      <c r="Z180" s="1" t="str">
        <f>IFERROR(VLOOKUP(CONCATENATE(X$1,X180),'Formulario de Preguntas'!$C$2:$FN$73,4,FALSE),"")</f>
        <v/>
      </c>
      <c r="AA180" s="26">
        <f>IF($B180='Formulario de Respuestas'!$D179,'Formulario de Respuestas'!$M179,"ES DIFERENTE")</f>
        <v>0</v>
      </c>
      <c r="AB180" s="18" t="str">
        <f>IFERROR(VLOOKUP(CONCATENATE(AA$1,AA180),'Formulario de Preguntas'!$C$2:$FN$73,3,FALSE),"")</f>
        <v/>
      </c>
      <c r="AC180" s="1" t="str">
        <f>IFERROR(VLOOKUP(CONCATENATE(AA$1,AA180),'Formulario de Preguntas'!$C$2:$FN$73,4,FALSE),"")</f>
        <v/>
      </c>
      <c r="AD180" s="26">
        <f>IF($B180='Formulario de Respuestas'!$D179,'Formulario de Respuestas'!$N179,"ES DIFERENTE")</f>
        <v>0</v>
      </c>
      <c r="AE180" s="18" t="str">
        <f>IFERROR(VLOOKUP(CONCATENATE(AD$1,AD180),'Formulario de Preguntas'!$C$2:$FN$73,3,FALSE),"")</f>
        <v/>
      </c>
      <c r="AF180" s="1" t="str">
        <f>IFERROR(VLOOKUP(CONCATENATE(AD$1,AD180),'Formulario de Preguntas'!$C$2:$FN$73,4,FALSE),"")</f>
        <v/>
      </c>
      <c r="AG180" s="26">
        <f>IF($B180='Formulario de Respuestas'!$D179,'Formulario de Respuestas'!$O179,"ES DIFERENTE")</f>
        <v>0</v>
      </c>
      <c r="AH180" s="18" t="str">
        <f>IFERROR(VLOOKUP(CONCATENATE(AG$1,AG180),'Formulario de Preguntas'!$C$2:$FN$73,3,FALSE),"")</f>
        <v/>
      </c>
      <c r="AI180" s="1" t="str">
        <f>IFERROR(VLOOKUP(CONCATENATE(AG$1,AG180),'Formulario de Preguntas'!$C$2:$FN$73,4,FALSE),"")</f>
        <v/>
      </c>
      <c r="AJ180" s="26">
        <f>IF($B180='Formulario de Respuestas'!$D179,'Formulario de Respuestas'!$P179,"ES DIFERENTE")</f>
        <v>0</v>
      </c>
      <c r="AK180" s="18" t="str">
        <f>IFERROR(VLOOKUP(CONCATENATE(AJ$1,AJ180),'Formulario de Preguntas'!$C$2:$FN$73,3,FALSE),"")</f>
        <v/>
      </c>
      <c r="AL180" s="1" t="str">
        <f>IFERROR(VLOOKUP(CONCATENATE(AJ$1,AJ180),'Formulario de Preguntas'!$C$2:$FN$73,4,FALSE),"")</f>
        <v/>
      </c>
      <c r="AM180" s="26">
        <f>IF($B180='Formulario de Respuestas'!$D179,'Formulario de Respuestas'!$Q179,"ES DIFERENTE")</f>
        <v>0</v>
      </c>
      <c r="AN180" s="18" t="str">
        <f>IFERROR(VLOOKUP(CONCATENATE(AM$1,AM180),'Formulario de Preguntas'!$C$2:$FN$73,3,FALSE),"")</f>
        <v/>
      </c>
      <c r="AO180" s="1" t="str">
        <f>IFERROR(VLOOKUP(CONCATENATE(AM$1,AM180),'Formulario de Preguntas'!$C$2:$FN$73,4,FALSE),"")</f>
        <v/>
      </c>
      <c r="AP180" s="26">
        <f>IF($B180='Formulario de Respuestas'!$D179,'Formulario de Respuestas'!$R179,"ES DIFERENTE")</f>
        <v>0</v>
      </c>
      <c r="AQ180" s="18" t="str">
        <f>IFERROR(VLOOKUP(CONCATENATE(AP$1,AP180),'Formulario de Preguntas'!$C$2:$FN$73,3,FALSE),"")</f>
        <v/>
      </c>
      <c r="AR180" s="1" t="str">
        <f>IFERROR(VLOOKUP(CONCATENATE(AP$1,AP180),'Formulario de Preguntas'!$C$2:$FN$73,4,FALSE),"")</f>
        <v/>
      </c>
      <c r="AS180" s="26">
        <f>IF($B180='Formulario de Respuestas'!$D179,'Formulario de Respuestas'!$S179,"ES DIFERENTE")</f>
        <v>0</v>
      </c>
      <c r="AT180" s="18" t="str">
        <f>IFERROR(VLOOKUP(CONCATENATE(AS$1,AS180),'Formulario de Preguntas'!$C$2:$FN$73,3,FALSE),"")</f>
        <v/>
      </c>
      <c r="AU180" s="1" t="str">
        <f>IFERROR(VLOOKUP(CONCATENATE(AS$1,AS180),'Formulario de Preguntas'!$C$2:$FN$73,4,FALSE),"")</f>
        <v/>
      </c>
      <c r="AV180" s="26">
        <f>IF($B180='Formulario de Respuestas'!$D179,'Formulario de Respuestas'!$T179,"ES DIFERENTE")</f>
        <v>0</v>
      </c>
      <c r="AW180" s="18" t="str">
        <f>IFERROR(VLOOKUP(CONCATENATE(AV$1,AV180),'Formulario de Preguntas'!$C$2:$FN$73,3,FALSE),"")</f>
        <v/>
      </c>
      <c r="AX180" s="1" t="str">
        <f>IFERROR(VLOOKUP(CONCATENATE(AV$1,AV180),'Formulario de Preguntas'!$C$2:$FN$73,4,FALSE),"")</f>
        <v/>
      </c>
      <c r="AY180" s="26">
        <f>IF($B180='Formulario de Respuestas'!$D179,'Formulario de Respuestas'!$U179,"ES DIFERENTE")</f>
        <v>0</v>
      </c>
      <c r="AZ180" s="18" t="str">
        <f>IFERROR(VLOOKUP(CONCATENATE(AY$1,AY180),'Formulario de Preguntas'!$C$2:$FN$73,3,FALSE),"")</f>
        <v/>
      </c>
      <c r="BA180" s="1" t="str">
        <f>IFERROR(VLOOKUP(CONCATENATE(AY$1,AY180),'Formulario de Preguntas'!$C$2:$FN$73,4,FALSE),"")</f>
        <v/>
      </c>
      <c r="BB180" s="26">
        <f>IF($B180='Formulario de Respuestas'!$D179,'Formulario de Respuestas'!$V179,"ES DIFERENTE")</f>
        <v>0</v>
      </c>
      <c r="BC180" s="18" t="str">
        <f>IFERROR(VLOOKUP(CONCATENATE(BB$1,BB180),'Formulario de Preguntas'!$C$2:$FN$73,3,FALSE),"")</f>
        <v/>
      </c>
      <c r="BD180" s="1" t="str">
        <f>IFERROR(VLOOKUP(CONCATENATE(BB$1,BB180),'Formulario de Preguntas'!$C$2:$FN$73,4,FALSE),"")</f>
        <v/>
      </c>
      <c r="BF180" s="1">
        <f t="shared" si="7"/>
        <v>0</v>
      </c>
      <c r="BG180" s="1">
        <f t="shared" si="8"/>
        <v>0.25</v>
      </c>
      <c r="BH180" s="1">
        <f t="shared" si="9"/>
        <v>0</v>
      </c>
      <c r="BI180" s="1">
        <f>COUNTIF('Formulario de Respuestas'!$E179:$V179,"A")</f>
        <v>0</v>
      </c>
      <c r="BJ180" s="1">
        <f>COUNTIF('Formulario de Respuestas'!$E179:$V179,"B")</f>
        <v>0</v>
      </c>
      <c r="BK180" s="1">
        <f>COUNTIF('Formulario de Respuestas'!$E179:$V179,"C")</f>
        <v>0</v>
      </c>
      <c r="BL180" s="1">
        <f>COUNTIF('Formulario de Respuestas'!$E179:$V179,"D")</f>
        <v>0</v>
      </c>
      <c r="BM180" s="1">
        <f>COUNTIF('Formulario de Respuestas'!$E179:$V179,"E (RESPUESTA ANULADA)")</f>
        <v>0</v>
      </c>
    </row>
    <row r="181" spans="1:65" x14ac:dyDescent="0.25">
      <c r="A181" s="1">
        <f>'Formulario de Respuestas'!C180</f>
        <v>0</v>
      </c>
      <c r="B181" s="1">
        <f>'Formulario de Respuestas'!D180</f>
        <v>0</v>
      </c>
      <c r="C181" s="26">
        <f>IF($B181='Formulario de Respuestas'!$D180,'Formulario de Respuestas'!$E180,"ES DIFERENTE")</f>
        <v>0</v>
      </c>
      <c r="D181" s="18" t="str">
        <f>IFERROR(VLOOKUP(CONCATENATE(C$1,C181),'Formulario de Preguntas'!$C$2:$FN$73,3,FALSE),"")</f>
        <v/>
      </c>
      <c r="E181" s="1" t="str">
        <f>IFERROR(VLOOKUP(CONCATENATE(C$1,C181),'Formulario de Preguntas'!$C$2:$FN$73,4,FALSE),"")</f>
        <v/>
      </c>
      <c r="F181" s="26">
        <f>IF($B181='Formulario de Respuestas'!$D180,'Formulario de Respuestas'!$F180,"ES DIFERENTE")</f>
        <v>0</v>
      </c>
      <c r="G181" s="18" t="str">
        <f>IFERROR(VLOOKUP(CONCATENATE(F$1,F181),'Formulario de Preguntas'!$C$2:$FN$73,3,FALSE),"")</f>
        <v/>
      </c>
      <c r="H181" s="1" t="str">
        <f>IFERROR(VLOOKUP(CONCATENATE(F$1,F181),'Formulario de Preguntas'!$C$2:$FN$73,4,FALSE),"")</f>
        <v/>
      </c>
      <c r="I181" s="26">
        <f>IF($B181='Formulario de Respuestas'!$D180,'Formulario de Respuestas'!$G180,"ES DIFERENTE")</f>
        <v>0</v>
      </c>
      <c r="J181" s="18" t="str">
        <f>IFERROR(VLOOKUP(CONCATENATE(I$1,I181),'Formulario de Preguntas'!$C$2:$FN$73,3,FALSE),"")</f>
        <v/>
      </c>
      <c r="K181" s="1" t="str">
        <f>IFERROR(VLOOKUP(CONCATENATE(I$1,I181),'Formulario de Preguntas'!$C$2:$FN$73,4,FALSE),"")</f>
        <v/>
      </c>
      <c r="L181" s="26">
        <f>IF($B181='Formulario de Respuestas'!$D180,'Formulario de Respuestas'!$H180,"ES DIFERENTE")</f>
        <v>0</v>
      </c>
      <c r="M181" s="18" t="str">
        <f>IFERROR(VLOOKUP(CONCATENATE(L$1,L181),'Formulario de Preguntas'!$C$2:$FN$73,3,FALSE),"")</f>
        <v/>
      </c>
      <c r="N181" s="1" t="str">
        <f>IFERROR(VLOOKUP(CONCATENATE(L$1,L181),'Formulario de Preguntas'!$C$2:$FN$73,4,FALSE),"")</f>
        <v/>
      </c>
      <c r="O181" s="26">
        <f>IF($B181='Formulario de Respuestas'!$D180,'Formulario de Respuestas'!$I180,"ES DIFERENTE")</f>
        <v>0</v>
      </c>
      <c r="P181" s="18" t="str">
        <f>IFERROR(VLOOKUP(CONCATENATE(O$1,O181),'Formulario de Preguntas'!$C$2:$FN$73,3,FALSE),"")</f>
        <v/>
      </c>
      <c r="Q181" s="1" t="str">
        <f>IFERROR(VLOOKUP(CONCATENATE(O$1,O181),'Formulario de Preguntas'!$C$2:$FN$73,4,FALSE),"")</f>
        <v/>
      </c>
      <c r="R181" s="26">
        <f>IF($B181='Formulario de Respuestas'!$D180,'Formulario de Respuestas'!$J180,"ES DIFERENTE")</f>
        <v>0</v>
      </c>
      <c r="S181" s="18" t="str">
        <f>IFERROR(VLOOKUP(CONCATENATE(R$1,R181),'Formulario de Preguntas'!$C$2:$FN$73,3,FALSE),"")</f>
        <v/>
      </c>
      <c r="T181" s="1" t="str">
        <f>IFERROR(VLOOKUP(CONCATENATE(R$1,R181),'Formulario de Preguntas'!$C$2:$FN$73,4,FALSE),"")</f>
        <v/>
      </c>
      <c r="U181" s="26">
        <f>IF($B181='Formulario de Respuestas'!$D180,'Formulario de Respuestas'!$K180,"ES DIFERENTE")</f>
        <v>0</v>
      </c>
      <c r="V181" s="18" t="str">
        <f>IFERROR(VLOOKUP(CONCATENATE(U$1,U181),'Formulario de Preguntas'!$C$2:$FN$73,3,FALSE),"")</f>
        <v/>
      </c>
      <c r="W181" s="1" t="str">
        <f>IFERROR(VLOOKUP(CONCATENATE(U$1,U181),'Formulario de Preguntas'!$C$2:$FN$73,4,FALSE),"")</f>
        <v/>
      </c>
      <c r="X181" s="26">
        <f>IF($B181='Formulario de Respuestas'!$D180,'Formulario de Respuestas'!$L180,"ES DIFERENTE")</f>
        <v>0</v>
      </c>
      <c r="Y181" s="18" t="str">
        <f>IFERROR(VLOOKUP(CONCATENATE(X$1,X181),'Formulario de Preguntas'!$C$2:$FN$73,3,FALSE),"")</f>
        <v/>
      </c>
      <c r="Z181" s="1" t="str">
        <f>IFERROR(VLOOKUP(CONCATENATE(X$1,X181),'Formulario de Preguntas'!$C$2:$FN$73,4,FALSE),"")</f>
        <v/>
      </c>
      <c r="AA181" s="26">
        <f>IF($B181='Formulario de Respuestas'!$D180,'Formulario de Respuestas'!$M180,"ES DIFERENTE")</f>
        <v>0</v>
      </c>
      <c r="AB181" s="18" t="str">
        <f>IFERROR(VLOOKUP(CONCATENATE(AA$1,AA181),'Formulario de Preguntas'!$C$2:$FN$73,3,FALSE),"")</f>
        <v/>
      </c>
      <c r="AC181" s="1" t="str">
        <f>IFERROR(VLOOKUP(CONCATENATE(AA$1,AA181),'Formulario de Preguntas'!$C$2:$FN$73,4,FALSE),"")</f>
        <v/>
      </c>
      <c r="AD181" s="26">
        <f>IF($B181='Formulario de Respuestas'!$D180,'Formulario de Respuestas'!$N180,"ES DIFERENTE")</f>
        <v>0</v>
      </c>
      <c r="AE181" s="18" t="str">
        <f>IFERROR(VLOOKUP(CONCATENATE(AD$1,AD181),'Formulario de Preguntas'!$C$2:$FN$73,3,FALSE),"")</f>
        <v/>
      </c>
      <c r="AF181" s="1" t="str">
        <f>IFERROR(VLOOKUP(CONCATENATE(AD$1,AD181),'Formulario de Preguntas'!$C$2:$FN$73,4,FALSE),"")</f>
        <v/>
      </c>
      <c r="AG181" s="26">
        <f>IF($B181='Formulario de Respuestas'!$D180,'Formulario de Respuestas'!$O180,"ES DIFERENTE")</f>
        <v>0</v>
      </c>
      <c r="AH181" s="18" t="str">
        <f>IFERROR(VLOOKUP(CONCATENATE(AG$1,AG181),'Formulario de Preguntas'!$C$2:$FN$73,3,FALSE),"")</f>
        <v/>
      </c>
      <c r="AI181" s="1" t="str">
        <f>IFERROR(VLOOKUP(CONCATENATE(AG$1,AG181),'Formulario de Preguntas'!$C$2:$FN$73,4,FALSE),"")</f>
        <v/>
      </c>
      <c r="AJ181" s="26">
        <f>IF($B181='Formulario de Respuestas'!$D180,'Formulario de Respuestas'!$P180,"ES DIFERENTE")</f>
        <v>0</v>
      </c>
      <c r="AK181" s="18" t="str">
        <f>IFERROR(VLOOKUP(CONCATENATE(AJ$1,AJ181),'Formulario de Preguntas'!$C$2:$FN$73,3,FALSE),"")</f>
        <v/>
      </c>
      <c r="AL181" s="1" t="str">
        <f>IFERROR(VLOOKUP(CONCATENATE(AJ$1,AJ181),'Formulario de Preguntas'!$C$2:$FN$73,4,FALSE),"")</f>
        <v/>
      </c>
      <c r="AM181" s="26">
        <f>IF($B181='Formulario de Respuestas'!$D180,'Formulario de Respuestas'!$Q180,"ES DIFERENTE")</f>
        <v>0</v>
      </c>
      <c r="AN181" s="18" t="str">
        <f>IFERROR(VLOOKUP(CONCATENATE(AM$1,AM181),'Formulario de Preguntas'!$C$2:$FN$73,3,FALSE),"")</f>
        <v/>
      </c>
      <c r="AO181" s="1" t="str">
        <f>IFERROR(VLOOKUP(CONCATENATE(AM$1,AM181),'Formulario de Preguntas'!$C$2:$FN$73,4,FALSE),"")</f>
        <v/>
      </c>
      <c r="AP181" s="26">
        <f>IF($B181='Formulario de Respuestas'!$D180,'Formulario de Respuestas'!$R180,"ES DIFERENTE")</f>
        <v>0</v>
      </c>
      <c r="AQ181" s="18" t="str">
        <f>IFERROR(VLOOKUP(CONCATENATE(AP$1,AP181),'Formulario de Preguntas'!$C$2:$FN$73,3,FALSE),"")</f>
        <v/>
      </c>
      <c r="AR181" s="1" t="str">
        <f>IFERROR(VLOOKUP(CONCATENATE(AP$1,AP181),'Formulario de Preguntas'!$C$2:$FN$73,4,FALSE),"")</f>
        <v/>
      </c>
      <c r="AS181" s="26">
        <f>IF($B181='Formulario de Respuestas'!$D180,'Formulario de Respuestas'!$S180,"ES DIFERENTE")</f>
        <v>0</v>
      </c>
      <c r="AT181" s="18" t="str">
        <f>IFERROR(VLOOKUP(CONCATENATE(AS$1,AS181),'Formulario de Preguntas'!$C$2:$FN$73,3,FALSE),"")</f>
        <v/>
      </c>
      <c r="AU181" s="1" t="str">
        <f>IFERROR(VLOOKUP(CONCATENATE(AS$1,AS181),'Formulario de Preguntas'!$C$2:$FN$73,4,FALSE),"")</f>
        <v/>
      </c>
      <c r="AV181" s="26">
        <f>IF($B181='Formulario de Respuestas'!$D180,'Formulario de Respuestas'!$T180,"ES DIFERENTE")</f>
        <v>0</v>
      </c>
      <c r="AW181" s="18" t="str">
        <f>IFERROR(VLOOKUP(CONCATENATE(AV$1,AV181),'Formulario de Preguntas'!$C$2:$FN$73,3,FALSE),"")</f>
        <v/>
      </c>
      <c r="AX181" s="1" t="str">
        <f>IFERROR(VLOOKUP(CONCATENATE(AV$1,AV181),'Formulario de Preguntas'!$C$2:$FN$73,4,FALSE),"")</f>
        <v/>
      </c>
      <c r="AY181" s="26">
        <f>IF($B181='Formulario de Respuestas'!$D180,'Formulario de Respuestas'!$U180,"ES DIFERENTE")</f>
        <v>0</v>
      </c>
      <c r="AZ181" s="18" t="str">
        <f>IFERROR(VLOOKUP(CONCATENATE(AY$1,AY181),'Formulario de Preguntas'!$C$2:$FN$73,3,FALSE),"")</f>
        <v/>
      </c>
      <c r="BA181" s="1" t="str">
        <f>IFERROR(VLOOKUP(CONCATENATE(AY$1,AY181),'Formulario de Preguntas'!$C$2:$FN$73,4,FALSE),"")</f>
        <v/>
      </c>
      <c r="BB181" s="26">
        <f>IF($B181='Formulario de Respuestas'!$D180,'Formulario de Respuestas'!$V180,"ES DIFERENTE")</f>
        <v>0</v>
      </c>
      <c r="BC181" s="18" t="str">
        <f>IFERROR(VLOOKUP(CONCATENATE(BB$1,BB181),'Formulario de Preguntas'!$C$2:$FN$73,3,FALSE),"")</f>
        <v/>
      </c>
      <c r="BD181" s="1" t="str">
        <f>IFERROR(VLOOKUP(CONCATENATE(BB$1,BB181),'Formulario de Preguntas'!$C$2:$FN$73,4,FALSE),"")</f>
        <v/>
      </c>
      <c r="BF181" s="1">
        <f t="shared" si="7"/>
        <v>0</v>
      </c>
      <c r="BG181" s="1">
        <f t="shared" si="8"/>
        <v>0.25</v>
      </c>
      <c r="BH181" s="1">
        <f t="shared" si="9"/>
        <v>0</v>
      </c>
      <c r="BI181" s="1">
        <f>COUNTIF('Formulario de Respuestas'!$E180:$V180,"A")</f>
        <v>0</v>
      </c>
      <c r="BJ181" s="1">
        <f>COUNTIF('Formulario de Respuestas'!$E180:$V180,"B")</f>
        <v>0</v>
      </c>
      <c r="BK181" s="1">
        <f>COUNTIF('Formulario de Respuestas'!$E180:$V180,"C")</f>
        <v>0</v>
      </c>
      <c r="BL181" s="1">
        <f>COUNTIF('Formulario de Respuestas'!$E180:$V180,"D")</f>
        <v>0</v>
      </c>
      <c r="BM181" s="1">
        <f>COUNTIF('Formulario de Respuestas'!$E180:$V180,"E (RESPUESTA ANULADA)")</f>
        <v>0</v>
      </c>
    </row>
    <row r="182" spans="1:65" x14ac:dyDescent="0.25">
      <c r="A182" s="1">
        <f>'Formulario de Respuestas'!C181</f>
        <v>0</v>
      </c>
      <c r="B182" s="1">
        <f>'Formulario de Respuestas'!D181</f>
        <v>0</v>
      </c>
      <c r="C182" s="26">
        <f>IF($B182='Formulario de Respuestas'!$D181,'Formulario de Respuestas'!$E181,"ES DIFERENTE")</f>
        <v>0</v>
      </c>
      <c r="D182" s="18" t="str">
        <f>IFERROR(VLOOKUP(CONCATENATE(C$1,C182),'Formulario de Preguntas'!$C$2:$FN$73,3,FALSE),"")</f>
        <v/>
      </c>
      <c r="E182" s="1" t="str">
        <f>IFERROR(VLOOKUP(CONCATENATE(C$1,C182),'Formulario de Preguntas'!$C$2:$FN$73,4,FALSE),"")</f>
        <v/>
      </c>
      <c r="F182" s="26">
        <f>IF($B182='Formulario de Respuestas'!$D181,'Formulario de Respuestas'!$F181,"ES DIFERENTE")</f>
        <v>0</v>
      </c>
      <c r="G182" s="18" t="str">
        <f>IFERROR(VLOOKUP(CONCATENATE(F$1,F182),'Formulario de Preguntas'!$C$2:$FN$73,3,FALSE),"")</f>
        <v/>
      </c>
      <c r="H182" s="1" t="str">
        <f>IFERROR(VLOOKUP(CONCATENATE(F$1,F182),'Formulario de Preguntas'!$C$2:$FN$73,4,FALSE),"")</f>
        <v/>
      </c>
      <c r="I182" s="26">
        <f>IF($B182='Formulario de Respuestas'!$D181,'Formulario de Respuestas'!$G181,"ES DIFERENTE")</f>
        <v>0</v>
      </c>
      <c r="J182" s="18" t="str">
        <f>IFERROR(VLOOKUP(CONCATENATE(I$1,I182),'Formulario de Preguntas'!$C$2:$FN$73,3,FALSE),"")</f>
        <v/>
      </c>
      <c r="K182" s="1" t="str">
        <f>IFERROR(VLOOKUP(CONCATENATE(I$1,I182),'Formulario de Preguntas'!$C$2:$FN$73,4,FALSE),"")</f>
        <v/>
      </c>
      <c r="L182" s="26">
        <f>IF($B182='Formulario de Respuestas'!$D181,'Formulario de Respuestas'!$H181,"ES DIFERENTE")</f>
        <v>0</v>
      </c>
      <c r="M182" s="18" t="str">
        <f>IFERROR(VLOOKUP(CONCATENATE(L$1,L182),'Formulario de Preguntas'!$C$2:$FN$73,3,FALSE),"")</f>
        <v/>
      </c>
      <c r="N182" s="1" t="str">
        <f>IFERROR(VLOOKUP(CONCATENATE(L$1,L182),'Formulario de Preguntas'!$C$2:$FN$73,4,FALSE),"")</f>
        <v/>
      </c>
      <c r="O182" s="26">
        <f>IF($B182='Formulario de Respuestas'!$D181,'Formulario de Respuestas'!$I181,"ES DIFERENTE")</f>
        <v>0</v>
      </c>
      <c r="P182" s="18" t="str">
        <f>IFERROR(VLOOKUP(CONCATENATE(O$1,O182),'Formulario de Preguntas'!$C$2:$FN$73,3,FALSE),"")</f>
        <v/>
      </c>
      <c r="Q182" s="1" t="str">
        <f>IFERROR(VLOOKUP(CONCATENATE(O$1,O182),'Formulario de Preguntas'!$C$2:$FN$73,4,FALSE),"")</f>
        <v/>
      </c>
      <c r="R182" s="26">
        <f>IF($B182='Formulario de Respuestas'!$D181,'Formulario de Respuestas'!$J181,"ES DIFERENTE")</f>
        <v>0</v>
      </c>
      <c r="S182" s="18" t="str">
        <f>IFERROR(VLOOKUP(CONCATENATE(R$1,R182),'Formulario de Preguntas'!$C$2:$FN$73,3,FALSE),"")</f>
        <v/>
      </c>
      <c r="T182" s="1" t="str">
        <f>IFERROR(VLOOKUP(CONCATENATE(R$1,R182),'Formulario de Preguntas'!$C$2:$FN$73,4,FALSE),"")</f>
        <v/>
      </c>
      <c r="U182" s="26">
        <f>IF($B182='Formulario de Respuestas'!$D181,'Formulario de Respuestas'!$K181,"ES DIFERENTE")</f>
        <v>0</v>
      </c>
      <c r="V182" s="18" t="str">
        <f>IFERROR(VLOOKUP(CONCATENATE(U$1,U182),'Formulario de Preguntas'!$C$2:$FN$73,3,FALSE),"")</f>
        <v/>
      </c>
      <c r="W182" s="1" t="str">
        <f>IFERROR(VLOOKUP(CONCATENATE(U$1,U182),'Formulario de Preguntas'!$C$2:$FN$73,4,FALSE),"")</f>
        <v/>
      </c>
      <c r="X182" s="26">
        <f>IF($B182='Formulario de Respuestas'!$D181,'Formulario de Respuestas'!$L181,"ES DIFERENTE")</f>
        <v>0</v>
      </c>
      <c r="Y182" s="18" t="str">
        <f>IFERROR(VLOOKUP(CONCATENATE(X$1,X182),'Formulario de Preguntas'!$C$2:$FN$73,3,FALSE),"")</f>
        <v/>
      </c>
      <c r="Z182" s="1" t="str">
        <f>IFERROR(VLOOKUP(CONCATENATE(X$1,X182),'Formulario de Preguntas'!$C$2:$FN$73,4,FALSE),"")</f>
        <v/>
      </c>
      <c r="AA182" s="26">
        <f>IF($B182='Formulario de Respuestas'!$D181,'Formulario de Respuestas'!$M181,"ES DIFERENTE")</f>
        <v>0</v>
      </c>
      <c r="AB182" s="18" t="str">
        <f>IFERROR(VLOOKUP(CONCATENATE(AA$1,AA182),'Formulario de Preguntas'!$C$2:$FN$73,3,FALSE),"")</f>
        <v/>
      </c>
      <c r="AC182" s="1" t="str">
        <f>IFERROR(VLOOKUP(CONCATENATE(AA$1,AA182),'Formulario de Preguntas'!$C$2:$FN$73,4,FALSE),"")</f>
        <v/>
      </c>
      <c r="AD182" s="26">
        <f>IF($B182='Formulario de Respuestas'!$D181,'Formulario de Respuestas'!$N181,"ES DIFERENTE")</f>
        <v>0</v>
      </c>
      <c r="AE182" s="18" t="str">
        <f>IFERROR(VLOOKUP(CONCATENATE(AD$1,AD182),'Formulario de Preguntas'!$C$2:$FN$73,3,FALSE),"")</f>
        <v/>
      </c>
      <c r="AF182" s="1" t="str">
        <f>IFERROR(VLOOKUP(CONCATENATE(AD$1,AD182),'Formulario de Preguntas'!$C$2:$FN$73,4,FALSE),"")</f>
        <v/>
      </c>
      <c r="AG182" s="26">
        <f>IF($B182='Formulario de Respuestas'!$D181,'Formulario de Respuestas'!$O181,"ES DIFERENTE")</f>
        <v>0</v>
      </c>
      <c r="AH182" s="18" t="str">
        <f>IFERROR(VLOOKUP(CONCATENATE(AG$1,AG182),'Formulario de Preguntas'!$C$2:$FN$73,3,FALSE),"")</f>
        <v/>
      </c>
      <c r="AI182" s="1" t="str">
        <f>IFERROR(VLOOKUP(CONCATENATE(AG$1,AG182),'Formulario de Preguntas'!$C$2:$FN$73,4,FALSE),"")</f>
        <v/>
      </c>
      <c r="AJ182" s="26">
        <f>IF($B182='Formulario de Respuestas'!$D181,'Formulario de Respuestas'!$P181,"ES DIFERENTE")</f>
        <v>0</v>
      </c>
      <c r="AK182" s="18" t="str">
        <f>IFERROR(VLOOKUP(CONCATENATE(AJ$1,AJ182),'Formulario de Preguntas'!$C$2:$FN$73,3,FALSE),"")</f>
        <v/>
      </c>
      <c r="AL182" s="1" t="str">
        <f>IFERROR(VLOOKUP(CONCATENATE(AJ$1,AJ182),'Formulario de Preguntas'!$C$2:$FN$73,4,FALSE),"")</f>
        <v/>
      </c>
      <c r="AM182" s="26">
        <f>IF($B182='Formulario de Respuestas'!$D181,'Formulario de Respuestas'!$Q181,"ES DIFERENTE")</f>
        <v>0</v>
      </c>
      <c r="AN182" s="18" t="str">
        <f>IFERROR(VLOOKUP(CONCATENATE(AM$1,AM182),'Formulario de Preguntas'!$C$2:$FN$73,3,FALSE),"")</f>
        <v/>
      </c>
      <c r="AO182" s="1" t="str">
        <f>IFERROR(VLOOKUP(CONCATENATE(AM$1,AM182),'Formulario de Preguntas'!$C$2:$FN$73,4,FALSE),"")</f>
        <v/>
      </c>
      <c r="AP182" s="26">
        <f>IF($B182='Formulario de Respuestas'!$D181,'Formulario de Respuestas'!$R181,"ES DIFERENTE")</f>
        <v>0</v>
      </c>
      <c r="AQ182" s="18" t="str">
        <f>IFERROR(VLOOKUP(CONCATENATE(AP$1,AP182),'Formulario de Preguntas'!$C$2:$FN$73,3,FALSE),"")</f>
        <v/>
      </c>
      <c r="AR182" s="1" t="str">
        <f>IFERROR(VLOOKUP(CONCATENATE(AP$1,AP182),'Formulario de Preguntas'!$C$2:$FN$73,4,FALSE),"")</f>
        <v/>
      </c>
      <c r="AS182" s="26">
        <f>IF($B182='Formulario de Respuestas'!$D181,'Formulario de Respuestas'!$S181,"ES DIFERENTE")</f>
        <v>0</v>
      </c>
      <c r="AT182" s="18" t="str">
        <f>IFERROR(VLOOKUP(CONCATENATE(AS$1,AS182),'Formulario de Preguntas'!$C$2:$FN$73,3,FALSE),"")</f>
        <v/>
      </c>
      <c r="AU182" s="1" t="str">
        <f>IFERROR(VLOOKUP(CONCATENATE(AS$1,AS182),'Formulario de Preguntas'!$C$2:$FN$73,4,FALSE),"")</f>
        <v/>
      </c>
      <c r="AV182" s="26">
        <f>IF($B182='Formulario de Respuestas'!$D181,'Formulario de Respuestas'!$T181,"ES DIFERENTE")</f>
        <v>0</v>
      </c>
      <c r="AW182" s="18" t="str">
        <f>IFERROR(VLOOKUP(CONCATENATE(AV$1,AV182),'Formulario de Preguntas'!$C$2:$FN$73,3,FALSE),"")</f>
        <v/>
      </c>
      <c r="AX182" s="1" t="str">
        <f>IFERROR(VLOOKUP(CONCATENATE(AV$1,AV182),'Formulario de Preguntas'!$C$2:$FN$73,4,FALSE),"")</f>
        <v/>
      </c>
      <c r="AY182" s="26">
        <f>IF($B182='Formulario de Respuestas'!$D181,'Formulario de Respuestas'!$U181,"ES DIFERENTE")</f>
        <v>0</v>
      </c>
      <c r="AZ182" s="18" t="str">
        <f>IFERROR(VLOOKUP(CONCATENATE(AY$1,AY182),'Formulario de Preguntas'!$C$2:$FN$73,3,FALSE),"")</f>
        <v/>
      </c>
      <c r="BA182" s="1" t="str">
        <f>IFERROR(VLOOKUP(CONCATENATE(AY$1,AY182),'Formulario de Preguntas'!$C$2:$FN$73,4,FALSE),"")</f>
        <v/>
      </c>
      <c r="BB182" s="26">
        <f>IF($B182='Formulario de Respuestas'!$D181,'Formulario de Respuestas'!$V181,"ES DIFERENTE")</f>
        <v>0</v>
      </c>
      <c r="BC182" s="18" t="str">
        <f>IFERROR(VLOOKUP(CONCATENATE(BB$1,BB182),'Formulario de Preguntas'!$C$2:$FN$73,3,FALSE),"")</f>
        <v/>
      </c>
      <c r="BD182" s="1" t="str">
        <f>IFERROR(VLOOKUP(CONCATENATE(BB$1,BB182),'Formulario de Preguntas'!$C$2:$FN$73,4,FALSE),"")</f>
        <v/>
      </c>
      <c r="BF182" s="1">
        <f t="shared" si="7"/>
        <v>0</v>
      </c>
      <c r="BG182" s="1">
        <f t="shared" si="8"/>
        <v>0.25</v>
      </c>
      <c r="BH182" s="1">
        <f t="shared" si="9"/>
        <v>0</v>
      </c>
      <c r="BI182" s="1">
        <f>COUNTIF('Formulario de Respuestas'!$E181:$V181,"A")</f>
        <v>0</v>
      </c>
      <c r="BJ182" s="1">
        <f>COUNTIF('Formulario de Respuestas'!$E181:$V181,"B")</f>
        <v>0</v>
      </c>
      <c r="BK182" s="1">
        <f>COUNTIF('Formulario de Respuestas'!$E181:$V181,"C")</f>
        <v>0</v>
      </c>
      <c r="BL182" s="1">
        <f>COUNTIF('Formulario de Respuestas'!$E181:$V181,"D")</f>
        <v>0</v>
      </c>
      <c r="BM182" s="1">
        <f>COUNTIF('Formulario de Respuestas'!$E181:$V181,"E (RESPUESTA ANULADA)")</f>
        <v>0</v>
      </c>
    </row>
    <row r="183" spans="1:65" x14ac:dyDescent="0.25">
      <c r="A183" s="1">
        <f>'Formulario de Respuestas'!C182</f>
        <v>0</v>
      </c>
      <c r="B183" s="1">
        <f>'Formulario de Respuestas'!D182</f>
        <v>0</v>
      </c>
      <c r="C183" s="26">
        <f>IF($B183='Formulario de Respuestas'!$D182,'Formulario de Respuestas'!$E182,"ES DIFERENTE")</f>
        <v>0</v>
      </c>
      <c r="D183" s="18" t="str">
        <f>IFERROR(VLOOKUP(CONCATENATE(C$1,C183),'Formulario de Preguntas'!$C$2:$FN$73,3,FALSE),"")</f>
        <v/>
      </c>
      <c r="E183" s="1" t="str">
        <f>IFERROR(VLOOKUP(CONCATENATE(C$1,C183),'Formulario de Preguntas'!$C$2:$FN$73,4,FALSE),"")</f>
        <v/>
      </c>
      <c r="F183" s="26">
        <f>IF($B183='Formulario de Respuestas'!$D182,'Formulario de Respuestas'!$F182,"ES DIFERENTE")</f>
        <v>0</v>
      </c>
      <c r="G183" s="18" t="str">
        <f>IFERROR(VLOOKUP(CONCATENATE(F$1,F183),'Formulario de Preguntas'!$C$2:$FN$73,3,FALSE),"")</f>
        <v/>
      </c>
      <c r="H183" s="1" t="str">
        <f>IFERROR(VLOOKUP(CONCATENATE(F$1,F183),'Formulario de Preguntas'!$C$2:$FN$73,4,FALSE),"")</f>
        <v/>
      </c>
      <c r="I183" s="26">
        <f>IF($B183='Formulario de Respuestas'!$D182,'Formulario de Respuestas'!$G182,"ES DIFERENTE")</f>
        <v>0</v>
      </c>
      <c r="J183" s="18" t="str">
        <f>IFERROR(VLOOKUP(CONCATENATE(I$1,I183),'Formulario de Preguntas'!$C$2:$FN$73,3,FALSE),"")</f>
        <v/>
      </c>
      <c r="K183" s="1" t="str">
        <f>IFERROR(VLOOKUP(CONCATENATE(I$1,I183),'Formulario de Preguntas'!$C$2:$FN$73,4,FALSE),"")</f>
        <v/>
      </c>
      <c r="L183" s="26">
        <f>IF($B183='Formulario de Respuestas'!$D182,'Formulario de Respuestas'!$H182,"ES DIFERENTE")</f>
        <v>0</v>
      </c>
      <c r="M183" s="18" t="str">
        <f>IFERROR(VLOOKUP(CONCATENATE(L$1,L183),'Formulario de Preguntas'!$C$2:$FN$73,3,FALSE),"")</f>
        <v/>
      </c>
      <c r="N183" s="1" t="str">
        <f>IFERROR(VLOOKUP(CONCATENATE(L$1,L183),'Formulario de Preguntas'!$C$2:$FN$73,4,FALSE),"")</f>
        <v/>
      </c>
      <c r="O183" s="26">
        <f>IF($B183='Formulario de Respuestas'!$D182,'Formulario de Respuestas'!$I182,"ES DIFERENTE")</f>
        <v>0</v>
      </c>
      <c r="P183" s="18" t="str">
        <f>IFERROR(VLOOKUP(CONCATENATE(O$1,O183),'Formulario de Preguntas'!$C$2:$FN$73,3,FALSE),"")</f>
        <v/>
      </c>
      <c r="Q183" s="1" t="str">
        <f>IFERROR(VLOOKUP(CONCATENATE(O$1,O183),'Formulario de Preguntas'!$C$2:$FN$73,4,FALSE),"")</f>
        <v/>
      </c>
      <c r="R183" s="26">
        <f>IF($B183='Formulario de Respuestas'!$D182,'Formulario de Respuestas'!$J182,"ES DIFERENTE")</f>
        <v>0</v>
      </c>
      <c r="S183" s="18" t="str">
        <f>IFERROR(VLOOKUP(CONCATENATE(R$1,R183),'Formulario de Preguntas'!$C$2:$FN$73,3,FALSE),"")</f>
        <v/>
      </c>
      <c r="T183" s="1" t="str">
        <f>IFERROR(VLOOKUP(CONCATENATE(R$1,R183),'Formulario de Preguntas'!$C$2:$FN$73,4,FALSE),"")</f>
        <v/>
      </c>
      <c r="U183" s="26">
        <f>IF($B183='Formulario de Respuestas'!$D182,'Formulario de Respuestas'!$K182,"ES DIFERENTE")</f>
        <v>0</v>
      </c>
      <c r="V183" s="18" t="str">
        <f>IFERROR(VLOOKUP(CONCATENATE(U$1,U183),'Formulario de Preguntas'!$C$2:$FN$73,3,FALSE),"")</f>
        <v/>
      </c>
      <c r="W183" s="1" t="str">
        <f>IFERROR(VLOOKUP(CONCATENATE(U$1,U183),'Formulario de Preguntas'!$C$2:$FN$73,4,FALSE),"")</f>
        <v/>
      </c>
      <c r="X183" s="26">
        <f>IF($B183='Formulario de Respuestas'!$D182,'Formulario de Respuestas'!$L182,"ES DIFERENTE")</f>
        <v>0</v>
      </c>
      <c r="Y183" s="18" t="str">
        <f>IFERROR(VLOOKUP(CONCATENATE(X$1,X183),'Formulario de Preguntas'!$C$2:$FN$73,3,FALSE),"")</f>
        <v/>
      </c>
      <c r="Z183" s="1" t="str">
        <f>IFERROR(VLOOKUP(CONCATENATE(X$1,X183),'Formulario de Preguntas'!$C$2:$FN$73,4,FALSE),"")</f>
        <v/>
      </c>
      <c r="AA183" s="26">
        <f>IF($B183='Formulario de Respuestas'!$D182,'Formulario de Respuestas'!$M182,"ES DIFERENTE")</f>
        <v>0</v>
      </c>
      <c r="AB183" s="18" t="str">
        <f>IFERROR(VLOOKUP(CONCATENATE(AA$1,AA183),'Formulario de Preguntas'!$C$2:$FN$73,3,FALSE),"")</f>
        <v/>
      </c>
      <c r="AC183" s="1" t="str">
        <f>IFERROR(VLOOKUP(CONCATENATE(AA$1,AA183),'Formulario de Preguntas'!$C$2:$FN$73,4,FALSE),"")</f>
        <v/>
      </c>
      <c r="AD183" s="26">
        <f>IF($B183='Formulario de Respuestas'!$D182,'Formulario de Respuestas'!$N182,"ES DIFERENTE")</f>
        <v>0</v>
      </c>
      <c r="AE183" s="18" t="str">
        <f>IFERROR(VLOOKUP(CONCATENATE(AD$1,AD183),'Formulario de Preguntas'!$C$2:$FN$73,3,FALSE),"")</f>
        <v/>
      </c>
      <c r="AF183" s="1" t="str">
        <f>IFERROR(VLOOKUP(CONCATENATE(AD$1,AD183),'Formulario de Preguntas'!$C$2:$FN$73,4,FALSE),"")</f>
        <v/>
      </c>
      <c r="AG183" s="26">
        <f>IF($B183='Formulario de Respuestas'!$D182,'Formulario de Respuestas'!$O182,"ES DIFERENTE")</f>
        <v>0</v>
      </c>
      <c r="AH183" s="18" t="str">
        <f>IFERROR(VLOOKUP(CONCATENATE(AG$1,AG183),'Formulario de Preguntas'!$C$2:$FN$73,3,FALSE),"")</f>
        <v/>
      </c>
      <c r="AI183" s="1" t="str">
        <f>IFERROR(VLOOKUP(CONCATENATE(AG$1,AG183),'Formulario de Preguntas'!$C$2:$FN$73,4,FALSE),"")</f>
        <v/>
      </c>
      <c r="AJ183" s="26">
        <f>IF($B183='Formulario de Respuestas'!$D182,'Formulario de Respuestas'!$P182,"ES DIFERENTE")</f>
        <v>0</v>
      </c>
      <c r="AK183" s="18" t="str">
        <f>IFERROR(VLOOKUP(CONCATENATE(AJ$1,AJ183),'Formulario de Preguntas'!$C$2:$FN$73,3,FALSE),"")</f>
        <v/>
      </c>
      <c r="AL183" s="1" t="str">
        <f>IFERROR(VLOOKUP(CONCATENATE(AJ$1,AJ183),'Formulario de Preguntas'!$C$2:$FN$73,4,FALSE),"")</f>
        <v/>
      </c>
      <c r="AM183" s="26">
        <f>IF($B183='Formulario de Respuestas'!$D182,'Formulario de Respuestas'!$Q182,"ES DIFERENTE")</f>
        <v>0</v>
      </c>
      <c r="AN183" s="18" t="str">
        <f>IFERROR(VLOOKUP(CONCATENATE(AM$1,AM183),'Formulario de Preguntas'!$C$2:$FN$73,3,FALSE),"")</f>
        <v/>
      </c>
      <c r="AO183" s="1" t="str">
        <f>IFERROR(VLOOKUP(CONCATENATE(AM$1,AM183),'Formulario de Preguntas'!$C$2:$FN$73,4,FALSE),"")</f>
        <v/>
      </c>
      <c r="AP183" s="26">
        <f>IF($B183='Formulario de Respuestas'!$D182,'Formulario de Respuestas'!$R182,"ES DIFERENTE")</f>
        <v>0</v>
      </c>
      <c r="AQ183" s="18" t="str">
        <f>IFERROR(VLOOKUP(CONCATENATE(AP$1,AP183),'Formulario de Preguntas'!$C$2:$FN$73,3,FALSE),"")</f>
        <v/>
      </c>
      <c r="AR183" s="1" t="str">
        <f>IFERROR(VLOOKUP(CONCATENATE(AP$1,AP183),'Formulario de Preguntas'!$C$2:$FN$73,4,FALSE),"")</f>
        <v/>
      </c>
      <c r="AS183" s="26">
        <f>IF($B183='Formulario de Respuestas'!$D182,'Formulario de Respuestas'!$S182,"ES DIFERENTE")</f>
        <v>0</v>
      </c>
      <c r="AT183" s="18" t="str">
        <f>IFERROR(VLOOKUP(CONCATENATE(AS$1,AS183),'Formulario de Preguntas'!$C$2:$FN$73,3,FALSE),"")</f>
        <v/>
      </c>
      <c r="AU183" s="1" t="str">
        <f>IFERROR(VLOOKUP(CONCATENATE(AS$1,AS183),'Formulario de Preguntas'!$C$2:$FN$73,4,FALSE),"")</f>
        <v/>
      </c>
      <c r="AV183" s="26">
        <f>IF($B183='Formulario de Respuestas'!$D182,'Formulario de Respuestas'!$T182,"ES DIFERENTE")</f>
        <v>0</v>
      </c>
      <c r="AW183" s="18" t="str">
        <f>IFERROR(VLOOKUP(CONCATENATE(AV$1,AV183),'Formulario de Preguntas'!$C$2:$FN$73,3,FALSE),"")</f>
        <v/>
      </c>
      <c r="AX183" s="1" t="str">
        <f>IFERROR(VLOOKUP(CONCATENATE(AV$1,AV183),'Formulario de Preguntas'!$C$2:$FN$73,4,FALSE),"")</f>
        <v/>
      </c>
      <c r="AY183" s="26">
        <f>IF($B183='Formulario de Respuestas'!$D182,'Formulario de Respuestas'!$U182,"ES DIFERENTE")</f>
        <v>0</v>
      </c>
      <c r="AZ183" s="18" t="str">
        <f>IFERROR(VLOOKUP(CONCATENATE(AY$1,AY183),'Formulario de Preguntas'!$C$2:$FN$73,3,FALSE),"")</f>
        <v/>
      </c>
      <c r="BA183" s="1" t="str">
        <f>IFERROR(VLOOKUP(CONCATENATE(AY$1,AY183),'Formulario de Preguntas'!$C$2:$FN$73,4,FALSE),"")</f>
        <v/>
      </c>
      <c r="BB183" s="26">
        <f>IF($B183='Formulario de Respuestas'!$D182,'Formulario de Respuestas'!$V182,"ES DIFERENTE")</f>
        <v>0</v>
      </c>
      <c r="BC183" s="18" t="str">
        <f>IFERROR(VLOOKUP(CONCATENATE(BB$1,BB183),'Formulario de Preguntas'!$C$2:$FN$73,3,FALSE),"")</f>
        <v/>
      </c>
      <c r="BD183" s="1" t="str">
        <f>IFERROR(VLOOKUP(CONCATENATE(BB$1,BB183),'Formulario de Preguntas'!$C$2:$FN$73,4,FALSE),"")</f>
        <v/>
      </c>
      <c r="BF183" s="1">
        <f t="shared" si="7"/>
        <v>0</v>
      </c>
      <c r="BG183" s="1">
        <f t="shared" si="8"/>
        <v>0.25</v>
      </c>
      <c r="BH183" s="1">
        <f t="shared" si="9"/>
        <v>0</v>
      </c>
      <c r="BI183" s="1">
        <f>COUNTIF('Formulario de Respuestas'!$E182:$V182,"A")</f>
        <v>0</v>
      </c>
      <c r="BJ183" s="1">
        <f>COUNTIF('Formulario de Respuestas'!$E182:$V182,"B")</f>
        <v>0</v>
      </c>
      <c r="BK183" s="1">
        <f>COUNTIF('Formulario de Respuestas'!$E182:$V182,"C")</f>
        <v>0</v>
      </c>
      <c r="BL183" s="1">
        <f>COUNTIF('Formulario de Respuestas'!$E182:$V182,"D")</f>
        <v>0</v>
      </c>
      <c r="BM183" s="1">
        <f>COUNTIF('Formulario de Respuestas'!$E182:$V182,"E (RESPUESTA ANULADA)")</f>
        <v>0</v>
      </c>
    </row>
    <row r="184" spans="1:65" x14ac:dyDescent="0.25">
      <c r="A184" s="1">
        <f>'Formulario de Respuestas'!C183</f>
        <v>0</v>
      </c>
      <c r="B184" s="1">
        <f>'Formulario de Respuestas'!D183</f>
        <v>0</v>
      </c>
      <c r="C184" s="26">
        <f>IF($B184='Formulario de Respuestas'!$D183,'Formulario de Respuestas'!$E183,"ES DIFERENTE")</f>
        <v>0</v>
      </c>
      <c r="D184" s="18" t="str">
        <f>IFERROR(VLOOKUP(CONCATENATE(C$1,C184),'Formulario de Preguntas'!$C$2:$FN$73,3,FALSE),"")</f>
        <v/>
      </c>
      <c r="E184" s="1" t="str">
        <f>IFERROR(VLOOKUP(CONCATENATE(C$1,C184),'Formulario de Preguntas'!$C$2:$FN$73,4,FALSE),"")</f>
        <v/>
      </c>
      <c r="F184" s="26">
        <f>IF($B184='Formulario de Respuestas'!$D183,'Formulario de Respuestas'!$F183,"ES DIFERENTE")</f>
        <v>0</v>
      </c>
      <c r="G184" s="18" t="str">
        <f>IFERROR(VLOOKUP(CONCATENATE(F$1,F184),'Formulario de Preguntas'!$C$2:$FN$73,3,FALSE),"")</f>
        <v/>
      </c>
      <c r="H184" s="1" t="str">
        <f>IFERROR(VLOOKUP(CONCATENATE(F$1,F184),'Formulario de Preguntas'!$C$2:$FN$73,4,FALSE),"")</f>
        <v/>
      </c>
      <c r="I184" s="26">
        <f>IF($B184='Formulario de Respuestas'!$D183,'Formulario de Respuestas'!$G183,"ES DIFERENTE")</f>
        <v>0</v>
      </c>
      <c r="J184" s="18" t="str">
        <f>IFERROR(VLOOKUP(CONCATENATE(I$1,I184),'Formulario de Preguntas'!$C$2:$FN$73,3,FALSE),"")</f>
        <v/>
      </c>
      <c r="K184" s="1" t="str">
        <f>IFERROR(VLOOKUP(CONCATENATE(I$1,I184),'Formulario de Preguntas'!$C$2:$FN$73,4,FALSE),"")</f>
        <v/>
      </c>
      <c r="L184" s="26">
        <f>IF($B184='Formulario de Respuestas'!$D183,'Formulario de Respuestas'!$H183,"ES DIFERENTE")</f>
        <v>0</v>
      </c>
      <c r="M184" s="18" t="str">
        <f>IFERROR(VLOOKUP(CONCATENATE(L$1,L184),'Formulario de Preguntas'!$C$2:$FN$73,3,FALSE),"")</f>
        <v/>
      </c>
      <c r="N184" s="1" t="str">
        <f>IFERROR(VLOOKUP(CONCATENATE(L$1,L184),'Formulario de Preguntas'!$C$2:$FN$73,4,FALSE),"")</f>
        <v/>
      </c>
      <c r="O184" s="26">
        <f>IF($B184='Formulario de Respuestas'!$D183,'Formulario de Respuestas'!$I183,"ES DIFERENTE")</f>
        <v>0</v>
      </c>
      <c r="P184" s="18" t="str">
        <f>IFERROR(VLOOKUP(CONCATENATE(O$1,O184),'Formulario de Preguntas'!$C$2:$FN$73,3,FALSE),"")</f>
        <v/>
      </c>
      <c r="Q184" s="1" t="str">
        <f>IFERROR(VLOOKUP(CONCATENATE(O$1,O184),'Formulario de Preguntas'!$C$2:$FN$73,4,FALSE),"")</f>
        <v/>
      </c>
      <c r="R184" s="26">
        <f>IF($B184='Formulario de Respuestas'!$D183,'Formulario de Respuestas'!$J183,"ES DIFERENTE")</f>
        <v>0</v>
      </c>
      <c r="S184" s="18" t="str">
        <f>IFERROR(VLOOKUP(CONCATENATE(R$1,R184),'Formulario de Preguntas'!$C$2:$FN$73,3,FALSE),"")</f>
        <v/>
      </c>
      <c r="T184" s="1" t="str">
        <f>IFERROR(VLOOKUP(CONCATENATE(R$1,R184),'Formulario de Preguntas'!$C$2:$FN$73,4,FALSE),"")</f>
        <v/>
      </c>
      <c r="U184" s="26">
        <f>IF($B184='Formulario de Respuestas'!$D183,'Formulario de Respuestas'!$K183,"ES DIFERENTE")</f>
        <v>0</v>
      </c>
      <c r="V184" s="18" t="str">
        <f>IFERROR(VLOOKUP(CONCATENATE(U$1,U184),'Formulario de Preguntas'!$C$2:$FN$73,3,FALSE),"")</f>
        <v/>
      </c>
      <c r="W184" s="1" t="str">
        <f>IFERROR(VLOOKUP(CONCATENATE(U$1,U184),'Formulario de Preguntas'!$C$2:$FN$73,4,FALSE),"")</f>
        <v/>
      </c>
      <c r="X184" s="26">
        <f>IF($B184='Formulario de Respuestas'!$D183,'Formulario de Respuestas'!$L183,"ES DIFERENTE")</f>
        <v>0</v>
      </c>
      <c r="Y184" s="18" t="str">
        <f>IFERROR(VLOOKUP(CONCATENATE(X$1,X184),'Formulario de Preguntas'!$C$2:$FN$73,3,FALSE),"")</f>
        <v/>
      </c>
      <c r="Z184" s="1" t="str">
        <f>IFERROR(VLOOKUP(CONCATENATE(X$1,X184),'Formulario de Preguntas'!$C$2:$FN$73,4,FALSE),"")</f>
        <v/>
      </c>
      <c r="AA184" s="26">
        <f>IF($B184='Formulario de Respuestas'!$D183,'Formulario de Respuestas'!$M183,"ES DIFERENTE")</f>
        <v>0</v>
      </c>
      <c r="AB184" s="18" t="str">
        <f>IFERROR(VLOOKUP(CONCATENATE(AA$1,AA184),'Formulario de Preguntas'!$C$2:$FN$73,3,FALSE),"")</f>
        <v/>
      </c>
      <c r="AC184" s="1" t="str">
        <f>IFERROR(VLOOKUP(CONCATENATE(AA$1,AA184),'Formulario de Preguntas'!$C$2:$FN$73,4,FALSE),"")</f>
        <v/>
      </c>
      <c r="AD184" s="26">
        <f>IF($B184='Formulario de Respuestas'!$D183,'Formulario de Respuestas'!$N183,"ES DIFERENTE")</f>
        <v>0</v>
      </c>
      <c r="AE184" s="18" t="str">
        <f>IFERROR(VLOOKUP(CONCATENATE(AD$1,AD184),'Formulario de Preguntas'!$C$2:$FN$73,3,FALSE),"")</f>
        <v/>
      </c>
      <c r="AF184" s="1" t="str">
        <f>IFERROR(VLOOKUP(CONCATENATE(AD$1,AD184),'Formulario de Preguntas'!$C$2:$FN$73,4,FALSE),"")</f>
        <v/>
      </c>
      <c r="AG184" s="26">
        <f>IF($B184='Formulario de Respuestas'!$D183,'Formulario de Respuestas'!$O183,"ES DIFERENTE")</f>
        <v>0</v>
      </c>
      <c r="AH184" s="18" t="str">
        <f>IFERROR(VLOOKUP(CONCATENATE(AG$1,AG184),'Formulario de Preguntas'!$C$2:$FN$73,3,FALSE),"")</f>
        <v/>
      </c>
      <c r="AI184" s="1" t="str">
        <f>IFERROR(VLOOKUP(CONCATENATE(AG$1,AG184),'Formulario de Preguntas'!$C$2:$FN$73,4,FALSE),"")</f>
        <v/>
      </c>
      <c r="AJ184" s="26">
        <f>IF($B184='Formulario de Respuestas'!$D183,'Formulario de Respuestas'!$P183,"ES DIFERENTE")</f>
        <v>0</v>
      </c>
      <c r="AK184" s="18" t="str">
        <f>IFERROR(VLOOKUP(CONCATENATE(AJ$1,AJ184),'Formulario de Preguntas'!$C$2:$FN$73,3,FALSE),"")</f>
        <v/>
      </c>
      <c r="AL184" s="1" t="str">
        <f>IFERROR(VLOOKUP(CONCATENATE(AJ$1,AJ184),'Formulario de Preguntas'!$C$2:$FN$73,4,FALSE),"")</f>
        <v/>
      </c>
      <c r="AM184" s="26">
        <f>IF($B184='Formulario de Respuestas'!$D183,'Formulario de Respuestas'!$Q183,"ES DIFERENTE")</f>
        <v>0</v>
      </c>
      <c r="AN184" s="18" t="str">
        <f>IFERROR(VLOOKUP(CONCATENATE(AM$1,AM184),'Formulario de Preguntas'!$C$2:$FN$73,3,FALSE),"")</f>
        <v/>
      </c>
      <c r="AO184" s="1" t="str">
        <f>IFERROR(VLOOKUP(CONCATENATE(AM$1,AM184),'Formulario de Preguntas'!$C$2:$FN$73,4,FALSE),"")</f>
        <v/>
      </c>
      <c r="AP184" s="26">
        <f>IF($B184='Formulario de Respuestas'!$D183,'Formulario de Respuestas'!$R183,"ES DIFERENTE")</f>
        <v>0</v>
      </c>
      <c r="AQ184" s="18" t="str">
        <f>IFERROR(VLOOKUP(CONCATENATE(AP$1,AP184),'Formulario de Preguntas'!$C$2:$FN$73,3,FALSE),"")</f>
        <v/>
      </c>
      <c r="AR184" s="1" t="str">
        <f>IFERROR(VLOOKUP(CONCATENATE(AP$1,AP184),'Formulario de Preguntas'!$C$2:$FN$73,4,FALSE),"")</f>
        <v/>
      </c>
      <c r="AS184" s="26">
        <f>IF($B184='Formulario de Respuestas'!$D183,'Formulario de Respuestas'!$S183,"ES DIFERENTE")</f>
        <v>0</v>
      </c>
      <c r="AT184" s="18" t="str">
        <f>IFERROR(VLOOKUP(CONCATENATE(AS$1,AS184),'Formulario de Preguntas'!$C$2:$FN$73,3,FALSE),"")</f>
        <v/>
      </c>
      <c r="AU184" s="1" t="str">
        <f>IFERROR(VLOOKUP(CONCATENATE(AS$1,AS184),'Formulario de Preguntas'!$C$2:$FN$73,4,FALSE),"")</f>
        <v/>
      </c>
      <c r="AV184" s="26">
        <f>IF($B184='Formulario de Respuestas'!$D183,'Formulario de Respuestas'!$T183,"ES DIFERENTE")</f>
        <v>0</v>
      </c>
      <c r="AW184" s="18" t="str">
        <f>IFERROR(VLOOKUP(CONCATENATE(AV$1,AV184),'Formulario de Preguntas'!$C$2:$FN$73,3,FALSE),"")</f>
        <v/>
      </c>
      <c r="AX184" s="1" t="str">
        <f>IFERROR(VLOOKUP(CONCATENATE(AV$1,AV184),'Formulario de Preguntas'!$C$2:$FN$73,4,FALSE),"")</f>
        <v/>
      </c>
      <c r="AY184" s="26">
        <f>IF($B184='Formulario de Respuestas'!$D183,'Formulario de Respuestas'!$U183,"ES DIFERENTE")</f>
        <v>0</v>
      </c>
      <c r="AZ184" s="18" t="str">
        <f>IFERROR(VLOOKUP(CONCATENATE(AY$1,AY184),'Formulario de Preguntas'!$C$2:$FN$73,3,FALSE),"")</f>
        <v/>
      </c>
      <c r="BA184" s="1" t="str">
        <f>IFERROR(VLOOKUP(CONCATENATE(AY$1,AY184),'Formulario de Preguntas'!$C$2:$FN$73,4,FALSE),"")</f>
        <v/>
      </c>
      <c r="BB184" s="26">
        <f>IF($B184='Formulario de Respuestas'!$D183,'Formulario de Respuestas'!$V183,"ES DIFERENTE")</f>
        <v>0</v>
      </c>
      <c r="BC184" s="18" t="str">
        <f>IFERROR(VLOOKUP(CONCATENATE(BB$1,BB184),'Formulario de Preguntas'!$C$2:$FN$73,3,FALSE),"")</f>
        <v/>
      </c>
      <c r="BD184" s="1" t="str">
        <f>IFERROR(VLOOKUP(CONCATENATE(BB$1,BB184),'Formulario de Preguntas'!$C$2:$FN$73,4,FALSE),"")</f>
        <v/>
      </c>
      <c r="BF184" s="1">
        <f t="shared" si="7"/>
        <v>0</v>
      </c>
      <c r="BG184" s="1">
        <f t="shared" si="8"/>
        <v>0.25</v>
      </c>
      <c r="BH184" s="1">
        <f t="shared" si="9"/>
        <v>0</v>
      </c>
      <c r="BI184" s="1">
        <f>COUNTIF('Formulario de Respuestas'!$E183:$V183,"A")</f>
        <v>0</v>
      </c>
      <c r="BJ184" s="1">
        <f>COUNTIF('Formulario de Respuestas'!$E183:$V183,"B")</f>
        <v>0</v>
      </c>
      <c r="BK184" s="1">
        <f>COUNTIF('Formulario de Respuestas'!$E183:$V183,"C")</f>
        <v>0</v>
      </c>
      <c r="BL184" s="1">
        <f>COUNTIF('Formulario de Respuestas'!$E183:$V183,"D")</f>
        <v>0</v>
      </c>
      <c r="BM184" s="1">
        <f>COUNTIF('Formulario de Respuestas'!$E183:$V183,"E (RESPUESTA ANULADA)")</f>
        <v>0</v>
      </c>
    </row>
    <row r="185" spans="1:65" x14ac:dyDescent="0.25">
      <c r="A185" s="1">
        <f>'Formulario de Respuestas'!C184</f>
        <v>0</v>
      </c>
      <c r="B185" s="1">
        <f>'Formulario de Respuestas'!D184</f>
        <v>0</v>
      </c>
      <c r="C185" s="26">
        <f>IF($B185='Formulario de Respuestas'!$D184,'Formulario de Respuestas'!$E184,"ES DIFERENTE")</f>
        <v>0</v>
      </c>
      <c r="D185" s="18" t="str">
        <f>IFERROR(VLOOKUP(CONCATENATE(C$1,C185),'Formulario de Preguntas'!$C$2:$FN$73,3,FALSE),"")</f>
        <v/>
      </c>
      <c r="E185" s="1" t="str">
        <f>IFERROR(VLOOKUP(CONCATENATE(C$1,C185),'Formulario de Preguntas'!$C$2:$FN$73,4,FALSE),"")</f>
        <v/>
      </c>
      <c r="F185" s="26">
        <f>IF($B185='Formulario de Respuestas'!$D184,'Formulario de Respuestas'!$F184,"ES DIFERENTE")</f>
        <v>0</v>
      </c>
      <c r="G185" s="18" t="str">
        <f>IFERROR(VLOOKUP(CONCATENATE(F$1,F185),'Formulario de Preguntas'!$C$2:$FN$73,3,FALSE),"")</f>
        <v/>
      </c>
      <c r="H185" s="1" t="str">
        <f>IFERROR(VLOOKUP(CONCATENATE(F$1,F185),'Formulario de Preguntas'!$C$2:$FN$73,4,FALSE),"")</f>
        <v/>
      </c>
      <c r="I185" s="26">
        <f>IF($B185='Formulario de Respuestas'!$D184,'Formulario de Respuestas'!$G184,"ES DIFERENTE")</f>
        <v>0</v>
      </c>
      <c r="J185" s="18" t="str">
        <f>IFERROR(VLOOKUP(CONCATENATE(I$1,I185),'Formulario de Preguntas'!$C$2:$FN$73,3,FALSE),"")</f>
        <v/>
      </c>
      <c r="K185" s="1" t="str">
        <f>IFERROR(VLOOKUP(CONCATENATE(I$1,I185),'Formulario de Preguntas'!$C$2:$FN$73,4,FALSE),"")</f>
        <v/>
      </c>
      <c r="L185" s="26">
        <f>IF($B185='Formulario de Respuestas'!$D184,'Formulario de Respuestas'!$H184,"ES DIFERENTE")</f>
        <v>0</v>
      </c>
      <c r="M185" s="18" t="str">
        <f>IFERROR(VLOOKUP(CONCATENATE(L$1,L185),'Formulario de Preguntas'!$C$2:$FN$73,3,FALSE),"")</f>
        <v/>
      </c>
      <c r="N185" s="1" t="str">
        <f>IFERROR(VLOOKUP(CONCATENATE(L$1,L185),'Formulario de Preguntas'!$C$2:$FN$73,4,FALSE),"")</f>
        <v/>
      </c>
      <c r="O185" s="26">
        <f>IF($B185='Formulario de Respuestas'!$D184,'Formulario de Respuestas'!$I184,"ES DIFERENTE")</f>
        <v>0</v>
      </c>
      <c r="P185" s="18" t="str">
        <f>IFERROR(VLOOKUP(CONCATENATE(O$1,O185),'Formulario de Preguntas'!$C$2:$FN$73,3,FALSE),"")</f>
        <v/>
      </c>
      <c r="Q185" s="1" t="str">
        <f>IFERROR(VLOOKUP(CONCATENATE(O$1,O185),'Formulario de Preguntas'!$C$2:$FN$73,4,FALSE),"")</f>
        <v/>
      </c>
      <c r="R185" s="26">
        <f>IF($B185='Formulario de Respuestas'!$D184,'Formulario de Respuestas'!$J184,"ES DIFERENTE")</f>
        <v>0</v>
      </c>
      <c r="S185" s="18" t="str">
        <f>IFERROR(VLOOKUP(CONCATENATE(R$1,R185),'Formulario de Preguntas'!$C$2:$FN$73,3,FALSE),"")</f>
        <v/>
      </c>
      <c r="T185" s="1" t="str">
        <f>IFERROR(VLOOKUP(CONCATENATE(R$1,R185),'Formulario de Preguntas'!$C$2:$FN$73,4,FALSE),"")</f>
        <v/>
      </c>
      <c r="U185" s="26">
        <f>IF($B185='Formulario de Respuestas'!$D184,'Formulario de Respuestas'!$K184,"ES DIFERENTE")</f>
        <v>0</v>
      </c>
      <c r="V185" s="18" t="str">
        <f>IFERROR(VLOOKUP(CONCATENATE(U$1,U185),'Formulario de Preguntas'!$C$2:$FN$73,3,FALSE),"")</f>
        <v/>
      </c>
      <c r="W185" s="1" t="str">
        <f>IFERROR(VLOOKUP(CONCATENATE(U$1,U185),'Formulario de Preguntas'!$C$2:$FN$73,4,FALSE),"")</f>
        <v/>
      </c>
      <c r="X185" s="26">
        <f>IF($B185='Formulario de Respuestas'!$D184,'Formulario de Respuestas'!$L184,"ES DIFERENTE")</f>
        <v>0</v>
      </c>
      <c r="Y185" s="18" t="str">
        <f>IFERROR(VLOOKUP(CONCATENATE(X$1,X185),'Formulario de Preguntas'!$C$2:$FN$73,3,FALSE),"")</f>
        <v/>
      </c>
      <c r="Z185" s="1" t="str">
        <f>IFERROR(VLOOKUP(CONCATENATE(X$1,X185),'Formulario de Preguntas'!$C$2:$FN$73,4,FALSE),"")</f>
        <v/>
      </c>
      <c r="AA185" s="26">
        <f>IF($B185='Formulario de Respuestas'!$D184,'Formulario de Respuestas'!$M184,"ES DIFERENTE")</f>
        <v>0</v>
      </c>
      <c r="AB185" s="18" t="str">
        <f>IFERROR(VLOOKUP(CONCATENATE(AA$1,AA185),'Formulario de Preguntas'!$C$2:$FN$73,3,FALSE),"")</f>
        <v/>
      </c>
      <c r="AC185" s="1" t="str">
        <f>IFERROR(VLOOKUP(CONCATENATE(AA$1,AA185),'Formulario de Preguntas'!$C$2:$FN$73,4,FALSE),"")</f>
        <v/>
      </c>
      <c r="AD185" s="26">
        <f>IF($B185='Formulario de Respuestas'!$D184,'Formulario de Respuestas'!$N184,"ES DIFERENTE")</f>
        <v>0</v>
      </c>
      <c r="AE185" s="18" t="str">
        <f>IFERROR(VLOOKUP(CONCATENATE(AD$1,AD185),'Formulario de Preguntas'!$C$2:$FN$73,3,FALSE),"")</f>
        <v/>
      </c>
      <c r="AF185" s="1" t="str">
        <f>IFERROR(VLOOKUP(CONCATENATE(AD$1,AD185),'Formulario de Preguntas'!$C$2:$FN$73,4,FALSE),"")</f>
        <v/>
      </c>
      <c r="AG185" s="26">
        <f>IF($B185='Formulario de Respuestas'!$D184,'Formulario de Respuestas'!$O184,"ES DIFERENTE")</f>
        <v>0</v>
      </c>
      <c r="AH185" s="18" t="str">
        <f>IFERROR(VLOOKUP(CONCATENATE(AG$1,AG185),'Formulario de Preguntas'!$C$2:$FN$73,3,FALSE),"")</f>
        <v/>
      </c>
      <c r="AI185" s="1" t="str">
        <f>IFERROR(VLOOKUP(CONCATENATE(AG$1,AG185),'Formulario de Preguntas'!$C$2:$FN$73,4,FALSE),"")</f>
        <v/>
      </c>
      <c r="AJ185" s="26">
        <f>IF($B185='Formulario de Respuestas'!$D184,'Formulario de Respuestas'!$P184,"ES DIFERENTE")</f>
        <v>0</v>
      </c>
      <c r="AK185" s="18" t="str">
        <f>IFERROR(VLOOKUP(CONCATENATE(AJ$1,AJ185),'Formulario de Preguntas'!$C$2:$FN$73,3,FALSE),"")</f>
        <v/>
      </c>
      <c r="AL185" s="1" t="str">
        <f>IFERROR(VLOOKUP(CONCATENATE(AJ$1,AJ185),'Formulario de Preguntas'!$C$2:$FN$73,4,FALSE),"")</f>
        <v/>
      </c>
      <c r="AM185" s="26">
        <f>IF($B185='Formulario de Respuestas'!$D184,'Formulario de Respuestas'!$Q184,"ES DIFERENTE")</f>
        <v>0</v>
      </c>
      <c r="AN185" s="18" t="str">
        <f>IFERROR(VLOOKUP(CONCATENATE(AM$1,AM185),'Formulario de Preguntas'!$C$2:$FN$73,3,FALSE),"")</f>
        <v/>
      </c>
      <c r="AO185" s="1" t="str">
        <f>IFERROR(VLOOKUP(CONCATENATE(AM$1,AM185),'Formulario de Preguntas'!$C$2:$FN$73,4,FALSE),"")</f>
        <v/>
      </c>
      <c r="AP185" s="26">
        <f>IF($B185='Formulario de Respuestas'!$D184,'Formulario de Respuestas'!$R184,"ES DIFERENTE")</f>
        <v>0</v>
      </c>
      <c r="AQ185" s="18" t="str">
        <f>IFERROR(VLOOKUP(CONCATENATE(AP$1,AP185),'Formulario de Preguntas'!$C$2:$FN$73,3,FALSE),"")</f>
        <v/>
      </c>
      <c r="AR185" s="1" t="str">
        <f>IFERROR(VLOOKUP(CONCATENATE(AP$1,AP185),'Formulario de Preguntas'!$C$2:$FN$73,4,FALSE),"")</f>
        <v/>
      </c>
      <c r="AS185" s="26">
        <f>IF($B185='Formulario de Respuestas'!$D184,'Formulario de Respuestas'!$S184,"ES DIFERENTE")</f>
        <v>0</v>
      </c>
      <c r="AT185" s="18" t="str">
        <f>IFERROR(VLOOKUP(CONCATENATE(AS$1,AS185),'Formulario de Preguntas'!$C$2:$FN$73,3,FALSE),"")</f>
        <v/>
      </c>
      <c r="AU185" s="1" t="str">
        <f>IFERROR(VLOOKUP(CONCATENATE(AS$1,AS185),'Formulario de Preguntas'!$C$2:$FN$73,4,FALSE),"")</f>
        <v/>
      </c>
      <c r="AV185" s="26">
        <f>IF($B185='Formulario de Respuestas'!$D184,'Formulario de Respuestas'!$T184,"ES DIFERENTE")</f>
        <v>0</v>
      </c>
      <c r="AW185" s="18" t="str">
        <f>IFERROR(VLOOKUP(CONCATENATE(AV$1,AV185),'Formulario de Preguntas'!$C$2:$FN$73,3,FALSE),"")</f>
        <v/>
      </c>
      <c r="AX185" s="1" t="str">
        <f>IFERROR(VLOOKUP(CONCATENATE(AV$1,AV185),'Formulario de Preguntas'!$C$2:$FN$73,4,FALSE),"")</f>
        <v/>
      </c>
      <c r="AY185" s="26">
        <f>IF($B185='Formulario de Respuestas'!$D184,'Formulario de Respuestas'!$U184,"ES DIFERENTE")</f>
        <v>0</v>
      </c>
      <c r="AZ185" s="18" t="str">
        <f>IFERROR(VLOOKUP(CONCATENATE(AY$1,AY185),'Formulario de Preguntas'!$C$2:$FN$73,3,FALSE),"")</f>
        <v/>
      </c>
      <c r="BA185" s="1" t="str">
        <f>IFERROR(VLOOKUP(CONCATENATE(AY$1,AY185),'Formulario de Preguntas'!$C$2:$FN$73,4,FALSE),"")</f>
        <v/>
      </c>
      <c r="BB185" s="26">
        <f>IF($B185='Formulario de Respuestas'!$D184,'Formulario de Respuestas'!$V184,"ES DIFERENTE")</f>
        <v>0</v>
      </c>
      <c r="BC185" s="18" t="str">
        <f>IFERROR(VLOOKUP(CONCATENATE(BB$1,BB185),'Formulario de Preguntas'!$C$2:$FN$73,3,FALSE),"")</f>
        <v/>
      </c>
      <c r="BD185" s="1" t="str">
        <f>IFERROR(VLOOKUP(CONCATENATE(BB$1,BB185),'Formulario de Preguntas'!$C$2:$FN$73,4,FALSE),"")</f>
        <v/>
      </c>
      <c r="BF185" s="1">
        <f t="shared" si="7"/>
        <v>0</v>
      </c>
      <c r="BG185" s="1">
        <f t="shared" si="8"/>
        <v>0.25</v>
      </c>
      <c r="BH185" s="1">
        <f t="shared" si="9"/>
        <v>0</v>
      </c>
      <c r="BI185" s="1">
        <f>COUNTIF('Formulario de Respuestas'!$E184:$V184,"A")</f>
        <v>0</v>
      </c>
      <c r="BJ185" s="1">
        <f>COUNTIF('Formulario de Respuestas'!$E184:$V184,"B")</f>
        <v>0</v>
      </c>
      <c r="BK185" s="1">
        <f>COUNTIF('Formulario de Respuestas'!$E184:$V184,"C")</f>
        <v>0</v>
      </c>
      <c r="BL185" s="1">
        <f>COUNTIF('Formulario de Respuestas'!$E184:$V184,"D")</f>
        <v>0</v>
      </c>
      <c r="BM185" s="1">
        <f>COUNTIF('Formulario de Respuestas'!$E184:$V184,"E (RESPUESTA ANULADA)")</f>
        <v>0</v>
      </c>
    </row>
    <row r="186" spans="1:65" x14ac:dyDescent="0.25">
      <c r="A186" s="1">
        <f>'Formulario de Respuestas'!C185</f>
        <v>0</v>
      </c>
      <c r="B186" s="1">
        <f>'Formulario de Respuestas'!D185</f>
        <v>0</v>
      </c>
      <c r="C186" s="26">
        <f>IF($B186='Formulario de Respuestas'!$D185,'Formulario de Respuestas'!$E185,"ES DIFERENTE")</f>
        <v>0</v>
      </c>
      <c r="D186" s="18" t="str">
        <f>IFERROR(VLOOKUP(CONCATENATE(C$1,C186),'Formulario de Preguntas'!$C$2:$FN$73,3,FALSE),"")</f>
        <v/>
      </c>
      <c r="E186" s="1" t="str">
        <f>IFERROR(VLOOKUP(CONCATENATE(C$1,C186),'Formulario de Preguntas'!$C$2:$FN$73,4,FALSE),"")</f>
        <v/>
      </c>
      <c r="F186" s="26">
        <f>IF($B186='Formulario de Respuestas'!$D185,'Formulario de Respuestas'!$F185,"ES DIFERENTE")</f>
        <v>0</v>
      </c>
      <c r="G186" s="18" t="str">
        <f>IFERROR(VLOOKUP(CONCATENATE(F$1,F186),'Formulario de Preguntas'!$C$2:$FN$73,3,FALSE),"")</f>
        <v/>
      </c>
      <c r="H186" s="1" t="str">
        <f>IFERROR(VLOOKUP(CONCATENATE(F$1,F186),'Formulario de Preguntas'!$C$2:$FN$73,4,FALSE),"")</f>
        <v/>
      </c>
      <c r="I186" s="26">
        <f>IF($B186='Formulario de Respuestas'!$D185,'Formulario de Respuestas'!$G185,"ES DIFERENTE")</f>
        <v>0</v>
      </c>
      <c r="J186" s="18" t="str">
        <f>IFERROR(VLOOKUP(CONCATENATE(I$1,I186),'Formulario de Preguntas'!$C$2:$FN$73,3,FALSE),"")</f>
        <v/>
      </c>
      <c r="K186" s="1" t="str">
        <f>IFERROR(VLOOKUP(CONCATENATE(I$1,I186),'Formulario de Preguntas'!$C$2:$FN$73,4,FALSE),"")</f>
        <v/>
      </c>
      <c r="L186" s="26">
        <f>IF($B186='Formulario de Respuestas'!$D185,'Formulario de Respuestas'!$H185,"ES DIFERENTE")</f>
        <v>0</v>
      </c>
      <c r="M186" s="18" t="str">
        <f>IFERROR(VLOOKUP(CONCATENATE(L$1,L186),'Formulario de Preguntas'!$C$2:$FN$73,3,FALSE),"")</f>
        <v/>
      </c>
      <c r="N186" s="1" t="str">
        <f>IFERROR(VLOOKUP(CONCATENATE(L$1,L186),'Formulario de Preguntas'!$C$2:$FN$73,4,FALSE),"")</f>
        <v/>
      </c>
      <c r="O186" s="26">
        <f>IF($B186='Formulario de Respuestas'!$D185,'Formulario de Respuestas'!$I185,"ES DIFERENTE")</f>
        <v>0</v>
      </c>
      <c r="P186" s="18" t="str">
        <f>IFERROR(VLOOKUP(CONCATENATE(O$1,O186),'Formulario de Preguntas'!$C$2:$FN$73,3,FALSE),"")</f>
        <v/>
      </c>
      <c r="Q186" s="1" t="str">
        <f>IFERROR(VLOOKUP(CONCATENATE(O$1,O186),'Formulario de Preguntas'!$C$2:$FN$73,4,FALSE),"")</f>
        <v/>
      </c>
      <c r="R186" s="26">
        <f>IF($B186='Formulario de Respuestas'!$D185,'Formulario de Respuestas'!$J185,"ES DIFERENTE")</f>
        <v>0</v>
      </c>
      <c r="S186" s="18" t="str">
        <f>IFERROR(VLOOKUP(CONCATENATE(R$1,R186),'Formulario de Preguntas'!$C$2:$FN$73,3,FALSE),"")</f>
        <v/>
      </c>
      <c r="T186" s="1" t="str">
        <f>IFERROR(VLOOKUP(CONCATENATE(R$1,R186),'Formulario de Preguntas'!$C$2:$FN$73,4,FALSE),"")</f>
        <v/>
      </c>
      <c r="U186" s="26">
        <f>IF($B186='Formulario de Respuestas'!$D185,'Formulario de Respuestas'!$K185,"ES DIFERENTE")</f>
        <v>0</v>
      </c>
      <c r="V186" s="18" t="str">
        <f>IFERROR(VLOOKUP(CONCATENATE(U$1,U186),'Formulario de Preguntas'!$C$2:$FN$73,3,FALSE),"")</f>
        <v/>
      </c>
      <c r="W186" s="1" t="str">
        <f>IFERROR(VLOOKUP(CONCATENATE(U$1,U186),'Formulario de Preguntas'!$C$2:$FN$73,4,FALSE),"")</f>
        <v/>
      </c>
      <c r="X186" s="26">
        <f>IF($B186='Formulario de Respuestas'!$D185,'Formulario de Respuestas'!$L185,"ES DIFERENTE")</f>
        <v>0</v>
      </c>
      <c r="Y186" s="18" t="str">
        <f>IFERROR(VLOOKUP(CONCATENATE(X$1,X186),'Formulario de Preguntas'!$C$2:$FN$73,3,FALSE),"")</f>
        <v/>
      </c>
      <c r="Z186" s="1" t="str">
        <f>IFERROR(VLOOKUP(CONCATENATE(X$1,X186),'Formulario de Preguntas'!$C$2:$FN$73,4,FALSE),"")</f>
        <v/>
      </c>
      <c r="AA186" s="26">
        <f>IF($B186='Formulario de Respuestas'!$D185,'Formulario de Respuestas'!$M185,"ES DIFERENTE")</f>
        <v>0</v>
      </c>
      <c r="AB186" s="18" t="str">
        <f>IFERROR(VLOOKUP(CONCATENATE(AA$1,AA186),'Formulario de Preguntas'!$C$2:$FN$73,3,FALSE),"")</f>
        <v/>
      </c>
      <c r="AC186" s="1" t="str">
        <f>IFERROR(VLOOKUP(CONCATENATE(AA$1,AA186),'Formulario de Preguntas'!$C$2:$FN$73,4,FALSE),"")</f>
        <v/>
      </c>
      <c r="AD186" s="26">
        <f>IF($B186='Formulario de Respuestas'!$D185,'Formulario de Respuestas'!$N185,"ES DIFERENTE")</f>
        <v>0</v>
      </c>
      <c r="AE186" s="18" t="str">
        <f>IFERROR(VLOOKUP(CONCATENATE(AD$1,AD186),'Formulario de Preguntas'!$C$2:$FN$73,3,FALSE),"")</f>
        <v/>
      </c>
      <c r="AF186" s="1" t="str">
        <f>IFERROR(VLOOKUP(CONCATENATE(AD$1,AD186),'Formulario de Preguntas'!$C$2:$FN$73,4,FALSE),"")</f>
        <v/>
      </c>
      <c r="AG186" s="26">
        <f>IF($B186='Formulario de Respuestas'!$D185,'Formulario de Respuestas'!$O185,"ES DIFERENTE")</f>
        <v>0</v>
      </c>
      <c r="AH186" s="18" t="str">
        <f>IFERROR(VLOOKUP(CONCATENATE(AG$1,AG186),'Formulario de Preguntas'!$C$2:$FN$73,3,FALSE),"")</f>
        <v/>
      </c>
      <c r="AI186" s="1" t="str">
        <f>IFERROR(VLOOKUP(CONCATENATE(AG$1,AG186),'Formulario de Preguntas'!$C$2:$FN$73,4,FALSE),"")</f>
        <v/>
      </c>
      <c r="AJ186" s="26">
        <f>IF($B186='Formulario de Respuestas'!$D185,'Formulario de Respuestas'!$P185,"ES DIFERENTE")</f>
        <v>0</v>
      </c>
      <c r="AK186" s="18" t="str">
        <f>IFERROR(VLOOKUP(CONCATENATE(AJ$1,AJ186),'Formulario de Preguntas'!$C$2:$FN$73,3,FALSE),"")</f>
        <v/>
      </c>
      <c r="AL186" s="1" t="str">
        <f>IFERROR(VLOOKUP(CONCATENATE(AJ$1,AJ186),'Formulario de Preguntas'!$C$2:$FN$73,4,FALSE),"")</f>
        <v/>
      </c>
      <c r="AM186" s="26">
        <f>IF($B186='Formulario de Respuestas'!$D185,'Formulario de Respuestas'!$Q185,"ES DIFERENTE")</f>
        <v>0</v>
      </c>
      <c r="AN186" s="18" t="str">
        <f>IFERROR(VLOOKUP(CONCATENATE(AM$1,AM186),'Formulario de Preguntas'!$C$2:$FN$73,3,FALSE),"")</f>
        <v/>
      </c>
      <c r="AO186" s="1" t="str">
        <f>IFERROR(VLOOKUP(CONCATENATE(AM$1,AM186),'Formulario de Preguntas'!$C$2:$FN$73,4,FALSE),"")</f>
        <v/>
      </c>
      <c r="AP186" s="26">
        <f>IF($B186='Formulario de Respuestas'!$D185,'Formulario de Respuestas'!$R185,"ES DIFERENTE")</f>
        <v>0</v>
      </c>
      <c r="AQ186" s="18" t="str">
        <f>IFERROR(VLOOKUP(CONCATENATE(AP$1,AP186),'Formulario de Preguntas'!$C$2:$FN$73,3,FALSE),"")</f>
        <v/>
      </c>
      <c r="AR186" s="1" t="str">
        <f>IFERROR(VLOOKUP(CONCATENATE(AP$1,AP186),'Formulario de Preguntas'!$C$2:$FN$73,4,FALSE),"")</f>
        <v/>
      </c>
      <c r="AS186" s="26">
        <f>IF($B186='Formulario de Respuestas'!$D185,'Formulario de Respuestas'!$S185,"ES DIFERENTE")</f>
        <v>0</v>
      </c>
      <c r="AT186" s="18" t="str">
        <f>IFERROR(VLOOKUP(CONCATENATE(AS$1,AS186),'Formulario de Preguntas'!$C$2:$FN$73,3,FALSE),"")</f>
        <v/>
      </c>
      <c r="AU186" s="1" t="str">
        <f>IFERROR(VLOOKUP(CONCATENATE(AS$1,AS186),'Formulario de Preguntas'!$C$2:$FN$73,4,FALSE),"")</f>
        <v/>
      </c>
      <c r="AV186" s="26">
        <f>IF($B186='Formulario de Respuestas'!$D185,'Formulario de Respuestas'!$T185,"ES DIFERENTE")</f>
        <v>0</v>
      </c>
      <c r="AW186" s="18" t="str">
        <f>IFERROR(VLOOKUP(CONCATENATE(AV$1,AV186),'Formulario de Preguntas'!$C$2:$FN$73,3,FALSE),"")</f>
        <v/>
      </c>
      <c r="AX186" s="1" t="str">
        <f>IFERROR(VLOOKUP(CONCATENATE(AV$1,AV186),'Formulario de Preguntas'!$C$2:$FN$73,4,FALSE),"")</f>
        <v/>
      </c>
      <c r="AY186" s="26">
        <f>IF($B186='Formulario de Respuestas'!$D185,'Formulario de Respuestas'!$U185,"ES DIFERENTE")</f>
        <v>0</v>
      </c>
      <c r="AZ186" s="18" t="str">
        <f>IFERROR(VLOOKUP(CONCATENATE(AY$1,AY186),'Formulario de Preguntas'!$C$2:$FN$73,3,FALSE),"")</f>
        <v/>
      </c>
      <c r="BA186" s="1" t="str">
        <f>IFERROR(VLOOKUP(CONCATENATE(AY$1,AY186),'Formulario de Preguntas'!$C$2:$FN$73,4,FALSE),"")</f>
        <v/>
      </c>
      <c r="BB186" s="26">
        <f>IF($B186='Formulario de Respuestas'!$D185,'Formulario de Respuestas'!$V185,"ES DIFERENTE")</f>
        <v>0</v>
      </c>
      <c r="BC186" s="18" t="str">
        <f>IFERROR(VLOOKUP(CONCATENATE(BB$1,BB186),'Formulario de Preguntas'!$C$2:$FN$73,3,FALSE),"")</f>
        <v/>
      </c>
      <c r="BD186" s="1" t="str">
        <f>IFERROR(VLOOKUP(CONCATENATE(BB$1,BB186),'Formulario de Preguntas'!$C$2:$FN$73,4,FALSE),"")</f>
        <v/>
      </c>
      <c r="BF186" s="1">
        <f t="shared" si="7"/>
        <v>0</v>
      </c>
      <c r="BG186" s="1">
        <f t="shared" si="8"/>
        <v>0.25</v>
      </c>
      <c r="BH186" s="1">
        <f t="shared" si="9"/>
        <v>0</v>
      </c>
      <c r="BI186" s="1">
        <f>COUNTIF('Formulario de Respuestas'!$E185:$V185,"A")</f>
        <v>0</v>
      </c>
      <c r="BJ186" s="1">
        <f>COUNTIF('Formulario de Respuestas'!$E185:$V185,"B")</f>
        <v>0</v>
      </c>
      <c r="BK186" s="1">
        <f>COUNTIF('Formulario de Respuestas'!$E185:$V185,"C")</f>
        <v>0</v>
      </c>
      <c r="BL186" s="1">
        <f>COUNTIF('Formulario de Respuestas'!$E185:$V185,"D")</f>
        <v>0</v>
      </c>
      <c r="BM186" s="1">
        <f>COUNTIF('Formulario de Respuestas'!$E185:$V185,"E (RESPUESTA ANULADA)")</f>
        <v>0</v>
      </c>
    </row>
    <row r="187" spans="1:65" x14ac:dyDescent="0.25">
      <c r="A187" s="1">
        <f>'Formulario de Respuestas'!C186</f>
        <v>0</v>
      </c>
      <c r="B187" s="1">
        <f>'Formulario de Respuestas'!D186</f>
        <v>0</v>
      </c>
      <c r="C187" s="26">
        <f>IF($B187='Formulario de Respuestas'!$D186,'Formulario de Respuestas'!$E186,"ES DIFERENTE")</f>
        <v>0</v>
      </c>
      <c r="D187" s="18" t="str">
        <f>IFERROR(VLOOKUP(CONCATENATE(C$1,C187),'Formulario de Preguntas'!$C$2:$FN$73,3,FALSE),"")</f>
        <v/>
      </c>
      <c r="E187" s="1" t="str">
        <f>IFERROR(VLOOKUP(CONCATENATE(C$1,C187),'Formulario de Preguntas'!$C$2:$FN$73,4,FALSE),"")</f>
        <v/>
      </c>
      <c r="F187" s="26">
        <f>IF($B187='Formulario de Respuestas'!$D186,'Formulario de Respuestas'!$F186,"ES DIFERENTE")</f>
        <v>0</v>
      </c>
      <c r="G187" s="18" t="str">
        <f>IFERROR(VLOOKUP(CONCATENATE(F$1,F187),'Formulario de Preguntas'!$C$2:$FN$73,3,FALSE),"")</f>
        <v/>
      </c>
      <c r="H187" s="1" t="str">
        <f>IFERROR(VLOOKUP(CONCATENATE(F$1,F187),'Formulario de Preguntas'!$C$2:$FN$73,4,FALSE),"")</f>
        <v/>
      </c>
      <c r="I187" s="26">
        <f>IF($B187='Formulario de Respuestas'!$D186,'Formulario de Respuestas'!$G186,"ES DIFERENTE")</f>
        <v>0</v>
      </c>
      <c r="J187" s="18" t="str">
        <f>IFERROR(VLOOKUP(CONCATENATE(I$1,I187),'Formulario de Preguntas'!$C$2:$FN$73,3,FALSE),"")</f>
        <v/>
      </c>
      <c r="K187" s="1" t="str">
        <f>IFERROR(VLOOKUP(CONCATENATE(I$1,I187),'Formulario de Preguntas'!$C$2:$FN$73,4,FALSE),"")</f>
        <v/>
      </c>
      <c r="L187" s="26">
        <f>IF($B187='Formulario de Respuestas'!$D186,'Formulario de Respuestas'!$H186,"ES DIFERENTE")</f>
        <v>0</v>
      </c>
      <c r="M187" s="18" t="str">
        <f>IFERROR(VLOOKUP(CONCATENATE(L$1,L187),'Formulario de Preguntas'!$C$2:$FN$73,3,FALSE),"")</f>
        <v/>
      </c>
      <c r="N187" s="1" t="str">
        <f>IFERROR(VLOOKUP(CONCATENATE(L$1,L187),'Formulario de Preguntas'!$C$2:$FN$73,4,FALSE),"")</f>
        <v/>
      </c>
      <c r="O187" s="26">
        <f>IF($B187='Formulario de Respuestas'!$D186,'Formulario de Respuestas'!$I186,"ES DIFERENTE")</f>
        <v>0</v>
      </c>
      <c r="P187" s="18" t="str">
        <f>IFERROR(VLOOKUP(CONCATENATE(O$1,O187),'Formulario de Preguntas'!$C$2:$FN$73,3,FALSE),"")</f>
        <v/>
      </c>
      <c r="Q187" s="1" t="str">
        <f>IFERROR(VLOOKUP(CONCATENATE(O$1,O187),'Formulario de Preguntas'!$C$2:$FN$73,4,FALSE),"")</f>
        <v/>
      </c>
      <c r="R187" s="26">
        <f>IF($B187='Formulario de Respuestas'!$D186,'Formulario de Respuestas'!$J186,"ES DIFERENTE")</f>
        <v>0</v>
      </c>
      <c r="S187" s="18" t="str">
        <f>IFERROR(VLOOKUP(CONCATENATE(R$1,R187),'Formulario de Preguntas'!$C$2:$FN$73,3,FALSE),"")</f>
        <v/>
      </c>
      <c r="T187" s="1" t="str">
        <f>IFERROR(VLOOKUP(CONCATENATE(R$1,R187),'Formulario de Preguntas'!$C$2:$FN$73,4,FALSE),"")</f>
        <v/>
      </c>
      <c r="U187" s="26">
        <f>IF($B187='Formulario de Respuestas'!$D186,'Formulario de Respuestas'!$K186,"ES DIFERENTE")</f>
        <v>0</v>
      </c>
      <c r="V187" s="18" t="str">
        <f>IFERROR(VLOOKUP(CONCATENATE(U$1,U187),'Formulario de Preguntas'!$C$2:$FN$73,3,FALSE),"")</f>
        <v/>
      </c>
      <c r="W187" s="1" t="str">
        <f>IFERROR(VLOOKUP(CONCATENATE(U$1,U187),'Formulario de Preguntas'!$C$2:$FN$73,4,FALSE),"")</f>
        <v/>
      </c>
      <c r="X187" s="26">
        <f>IF($B187='Formulario de Respuestas'!$D186,'Formulario de Respuestas'!$L186,"ES DIFERENTE")</f>
        <v>0</v>
      </c>
      <c r="Y187" s="18" t="str">
        <f>IFERROR(VLOOKUP(CONCATENATE(X$1,X187),'Formulario de Preguntas'!$C$2:$FN$73,3,FALSE),"")</f>
        <v/>
      </c>
      <c r="Z187" s="1" t="str">
        <f>IFERROR(VLOOKUP(CONCATENATE(X$1,X187),'Formulario de Preguntas'!$C$2:$FN$73,4,FALSE),"")</f>
        <v/>
      </c>
      <c r="AA187" s="26">
        <f>IF($B187='Formulario de Respuestas'!$D186,'Formulario de Respuestas'!$M186,"ES DIFERENTE")</f>
        <v>0</v>
      </c>
      <c r="AB187" s="18" t="str">
        <f>IFERROR(VLOOKUP(CONCATENATE(AA$1,AA187),'Formulario de Preguntas'!$C$2:$FN$73,3,FALSE),"")</f>
        <v/>
      </c>
      <c r="AC187" s="1" t="str">
        <f>IFERROR(VLOOKUP(CONCATENATE(AA$1,AA187),'Formulario de Preguntas'!$C$2:$FN$73,4,FALSE),"")</f>
        <v/>
      </c>
      <c r="AD187" s="26">
        <f>IF($B187='Formulario de Respuestas'!$D186,'Formulario de Respuestas'!$N186,"ES DIFERENTE")</f>
        <v>0</v>
      </c>
      <c r="AE187" s="18" t="str">
        <f>IFERROR(VLOOKUP(CONCATENATE(AD$1,AD187),'Formulario de Preguntas'!$C$2:$FN$73,3,FALSE),"")</f>
        <v/>
      </c>
      <c r="AF187" s="1" t="str">
        <f>IFERROR(VLOOKUP(CONCATENATE(AD$1,AD187),'Formulario de Preguntas'!$C$2:$FN$73,4,FALSE),"")</f>
        <v/>
      </c>
      <c r="AG187" s="26">
        <f>IF($B187='Formulario de Respuestas'!$D186,'Formulario de Respuestas'!$O186,"ES DIFERENTE")</f>
        <v>0</v>
      </c>
      <c r="AH187" s="18" t="str">
        <f>IFERROR(VLOOKUP(CONCATENATE(AG$1,AG187),'Formulario de Preguntas'!$C$2:$FN$73,3,FALSE),"")</f>
        <v/>
      </c>
      <c r="AI187" s="1" t="str">
        <f>IFERROR(VLOOKUP(CONCATENATE(AG$1,AG187),'Formulario de Preguntas'!$C$2:$FN$73,4,FALSE),"")</f>
        <v/>
      </c>
      <c r="AJ187" s="26">
        <f>IF($B187='Formulario de Respuestas'!$D186,'Formulario de Respuestas'!$P186,"ES DIFERENTE")</f>
        <v>0</v>
      </c>
      <c r="AK187" s="18" t="str">
        <f>IFERROR(VLOOKUP(CONCATENATE(AJ$1,AJ187),'Formulario de Preguntas'!$C$2:$FN$73,3,FALSE),"")</f>
        <v/>
      </c>
      <c r="AL187" s="1" t="str">
        <f>IFERROR(VLOOKUP(CONCATENATE(AJ$1,AJ187),'Formulario de Preguntas'!$C$2:$FN$73,4,FALSE),"")</f>
        <v/>
      </c>
      <c r="AM187" s="26">
        <f>IF($B187='Formulario de Respuestas'!$D186,'Formulario de Respuestas'!$Q186,"ES DIFERENTE")</f>
        <v>0</v>
      </c>
      <c r="AN187" s="18" t="str">
        <f>IFERROR(VLOOKUP(CONCATENATE(AM$1,AM187),'Formulario de Preguntas'!$C$2:$FN$73,3,FALSE),"")</f>
        <v/>
      </c>
      <c r="AO187" s="1" t="str">
        <f>IFERROR(VLOOKUP(CONCATENATE(AM$1,AM187),'Formulario de Preguntas'!$C$2:$FN$73,4,FALSE),"")</f>
        <v/>
      </c>
      <c r="AP187" s="26">
        <f>IF($B187='Formulario de Respuestas'!$D186,'Formulario de Respuestas'!$R186,"ES DIFERENTE")</f>
        <v>0</v>
      </c>
      <c r="AQ187" s="18" t="str">
        <f>IFERROR(VLOOKUP(CONCATENATE(AP$1,AP187),'Formulario de Preguntas'!$C$2:$FN$73,3,FALSE),"")</f>
        <v/>
      </c>
      <c r="AR187" s="1" t="str">
        <f>IFERROR(VLOOKUP(CONCATENATE(AP$1,AP187),'Formulario de Preguntas'!$C$2:$FN$73,4,FALSE),"")</f>
        <v/>
      </c>
      <c r="AS187" s="26">
        <f>IF($B187='Formulario de Respuestas'!$D186,'Formulario de Respuestas'!$S186,"ES DIFERENTE")</f>
        <v>0</v>
      </c>
      <c r="AT187" s="18" t="str">
        <f>IFERROR(VLOOKUP(CONCATENATE(AS$1,AS187),'Formulario de Preguntas'!$C$2:$FN$73,3,FALSE),"")</f>
        <v/>
      </c>
      <c r="AU187" s="1" t="str">
        <f>IFERROR(VLOOKUP(CONCATENATE(AS$1,AS187),'Formulario de Preguntas'!$C$2:$FN$73,4,FALSE),"")</f>
        <v/>
      </c>
      <c r="AV187" s="26">
        <f>IF($B187='Formulario de Respuestas'!$D186,'Formulario de Respuestas'!$T186,"ES DIFERENTE")</f>
        <v>0</v>
      </c>
      <c r="AW187" s="18" t="str">
        <f>IFERROR(VLOOKUP(CONCATENATE(AV$1,AV187),'Formulario de Preguntas'!$C$2:$FN$73,3,FALSE),"")</f>
        <v/>
      </c>
      <c r="AX187" s="1" t="str">
        <f>IFERROR(VLOOKUP(CONCATENATE(AV$1,AV187),'Formulario de Preguntas'!$C$2:$FN$73,4,FALSE),"")</f>
        <v/>
      </c>
      <c r="AY187" s="26">
        <f>IF($B187='Formulario de Respuestas'!$D186,'Formulario de Respuestas'!$U186,"ES DIFERENTE")</f>
        <v>0</v>
      </c>
      <c r="AZ187" s="18" t="str">
        <f>IFERROR(VLOOKUP(CONCATENATE(AY$1,AY187),'Formulario de Preguntas'!$C$2:$FN$73,3,FALSE),"")</f>
        <v/>
      </c>
      <c r="BA187" s="1" t="str">
        <f>IFERROR(VLOOKUP(CONCATENATE(AY$1,AY187),'Formulario de Preguntas'!$C$2:$FN$73,4,FALSE),"")</f>
        <v/>
      </c>
      <c r="BB187" s="26">
        <f>IF($B187='Formulario de Respuestas'!$D186,'Formulario de Respuestas'!$V186,"ES DIFERENTE")</f>
        <v>0</v>
      </c>
      <c r="BC187" s="18" t="str">
        <f>IFERROR(VLOOKUP(CONCATENATE(BB$1,BB187),'Formulario de Preguntas'!$C$2:$FN$73,3,FALSE),"")</f>
        <v/>
      </c>
      <c r="BD187" s="1" t="str">
        <f>IFERROR(VLOOKUP(CONCATENATE(BB$1,BB187),'Formulario de Preguntas'!$C$2:$FN$73,4,FALSE),"")</f>
        <v/>
      </c>
      <c r="BF187" s="1">
        <f t="shared" si="7"/>
        <v>0</v>
      </c>
      <c r="BG187" s="1">
        <f t="shared" si="8"/>
        <v>0.25</v>
      </c>
      <c r="BH187" s="1">
        <f t="shared" si="9"/>
        <v>0</v>
      </c>
      <c r="BI187" s="1">
        <f>COUNTIF('Formulario de Respuestas'!$E186:$V186,"A")</f>
        <v>0</v>
      </c>
      <c r="BJ187" s="1">
        <f>COUNTIF('Formulario de Respuestas'!$E186:$V186,"B")</f>
        <v>0</v>
      </c>
      <c r="BK187" s="1">
        <f>COUNTIF('Formulario de Respuestas'!$E186:$V186,"C")</f>
        <v>0</v>
      </c>
      <c r="BL187" s="1">
        <f>COUNTIF('Formulario de Respuestas'!$E186:$V186,"D")</f>
        <v>0</v>
      </c>
      <c r="BM187" s="1">
        <f>COUNTIF('Formulario de Respuestas'!$E186:$V186,"E (RESPUESTA ANULADA)")</f>
        <v>0</v>
      </c>
    </row>
    <row r="188" spans="1:65" x14ac:dyDescent="0.25">
      <c r="A188" s="1">
        <f>'Formulario de Respuestas'!C187</f>
        <v>0</v>
      </c>
      <c r="B188" s="1">
        <f>'Formulario de Respuestas'!D187</f>
        <v>0</v>
      </c>
      <c r="C188" s="26">
        <f>IF($B188='Formulario de Respuestas'!$D187,'Formulario de Respuestas'!$E187,"ES DIFERENTE")</f>
        <v>0</v>
      </c>
      <c r="D188" s="18" t="str">
        <f>IFERROR(VLOOKUP(CONCATENATE(C$1,C188),'Formulario de Preguntas'!$C$2:$FN$73,3,FALSE),"")</f>
        <v/>
      </c>
      <c r="E188" s="1" t="str">
        <f>IFERROR(VLOOKUP(CONCATENATE(C$1,C188),'Formulario de Preguntas'!$C$2:$FN$73,4,FALSE),"")</f>
        <v/>
      </c>
      <c r="F188" s="26">
        <f>IF($B188='Formulario de Respuestas'!$D187,'Formulario de Respuestas'!$F187,"ES DIFERENTE")</f>
        <v>0</v>
      </c>
      <c r="G188" s="18" t="str">
        <f>IFERROR(VLOOKUP(CONCATENATE(F$1,F188),'Formulario de Preguntas'!$C$2:$FN$73,3,FALSE),"")</f>
        <v/>
      </c>
      <c r="H188" s="1" t="str">
        <f>IFERROR(VLOOKUP(CONCATENATE(F$1,F188),'Formulario de Preguntas'!$C$2:$FN$73,4,FALSE),"")</f>
        <v/>
      </c>
      <c r="I188" s="26">
        <f>IF($B188='Formulario de Respuestas'!$D187,'Formulario de Respuestas'!$G187,"ES DIFERENTE")</f>
        <v>0</v>
      </c>
      <c r="J188" s="18" t="str">
        <f>IFERROR(VLOOKUP(CONCATENATE(I$1,I188),'Formulario de Preguntas'!$C$2:$FN$73,3,FALSE),"")</f>
        <v/>
      </c>
      <c r="K188" s="1" t="str">
        <f>IFERROR(VLOOKUP(CONCATENATE(I$1,I188),'Formulario de Preguntas'!$C$2:$FN$73,4,FALSE),"")</f>
        <v/>
      </c>
      <c r="L188" s="26">
        <f>IF($B188='Formulario de Respuestas'!$D187,'Formulario de Respuestas'!$H187,"ES DIFERENTE")</f>
        <v>0</v>
      </c>
      <c r="M188" s="18" t="str">
        <f>IFERROR(VLOOKUP(CONCATENATE(L$1,L188),'Formulario de Preguntas'!$C$2:$FN$73,3,FALSE),"")</f>
        <v/>
      </c>
      <c r="N188" s="1" t="str">
        <f>IFERROR(VLOOKUP(CONCATENATE(L$1,L188),'Formulario de Preguntas'!$C$2:$FN$73,4,FALSE),"")</f>
        <v/>
      </c>
      <c r="O188" s="26">
        <f>IF($B188='Formulario de Respuestas'!$D187,'Formulario de Respuestas'!$I187,"ES DIFERENTE")</f>
        <v>0</v>
      </c>
      <c r="P188" s="18" t="str">
        <f>IFERROR(VLOOKUP(CONCATENATE(O$1,O188),'Formulario de Preguntas'!$C$2:$FN$73,3,FALSE),"")</f>
        <v/>
      </c>
      <c r="Q188" s="1" t="str">
        <f>IFERROR(VLOOKUP(CONCATENATE(O$1,O188),'Formulario de Preguntas'!$C$2:$FN$73,4,FALSE),"")</f>
        <v/>
      </c>
      <c r="R188" s="26">
        <f>IF($B188='Formulario de Respuestas'!$D187,'Formulario de Respuestas'!$J187,"ES DIFERENTE")</f>
        <v>0</v>
      </c>
      <c r="S188" s="18" t="str">
        <f>IFERROR(VLOOKUP(CONCATENATE(R$1,R188),'Formulario de Preguntas'!$C$2:$FN$73,3,FALSE),"")</f>
        <v/>
      </c>
      <c r="T188" s="1" t="str">
        <f>IFERROR(VLOOKUP(CONCATENATE(R$1,R188),'Formulario de Preguntas'!$C$2:$FN$73,4,FALSE),"")</f>
        <v/>
      </c>
      <c r="U188" s="26">
        <f>IF($B188='Formulario de Respuestas'!$D187,'Formulario de Respuestas'!$K187,"ES DIFERENTE")</f>
        <v>0</v>
      </c>
      <c r="V188" s="18" t="str">
        <f>IFERROR(VLOOKUP(CONCATENATE(U$1,U188),'Formulario de Preguntas'!$C$2:$FN$73,3,FALSE),"")</f>
        <v/>
      </c>
      <c r="W188" s="1" t="str">
        <f>IFERROR(VLOOKUP(CONCATENATE(U$1,U188),'Formulario de Preguntas'!$C$2:$FN$73,4,FALSE),"")</f>
        <v/>
      </c>
      <c r="X188" s="26">
        <f>IF($B188='Formulario de Respuestas'!$D187,'Formulario de Respuestas'!$L187,"ES DIFERENTE")</f>
        <v>0</v>
      </c>
      <c r="Y188" s="18" t="str">
        <f>IFERROR(VLOOKUP(CONCATENATE(X$1,X188),'Formulario de Preguntas'!$C$2:$FN$73,3,FALSE),"")</f>
        <v/>
      </c>
      <c r="Z188" s="1" t="str">
        <f>IFERROR(VLOOKUP(CONCATENATE(X$1,X188),'Formulario de Preguntas'!$C$2:$FN$73,4,FALSE),"")</f>
        <v/>
      </c>
      <c r="AA188" s="26">
        <f>IF($B188='Formulario de Respuestas'!$D187,'Formulario de Respuestas'!$M187,"ES DIFERENTE")</f>
        <v>0</v>
      </c>
      <c r="AB188" s="18" t="str">
        <f>IFERROR(VLOOKUP(CONCATENATE(AA$1,AA188),'Formulario de Preguntas'!$C$2:$FN$73,3,FALSE),"")</f>
        <v/>
      </c>
      <c r="AC188" s="1" t="str">
        <f>IFERROR(VLOOKUP(CONCATENATE(AA$1,AA188),'Formulario de Preguntas'!$C$2:$FN$73,4,FALSE),"")</f>
        <v/>
      </c>
      <c r="AD188" s="26">
        <f>IF($B188='Formulario de Respuestas'!$D187,'Formulario de Respuestas'!$N187,"ES DIFERENTE")</f>
        <v>0</v>
      </c>
      <c r="AE188" s="18" t="str">
        <f>IFERROR(VLOOKUP(CONCATENATE(AD$1,AD188),'Formulario de Preguntas'!$C$2:$FN$73,3,FALSE),"")</f>
        <v/>
      </c>
      <c r="AF188" s="1" t="str">
        <f>IFERROR(VLOOKUP(CONCATENATE(AD$1,AD188),'Formulario de Preguntas'!$C$2:$FN$73,4,FALSE),"")</f>
        <v/>
      </c>
      <c r="AG188" s="26">
        <f>IF($B188='Formulario de Respuestas'!$D187,'Formulario de Respuestas'!$O187,"ES DIFERENTE")</f>
        <v>0</v>
      </c>
      <c r="AH188" s="18" t="str">
        <f>IFERROR(VLOOKUP(CONCATENATE(AG$1,AG188),'Formulario de Preguntas'!$C$2:$FN$73,3,FALSE),"")</f>
        <v/>
      </c>
      <c r="AI188" s="1" t="str">
        <f>IFERROR(VLOOKUP(CONCATENATE(AG$1,AG188),'Formulario de Preguntas'!$C$2:$FN$73,4,FALSE),"")</f>
        <v/>
      </c>
      <c r="AJ188" s="26">
        <f>IF($B188='Formulario de Respuestas'!$D187,'Formulario de Respuestas'!$P187,"ES DIFERENTE")</f>
        <v>0</v>
      </c>
      <c r="AK188" s="18" t="str">
        <f>IFERROR(VLOOKUP(CONCATENATE(AJ$1,AJ188),'Formulario de Preguntas'!$C$2:$FN$73,3,FALSE),"")</f>
        <v/>
      </c>
      <c r="AL188" s="1" t="str">
        <f>IFERROR(VLOOKUP(CONCATENATE(AJ$1,AJ188),'Formulario de Preguntas'!$C$2:$FN$73,4,FALSE),"")</f>
        <v/>
      </c>
      <c r="AM188" s="26">
        <f>IF($B188='Formulario de Respuestas'!$D187,'Formulario de Respuestas'!$Q187,"ES DIFERENTE")</f>
        <v>0</v>
      </c>
      <c r="AN188" s="18" t="str">
        <f>IFERROR(VLOOKUP(CONCATENATE(AM$1,AM188),'Formulario de Preguntas'!$C$2:$FN$73,3,FALSE),"")</f>
        <v/>
      </c>
      <c r="AO188" s="1" t="str">
        <f>IFERROR(VLOOKUP(CONCATENATE(AM$1,AM188),'Formulario de Preguntas'!$C$2:$FN$73,4,FALSE),"")</f>
        <v/>
      </c>
      <c r="AP188" s="26">
        <f>IF($B188='Formulario de Respuestas'!$D187,'Formulario de Respuestas'!$R187,"ES DIFERENTE")</f>
        <v>0</v>
      </c>
      <c r="AQ188" s="18" t="str">
        <f>IFERROR(VLOOKUP(CONCATENATE(AP$1,AP188),'Formulario de Preguntas'!$C$2:$FN$73,3,FALSE),"")</f>
        <v/>
      </c>
      <c r="AR188" s="1" t="str">
        <f>IFERROR(VLOOKUP(CONCATENATE(AP$1,AP188),'Formulario de Preguntas'!$C$2:$FN$73,4,FALSE),"")</f>
        <v/>
      </c>
      <c r="AS188" s="26">
        <f>IF($B188='Formulario de Respuestas'!$D187,'Formulario de Respuestas'!$S187,"ES DIFERENTE")</f>
        <v>0</v>
      </c>
      <c r="AT188" s="18" t="str">
        <f>IFERROR(VLOOKUP(CONCATENATE(AS$1,AS188),'Formulario de Preguntas'!$C$2:$FN$73,3,FALSE),"")</f>
        <v/>
      </c>
      <c r="AU188" s="1" t="str">
        <f>IFERROR(VLOOKUP(CONCATENATE(AS$1,AS188),'Formulario de Preguntas'!$C$2:$FN$73,4,FALSE),"")</f>
        <v/>
      </c>
      <c r="AV188" s="26">
        <f>IF($B188='Formulario de Respuestas'!$D187,'Formulario de Respuestas'!$T187,"ES DIFERENTE")</f>
        <v>0</v>
      </c>
      <c r="AW188" s="18" t="str">
        <f>IFERROR(VLOOKUP(CONCATENATE(AV$1,AV188),'Formulario de Preguntas'!$C$2:$FN$73,3,FALSE),"")</f>
        <v/>
      </c>
      <c r="AX188" s="1" t="str">
        <f>IFERROR(VLOOKUP(CONCATENATE(AV$1,AV188),'Formulario de Preguntas'!$C$2:$FN$73,4,FALSE),"")</f>
        <v/>
      </c>
      <c r="AY188" s="26">
        <f>IF($B188='Formulario de Respuestas'!$D187,'Formulario de Respuestas'!$U187,"ES DIFERENTE")</f>
        <v>0</v>
      </c>
      <c r="AZ188" s="18" t="str">
        <f>IFERROR(VLOOKUP(CONCATENATE(AY$1,AY188),'Formulario de Preguntas'!$C$2:$FN$73,3,FALSE),"")</f>
        <v/>
      </c>
      <c r="BA188" s="1" t="str">
        <f>IFERROR(VLOOKUP(CONCATENATE(AY$1,AY188),'Formulario de Preguntas'!$C$2:$FN$73,4,FALSE),"")</f>
        <v/>
      </c>
      <c r="BB188" s="26">
        <f>IF($B188='Formulario de Respuestas'!$D187,'Formulario de Respuestas'!$V187,"ES DIFERENTE")</f>
        <v>0</v>
      </c>
      <c r="BC188" s="18" t="str">
        <f>IFERROR(VLOOKUP(CONCATENATE(BB$1,BB188),'Formulario de Preguntas'!$C$2:$FN$73,3,FALSE),"")</f>
        <v/>
      </c>
      <c r="BD188" s="1" t="str">
        <f>IFERROR(VLOOKUP(CONCATENATE(BB$1,BB188),'Formulario de Preguntas'!$C$2:$FN$73,4,FALSE),"")</f>
        <v/>
      </c>
      <c r="BF188" s="1">
        <f t="shared" si="7"/>
        <v>0</v>
      </c>
      <c r="BG188" s="1">
        <f t="shared" si="8"/>
        <v>0.25</v>
      </c>
      <c r="BH188" s="1">
        <f t="shared" si="9"/>
        <v>0</v>
      </c>
      <c r="BI188" s="1">
        <f>COUNTIF('Formulario de Respuestas'!$E187:$V187,"A")</f>
        <v>0</v>
      </c>
      <c r="BJ188" s="1">
        <f>COUNTIF('Formulario de Respuestas'!$E187:$V187,"B")</f>
        <v>0</v>
      </c>
      <c r="BK188" s="1">
        <f>COUNTIF('Formulario de Respuestas'!$E187:$V187,"C")</f>
        <v>0</v>
      </c>
      <c r="BL188" s="1">
        <f>COUNTIF('Formulario de Respuestas'!$E187:$V187,"D")</f>
        <v>0</v>
      </c>
      <c r="BM188" s="1">
        <f>COUNTIF('Formulario de Respuestas'!$E187:$V187,"E (RESPUESTA ANULADA)")</f>
        <v>0</v>
      </c>
    </row>
    <row r="189" spans="1:65" x14ac:dyDescent="0.25">
      <c r="A189" s="1">
        <f>'Formulario de Respuestas'!C188</f>
        <v>0</v>
      </c>
      <c r="B189" s="1">
        <f>'Formulario de Respuestas'!D188</f>
        <v>0</v>
      </c>
      <c r="C189" s="26">
        <f>IF($B189='Formulario de Respuestas'!$D188,'Formulario de Respuestas'!$E188,"ES DIFERENTE")</f>
        <v>0</v>
      </c>
      <c r="D189" s="18" t="str">
        <f>IFERROR(VLOOKUP(CONCATENATE(C$1,C189),'Formulario de Preguntas'!$C$2:$FN$73,3,FALSE),"")</f>
        <v/>
      </c>
      <c r="E189" s="1" t="str">
        <f>IFERROR(VLOOKUP(CONCATENATE(C$1,C189),'Formulario de Preguntas'!$C$2:$FN$73,4,FALSE),"")</f>
        <v/>
      </c>
      <c r="F189" s="26">
        <f>IF($B189='Formulario de Respuestas'!$D188,'Formulario de Respuestas'!$F188,"ES DIFERENTE")</f>
        <v>0</v>
      </c>
      <c r="G189" s="18" t="str">
        <f>IFERROR(VLOOKUP(CONCATENATE(F$1,F189),'Formulario de Preguntas'!$C$2:$FN$73,3,FALSE),"")</f>
        <v/>
      </c>
      <c r="H189" s="1" t="str">
        <f>IFERROR(VLOOKUP(CONCATENATE(F$1,F189),'Formulario de Preguntas'!$C$2:$FN$73,4,FALSE),"")</f>
        <v/>
      </c>
      <c r="I189" s="26">
        <f>IF($B189='Formulario de Respuestas'!$D188,'Formulario de Respuestas'!$G188,"ES DIFERENTE")</f>
        <v>0</v>
      </c>
      <c r="J189" s="18" t="str">
        <f>IFERROR(VLOOKUP(CONCATENATE(I$1,I189),'Formulario de Preguntas'!$C$2:$FN$73,3,FALSE),"")</f>
        <v/>
      </c>
      <c r="K189" s="1" t="str">
        <f>IFERROR(VLOOKUP(CONCATENATE(I$1,I189),'Formulario de Preguntas'!$C$2:$FN$73,4,FALSE),"")</f>
        <v/>
      </c>
      <c r="L189" s="26">
        <f>IF($B189='Formulario de Respuestas'!$D188,'Formulario de Respuestas'!$H188,"ES DIFERENTE")</f>
        <v>0</v>
      </c>
      <c r="M189" s="18" t="str">
        <f>IFERROR(VLOOKUP(CONCATENATE(L$1,L189),'Formulario de Preguntas'!$C$2:$FN$73,3,FALSE),"")</f>
        <v/>
      </c>
      <c r="N189" s="1" t="str">
        <f>IFERROR(VLOOKUP(CONCATENATE(L$1,L189),'Formulario de Preguntas'!$C$2:$FN$73,4,FALSE),"")</f>
        <v/>
      </c>
      <c r="O189" s="26">
        <f>IF($B189='Formulario de Respuestas'!$D188,'Formulario de Respuestas'!$I188,"ES DIFERENTE")</f>
        <v>0</v>
      </c>
      <c r="P189" s="18" t="str">
        <f>IFERROR(VLOOKUP(CONCATENATE(O$1,O189),'Formulario de Preguntas'!$C$2:$FN$73,3,FALSE),"")</f>
        <v/>
      </c>
      <c r="Q189" s="1" t="str">
        <f>IFERROR(VLOOKUP(CONCATENATE(O$1,O189),'Formulario de Preguntas'!$C$2:$FN$73,4,FALSE),"")</f>
        <v/>
      </c>
      <c r="R189" s="26">
        <f>IF($B189='Formulario de Respuestas'!$D188,'Formulario de Respuestas'!$J188,"ES DIFERENTE")</f>
        <v>0</v>
      </c>
      <c r="S189" s="18" t="str">
        <f>IFERROR(VLOOKUP(CONCATENATE(R$1,R189),'Formulario de Preguntas'!$C$2:$FN$73,3,FALSE),"")</f>
        <v/>
      </c>
      <c r="T189" s="1" t="str">
        <f>IFERROR(VLOOKUP(CONCATENATE(R$1,R189),'Formulario de Preguntas'!$C$2:$FN$73,4,FALSE),"")</f>
        <v/>
      </c>
      <c r="U189" s="26">
        <f>IF($B189='Formulario de Respuestas'!$D188,'Formulario de Respuestas'!$K188,"ES DIFERENTE")</f>
        <v>0</v>
      </c>
      <c r="V189" s="18" t="str">
        <f>IFERROR(VLOOKUP(CONCATENATE(U$1,U189),'Formulario de Preguntas'!$C$2:$FN$73,3,FALSE),"")</f>
        <v/>
      </c>
      <c r="W189" s="1" t="str">
        <f>IFERROR(VLOOKUP(CONCATENATE(U$1,U189),'Formulario de Preguntas'!$C$2:$FN$73,4,FALSE),"")</f>
        <v/>
      </c>
      <c r="X189" s="26">
        <f>IF($B189='Formulario de Respuestas'!$D188,'Formulario de Respuestas'!$L188,"ES DIFERENTE")</f>
        <v>0</v>
      </c>
      <c r="Y189" s="18" t="str">
        <f>IFERROR(VLOOKUP(CONCATENATE(X$1,X189),'Formulario de Preguntas'!$C$2:$FN$73,3,FALSE),"")</f>
        <v/>
      </c>
      <c r="Z189" s="1" t="str">
        <f>IFERROR(VLOOKUP(CONCATENATE(X$1,X189),'Formulario de Preguntas'!$C$2:$FN$73,4,FALSE),"")</f>
        <v/>
      </c>
      <c r="AA189" s="26">
        <f>IF($B189='Formulario de Respuestas'!$D188,'Formulario de Respuestas'!$M188,"ES DIFERENTE")</f>
        <v>0</v>
      </c>
      <c r="AB189" s="18" t="str">
        <f>IFERROR(VLOOKUP(CONCATENATE(AA$1,AA189),'Formulario de Preguntas'!$C$2:$FN$73,3,FALSE),"")</f>
        <v/>
      </c>
      <c r="AC189" s="1" t="str">
        <f>IFERROR(VLOOKUP(CONCATENATE(AA$1,AA189),'Formulario de Preguntas'!$C$2:$FN$73,4,FALSE),"")</f>
        <v/>
      </c>
      <c r="AD189" s="26">
        <f>IF($B189='Formulario de Respuestas'!$D188,'Formulario de Respuestas'!$N188,"ES DIFERENTE")</f>
        <v>0</v>
      </c>
      <c r="AE189" s="18" t="str">
        <f>IFERROR(VLOOKUP(CONCATENATE(AD$1,AD189),'Formulario de Preguntas'!$C$2:$FN$73,3,FALSE),"")</f>
        <v/>
      </c>
      <c r="AF189" s="1" t="str">
        <f>IFERROR(VLOOKUP(CONCATENATE(AD$1,AD189),'Formulario de Preguntas'!$C$2:$FN$73,4,FALSE),"")</f>
        <v/>
      </c>
      <c r="AG189" s="26">
        <f>IF($B189='Formulario de Respuestas'!$D188,'Formulario de Respuestas'!$O188,"ES DIFERENTE")</f>
        <v>0</v>
      </c>
      <c r="AH189" s="18" t="str">
        <f>IFERROR(VLOOKUP(CONCATENATE(AG$1,AG189),'Formulario de Preguntas'!$C$2:$FN$73,3,FALSE),"")</f>
        <v/>
      </c>
      <c r="AI189" s="1" t="str">
        <f>IFERROR(VLOOKUP(CONCATENATE(AG$1,AG189),'Formulario de Preguntas'!$C$2:$FN$73,4,FALSE),"")</f>
        <v/>
      </c>
      <c r="AJ189" s="26">
        <f>IF($B189='Formulario de Respuestas'!$D188,'Formulario de Respuestas'!$P188,"ES DIFERENTE")</f>
        <v>0</v>
      </c>
      <c r="AK189" s="18" t="str">
        <f>IFERROR(VLOOKUP(CONCATENATE(AJ$1,AJ189),'Formulario de Preguntas'!$C$2:$FN$73,3,FALSE),"")</f>
        <v/>
      </c>
      <c r="AL189" s="1" t="str">
        <f>IFERROR(VLOOKUP(CONCATENATE(AJ$1,AJ189),'Formulario de Preguntas'!$C$2:$FN$73,4,FALSE),"")</f>
        <v/>
      </c>
      <c r="AM189" s="26">
        <f>IF($B189='Formulario de Respuestas'!$D188,'Formulario de Respuestas'!$Q188,"ES DIFERENTE")</f>
        <v>0</v>
      </c>
      <c r="AN189" s="18" t="str">
        <f>IFERROR(VLOOKUP(CONCATENATE(AM$1,AM189),'Formulario de Preguntas'!$C$2:$FN$73,3,FALSE),"")</f>
        <v/>
      </c>
      <c r="AO189" s="1" t="str">
        <f>IFERROR(VLOOKUP(CONCATENATE(AM$1,AM189),'Formulario de Preguntas'!$C$2:$FN$73,4,FALSE),"")</f>
        <v/>
      </c>
      <c r="AP189" s="26">
        <f>IF($B189='Formulario de Respuestas'!$D188,'Formulario de Respuestas'!$R188,"ES DIFERENTE")</f>
        <v>0</v>
      </c>
      <c r="AQ189" s="18" t="str">
        <f>IFERROR(VLOOKUP(CONCATENATE(AP$1,AP189),'Formulario de Preguntas'!$C$2:$FN$73,3,FALSE),"")</f>
        <v/>
      </c>
      <c r="AR189" s="1" t="str">
        <f>IFERROR(VLOOKUP(CONCATENATE(AP$1,AP189),'Formulario de Preguntas'!$C$2:$FN$73,4,FALSE),"")</f>
        <v/>
      </c>
      <c r="AS189" s="26">
        <f>IF($B189='Formulario de Respuestas'!$D188,'Formulario de Respuestas'!$S188,"ES DIFERENTE")</f>
        <v>0</v>
      </c>
      <c r="AT189" s="18" t="str">
        <f>IFERROR(VLOOKUP(CONCATENATE(AS$1,AS189),'Formulario de Preguntas'!$C$2:$FN$73,3,FALSE),"")</f>
        <v/>
      </c>
      <c r="AU189" s="1" t="str">
        <f>IFERROR(VLOOKUP(CONCATENATE(AS$1,AS189),'Formulario de Preguntas'!$C$2:$FN$73,4,FALSE),"")</f>
        <v/>
      </c>
      <c r="AV189" s="26">
        <f>IF($B189='Formulario de Respuestas'!$D188,'Formulario de Respuestas'!$T188,"ES DIFERENTE")</f>
        <v>0</v>
      </c>
      <c r="AW189" s="18" t="str">
        <f>IFERROR(VLOOKUP(CONCATENATE(AV$1,AV189),'Formulario de Preguntas'!$C$2:$FN$73,3,FALSE),"")</f>
        <v/>
      </c>
      <c r="AX189" s="1" t="str">
        <f>IFERROR(VLOOKUP(CONCATENATE(AV$1,AV189),'Formulario de Preguntas'!$C$2:$FN$73,4,FALSE),"")</f>
        <v/>
      </c>
      <c r="AY189" s="26">
        <f>IF($B189='Formulario de Respuestas'!$D188,'Formulario de Respuestas'!$U188,"ES DIFERENTE")</f>
        <v>0</v>
      </c>
      <c r="AZ189" s="18" t="str">
        <f>IFERROR(VLOOKUP(CONCATENATE(AY$1,AY189),'Formulario de Preguntas'!$C$2:$FN$73,3,FALSE),"")</f>
        <v/>
      </c>
      <c r="BA189" s="1" t="str">
        <f>IFERROR(VLOOKUP(CONCATENATE(AY$1,AY189),'Formulario de Preguntas'!$C$2:$FN$73,4,FALSE),"")</f>
        <v/>
      </c>
      <c r="BB189" s="26">
        <f>IF($B189='Formulario de Respuestas'!$D188,'Formulario de Respuestas'!$V188,"ES DIFERENTE")</f>
        <v>0</v>
      </c>
      <c r="BC189" s="18" t="str">
        <f>IFERROR(VLOOKUP(CONCATENATE(BB$1,BB189),'Formulario de Preguntas'!$C$2:$FN$73,3,FALSE),"")</f>
        <v/>
      </c>
      <c r="BD189" s="1" t="str">
        <f>IFERROR(VLOOKUP(CONCATENATE(BB$1,BB189),'Formulario de Preguntas'!$C$2:$FN$73,4,FALSE),"")</f>
        <v/>
      </c>
      <c r="BF189" s="1">
        <f t="shared" si="7"/>
        <v>0</v>
      </c>
      <c r="BG189" s="1">
        <f t="shared" si="8"/>
        <v>0.25</v>
      </c>
      <c r="BH189" s="1">
        <f t="shared" si="9"/>
        <v>0</v>
      </c>
      <c r="BI189" s="1">
        <f>COUNTIF('Formulario de Respuestas'!$E188:$V188,"A")</f>
        <v>0</v>
      </c>
      <c r="BJ189" s="1">
        <f>COUNTIF('Formulario de Respuestas'!$E188:$V188,"B")</f>
        <v>0</v>
      </c>
      <c r="BK189" s="1">
        <f>COUNTIF('Formulario de Respuestas'!$E188:$V188,"C")</f>
        <v>0</v>
      </c>
      <c r="BL189" s="1">
        <f>COUNTIF('Formulario de Respuestas'!$E188:$V188,"D")</f>
        <v>0</v>
      </c>
      <c r="BM189" s="1">
        <f>COUNTIF('Formulario de Respuestas'!$E188:$V188,"E (RESPUESTA ANULADA)")</f>
        <v>0</v>
      </c>
    </row>
    <row r="190" spans="1:65" x14ac:dyDescent="0.25">
      <c r="A190" s="1">
        <f>'Formulario de Respuestas'!C189</f>
        <v>0</v>
      </c>
      <c r="B190" s="1">
        <f>'Formulario de Respuestas'!D189</f>
        <v>0</v>
      </c>
      <c r="C190" s="26">
        <f>IF($B190='Formulario de Respuestas'!$D189,'Formulario de Respuestas'!$E189,"ES DIFERENTE")</f>
        <v>0</v>
      </c>
      <c r="D190" s="18" t="str">
        <f>IFERROR(VLOOKUP(CONCATENATE(C$1,C190),'Formulario de Preguntas'!$C$2:$FN$73,3,FALSE),"")</f>
        <v/>
      </c>
      <c r="E190" s="1" t="str">
        <f>IFERROR(VLOOKUP(CONCATENATE(C$1,C190),'Formulario de Preguntas'!$C$2:$FN$73,4,FALSE),"")</f>
        <v/>
      </c>
      <c r="F190" s="26">
        <f>IF($B190='Formulario de Respuestas'!$D189,'Formulario de Respuestas'!$F189,"ES DIFERENTE")</f>
        <v>0</v>
      </c>
      <c r="G190" s="18" t="str">
        <f>IFERROR(VLOOKUP(CONCATENATE(F$1,F190),'Formulario de Preguntas'!$C$2:$FN$73,3,FALSE),"")</f>
        <v/>
      </c>
      <c r="H190" s="1" t="str">
        <f>IFERROR(VLOOKUP(CONCATENATE(F$1,F190),'Formulario de Preguntas'!$C$2:$FN$73,4,FALSE),"")</f>
        <v/>
      </c>
      <c r="I190" s="26">
        <f>IF($B190='Formulario de Respuestas'!$D189,'Formulario de Respuestas'!$G189,"ES DIFERENTE")</f>
        <v>0</v>
      </c>
      <c r="J190" s="18" t="str">
        <f>IFERROR(VLOOKUP(CONCATENATE(I$1,I190),'Formulario de Preguntas'!$C$2:$FN$73,3,FALSE),"")</f>
        <v/>
      </c>
      <c r="K190" s="1" t="str">
        <f>IFERROR(VLOOKUP(CONCATENATE(I$1,I190),'Formulario de Preguntas'!$C$2:$FN$73,4,FALSE),"")</f>
        <v/>
      </c>
      <c r="L190" s="26">
        <f>IF($B190='Formulario de Respuestas'!$D189,'Formulario de Respuestas'!$H189,"ES DIFERENTE")</f>
        <v>0</v>
      </c>
      <c r="M190" s="18" t="str">
        <f>IFERROR(VLOOKUP(CONCATENATE(L$1,L190),'Formulario de Preguntas'!$C$2:$FN$73,3,FALSE),"")</f>
        <v/>
      </c>
      <c r="N190" s="1" t="str">
        <f>IFERROR(VLOOKUP(CONCATENATE(L$1,L190),'Formulario de Preguntas'!$C$2:$FN$73,4,FALSE),"")</f>
        <v/>
      </c>
      <c r="O190" s="26">
        <f>IF($B190='Formulario de Respuestas'!$D189,'Formulario de Respuestas'!$I189,"ES DIFERENTE")</f>
        <v>0</v>
      </c>
      <c r="P190" s="18" t="str">
        <f>IFERROR(VLOOKUP(CONCATENATE(O$1,O190),'Formulario de Preguntas'!$C$2:$FN$73,3,FALSE),"")</f>
        <v/>
      </c>
      <c r="Q190" s="1" t="str">
        <f>IFERROR(VLOOKUP(CONCATENATE(O$1,O190),'Formulario de Preguntas'!$C$2:$FN$73,4,FALSE),"")</f>
        <v/>
      </c>
      <c r="R190" s="26">
        <f>IF($B190='Formulario de Respuestas'!$D189,'Formulario de Respuestas'!$J189,"ES DIFERENTE")</f>
        <v>0</v>
      </c>
      <c r="S190" s="18" t="str">
        <f>IFERROR(VLOOKUP(CONCATENATE(R$1,R190),'Formulario de Preguntas'!$C$2:$FN$73,3,FALSE),"")</f>
        <v/>
      </c>
      <c r="T190" s="1" t="str">
        <f>IFERROR(VLOOKUP(CONCATENATE(R$1,R190),'Formulario de Preguntas'!$C$2:$FN$73,4,FALSE),"")</f>
        <v/>
      </c>
      <c r="U190" s="26">
        <f>IF($B190='Formulario de Respuestas'!$D189,'Formulario de Respuestas'!$K189,"ES DIFERENTE")</f>
        <v>0</v>
      </c>
      <c r="V190" s="18" t="str">
        <f>IFERROR(VLOOKUP(CONCATENATE(U$1,U190),'Formulario de Preguntas'!$C$2:$FN$73,3,FALSE),"")</f>
        <v/>
      </c>
      <c r="W190" s="1" t="str">
        <f>IFERROR(VLOOKUP(CONCATENATE(U$1,U190),'Formulario de Preguntas'!$C$2:$FN$73,4,FALSE),"")</f>
        <v/>
      </c>
      <c r="X190" s="26">
        <f>IF($B190='Formulario de Respuestas'!$D189,'Formulario de Respuestas'!$L189,"ES DIFERENTE")</f>
        <v>0</v>
      </c>
      <c r="Y190" s="18" t="str">
        <f>IFERROR(VLOOKUP(CONCATENATE(X$1,X190),'Formulario de Preguntas'!$C$2:$FN$73,3,FALSE),"")</f>
        <v/>
      </c>
      <c r="Z190" s="1" t="str">
        <f>IFERROR(VLOOKUP(CONCATENATE(X$1,X190),'Formulario de Preguntas'!$C$2:$FN$73,4,FALSE),"")</f>
        <v/>
      </c>
      <c r="AA190" s="26">
        <f>IF($B190='Formulario de Respuestas'!$D189,'Formulario de Respuestas'!$M189,"ES DIFERENTE")</f>
        <v>0</v>
      </c>
      <c r="AB190" s="18" t="str">
        <f>IFERROR(VLOOKUP(CONCATENATE(AA$1,AA190),'Formulario de Preguntas'!$C$2:$FN$73,3,FALSE),"")</f>
        <v/>
      </c>
      <c r="AC190" s="1" t="str">
        <f>IFERROR(VLOOKUP(CONCATENATE(AA$1,AA190),'Formulario de Preguntas'!$C$2:$FN$73,4,FALSE),"")</f>
        <v/>
      </c>
      <c r="AD190" s="26">
        <f>IF($B190='Formulario de Respuestas'!$D189,'Formulario de Respuestas'!$N189,"ES DIFERENTE")</f>
        <v>0</v>
      </c>
      <c r="AE190" s="18" t="str">
        <f>IFERROR(VLOOKUP(CONCATENATE(AD$1,AD190),'Formulario de Preguntas'!$C$2:$FN$73,3,FALSE),"")</f>
        <v/>
      </c>
      <c r="AF190" s="1" t="str">
        <f>IFERROR(VLOOKUP(CONCATENATE(AD$1,AD190),'Formulario de Preguntas'!$C$2:$FN$73,4,FALSE),"")</f>
        <v/>
      </c>
      <c r="AG190" s="26">
        <f>IF($B190='Formulario de Respuestas'!$D189,'Formulario de Respuestas'!$O189,"ES DIFERENTE")</f>
        <v>0</v>
      </c>
      <c r="AH190" s="18" t="str">
        <f>IFERROR(VLOOKUP(CONCATENATE(AG$1,AG190),'Formulario de Preguntas'!$C$2:$FN$73,3,FALSE),"")</f>
        <v/>
      </c>
      <c r="AI190" s="1" t="str">
        <f>IFERROR(VLOOKUP(CONCATENATE(AG$1,AG190),'Formulario de Preguntas'!$C$2:$FN$73,4,FALSE),"")</f>
        <v/>
      </c>
      <c r="AJ190" s="26">
        <f>IF($B190='Formulario de Respuestas'!$D189,'Formulario de Respuestas'!$P189,"ES DIFERENTE")</f>
        <v>0</v>
      </c>
      <c r="AK190" s="18" t="str">
        <f>IFERROR(VLOOKUP(CONCATENATE(AJ$1,AJ190),'Formulario de Preguntas'!$C$2:$FN$73,3,FALSE),"")</f>
        <v/>
      </c>
      <c r="AL190" s="1" t="str">
        <f>IFERROR(VLOOKUP(CONCATENATE(AJ$1,AJ190),'Formulario de Preguntas'!$C$2:$FN$73,4,FALSE),"")</f>
        <v/>
      </c>
      <c r="AM190" s="26">
        <f>IF($B190='Formulario de Respuestas'!$D189,'Formulario de Respuestas'!$Q189,"ES DIFERENTE")</f>
        <v>0</v>
      </c>
      <c r="AN190" s="18" t="str">
        <f>IFERROR(VLOOKUP(CONCATENATE(AM$1,AM190),'Formulario de Preguntas'!$C$2:$FN$73,3,FALSE),"")</f>
        <v/>
      </c>
      <c r="AO190" s="1" t="str">
        <f>IFERROR(VLOOKUP(CONCATENATE(AM$1,AM190),'Formulario de Preguntas'!$C$2:$FN$73,4,FALSE),"")</f>
        <v/>
      </c>
      <c r="AP190" s="26">
        <f>IF($B190='Formulario de Respuestas'!$D189,'Formulario de Respuestas'!$R189,"ES DIFERENTE")</f>
        <v>0</v>
      </c>
      <c r="AQ190" s="18" t="str">
        <f>IFERROR(VLOOKUP(CONCATENATE(AP$1,AP190),'Formulario de Preguntas'!$C$2:$FN$73,3,FALSE),"")</f>
        <v/>
      </c>
      <c r="AR190" s="1" t="str">
        <f>IFERROR(VLOOKUP(CONCATENATE(AP$1,AP190),'Formulario de Preguntas'!$C$2:$FN$73,4,FALSE),"")</f>
        <v/>
      </c>
      <c r="AS190" s="26">
        <f>IF($B190='Formulario de Respuestas'!$D189,'Formulario de Respuestas'!$S189,"ES DIFERENTE")</f>
        <v>0</v>
      </c>
      <c r="AT190" s="18" t="str">
        <f>IFERROR(VLOOKUP(CONCATENATE(AS$1,AS190),'Formulario de Preguntas'!$C$2:$FN$73,3,FALSE),"")</f>
        <v/>
      </c>
      <c r="AU190" s="1" t="str">
        <f>IFERROR(VLOOKUP(CONCATENATE(AS$1,AS190),'Formulario de Preguntas'!$C$2:$FN$73,4,FALSE),"")</f>
        <v/>
      </c>
      <c r="AV190" s="26">
        <f>IF($B190='Formulario de Respuestas'!$D189,'Formulario de Respuestas'!$T189,"ES DIFERENTE")</f>
        <v>0</v>
      </c>
      <c r="AW190" s="18" t="str">
        <f>IFERROR(VLOOKUP(CONCATENATE(AV$1,AV190),'Formulario de Preguntas'!$C$2:$FN$73,3,FALSE),"")</f>
        <v/>
      </c>
      <c r="AX190" s="1" t="str">
        <f>IFERROR(VLOOKUP(CONCATENATE(AV$1,AV190),'Formulario de Preguntas'!$C$2:$FN$73,4,FALSE),"")</f>
        <v/>
      </c>
      <c r="AY190" s="26">
        <f>IF($B190='Formulario de Respuestas'!$D189,'Formulario de Respuestas'!$U189,"ES DIFERENTE")</f>
        <v>0</v>
      </c>
      <c r="AZ190" s="18" t="str">
        <f>IFERROR(VLOOKUP(CONCATENATE(AY$1,AY190),'Formulario de Preguntas'!$C$2:$FN$73,3,FALSE),"")</f>
        <v/>
      </c>
      <c r="BA190" s="1" t="str">
        <f>IFERROR(VLOOKUP(CONCATENATE(AY$1,AY190),'Formulario de Preguntas'!$C$2:$FN$73,4,FALSE),"")</f>
        <v/>
      </c>
      <c r="BB190" s="26">
        <f>IF($B190='Formulario de Respuestas'!$D189,'Formulario de Respuestas'!$V189,"ES DIFERENTE")</f>
        <v>0</v>
      </c>
      <c r="BC190" s="18" t="str">
        <f>IFERROR(VLOOKUP(CONCATENATE(BB$1,BB190),'Formulario de Preguntas'!$C$2:$FN$73,3,FALSE),"")</f>
        <v/>
      </c>
      <c r="BD190" s="1" t="str">
        <f>IFERROR(VLOOKUP(CONCATENATE(BB$1,BB190),'Formulario de Preguntas'!$C$2:$FN$73,4,FALSE),"")</f>
        <v/>
      </c>
      <c r="BF190" s="1">
        <f t="shared" si="7"/>
        <v>0</v>
      </c>
      <c r="BG190" s="1">
        <f t="shared" si="8"/>
        <v>0.25</v>
      </c>
      <c r="BH190" s="1">
        <f t="shared" si="9"/>
        <v>0</v>
      </c>
      <c r="BI190" s="1">
        <f>COUNTIF('Formulario de Respuestas'!$E189:$V189,"A")</f>
        <v>0</v>
      </c>
      <c r="BJ190" s="1">
        <f>COUNTIF('Formulario de Respuestas'!$E189:$V189,"B")</f>
        <v>0</v>
      </c>
      <c r="BK190" s="1">
        <f>COUNTIF('Formulario de Respuestas'!$E189:$V189,"C")</f>
        <v>0</v>
      </c>
      <c r="BL190" s="1">
        <f>COUNTIF('Formulario de Respuestas'!$E189:$V189,"D")</f>
        <v>0</v>
      </c>
      <c r="BM190" s="1">
        <f>COUNTIF('Formulario de Respuestas'!$E189:$V189,"E (RESPUESTA ANULADA)")</f>
        <v>0</v>
      </c>
    </row>
    <row r="191" spans="1:65" x14ac:dyDescent="0.25">
      <c r="A191" s="1">
        <f>'Formulario de Respuestas'!C190</f>
        <v>0</v>
      </c>
      <c r="B191" s="1">
        <f>'Formulario de Respuestas'!D190</f>
        <v>0</v>
      </c>
      <c r="C191" s="26">
        <f>IF($B191='Formulario de Respuestas'!$D190,'Formulario de Respuestas'!$E190,"ES DIFERENTE")</f>
        <v>0</v>
      </c>
      <c r="D191" s="18" t="str">
        <f>IFERROR(VLOOKUP(CONCATENATE(C$1,C191),'Formulario de Preguntas'!$C$2:$FN$73,3,FALSE),"")</f>
        <v/>
      </c>
      <c r="E191" s="1" t="str">
        <f>IFERROR(VLOOKUP(CONCATENATE(C$1,C191),'Formulario de Preguntas'!$C$2:$FN$73,4,FALSE),"")</f>
        <v/>
      </c>
      <c r="F191" s="26">
        <f>IF($B191='Formulario de Respuestas'!$D190,'Formulario de Respuestas'!$F190,"ES DIFERENTE")</f>
        <v>0</v>
      </c>
      <c r="G191" s="18" t="str">
        <f>IFERROR(VLOOKUP(CONCATENATE(F$1,F191),'Formulario de Preguntas'!$C$2:$FN$73,3,FALSE),"")</f>
        <v/>
      </c>
      <c r="H191" s="1" t="str">
        <f>IFERROR(VLOOKUP(CONCATENATE(F$1,F191),'Formulario de Preguntas'!$C$2:$FN$73,4,FALSE),"")</f>
        <v/>
      </c>
      <c r="I191" s="26">
        <f>IF($B191='Formulario de Respuestas'!$D190,'Formulario de Respuestas'!$G190,"ES DIFERENTE")</f>
        <v>0</v>
      </c>
      <c r="J191" s="18" t="str">
        <f>IFERROR(VLOOKUP(CONCATENATE(I$1,I191),'Formulario de Preguntas'!$C$2:$FN$73,3,FALSE),"")</f>
        <v/>
      </c>
      <c r="K191" s="1" t="str">
        <f>IFERROR(VLOOKUP(CONCATENATE(I$1,I191),'Formulario de Preguntas'!$C$2:$FN$73,4,FALSE),"")</f>
        <v/>
      </c>
      <c r="L191" s="26">
        <f>IF($B191='Formulario de Respuestas'!$D190,'Formulario de Respuestas'!$H190,"ES DIFERENTE")</f>
        <v>0</v>
      </c>
      <c r="M191" s="18" t="str">
        <f>IFERROR(VLOOKUP(CONCATENATE(L$1,L191),'Formulario de Preguntas'!$C$2:$FN$73,3,FALSE),"")</f>
        <v/>
      </c>
      <c r="N191" s="1" t="str">
        <f>IFERROR(VLOOKUP(CONCATENATE(L$1,L191),'Formulario de Preguntas'!$C$2:$FN$73,4,FALSE),"")</f>
        <v/>
      </c>
      <c r="O191" s="26">
        <f>IF($B191='Formulario de Respuestas'!$D190,'Formulario de Respuestas'!$I190,"ES DIFERENTE")</f>
        <v>0</v>
      </c>
      <c r="P191" s="18" t="str">
        <f>IFERROR(VLOOKUP(CONCATENATE(O$1,O191),'Formulario de Preguntas'!$C$2:$FN$73,3,FALSE),"")</f>
        <v/>
      </c>
      <c r="Q191" s="1" t="str">
        <f>IFERROR(VLOOKUP(CONCATENATE(O$1,O191),'Formulario de Preguntas'!$C$2:$FN$73,4,FALSE),"")</f>
        <v/>
      </c>
      <c r="R191" s="26">
        <f>IF($B191='Formulario de Respuestas'!$D190,'Formulario de Respuestas'!$J190,"ES DIFERENTE")</f>
        <v>0</v>
      </c>
      <c r="S191" s="18" t="str">
        <f>IFERROR(VLOOKUP(CONCATENATE(R$1,R191),'Formulario de Preguntas'!$C$2:$FN$73,3,FALSE),"")</f>
        <v/>
      </c>
      <c r="T191" s="1" t="str">
        <f>IFERROR(VLOOKUP(CONCATENATE(R$1,R191),'Formulario de Preguntas'!$C$2:$FN$73,4,FALSE),"")</f>
        <v/>
      </c>
      <c r="U191" s="26">
        <f>IF($B191='Formulario de Respuestas'!$D190,'Formulario de Respuestas'!$K190,"ES DIFERENTE")</f>
        <v>0</v>
      </c>
      <c r="V191" s="18" t="str">
        <f>IFERROR(VLOOKUP(CONCATENATE(U$1,U191),'Formulario de Preguntas'!$C$2:$FN$73,3,FALSE),"")</f>
        <v/>
      </c>
      <c r="W191" s="1" t="str">
        <f>IFERROR(VLOOKUP(CONCATENATE(U$1,U191),'Formulario de Preguntas'!$C$2:$FN$73,4,FALSE),"")</f>
        <v/>
      </c>
      <c r="X191" s="26">
        <f>IF($B191='Formulario de Respuestas'!$D190,'Formulario de Respuestas'!$L190,"ES DIFERENTE")</f>
        <v>0</v>
      </c>
      <c r="Y191" s="18" t="str">
        <f>IFERROR(VLOOKUP(CONCATENATE(X$1,X191),'Formulario de Preguntas'!$C$2:$FN$73,3,FALSE),"")</f>
        <v/>
      </c>
      <c r="Z191" s="1" t="str">
        <f>IFERROR(VLOOKUP(CONCATENATE(X$1,X191),'Formulario de Preguntas'!$C$2:$FN$73,4,FALSE),"")</f>
        <v/>
      </c>
      <c r="AA191" s="26">
        <f>IF($B191='Formulario de Respuestas'!$D190,'Formulario de Respuestas'!$M190,"ES DIFERENTE")</f>
        <v>0</v>
      </c>
      <c r="AB191" s="18" t="str">
        <f>IFERROR(VLOOKUP(CONCATENATE(AA$1,AA191),'Formulario de Preguntas'!$C$2:$FN$73,3,FALSE),"")</f>
        <v/>
      </c>
      <c r="AC191" s="1" t="str">
        <f>IFERROR(VLOOKUP(CONCATENATE(AA$1,AA191),'Formulario de Preguntas'!$C$2:$FN$73,4,FALSE),"")</f>
        <v/>
      </c>
      <c r="AD191" s="26">
        <f>IF($B191='Formulario de Respuestas'!$D190,'Formulario de Respuestas'!$N190,"ES DIFERENTE")</f>
        <v>0</v>
      </c>
      <c r="AE191" s="18" t="str">
        <f>IFERROR(VLOOKUP(CONCATENATE(AD$1,AD191),'Formulario de Preguntas'!$C$2:$FN$73,3,FALSE),"")</f>
        <v/>
      </c>
      <c r="AF191" s="1" t="str">
        <f>IFERROR(VLOOKUP(CONCATENATE(AD$1,AD191),'Formulario de Preguntas'!$C$2:$FN$73,4,FALSE),"")</f>
        <v/>
      </c>
      <c r="AG191" s="26">
        <f>IF($B191='Formulario de Respuestas'!$D190,'Formulario de Respuestas'!$O190,"ES DIFERENTE")</f>
        <v>0</v>
      </c>
      <c r="AH191" s="18" t="str">
        <f>IFERROR(VLOOKUP(CONCATENATE(AG$1,AG191),'Formulario de Preguntas'!$C$2:$FN$73,3,FALSE),"")</f>
        <v/>
      </c>
      <c r="AI191" s="1" t="str">
        <f>IFERROR(VLOOKUP(CONCATENATE(AG$1,AG191),'Formulario de Preguntas'!$C$2:$FN$73,4,FALSE),"")</f>
        <v/>
      </c>
      <c r="AJ191" s="26">
        <f>IF($B191='Formulario de Respuestas'!$D190,'Formulario de Respuestas'!$P190,"ES DIFERENTE")</f>
        <v>0</v>
      </c>
      <c r="AK191" s="18" t="str">
        <f>IFERROR(VLOOKUP(CONCATENATE(AJ$1,AJ191),'Formulario de Preguntas'!$C$2:$FN$73,3,FALSE),"")</f>
        <v/>
      </c>
      <c r="AL191" s="1" t="str">
        <f>IFERROR(VLOOKUP(CONCATENATE(AJ$1,AJ191),'Formulario de Preguntas'!$C$2:$FN$73,4,FALSE),"")</f>
        <v/>
      </c>
      <c r="AM191" s="26">
        <f>IF($B191='Formulario de Respuestas'!$D190,'Formulario de Respuestas'!$Q190,"ES DIFERENTE")</f>
        <v>0</v>
      </c>
      <c r="AN191" s="18" t="str">
        <f>IFERROR(VLOOKUP(CONCATENATE(AM$1,AM191),'Formulario de Preguntas'!$C$2:$FN$73,3,FALSE),"")</f>
        <v/>
      </c>
      <c r="AO191" s="1" t="str">
        <f>IFERROR(VLOOKUP(CONCATENATE(AM$1,AM191),'Formulario de Preguntas'!$C$2:$FN$73,4,FALSE),"")</f>
        <v/>
      </c>
      <c r="AP191" s="26">
        <f>IF($B191='Formulario de Respuestas'!$D190,'Formulario de Respuestas'!$R190,"ES DIFERENTE")</f>
        <v>0</v>
      </c>
      <c r="AQ191" s="18" t="str">
        <f>IFERROR(VLOOKUP(CONCATENATE(AP$1,AP191),'Formulario de Preguntas'!$C$2:$FN$73,3,FALSE),"")</f>
        <v/>
      </c>
      <c r="AR191" s="1" t="str">
        <f>IFERROR(VLOOKUP(CONCATENATE(AP$1,AP191),'Formulario de Preguntas'!$C$2:$FN$73,4,FALSE),"")</f>
        <v/>
      </c>
      <c r="AS191" s="26">
        <f>IF($B191='Formulario de Respuestas'!$D190,'Formulario de Respuestas'!$S190,"ES DIFERENTE")</f>
        <v>0</v>
      </c>
      <c r="AT191" s="18" t="str">
        <f>IFERROR(VLOOKUP(CONCATENATE(AS$1,AS191),'Formulario de Preguntas'!$C$2:$FN$73,3,FALSE),"")</f>
        <v/>
      </c>
      <c r="AU191" s="1" t="str">
        <f>IFERROR(VLOOKUP(CONCATENATE(AS$1,AS191),'Formulario de Preguntas'!$C$2:$FN$73,4,FALSE),"")</f>
        <v/>
      </c>
      <c r="AV191" s="26">
        <f>IF($B191='Formulario de Respuestas'!$D190,'Formulario de Respuestas'!$T190,"ES DIFERENTE")</f>
        <v>0</v>
      </c>
      <c r="AW191" s="18" t="str">
        <f>IFERROR(VLOOKUP(CONCATENATE(AV$1,AV191),'Formulario de Preguntas'!$C$2:$FN$73,3,FALSE),"")</f>
        <v/>
      </c>
      <c r="AX191" s="1" t="str">
        <f>IFERROR(VLOOKUP(CONCATENATE(AV$1,AV191),'Formulario de Preguntas'!$C$2:$FN$73,4,FALSE),"")</f>
        <v/>
      </c>
      <c r="AY191" s="26">
        <f>IF($B191='Formulario de Respuestas'!$D190,'Formulario de Respuestas'!$U190,"ES DIFERENTE")</f>
        <v>0</v>
      </c>
      <c r="AZ191" s="18" t="str">
        <f>IFERROR(VLOOKUP(CONCATENATE(AY$1,AY191),'Formulario de Preguntas'!$C$2:$FN$73,3,FALSE),"")</f>
        <v/>
      </c>
      <c r="BA191" s="1" t="str">
        <f>IFERROR(VLOOKUP(CONCATENATE(AY$1,AY191),'Formulario de Preguntas'!$C$2:$FN$73,4,FALSE),"")</f>
        <v/>
      </c>
      <c r="BB191" s="26">
        <f>IF($B191='Formulario de Respuestas'!$D190,'Formulario de Respuestas'!$V190,"ES DIFERENTE")</f>
        <v>0</v>
      </c>
      <c r="BC191" s="18" t="str">
        <f>IFERROR(VLOOKUP(CONCATENATE(BB$1,BB191),'Formulario de Preguntas'!$C$2:$FN$73,3,FALSE),"")</f>
        <v/>
      </c>
      <c r="BD191" s="1" t="str">
        <f>IFERROR(VLOOKUP(CONCATENATE(BB$1,BB191),'Formulario de Preguntas'!$C$2:$FN$73,4,FALSE),"")</f>
        <v/>
      </c>
      <c r="BF191" s="1">
        <f t="shared" si="7"/>
        <v>0</v>
      </c>
      <c r="BG191" s="1">
        <f t="shared" si="8"/>
        <v>0.25</v>
      </c>
      <c r="BH191" s="1">
        <f t="shared" si="9"/>
        <v>0</v>
      </c>
      <c r="BI191" s="1">
        <f>COUNTIF('Formulario de Respuestas'!$E190:$V190,"A")</f>
        <v>0</v>
      </c>
      <c r="BJ191" s="1">
        <f>COUNTIF('Formulario de Respuestas'!$E190:$V190,"B")</f>
        <v>0</v>
      </c>
      <c r="BK191" s="1">
        <f>COUNTIF('Formulario de Respuestas'!$E190:$V190,"C")</f>
        <v>0</v>
      </c>
      <c r="BL191" s="1">
        <f>COUNTIF('Formulario de Respuestas'!$E190:$V190,"D")</f>
        <v>0</v>
      </c>
      <c r="BM191" s="1">
        <f>COUNTIF('Formulario de Respuestas'!$E190:$V190,"E (RESPUESTA ANULADA)")</f>
        <v>0</v>
      </c>
    </row>
    <row r="192" spans="1:65" x14ac:dyDescent="0.25">
      <c r="A192" s="1">
        <f>'Formulario de Respuestas'!C191</f>
        <v>0</v>
      </c>
      <c r="B192" s="1">
        <f>'Formulario de Respuestas'!D191</f>
        <v>0</v>
      </c>
      <c r="C192" s="26">
        <f>IF($B192='Formulario de Respuestas'!$D191,'Formulario de Respuestas'!$E191,"ES DIFERENTE")</f>
        <v>0</v>
      </c>
      <c r="D192" s="18" t="str">
        <f>IFERROR(VLOOKUP(CONCATENATE(C$1,C192),'Formulario de Preguntas'!$C$2:$FN$73,3,FALSE),"")</f>
        <v/>
      </c>
      <c r="E192" s="1" t="str">
        <f>IFERROR(VLOOKUP(CONCATENATE(C$1,C192),'Formulario de Preguntas'!$C$2:$FN$73,4,FALSE),"")</f>
        <v/>
      </c>
      <c r="F192" s="26">
        <f>IF($B192='Formulario de Respuestas'!$D191,'Formulario de Respuestas'!$F191,"ES DIFERENTE")</f>
        <v>0</v>
      </c>
      <c r="G192" s="18" t="str">
        <f>IFERROR(VLOOKUP(CONCATENATE(F$1,F192),'Formulario de Preguntas'!$C$2:$FN$73,3,FALSE),"")</f>
        <v/>
      </c>
      <c r="H192" s="1" t="str">
        <f>IFERROR(VLOOKUP(CONCATENATE(F$1,F192),'Formulario de Preguntas'!$C$2:$FN$73,4,FALSE),"")</f>
        <v/>
      </c>
      <c r="I192" s="26">
        <f>IF($B192='Formulario de Respuestas'!$D191,'Formulario de Respuestas'!$G191,"ES DIFERENTE")</f>
        <v>0</v>
      </c>
      <c r="J192" s="18" t="str">
        <f>IFERROR(VLOOKUP(CONCATENATE(I$1,I192),'Formulario de Preguntas'!$C$2:$FN$73,3,FALSE),"")</f>
        <v/>
      </c>
      <c r="K192" s="1" t="str">
        <f>IFERROR(VLOOKUP(CONCATENATE(I$1,I192),'Formulario de Preguntas'!$C$2:$FN$73,4,FALSE),"")</f>
        <v/>
      </c>
      <c r="L192" s="26">
        <f>IF($B192='Formulario de Respuestas'!$D191,'Formulario de Respuestas'!$H191,"ES DIFERENTE")</f>
        <v>0</v>
      </c>
      <c r="M192" s="18" t="str">
        <f>IFERROR(VLOOKUP(CONCATENATE(L$1,L192),'Formulario de Preguntas'!$C$2:$FN$73,3,FALSE),"")</f>
        <v/>
      </c>
      <c r="N192" s="1" t="str">
        <f>IFERROR(VLOOKUP(CONCATENATE(L$1,L192),'Formulario de Preguntas'!$C$2:$FN$73,4,FALSE),"")</f>
        <v/>
      </c>
      <c r="O192" s="26">
        <f>IF($B192='Formulario de Respuestas'!$D191,'Formulario de Respuestas'!$I191,"ES DIFERENTE")</f>
        <v>0</v>
      </c>
      <c r="P192" s="18" t="str">
        <f>IFERROR(VLOOKUP(CONCATENATE(O$1,O192),'Formulario de Preguntas'!$C$2:$FN$73,3,FALSE),"")</f>
        <v/>
      </c>
      <c r="Q192" s="1" t="str">
        <f>IFERROR(VLOOKUP(CONCATENATE(O$1,O192),'Formulario de Preguntas'!$C$2:$FN$73,4,FALSE),"")</f>
        <v/>
      </c>
      <c r="R192" s="26">
        <f>IF($B192='Formulario de Respuestas'!$D191,'Formulario de Respuestas'!$J191,"ES DIFERENTE")</f>
        <v>0</v>
      </c>
      <c r="S192" s="18" t="str">
        <f>IFERROR(VLOOKUP(CONCATENATE(R$1,R192),'Formulario de Preguntas'!$C$2:$FN$73,3,FALSE),"")</f>
        <v/>
      </c>
      <c r="T192" s="1" t="str">
        <f>IFERROR(VLOOKUP(CONCATENATE(R$1,R192),'Formulario de Preguntas'!$C$2:$FN$73,4,FALSE),"")</f>
        <v/>
      </c>
      <c r="U192" s="26">
        <f>IF($B192='Formulario de Respuestas'!$D191,'Formulario de Respuestas'!$K191,"ES DIFERENTE")</f>
        <v>0</v>
      </c>
      <c r="V192" s="18" t="str">
        <f>IFERROR(VLOOKUP(CONCATENATE(U$1,U192),'Formulario de Preguntas'!$C$2:$FN$73,3,FALSE),"")</f>
        <v/>
      </c>
      <c r="W192" s="1" t="str">
        <f>IFERROR(VLOOKUP(CONCATENATE(U$1,U192),'Formulario de Preguntas'!$C$2:$FN$73,4,FALSE),"")</f>
        <v/>
      </c>
      <c r="X192" s="26">
        <f>IF($B192='Formulario de Respuestas'!$D191,'Formulario de Respuestas'!$L191,"ES DIFERENTE")</f>
        <v>0</v>
      </c>
      <c r="Y192" s="18" t="str">
        <f>IFERROR(VLOOKUP(CONCATENATE(X$1,X192),'Formulario de Preguntas'!$C$2:$FN$73,3,FALSE),"")</f>
        <v/>
      </c>
      <c r="Z192" s="1" t="str">
        <f>IFERROR(VLOOKUP(CONCATENATE(X$1,X192),'Formulario de Preguntas'!$C$2:$FN$73,4,FALSE),"")</f>
        <v/>
      </c>
      <c r="AA192" s="26">
        <f>IF($B192='Formulario de Respuestas'!$D191,'Formulario de Respuestas'!$M191,"ES DIFERENTE")</f>
        <v>0</v>
      </c>
      <c r="AB192" s="18" t="str">
        <f>IFERROR(VLOOKUP(CONCATENATE(AA$1,AA192),'Formulario de Preguntas'!$C$2:$FN$73,3,FALSE),"")</f>
        <v/>
      </c>
      <c r="AC192" s="1" t="str">
        <f>IFERROR(VLOOKUP(CONCATENATE(AA$1,AA192),'Formulario de Preguntas'!$C$2:$FN$73,4,FALSE),"")</f>
        <v/>
      </c>
      <c r="AD192" s="26">
        <f>IF($B192='Formulario de Respuestas'!$D191,'Formulario de Respuestas'!$N191,"ES DIFERENTE")</f>
        <v>0</v>
      </c>
      <c r="AE192" s="18" t="str">
        <f>IFERROR(VLOOKUP(CONCATENATE(AD$1,AD192),'Formulario de Preguntas'!$C$2:$FN$73,3,FALSE),"")</f>
        <v/>
      </c>
      <c r="AF192" s="1" t="str">
        <f>IFERROR(VLOOKUP(CONCATENATE(AD$1,AD192),'Formulario de Preguntas'!$C$2:$FN$73,4,FALSE),"")</f>
        <v/>
      </c>
      <c r="AG192" s="26">
        <f>IF($B192='Formulario de Respuestas'!$D191,'Formulario de Respuestas'!$O191,"ES DIFERENTE")</f>
        <v>0</v>
      </c>
      <c r="AH192" s="18" t="str">
        <f>IFERROR(VLOOKUP(CONCATENATE(AG$1,AG192),'Formulario de Preguntas'!$C$2:$FN$73,3,FALSE),"")</f>
        <v/>
      </c>
      <c r="AI192" s="1" t="str">
        <f>IFERROR(VLOOKUP(CONCATENATE(AG$1,AG192),'Formulario de Preguntas'!$C$2:$FN$73,4,FALSE),"")</f>
        <v/>
      </c>
      <c r="AJ192" s="26">
        <f>IF($B192='Formulario de Respuestas'!$D191,'Formulario de Respuestas'!$P191,"ES DIFERENTE")</f>
        <v>0</v>
      </c>
      <c r="AK192" s="18" t="str">
        <f>IFERROR(VLOOKUP(CONCATENATE(AJ$1,AJ192),'Formulario de Preguntas'!$C$2:$FN$73,3,FALSE),"")</f>
        <v/>
      </c>
      <c r="AL192" s="1" t="str">
        <f>IFERROR(VLOOKUP(CONCATENATE(AJ$1,AJ192),'Formulario de Preguntas'!$C$2:$FN$73,4,FALSE),"")</f>
        <v/>
      </c>
      <c r="AM192" s="26">
        <f>IF($B192='Formulario de Respuestas'!$D191,'Formulario de Respuestas'!$Q191,"ES DIFERENTE")</f>
        <v>0</v>
      </c>
      <c r="AN192" s="18" t="str">
        <f>IFERROR(VLOOKUP(CONCATENATE(AM$1,AM192),'Formulario de Preguntas'!$C$2:$FN$73,3,FALSE),"")</f>
        <v/>
      </c>
      <c r="AO192" s="1" t="str">
        <f>IFERROR(VLOOKUP(CONCATENATE(AM$1,AM192),'Formulario de Preguntas'!$C$2:$FN$73,4,FALSE),"")</f>
        <v/>
      </c>
      <c r="AP192" s="26">
        <f>IF($B192='Formulario de Respuestas'!$D191,'Formulario de Respuestas'!$R191,"ES DIFERENTE")</f>
        <v>0</v>
      </c>
      <c r="AQ192" s="18" t="str">
        <f>IFERROR(VLOOKUP(CONCATENATE(AP$1,AP192),'Formulario de Preguntas'!$C$2:$FN$73,3,FALSE),"")</f>
        <v/>
      </c>
      <c r="AR192" s="1" t="str">
        <f>IFERROR(VLOOKUP(CONCATENATE(AP$1,AP192),'Formulario de Preguntas'!$C$2:$FN$73,4,FALSE),"")</f>
        <v/>
      </c>
      <c r="AS192" s="26">
        <f>IF($B192='Formulario de Respuestas'!$D191,'Formulario de Respuestas'!$S191,"ES DIFERENTE")</f>
        <v>0</v>
      </c>
      <c r="AT192" s="18" t="str">
        <f>IFERROR(VLOOKUP(CONCATENATE(AS$1,AS192),'Formulario de Preguntas'!$C$2:$FN$73,3,FALSE),"")</f>
        <v/>
      </c>
      <c r="AU192" s="1" t="str">
        <f>IFERROR(VLOOKUP(CONCATENATE(AS$1,AS192),'Formulario de Preguntas'!$C$2:$FN$73,4,FALSE),"")</f>
        <v/>
      </c>
      <c r="AV192" s="26">
        <f>IF($B192='Formulario de Respuestas'!$D191,'Formulario de Respuestas'!$T191,"ES DIFERENTE")</f>
        <v>0</v>
      </c>
      <c r="AW192" s="18" t="str">
        <f>IFERROR(VLOOKUP(CONCATENATE(AV$1,AV192),'Formulario de Preguntas'!$C$2:$FN$73,3,FALSE),"")</f>
        <v/>
      </c>
      <c r="AX192" s="1" t="str">
        <f>IFERROR(VLOOKUP(CONCATENATE(AV$1,AV192),'Formulario de Preguntas'!$C$2:$FN$73,4,FALSE),"")</f>
        <v/>
      </c>
      <c r="AY192" s="26">
        <f>IF($B192='Formulario de Respuestas'!$D191,'Formulario de Respuestas'!$U191,"ES DIFERENTE")</f>
        <v>0</v>
      </c>
      <c r="AZ192" s="18" t="str">
        <f>IFERROR(VLOOKUP(CONCATENATE(AY$1,AY192),'Formulario de Preguntas'!$C$2:$FN$73,3,FALSE),"")</f>
        <v/>
      </c>
      <c r="BA192" s="1" t="str">
        <f>IFERROR(VLOOKUP(CONCATENATE(AY$1,AY192),'Formulario de Preguntas'!$C$2:$FN$73,4,FALSE),"")</f>
        <v/>
      </c>
      <c r="BB192" s="26">
        <f>IF($B192='Formulario de Respuestas'!$D191,'Formulario de Respuestas'!$V191,"ES DIFERENTE")</f>
        <v>0</v>
      </c>
      <c r="BC192" s="18" t="str">
        <f>IFERROR(VLOOKUP(CONCATENATE(BB$1,BB192),'Formulario de Preguntas'!$C$2:$FN$73,3,FALSE),"")</f>
        <v/>
      </c>
      <c r="BD192" s="1" t="str">
        <f>IFERROR(VLOOKUP(CONCATENATE(BB$1,BB192),'Formulario de Preguntas'!$C$2:$FN$73,4,FALSE),"")</f>
        <v/>
      </c>
      <c r="BF192" s="1">
        <f t="shared" si="7"/>
        <v>0</v>
      </c>
      <c r="BG192" s="1">
        <f t="shared" si="8"/>
        <v>0.25</v>
      </c>
      <c r="BH192" s="1">
        <f t="shared" si="9"/>
        <v>0</v>
      </c>
      <c r="BI192" s="1">
        <f>COUNTIF('Formulario de Respuestas'!$E191:$V191,"A")</f>
        <v>0</v>
      </c>
      <c r="BJ192" s="1">
        <f>COUNTIF('Formulario de Respuestas'!$E191:$V191,"B")</f>
        <v>0</v>
      </c>
      <c r="BK192" s="1">
        <f>COUNTIF('Formulario de Respuestas'!$E191:$V191,"C")</f>
        <v>0</v>
      </c>
      <c r="BL192" s="1">
        <f>COUNTIF('Formulario de Respuestas'!$E191:$V191,"D")</f>
        <v>0</v>
      </c>
      <c r="BM192" s="1">
        <f>COUNTIF('Formulario de Respuestas'!$E191:$V191,"E (RESPUESTA ANULADA)")</f>
        <v>0</v>
      </c>
    </row>
    <row r="193" spans="1:65" x14ac:dyDescent="0.25">
      <c r="A193" s="1">
        <f>'Formulario de Respuestas'!C192</f>
        <v>0</v>
      </c>
      <c r="B193" s="1">
        <f>'Formulario de Respuestas'!D192</f>
        <v>0</v>
      </c>
      <c r="C193" s="26">
        <f>IF($B193='Formulario de Respuestas'!$D192,'Formulario de Respuestas'!$E192,"ES DIFERENTE")</f>
        <v>0</v>
      </c>
      <c r="D193" s="18" t="str">
        <f>IFERROR(VLOOKUP(CONCATENATE(C$1,C193),'Formulario de Preguntas'!$C$2:$FN$73,3,FALSE),"")</f>
        <v/>
      </c>
      <c r="E193" s="1" t="str">
        <f>IFERROR(VLOOKUP(CONCATENATE(C$1,C193),'Formulario de Preguntas'!$C$2:$FN$73,4,FALSE),"")</f>
        <v/>
      </c>
      <c r="F193" s="26">
        <f>IF($B193='Formulario de Respuestas'!$D192,'Formulario de Respuestas'!$F192,"ES DIFERENTE")</f>
        <v>0</v>
      </c>
      <c r="G193" s="18" t="str">
        <f>IFERROR(VLOOKUP(CONCATENATE(F$1,F193),'Formulario de Preguntas'!$C$2:$FN$73,3,FALSE),"")</f>
        <v/>
      </c>
      <c r="H193" s="1" t="str">
        <f>IFERROR(VLOOKUP(CONCATENATE(F$1,F193),'Formulario de Preguntas'!$C$2:$FN$73,4,FALSE),"")</f>
        <v/>
      </c>
      <c r="I193" s="26">
        <f>IF($B193='Formulario de Respuestas'!$D192,'Formulario de Respuestas'!$G192,"ES DIFERENTE")</f>
        <v>0</v>
      </c>
      <c r="J193" s="18" t="str">
        <f>IFERROR(VLOOKUP(CONCATENATE(I$1,I193),'Formulario de Preguntas'!$C$2:$FN$73,3,FALSE),"")</f>
        <v/>
      </c>
      <c r="K193" s="1" t="str">
        <f>IFERROR(VLOOKUP(CONCATENATE(I$1,I193),'Formulario de Preguntas'!$C$2:$FN$73,4,FALSE),"")</f>
        <v/>
      </c>
      <c r="L193" s="26">
        <f>IF($B193='Formulario de Respuestas'!$D192,'Formulario de Respuestas'!$H192,"ES DIFERENTE")</f>
        <v>0</v>
      </c>
      <c r="M193" s="18" t="str">
        <f>IFERROR(VLOOKUP(CONCATENATE(L$1,L193),'Formulario de Preguntas'!$C$2:$FN$73,3,FALSE),"")</f>
        <v/>
      </c>
      <c r="N193" s="1" t="str">
        <f>IFERROR(VLOOKUP(CONCATENATE(L$1,L193),'Formulario de Preguntas'!$C$2:$FN$73,4,FALSE),"")</f>
        <v/>
      </c>
      <c r="O193" s="26">
        <f>IF($B193='Formulario de Respuestas'!$D192,'Formulario de Respuestas'!$I192,"ES DIFERENTE")</f>
        <v>0</v>
      </c>
      <c r="P193" s="18" t="str">
        <f>IFERROR(VLOOKUP(CONCATENATE(O$1,O193),'Formulario de Preguntas'!$C$2:$FN$73,3,FALSE),"")</f>
        <v/>
      </c>
      <c r="Q193" s="1" t="str">
        <f>IFERROR(VLOOKUP(CONCATENATE(O$1,O193),'Formulario de Preguntas'!$C$2:$FN$73,4,FALSE),"")</f>
        <v/>
      </c>
      <c r="R193" s="26">
        <f>IF($B193='Formulario de Respuestas'!$D192,'Formulario de Respuestas'!$J192,"ES DIFERENTE")</f>
        <v>0</v>
      </c>
      <c r="S193" s="18" t="str">
        <f>IFERROR(VLOOKUP(CONCATENATE(R$1,R193),'Formulario de Preguntas'!$C$2:$FN$73,3,FALSE),"")</f>
        <v/>
      </c>
      <c r="T193" s="1" t="str">
        <f>IFERROR(VLOOKUP(CONCATENATE(R$1,R193),'Formulario de Preguntas'!$C$2:$FN$73,4,FALSE),"")</f>
        <v/>
      </c>
      <c r="U193" s="26">
        <f>IF($B193='Formulario de Respuestas'!$D192,'Formulario de Respuestas'!$K192,"ES DIFERENTE")</f>
        <v>0</v>
      </c>
      <c r="V193" s="18" t="str">
        <f>IFERROR(VLOOKUP(CONCATENATE(U$1,U193),'Formulario de Preguntas'!$C$2:$FN$73,3,FALSE),"")</f>
        <v/>
      </c>
      <c r="W193" s="1" t="str">
        <f>IFERROR(VLOOKUP(CONCATENATE(U$1,U193),'Formulario de Preguntas'!$C$2:$FN$73,4,FALSE),"")</f>
        <v/>
      </c>
      <c r="X193" s="26">
        <f>IF($B193='Formulario de Respuestas'!$D192,'Formulario de Respuestas'!$L192,"ES DIFERENTE")</f>
        <v>0</v>
      </c>
      <c r="Y193" s="18" t="str">
        <f>IFERROR(VLOOKUP(CONCATENATE(X$1,X193),'Formulario de Preguntas'!$C$2:$FN$73,3,FALSE),"")</f>
        <v/>
      </c>
      <c r="Z193" s="1" t="str">
        <f>IFERROR(VLOOKUP(CONCATENATE(X$1,X193),'Formulario de Preguntas'!$C$2:$FN$73,4,FALSE),"")</f>
        <v/>
      </c>
      <c r="AA193" s="26">
        <f>IF($B193='Formulario de Respuestas'!$D192,'Formulario de Respuestas'!$M192,"ES DIFERENTE")</f>
        <v>0</v>
      </c>
      <c r="AB193" s="18" t="str">
        <f>IFERROR(VLOOKUP(CONCATENATE(AA$1,AA193),'Formulario de Preguntas'!$C$2:$FN$73,3,FALSE),"")</f>
        <v/>
      </c>
      <c r="AC193" s="1" t="str">
        <f>IFERROR(VLOOKUP(CONCATENATE(AA$1,AA193),'Formulario de Preguntas'!$C$2:$FN$73,4,FALSE),"")</f>
        <v/>
      </c>
      <c r="AD193" s="26">
        <f>IF($B193='Formulario de Respuestas'!$D192,'Formulario de Respuestas'!$N192,"ES DIFERENTE")</f>
        <v>0</v>
      </c>
      <c r="AE193" s="18" t="str">
        <f>IFERROR(VLOOKUP(CONCATENATE(AD$1,AD193),'Formulario de Preguntas'!$C$2:$FN$73,3,FALSE),"")</f>
        <v/>
      </c>
      <c r="AF193" s="1" t="str">
        <f>IFERROR(VLOOKUP(CONCATENATE(AD$1,AD193),'Formulario de Preguntas'!$C$2:$FN$73,4,FALSE),"")</f>
        <v/>
      </c>
      <c r="AG193" s="26">
        <f>IF($B193='Formulario de Respuestas'!$D192,'Formulario de Respuestas'!$O192,"ES DIFERENTE")</f>
        <v>0</v>
      </c>
      <c r="AH193" s="18" t="str">
        <f>IFERROR(VLOOKUP(CONCATENATE(AG$1,AG193),'Formulario de Preguntas'!$C$2:$FN$73,3,FALSE),"")</f>
        <v/>
      </c>
      <c r="AI193" s="1" t="str">
        <f>IFERROR(VLOOKUP(CONCATENATE(AG$1,AG193),'Formulario de Preguntas'!$C$2:$FN$73,4,FALSE),"")</f>
        <v/>
      </c>
      <c r="AJ193" s="26">
        <f>IF($B193='Formulario de Respuestas'!$D192,'Formulario de Respuestas'!$P192,"ES DIFERENTE")</f>
        <v>0</v>
      </c>
      <c r="AK193" s="18" t="str">
        <f>IFERROR(VLOOKUP(CONCATENATE(AJ$1,AJ193),'Formulario de Preguntas'!$C$2:$FN$73,3,FALSE),"")</f>
        <v/>
      </c>
      <c r="AL193" s="1" t="str">
        <f>IFERROR(VLOOKUP(CONCATENATE(AJ$1,AJ193),'Formulario de Preguntas'!$C$2:$FN$73,4,FALSE),"")</f>
        <v/>
      </c>
      <c r="AM193" s="26">
        <f>IF($B193='Formulario de Respuestas'!$D192,'Formulario de Respuestas'!$Q192,"ES DIFERENTE")</f>
        <v>0</v>
      </c>
      <c r="AN193" s="18" t="str">
        <f>IFERROR(VLOOKUP(CONCATENATE(AM$1,AM193),'Formulario de Preguntas'!$C$2:$FN$73,3,FALSE),"")</f>
        <v/>
      </c>
      <c r="AO193" s="1" t="str">
        <f>IFERROR(VLOOKUP(CONCATENATE(AM$1,AM193),'Formulario de Preguntas'!$C$2:$FN$73,4,FALSE),"")</f>
        <v/>
      </c>
      <c r="AP193" s="26">
        <f>IF($B193='Formulario de Respuestas'!$D192,'Formulario de Respuestas'!$R192,"ES DIFERENTE")</f>
        <v>0</v>
      </c>
      <c r="AQ193" s="18" t="str">
        <f>IFERROR(VLOOKUP(CONCATENATE(AP$1,AP193),'Formulario de Preguntas'!$C$2:$FN$73,3,FALSE),"")</f>
        <v/>
      </c>
      <c r="AR193" s="1" t="str">
        <f>IFERROR(VLOOKUP(CONCATENATE(AP$1,AP193),'Formulario de Preguntas'!$C$2:$FN$73,4,FALSE),"")</f>
        <v/>
      </c>
      <c r="AS193" s="26">
        <f>IF($B193='Formulario de Respuestas'!$D192,'Formulario de Respuestas'!$S192,"ES DIFERENTE")</f>
        <v>0</v>
      </c>
      <c r="AT193" s="18" t="str">
        <f>IFERROR(VLOOKUP(CONCATENATE(AS$1,AS193),'Formulario de Preguntas'!$C$2:$FN$73,3,FALSE),"")</f>
        <v/>
      </c>
      <c r="AU193" s="1" t="str">
        <f>IFERROR(VLOOKUP(CONCATENATE(AS$1,AS193),'Formulario de Preguntas'!$C$2:$FN$73,4,FALSE),"")</f>
        <v/>
      </c>
      <c r="AV193" s="26">
        <f>IF($B193='Formulario de Respuestas'!$D192,'Formulario de Respuestas'!$T192,"ES DIFERENTE")</f>
        <v>0</v>
      </c>
      <c r="AW193" s="18" t="str">
        <f>IFERROR(VLOOKUP(CONCATENATE(AV$1,AV193),'Formulario de Preguntas'!$C$2:$FN$73,3,FALSE),"")</f>
        <v/>
      </c>
      <c r="AX193" s="1" t="str">
        <f>IFERROR(VLOOKUP(CONCATENATE(AV$1,AV193),'Formulario de Preguntas'!$C$2:$FN$73,4,FALSE),"")</f>
        <v/>
      </c>
      <c r="AY193" s="26">
        <f>IF($B193='Formulario de Respuestas'!$D192,'Formulario de Respuestas'!$U192,"ES DIFERENTE")</f>
        <v>0</v>
      </c>
      <c r="AZ193" s="18" t="str">
        <f>IFERROR(VLOOKUP(CONCATENATE(AY$1,AY193),'Formulario de Preguntas'!$C$2:$FN$73,3,FALSE),"")</f>
        <v/>
      </c>
      <c r="BA193" s="1" t="str">
        <f>IFERROR(VLOOKUP(CONCATENATE(AY$1,AY193),'Formulario de Preguntas'!$C$2:$FN$73,4,FALSE),"")</f>
        <v/>
      </c>
      <c r="BB193" s="26">
        <f>IF($B193='Formulario de Respuestas'!$D192,'Formulario de Respuestas'!$V192,"ES DIFERENTE")</f>
        <v>0</v>
      </c>
      <c r="BC193" s="18" t="str">
        <f>IFERROR(VLOOKUP(CONCATENATE(BB$1,BB193),'Formulario de Preguntas'!$C$2:$FN$73,3,FALSE),"")</f>
        <v/>
      </c>
      <c r="BD193" s="1" t="str">
        <f>IFERROR(VLOOKUP(CONCATENATE(BB$1,BB193),'Formulario de Preguntas'!$C$2:$FN$73,4,FALSE),"")</f>
        <v/>
      </c>
      <c r="BF193" s="1">
        <f t="shared" si="7"/>
        <v>0</v>
      </c>
      <c r="BG193" s="1">
        <f t="shared" si="8"/>
        <v>0.25</v>
      </c>
      <c r="BH193" s="1">
        <f t="shared" si="9"/>
        <v>0</v>
      </c>
      <c r="BI193" s="1">
        <f>COUNTIF('Formulario de Respuestas'!$E192:$V192,"A")</f>
        <v>0</v>
      </c>
      <c r="BJ193" s="1">
        <f>COUNTIF('Formulario de Respuestas'!$E192:$V192,"B")</f>
        <v>0</v>
      </c>
      <c r="BK193" s="1">
        <f>COUNTIF('Formulario de Respuestas'!$E192:$V192,"C")</f>
        <v>0</v>
      </c>
      <c r="BL193" s="1">
        <f>COUNTIF('Formulario de Respuestas'!$E192:$V192,"D")</f>
        <v>0</v>
      </c>
      <c r="BM193" s="1">
        <f>COUNTIF('Formulario de Respuestas'!$E192:$V192,"E (RESPUESTA ANULADA)")</f>
        <v>0</v>
      </c>
    </row>
    <row r="194" spans="1:65" x14ac:dyDescent="0.25">
      <c r="A194" s="1">
        <f>'Formulario de Respuestas'!C193</f>
        <v>0</v>
      </c>
      <c r="B194" s="1">
        <f>'Formulario de Respuestas'!D193</f>
        <v>0</v>
      </c>
      <c r="C194" s="26">
        <f>IF($B194='Formulario de Respuestas'!$D193,'Formulario de Respuestas'!$E193,"ES DIFERENTE")</f>
        <v>0</v>
      </c>
      <c r="D194" s="18" t="str">
        <f>IFERROR(VLOOKUP(CONCATENATE(C$1,C194),'Formulario de Preguntas'!$C$2:$FN$73,3,FALSE),"")</f>
        <v/>
      </c>
      <c r="E194" s="1" t="str">
        <f>IFERROR(VLOOKUP(CONCATENATE(C$1,C194),'Formulario de Preguntas'!$C$2:$FN$73,4,FALSE),"")</f>
        <v/>
      </c>
      <c r="F194" s="26">
        <f>IF($B194='Formulario de Respuestas'!$D193,'Formulario de Respuestas'!$F193,"ES DIFERENTE")</f>
        <v>0</v>
      </c>
      <c r="G194" s="18" t="str">
        <f>IFERROR(VLOOKUP(CONCATENATE(F$1,F194),'Formulario de Preguntas'!$C$2:$FN$73,3,FALSE),"")</f>
        <v/>
      </c>
      <c r="H194" s="1" t="str">
        <f>IFERROR(VLOOKUP(CONCATENATE(F$1,F194),'Formulario de Preguntas'!$C$2:$FN$73,4,FALSE),"")</f>
        <v/>
      </c>
      <c r="I194" s="26">
        <f>IF($B194='Formulario de Respuestas'!$D193,'Formulario de Respuestas'!$G193,"ES DIFERENTE")</f>
        <v>0</v>
      </c>
      <c r="J194" s="18" t="str">
        <f>IFERROR(VLOOKUP(CONCATENATE(I$1,I194),'Formulario de Preguntas'!$C$2:$FN$73,3,FALSE),"")</f>
        <v/>
      </c>
      <c r="K194" s="1" t="str">
        <f>IFERROR(VLOOKUP(CONCATENATE(I$1,I194),'Formulario de Preguntas'!$C$2:$FN$73,4,FALSE),"")</f>
        <v/>
      </c>
      <c r="L194" s="26">
        <f>IF($B194='Formulario de Respuestas'!$D193,'Formulario de Respuestas'!$H193,"ES DIFERENTE")</f>
        <v>0</v>
      </c>
      <c r="M194" s="18" t="str">
        <f>IFERROR(VLOOKUP(CONCATENATE(L$1,L194),'Formulario de Preguntas'!$C$2:$FN$73,3,FALSE),"")</f>
        <v/>
      </c>
      <c r="N194" s="1" t="str">
        <f>IFERROR(VLOOKUP(CONCATENATE(L$1,L194),'Formulario de Preguntas'!$C$2:$FN$73,4,FALSE),"")</f>
        <v/>
      </c>
      <c r="O194" s="26">
        <f>IF($B194='Formulario de Respuestas'!$D193,'Formulario de Respuestas'!$I193,"ES DIFERENTE")</f>
        <v>0</v>
      </c>
      <c r="P194" s="18" t="str">
        <f>IFERROR(VLOOKUP(CONCATENATE(O$1,O194),'Formulario de Preguntas'!$C$2:$FN$73,3,FALSE),"")</f>
        <v/>
      </c>
      <c r="Q194" s="1" t="str">
        <f>IFERROR(VLOOKUP(CONCATENATE(O$1,O194),'Formulario de Preguntas'!$C$2:$FN$73,4,FALSE),"")</f>
        <v/>
      </c>
      <c r="R194" s="26">
        <f>IF($B194='Formulario de Respuestas'!$D193,'Formulario de Respuestas'!$J193,"ES DIFERENTE")</f>
        <v>0</v>
      </c>
      <c r="S194" s="18" t="str">
        <f>IFERROR(VLOOKUP(CONCATENATE(R$1,R194),'Formulario de Preguntas'!$C$2:$FN$73,3,FALSE),"")</f>
        <v/>
      </c>
      <c r="T194" s="1" t="str">
        <f>IFERROR(VLOOKUP(CONCATENATE(R$1,R194),'Formulario de Preguntas'!$C$2:$FN$73,4,FALSE),"")</f>
        <v/>
      </c>
      <c r="U194" s="26">
        <f>IF($B194='Formulario de Respuestas'!$D193,'Formulario de Respuestas'!$K193,"ES DIFERENTE")</f>
        <v>0</v>
      </c>
      <c r="V194" s="18" t="str">
        <f>IFERROR(VLOOKUP(CONCATENATE(U$1,U194),'Formulario de Preguntas'!$C$2:$FN$73,3,FALSE),"")</f>
        <v/>
      </c>
      <c r="W194" s="1" t="str">
        <f>IFERROR(VLOOKUP(CONCATENATE(U$1,U194),'Formulario de Preguntas'!$C$2:$FN$73,4,FALSE),"")</f>
        <v/>
      </c>
      <c r="X194" s="26">
        <f>IF($B194='Formulario de Respuestas'!$D193,'Formulario de Respuestas'!$L193,"ES DIFERENTE")</f>
        <v>0</v>
      </c>
      <c r="Y194" s="18" t="str">
        <f>IFERROR(VLOOKUP(CONCATENATE(X$1,X194),'Formulario de Preguntas'!$C$2:$FN$73,3,FALSE),"")</f>
        <v/>
      </c>
      <c r="Z194" s="1" t="str">
        <f>IFERROR(VLOOKUP(CONCATENATE(X$1,X194),'Formulario de Preguntas'!$C$2:$FN$73,4,FALSE),"")</f>
        <v/>
      </c>
      <c r="AA194" s="26">
        <f>IF($B194='Formulario de Respuestas'!$D193,'Formulario de Respuestas'!$M193,"ES DIFERENTE")</f>
        <v>0</v>
      </c>
      <c r="AB194" s="18" t="str">
        <f>IFERROR(VLOOKUP(CONCATENATE(AA$1,AA194),'Formulario de Preguntas'!$C$2:$FN$73,3,FALSE),"")</f>
        <v/>
      </c>
      <c r="AC194" s="1" t="str">
        <f>IFERROR(VLOOKUP(CONCATENATE(AA$1,AA194),'Formulario de Preguntas'!$C$2:$FN$73,4,FALSE),"")</f>
        <v/>
      </c>
      <c r="AD194" s="26">
        <f>IF($B194='Formulario de Respuestas'!$D193,'Formulario de Respuestas'!$N193,"ES DIFERENTE")</f>
        <v>0</v>
      </c>
      <c r="AE194" s="18" t="str">
        <f>IFERROR(VLOOKUP(CONCATENATE(AD$1,AD194),'Formulario de Preguntas'!$C$2:$FN$73,3,FALSE),"")</f>
        <v/>
      </c>
      <c r="AF194" s="1" t="str">
        <f>IFERROR(VLOOKUP(CONCATENATE(AD$1,AD194),'Formulario de Preguntas'!$C$2:$FN$73,4,FALSE),"")</f>
        <v/>
      </c>
      <c r="AG194" s="26">
        <f>IF($B194='Formulario de Respuestas'!$D193,'Formulario de Respuestas'!$O193,"ES DIFERENTE")</f>
        <v>0</v>
      </c>
      <c r="AH194" s="18" t="str">
        <f>IFERROR(VLOOKUP(CONCATENATE(AG$1,AG194),'Formulario de Preguntas'!$C$2:$FN$73,3,FALSE),"")</f>
        <v/>
      </c>
      <c r="AI194" s="1" t="str">
        <f>IFERROR(VLOOKUP(CONCATENATE(AG$1,AG194),'Formulario de Preguntas'!$C$2:$FN$73,4,FALSE),"")</f>
        <v/>
      </c>
      <c r="AJ194" s="26">
        <f>IF($B194='Formulario de Respuestas'!$D193,'Formulario de Respuestas'!$P193,"ES DIFERENTE")</f>
        <v>0</v>
      </c>
      <c r="AK194" s="18" t="str">
        <f>IFERROR(VLOOKUP(CONCATENATE(AJ$1,AJ194),'Formulario de Preguntas'!$C$2:$FN$73,3,FALSE),"")</f>
        <v/>
      </c>
      <c r="AL194" s="1" t="str">
        <f>IFERROR(VLOOKUP(CONCATENATE(AJ$1,AJ194),'Formulario de Preguntas'!$C$2:$FN$73,4,FALSE),"")</f>
        <v/>
      </c>
      <c r="AM194" s="26">
        <f>IF($B194='Formulario de Respuestas'!$D193,'Formulario de Respuestas'!$Q193,"ES DIFERENTE")</f>
        <v>0</v>
      </c>
      <c r="AN194" s="18" t="str">
        <f>IFERROR(VLOOKUP(CONCATENATE(AM$1,AM194),'Formulario de Preguntas'!$C$2:$FN$73,3,FALSE),"")</f>
        <v/>
      </c>
      <c r="AO194" s="1" t="str">
        <f>IFERROR(VLOOKUP(CONCATENATE(AM$1,AM194),'Formulario de Preguntas'!$C$2:$FN$73,4,FALSE),"")</f>
        <v/>
      </c>
      <c r="AP194" s="26">
        <f>IF($B194='Formulario de Respuestas'!$D193,'Formulario de Respuestas'!$R193,"ES DIFERENTE")</f>
        <v>0</v>
      </c>
      <c r="AQ194" s="18" t="str">
        <f>IFERROR(VLOOKUP(CONCATENATE(AP$1,AP194),'Formulario de Preguntas'!$C$2:$FN$73,3,FALSE),"")</f>
        <v/>
      </c>
      <c r="AR194" s="1" t="str">
        <f>IFERROR(VLOOKUP(CONCATENATE(AP$1,AP194),'Formulario de Preguntas'!$C$2:$FN$73,4,FALSE),"")</f>
        <v/>
      </c>
      <c r="AS194" s="26">
        <f>IF($B194='Formulario de Respuestas'!$D193,'Formulario de Respuestas'!$S193,"ES DIFERENTE")</f>
        <v>0</v>
      </c>
      <c r="AT194" s="18" t="str">
        <f>IFERROR(VLOOKUP(CONCATENATE(AS$1,AS194),'Formulario de Preguntas'!$C$2:$FN$73,3,FALSE),"")</f>
        <v/>
      </c>
      <c r="AU194" s="1" t="str">
        <f>IFERROR(VLOOKUP(CONCATENATE(AS$1,AS194),'Formulario de Preguntas'!$C$2:$FN$73,4,FALSE),"")</f>
        <v/>
      </c>
      <c r="AV194" s="26">
        <f>IF($B194='Formulario de Respuestas'!$D193,'Formulario de Respuestas'!$T193,"ES DIFERENTE")</f>
        <v>0</v>
      </c>
      <c r="AW194" s="18" t="str">
        <f>IFERROR(VLOOKUP(CONCATENATE(AV$1,AV194),'Formulario de Preguntas'!$C$2:$FN$73,3,FALSE),"")</f>
        <v/>
      </c>
      <c r="AX194" s="1" t="str">
        <f>IFERROR(VLOOKUP(CONCATENATE(AV$1,AV194),'Formulario de Preguntas'!$C$2:$FN$73,4,FALSE),"")</f>
        <v/>
      </c>
      <c r="AY194" s="26">
        <f>IF($B194='Formulario de Respuestas'!$D193,'Formulario de Respuestas'!$U193,"ES DIFERENTE")</f>
        <v>0</v>
      </c>
      <c r="AZ194" s="18" t="str">
        <f>IFERROR(VLOOKUP(CONCATENATE(AY$1,AY194),'Formulario de Preguntas'!$C$2:$FN$73,3,FALSE),"")</f>
        <v/>
      </c>
      <c r="BA194" s="1" t="str">
        <f>IFERROR(VLOOKUP(CONCATENATE(AY$1,AY194),'Formulario de Preguntas'!$C$2:$FN$73,4,FALSE),"")</f>
        <v/>
      </c>
      <c r="BB194" s="26">
        <f>IF($B194='Formulario de Respuestas'!$D193,'Formulario de Respuestas'!$V193,"ES DIFERENTE")</f>
        <v>0</v>
      </c>
      <c r="BC194" s="18" t="str">
        <f>IFERROR(VLOOKUP(CONCATENATE(BB$1,BB194),'Formulario de Preguntas'!$C$2:$FN$73,3,FALSE),"")</f>
        <v/>
      </c>
      <c r="BD194" s="1" t="str">
        <f>IFERROR(VLOOKUP(CONCATENATE(BB$1,BB194),'Formulario de Preguntas'!$C$2:$FN$73,4,FALSE),"")</f>
        <v/>
      </c>
      <c r="BF194" s="1">
        <f t="shared" si="7"/>
        <v>0</v>
      </c>
      <c r="BG194" s="1">
        <f t="shared" si="8"/>
        <v>0.25</v>
      </c>
      <c r="BH194" s="1">
        <f t="shared" si="9"/>
        <v>0</v>
      </c>
      <c r="BI194" s="1">
        <f>COUNTIF('Formulario de Respuestas'!$E193:$V193,"A")</f>
        <v>0</v>
      </c>
      <c r="BJ194" s="1">
        <f>COUNTIF('Formulario de Respuestas'!$E193:$V193,"B")</f>
        <v>0</v>
      </c>
      <c r="BK194" s="1">
        <f>COUNTIF('Formulario de Respuestas'!$E193:$V193,"C")</f>
        <v>0</v>
      </c>
      <c r="BL194" s="1">
        <f>COUNTIF('Formulario de Respuestas'!$E193:$V193,"D")</f>
        <v>0</v>
      </c>
      <c r="BM194" s="1">
        <f>COUNTIF('Formulario de Respuestas'!$E193:$V193,"E (RESPUESTA ANULADA)")</f>
        <v>0</v>
      </c>
    </row>
    <row r="195" spans="1:65" x14ac:dyDescent="0.25">
      <c r="A195" s="1">
        <f>'Formulario de Respuestas'!C194</f>
        <v>0</v>
      </c>
      <c r="B195" s="1">
        <f>'Formulario de Respuestas'!D194</f>
        <v>0</v>
      </c>
      <c r="C195" s="26">
        <f>IF($B195='Formulario de Respuestas'!$D194,'Formulario de Respuestas'!$E194,"ES DIFERENTE")</f>
        <v>0</v>
      </c>
      <c r="D195" s="18" t="str">
        <f>IFERROR(VLOOKUP(CONCATENATE(C$1,C195),'Formulario de Preguntas'!$C$2:$FN$73,3,FALSE),"")</f>
        <v/>
      </c>
      <c r="E195" s="1" t="str">
        <f>IFERROR(VLOOKUP(CONCATENATE(C$1,C195),'Formulario de Preguntas'!$C$2:$FN$73,4,FALSE),"")</f>
        <v/>
      </c>
      <c r="F195" s="26">
        <f>IF($B195='Formulario de Respuestas'!$D194,'Formulario de Respuestas'!$F194,"ES DIFERENTE")</f>
        <v>0</v>
      </c>
      <c r="G195" s="18" t="str">
        <f>IFERROR(VLOOKUP(CONCATENATE(F$1,F195),'Formulario de Preguntas'!$C$2:$FN$73,3,FALSE),"")</f>
        <v/>
      </c>
      <c r="H195" s="1" t="str">
        <f>IFERROR(VLOOKUP(CONCATENATE(F$1,F195),'Formulario de Preguntas'!$C$2:$FN$73,4,FALSE),"")</f>
        <v/>
      </c>
      <c r="I195" s="26">
        <f>IF($B195='Formulario de Respuestas'!$D194,'Formulario de Respuestas'!$G194,"ES DIFERENTE")</f>
        <v>0</v>
      </c>
      <c r="J195" s="18" t="str">
        <f>IFERROR(VLOOKUP(CONCATENATE(I$1,I195),'Formulario de Preguntas'!$C$2:$FN$73,3,FALSE),"")</f>
        <v/>
      </c>
      <c r="K195" s="1" t="str">
        <f>IFERROR(VLOOKUP(CONCATENATE(I$1,I195),'Formulario de Preguntas'!$C$2:$FN$73,4,FALSE),"")</f>
        <v/>
      </c>
      <c r="L195" s="26">
        <f>IF($B195='Formulario de Respuestas'!$D194,'Formulario de Respuestas'!$H194,"ES DIFERENTE")</f>
        <v>0</v>
      </c>
      <c r="M195" s="18" t="str">
        <f>IFERROR(VLOOKUP(CONCATENATE(L$1,L195),'Formulario de Preguntas'!$C$2:$FN$73,3,FALSE),"")</f>
        <v/>
      </c>
      <c r="N195" s="1" t="str">
        <f>IFERROR(VLOOKUP(CONCATENATE(L$1,L195),'Formulario de Preguntas'!$C$2:$FN$73,4,FALSE),"")</f>
        <v/>
      </c>
      <c r="O195" s="26">
        <f>IF($B195='Formulario de Respuestas'!$D194,'Formulario de Respuestas'!$I194,"ES DIFERENTE")</f>
        <v>0</v>
      </c>
      <c r="P195" s="18" t="str">
        <f>IFERROR(VLOOKUP(CONCATENATE(O$1,O195),'Formulario de Preguntas'!$C$2:$FN$73,3,FALSE),"")</f>
        <v/>
      </c>
      <c r="Q195" s="1" t="str">
        <f>IFERROR(VLOOKUP(CONCATENATE(O$1,O195),'Formulario de Preguntas'!$C$2:$FN$73,4,FALSE),"")</f>
        <v/>
      </c>
      <c r="R195" s="26">
        <f>IF($B195='Formulario de Respuestas'!$D194,'Formulario de Respuestas'!$J194,"ES DIFERENTE")</f>
        <v>0</v>
      </c>
      <c r="S195" s="18" t="str">
        <f>IFERROR(VLOOKUP(CONCATENATE(R$1,R195),'Formulario de Preguntas'!$C$2:$FN$73,3,FALSE),"")</f>
        <v/>
      </c>
      <c r="T195" s="1" t="str">
        <f>IFERROR(VLOOKUP(CONCATENATE(R$1,R195),'Formulario de Preguntas'!$C$2:$FN$73,4,FALSE),"")</f>
        <v/>
      </c>
      <c r="U195" s="26">
        <f>IF($B195='Formulario de Respuestas'!$D194,'Formulario de Respuestas'!$K194,"ES DIFERENTE")</f>
        <v>0</v>
      </c>
      <c r="V195" s="18" t="str">
        <f>IFERROR(VLOOKUP(CONCATENATE(U$1,U195),'Formulario de Preguntas'!$C$2:$FN$73,3,FALSE),"")</f>
        <v/>
      </c>
      <c r="W195" s="1" t="str">
        <f>IFERROR(VLOOKUP(CONCATENATE(U$1,U195),'Formulario de Preguntas'!$C$2:$FN$73,4,FALSE),"")</f>
        <v/>
      </c>
      <c r="X195" s="26">
        <f>IF($B195='Formulario de Respuestas'!$D194,'Formulario de Respuestas'!$L194,"ES DIFERENTE")</f>
        <v>0</v>
      </c>
      <c r="Y195" s="18" t="str">
        <f>IFERROR(VLOOKUP(CONCATENATE(X$1,X195),'Formulario de Preguntas'!$C$2:$FN$73,3,FALSE),"")</f>
        <v/>
      </c>
      <c r="Z195" s="1" t="str">
        <f>IFERROR(VLOOKUP(CONCATENATE(X$1,X195),'Formulario de Preguntas'!$C$2:$FN$73,4,FALSE),"")</f>
        <v/>
      </c>
      <c r="AA195" s="26">
        <f>IF($B195='Formulario de Respuestas'!$D194,'Formulario de Respuestas'!$M194,"ES DIFERENTE")</f>
        <v>0</v>
      </c>
      <c r="AB195" s="18" t="str">
        <f>IFERROR(VLOOKUP(CONCATENATE(AA$1,AA195),'Formulario de Preguntas'!$C$2:$FN$73,3,FALSE),"")</f>
        <v/>
      </c>
      <c r="AC195" s="1" t="str">
        <f>IFERROR(VLOOKUP(CONCATENATE(AA$1,AA195),'Formulario de Preguntas'!$C$2:$FN$73,4,FALSE),"")</f>
        <v/>
      </c>
      <c r="AD195" s="26">
        <f>IF($B195='Formulario de Respuestas'!$D194,'Formulario de Respuestas'!$N194,"ES DIFERENTE")</f>
        <v>0</v>
      </c>
      <c r="AE195" s="18" t="str">
        <f>IFERROR(VLOOKUP(CONCATENATE(AD$1,AD195),'Formulario de Preguntas'!$C$2:$FN$73,3,FALSE),"")</f>
        <v/>
      </c>
      <c r="AF195" s="1" t="str">
        <f>IFERROR(VLOOKUP(CONCATENATE(AD$1,AD195),'Formulario de Preguntas'!$C$2:$FN$73,4,FALSE),"")</f>
        <v/>
      </c>
      <c r="AG195" s="26">
        <f>IF($B195='Formulario de Respuestas'!$D194,'Formulario de Respuestas'!$O194,"ES DIFERENTE")</f>
        <v>0</v>
      </c>
      <c r="AH195" s="18" t="str">
        <f>IFERROR(VLOOKUP(CONCATENATE(AG$1,AG195),'Formulario de Preguntas'!$C$2:$FN$73,3,FALSE),"")</f>
        <v/>
      </c>
      <c r="AI195" s="1" t="str">
        <f>IFERROR(VLOOKUP(CONCATENATE(AG$1,AG195),'Formulario de Preguntas'!$C$2:$FN$73,4,FALSE),"")</f>
        <v/>
      </c>
      <c r="AJ195" s="26">
        <f>IF($B195='Formulario de Respuestas'!$D194,'Formulario de Respuestas'!$P194,"ES DIFERENTE")</f>
        <v>0</v>
      </c>
      <c r="AK195" s="18" t="str">
        <f>IFERROR(VLOOKUP(CONCATENATE(AJ$1,AJ195),'Formulario de Preguntas'!$C$2:$FN$73,3,FALSE),"")</f>
        <v/>
      </c>
      <c r="AL195" s="1" t="str">
        <f>IFERROR(VLOOKUP(CONCATENATE(AJ$1,AJ195),'Formulario de Preguntas'!$C$2:$FN$73,4,FALSE),"")</f>
        <v/>
      </c>
      <c r="AM195" s="26">
        <f>IF($B195='Formulario de Respuestas'!$D194,'Formulario de Respuestas'!$Q194,"ES DIFERENTE")</f>
        <v>0</v>
      </c>
      <c r="AN195" s="18" t="str">
        <f>IFERROR(VLOOKUP(CONCATENATE(AM$1,AM195),'Formulario de Preguntas'!$C$2:$FN$73,3,FALSE),"")</f>
        <v/>
      </c>
      <c r="AO195" s="1" t="str">
        <f>IFERROR(VLOOKUP(CONCATENATE(AM$1,AM195),'Formulario de Preguntas'!$C$2:$FN$73,4,FALSE),"")</f>
        <v/>
      </c>
      <c r="AP195" s="26">
        <f>IF($B195='Formulario de Respuestas'!$D194,'Formulario de Respuestas'!$R194,"ES DIFERENTE")</f>
        <v>0</v>
      </c>
      <c r="AQ195" s="18" t="str">
        <f>IFERROR(VLOOKUP(CONCATENATE(AP$1,AP195),'Formulario de Preguntas'!$C$2:$FN$73,3,FALSE),"")</f>
        <v/>
      </c>
      <c r="AR195" s="1" t="str">
        <f>IFERROR(VLOOKUP(CONCATENATE(AP$1,AP195),'Formulario de Preguntas'!$C$2:$FN$73,4,FALSE),"")</f>
        <v/>
      </c>
      <c r="AS195" s="26">
        <f>IF($B195='Formulario de Respuestas'!$D194,'Formulario de Respuestas'!$S194,"ES DIFERENTE")</f>
        <v>0</v>
      </c>
      <c r="AT195" s="18" t="str">
        <f>IFERROR(VLOOKUP(CONCATENATE(AS$1,AS195),'Formulario de Preguntas'!$C$2:$FN$73,3,FALSE),"")</f>
        <v/>
      </c>
      <c r="AU195" s="1" t="str">
        <f>IFERROR(VLOOKUP(CONCATENATE(AS$1,AS195),'Formulario de Preguntas'!$C$2:$FN$73,4,FALSE),"")</f>
        <v/>
      </c>
      <c r="AV195" s="26">
        <f>IF($B195='Formulario de Respuestas'!$D194,'Formulario de Respuestas'!$T194,"ES DIFERENTE")</f>
        <v>0</v>
      </c>
      <c r="AW195" s="18" t="str">
        <f>IFERROR(VLOOKUP(CONCATENATE(AV$1,AV195),'Formulario de Preguntas'!$C$2:$FN$73,3,FALSE),"")</f>
        <v/>
      </c>
      <c r="AX195" s="1" t="str">
        <f>IFERROR(VLOOKUP(CONCATENATE(AV$1,AV195),'Formulario de Preguntas'!$C$2:$FN$73,4,FALSE),"")</f>
        <v/>
      </c>
      <c r="AY195" s="26">
        <f>IF($B195='Formulario de Respuestas'!$D194,'Formulario de Respuestas'!$U194,"ES DIFERENTE")</f>
        <v>0</v>
      </c>
      <c r="AZ195" s="18" t="str">
        <f>IFERROR(VLOOKUP(CONCATENATE(AY$1,AY195),'Formulario de Preguntas'!$C$2:$FN$73,3,FALSE),"")</f>
        <v/>
      </c>
      <c r="BA195" s="1" t="str">
        <f>IFERROR(VLOOKUP(CONCATENATE(AY$1,AY195),'Formulario de Preguntas'!$C$2:$FN$73,4,FALSE),"")</f>
        <v/>
      </c>
      <c r="BB195" s="26">
        <f>IF($B195='Formulario de Respuestas'!$D194,'Formulario de Respuestas'!$V194,"ES DIFERENTE")</f>
        <v>0</v>
      </c>
      <c r="BC195" s="18" t="str">
        <f>IFERROR(VLOOKUP(CONCATENATE(BB$1,BB195),'Formulario de Preguntas'!$C$2:$FN$73,3,FALSE),"")</f>
        <v/>
      </c>
      <c r="BD195" s="1" t="str">
        <f>IFERROR(VLOOKUP(CONCATENATE(BB$1,BB195),'Formulario de Preguntas'!$C$2:$FN$73,4,FALSE),"")</f>
        <v/>
      </c>
      <c r="BF195" s="1">
        <f t="shared" ref="BF195:BF258" si="10">COUNTIF(D195:BD195,"RESPUESTA CORRECTA")</f>
        <v>0</v>
      </c>
      <c r="BG195" s="1">
        <f t="shared" si="8"/>
        <v>0.25</v>
      </c>
      <c r="BH195" s="1">
        <f t="shared" si="9"/>
        <v>0</v>
      </c>
      <c r="BI195" s="1">
        <f>COUNTIF('Formulario de Respuestas'!$E194:$V194,"A")</f>
        <v>0</v>
      </c>
      <c r="BJ195" s="1">
        <f>COUNTIF('Formulario de Respuestas'!$E194:$V194,"B")</f>
        <v>0</v>
      </c>
      <c r="BK195" s="1">
        <f>COUNTIF('Formulario de Respuestas'!$E194:$V194,"C")</f>
        <v>0</v>
      </c>
      <c r="BL195" s="1">
        <f>COUNTIF('Formulario de Respuestas'!$E194:$V194,"D")</f>
        <v>0</v>
      </c>
      <c r="BM195" s="1">
        <f>COUNTIF('Formulario de Respuestas'!$E194:$V194,"E (RESPUESTA ANULADA)")</f>
        <v>0</v>
      </c>
    </row>
    <row r="196" spans="1:65" x14ac:dyDescent="0.25">
      <c r="A196" s="1">
        <f>'Formulario de Respuestas'!C195</f>
        <v>0</v>
      </c>
      <c r="B196" s="1">
        <f>'Formulario de Respuestas'!D195</f>
        <v>0</v>
      </c>
      <c r="C196" s="26">
        <f>IF($B196='Formulario de Respuestas'!$D195,'Formulario de Respuestas'!$E195,"ES DIFERENTE")</f>
        <v>0</v>
      </c>
      <c r="D196" s="18" t="str">
        <f>IFERROR(VLOOKUP(CONCATENATE(C$1,C196),'Formulario de Preguntas'!$C$2:$FN$73,3,FALSE),"")</f>
        <v/>
      </c>
      <c r="E196" s="1" t="str">
        <f>IFERROR(VLOOKUP(CONCATENATE(C$1,C196),'Formulario de Preguntas'!$C$2:$FN$73,4,FALSE),"")</f>
        <v/>
      </c>
      <c r="F196" s="26">
        <f>IF($B196='Formulario de Respuestas'!$D195,'Formulario de Respuestas'!$F195,"ES DIFERENTE")</f>
        <v>0</v>
      </c>
      <c r="G196" s="18" t="str">
        <f>IFERROR(VLOOKUP(CONCATENATE(F$1,F196),'Formulario de Preguntas'!$C$2:$FN$73,3,FALSE),"")</f>
        <v/>
      </c>
      <c r="H196" s="1" t="str">
        <f>IFERROR(VLOOKUP(CONCATENATE(F$1,F196),'Formulario de Preguntas'!$C$2:$FN$73,4,FALSE),"")</f>
        <v/>
      </c>
      <c r="I196" s="26">
        <f>IF($B196='Formulario de Respuestas'!$D195,'Formulario de Respuestas'!$G195,"ES DIFERENTE")</f>
        <v>0</v>
      </c>
      <c r="J196" s="18" t="str">
        <f>IFERROR(VLOOKUP(CONCATENATE(I$1,I196),'Formulario de Preguntas'!$C$2:$FN$73,3,FALSE),"")</f>
        <v/>
      </c>
      <c r="K196" s="1" t="str">
        <f>IFERROR(VLOOKUP(CONCATENATE(I$1,I196),'Formulario de Preguntas'!$C$2:$FN$73,4,FALSE),"")</f>
        <v/>
      </c>
      <c r="L196" s="26">
        <f>IF($B196='Formulario de Respuestas'!$D195,'Formulario de Respuestas'!$H195,"ES DIFERENTE")</f>
        <v>0</v>
      </c>
      <c r="M196" s="18" t="str">
        <f>IFERROR(VLOOKUP(CONCATENATE(L$1,L196),'Formulario de Preguntas'!$C$2:$FN$73,3,FALSE),"")</f>
        <v/>
      </c>
      <c r="N196" s="1" t="str">
        <f>IFERROR(VLOOKUP(CONCATENATE(L$1,L196),'Formulario de Preguntas'!$C$2:$FN$73,4,FALSE),"")</f>
        <v/>
      </c>
      <c r="O196" s="26">
        <f>IF($B196='Formulario de Respuestas'!$D195,'Formulario de Respuestas'!$I195,"ES DIFERENTE")</f>
        <v>0</v>
      </c>
      <c r="P196" s="18" t="str">
        <f>IFERROR(VLOOKUP(CONCATENATE(O$1,O196),'Formulario de Preguntas'!$C$2:$FN$73,3,FALSE),"")</f>
        <v/>
      </c>
      <c r="Q196" s="1" t="str">
        <f>IFERROR(VLOOKUP(CONCATENATE(O$1,O196),'Formulario de Preguntas'!$C$2:$FN$73,4,FALSE),"")</f>
        <v/>
      </c>
      <c r="R196" s="26">
        <f>IF($B196='Formulario de Respuestas'!$D195,'Formulario de Respuestas'!$J195,"ES DIFERENTE")</f>
        <v>0</v>
      </c>
      <c r="S196" s="18" t="str">
        <f>IFERROR(VLOOKUP(CONCATENATE(R$1,R196),'Formulario de Preguntas'!$C$2:$FN$73,3,FALSE),"")</f>
        <v/>
      </c>
      <c r="T196" s="1" t="str">
        <f>IFERROR(VLOOKUP(CONCATENATE(R$1,R196),'Formulario de Preguntas'!$C$2:$FN$73,4,FALSE),"")</f>
        <v/>
      </c>
      <c r="U196" s="26">
        <f>IF($B196='Formulario de Respuestas'!$D195,'Formulario de Respuestas'!$K195,"ES DIFERENTE")</f>
        <v>0</v>
      </c>
      <c r="V196" s="18" t="str">
        <f>IFERROR(VLOOKUP(CONCATENATE(U$1,U196),'Formulario de Preguntas'!$C$2:$FN$73,3,FALSE),"")</f>
        <v/>
      </c>
      <c r="W196" s="1" t="str">
        <f>IFERROR(VLOOKUP(CONCATENATE(U$1,U196),'Formulario de Preguntas'!$C$2:$FN$73,4,FALSE),"")</f>
        <v/>
      </c>
      <c r="X196" s="26">
        <f>IF($B196='Formulario de Respuestas'!$D195,'Formulario de Respuestas'!$L195,"ES DIFERENTE")</f>
        <v>0</v>
      </c>
      <c r="Y196" s="18" t="str">
        <f>IFERROR(VLOOKUP(CONCATENATE(X$1,X196),'Formulario de Preguntas'!$C$2:$FN$73,3,FALSE),"")</f>
        <v/>
      </c>
      <c r="Z196" s="1" t="str">
        <f>IFERROR(VLOOKUP(CONCATENATE(X$1,X196),'Formulario de Preguntas'!$C$2:$FN$73,4,FALSE),"")</f>
        <v/>
      </c>
      <c r="AA196" s="26">
        <f>IF($B196='Formulario de Respuestas'!$D195,'Formulario de Respuestas'!$M195,"ES DIFERENTE")</f>
        <v>0</v>
      </c>
      <c r="AB196" s="18" t="str">
        <f>IFERROR(VLOOKUP(CONCATENATE(AA$1,AA196),'Formulario de Preguntas'!$C$2:$FN$73,3,FALSE),"")</f>
        <v/>
      </c>
      <c r="AC196" s="1" t="str">
        <f>IFERROR(VLOOKUP(CONCATENATE(AA$1,AA196),'Formulario de Preguntas'!$C$2:$FN$73,4,FALSE),"")</f>
        <v/>
      </c>
      <c r="AD196" s="26">
        <f>IF($B196='Formulario de Respuestas'!$D195,'Formulario de Respuestas'!$N195,"ES DIFERENTE")</f>
        <v>0</v>
      </c>
      <c r="AE196" s="18" t="str">
        <f>IFERROR(VLOOKUP(CONCATENATE(AD$1,AD196),'Formulario de Preguntas'!$C$2:$FN$73,3,FALSE),"")</f>
        <v/>
      </c>
      <c r="AF196" s="1" t="str">
        <f>IFERROR(VLOOKUP(CONCATENATE(AD$1,AD196),'Formulario de Preguntas'!$C$2:$FN$73,4,FALSE),"")</f>
        <v/>
      </c>
      <c r="AG196" s="26">
        <f>IF($B196='Formulario de Respuestas'!$D195,'Formulario de Respuestas'!$O195,"ES DIFERENTE")</f>
        <v>0</v>
      </c>
      <c r="AH196" s="18" t="str">
        <f>IFERROR(VLOOKUP(CONCATENATE(AG$1,AG196),'Formulario de Preguntas'!$C$2:$FN$73,3,FALSE),"")</f>
        <v/>
      </c>
      <c r="AI196" s="1" t="str">
        <f>IFERROR(VLOOKUP(CONCATENATE(AG$1,AG196),'Formulario de Preguntas'!$C$2:$FN$73,4,FALSE),"")</f>
        <v/>
      </c>
      <c r="AJ196" s="26">
        <f>IF($B196='Formulario de Respuestas'!$D195,'Formulario de Respuestas'!$P195,"ES DIFERENTE")</f>
        <v>0</v>
      </c>
      <c r="AK196" s="18" t="str">
        <f>IFERROR(VLOOKUP(CONCATENATE(AJ$1,AJ196),'Formulario de Preguntas'!$C$2:$FN$73,3,FALSE),"")</f>
        <v/>
      </c>
      <c r="AL196" s="1" t="str">
        <f>IFERROR(VLOOKUP(CONCATENATE(AJ$1,AJ196),'Formulario de Preguntas'!$C$2:$FN$73,4,FALSE),"")</f>
        <v/>
      </c>
      <c r="AM196" s="26">
        <f>IF($B196='Formulario de Respuestas'!$D195,'Formulario de Respuestas'!$Q195,"ES DIFERENTE")</f>
        <v>0</v>
      </c>
      <c r="AN196" s="18" t="str">
        <f>IFERROR(VLOOKUP(CONCATENATE(AM$1,AM196),'Formulario de Preguntas'!$C$2:$FN$73,3,FALSE),"")</f>
        <v/>
      </c>
      <c r="AO196" s="1" t="str">
        <f>IFERROR(VLOOKUP(CONCATENATE(AM$1,AM196),'Formulario de Preguntas'!$C$2:$FN$73,4,FALSE),"")</f>
        <v/>
      </c>
      <c r="AP196" s="26">
        <f>IF($B196='Formulario de Respuestas'!$D195,'Formulario de Respuestas'!$R195,"ES DIFERENTE")</f>
        <v>0</v>
      </c>
      <c r="AQ196" s="18" t="str">
        <f>IFERROR(VLOOKUP(CONCATENATE(AP$1,AP196),'Formulario de Preguntas'!$C$2:$FN$73,3,FALSE),"")</f>
        <v/>
      </c>
      <c r="AR196" s="1" t="str">
        <f>IFERROR(VLOOKUP(CONCATENATE(AP$1,AP196),'Formulario de Preguntas'!$C$2:$FN$73,4,FALSE),"")</f>
        <v/>
      </c>
      <c r="AS196" s="26">
        <f>IF($B196='Formulario de Respuestas'!$D195,'Formulario de Respuestas'!$S195,"ES DIFERENTE")</f>
        <v>0</v>
      </c>
      <c r="AT196" s="18" t="str">
        <f>IFERROR(VLOOKUP(CONCATENATE(AS$1,AS196),'Formulario de Preguntas'!$C$2:$FN$73,3,FALSE),"")</f>
        <v/>
      </c>
      <c r="AU196" s="1" t="str">
        <f>IFERROR(VLOOKUP(CONCATENATE(AS$1,AS196),'Formulario de Preguntas'!$C$2:$FN$73,4,FALSE),"")</f>
        <v/>
      </c>
      <c r="AV196" s="26">
        <f>IF($B196='Formulario de Respuestas'!$D195,'Formulario de Respuestas'!$T195,"ES DIFERENTE")</f>
        <v>0</v>
      </c>
      <c r="AW196" s="18" t="str">
        <f>IFERROR(VLOOKUP(CONCATENATE(AV$1,AV196),'Formulario de Preguntas'!$C$2:$FN$73,3,FALSE),"")</f>
        <v/>
      </c>
      <c r="AX196" s="1" t="str">
        <f>IFERROR(VLOOKUP(CONCATENATE(AV$1,AV196),'Formulario de Preguntas'!$C$2:$FN$73,4,FALSE),"")</f>
        <v/>
      </c>
      <c r="AY196" s="26">
        <f>IF($B196='Formulario de Respuestas'!$D195,'Formulario de Respuestas'!$U195,"ES DIFERENTE")</f>
        <v>0</v>
      </c>
      <c r="AZ196" s="18" t="str">
        <f>IFERROR(VLOOKUP(CONCATENATE(AY$1,AY196),'Formulario de Preguntas'!$C$2:$FN$73,3,FALSE),"")</f>
        <v/>
      </c>
      <c r="BA196" s="1" t="str">
        <f>IFERROR(VLOOKUP(CONCATENATE(AY$1,AY196),'Formulario de Preguntas'!$C$2:$FN$73,4,FALSE),"")</f>
        <v/>
      </c>
      <c r="BB196" s="26">
        <f>IF($B196='Formulario de Respuestas'!$D195,'Formulario de Respuestas'!$V195,"ES DIFERENTE")</f>
        <v>0</v>
      </c>
      <c r="BC196" s="18" t="str">
        <f>IFERROR(VLOOKUP(CONCATENATE(BB$1,BB196),'Formulario de Preguntas'!$C$2:$FN$73,3,FALSE),"")</f>
        <v/>
      </c>
      <c r="BD196" s="1" t="str">
        <f>IFERROR(VLOOKUP(CONCATENATE(BB$1,BB196),'Formulario de Preguntas'!$C$2:$FN$73,4,FALSE),"")</f>
        <v/>
      </c>
      <c r="BF196" s="1">
        <f t="shared" si="10"/>
        <v>0</v>
      </c>
      <c r="BG196" s="1">
        <f t="shared" ref="BG196:BG259" si="11">5/20</f>
        <v>0.25</v>
      </c>
      <c r="BH196" s="1">
        <f t="shared" si="9"/>
        <v>0</v>
      </c>
      <c r="BI196" s="1">
        <f>COUNTIF('Formulario de Respuestas'!$E195:$V195,"A")</f>
        <v>0</v>
      </c>
      <c r="BJ196" s="1">
        <f>COUNTIF('Formulario de Respuestas'!$E195:$V195,"B")</f>
        <v>0</v>
      </c>
      <c r="BK196" s="1">
        <f>COUNTIF('Formulario de Respuestas'!$E195:$V195,"C")</f>
        <v>0</v>
      </c>
      <c r="BL196" s="1">
        <f>COUNTIF('Formulario de Respuestas'!$E195:$V195,"D")</f>
        <v>0</v>
      </c>
      <c r="BM196" s="1">
        <f>COUNTIF('Formulario de Respuestas'!$E195:$V195,"E (RESPUESTA ANULADA)")</f>
        <v>0</v>
      </c>
    </row>
    <row r="197" spans="1:65" x14ac:dyDescent="0.25">
      <c r="A197" s="1">
        <f>'Formulario de Respuestas'!C196</f>
        <v>0</v>
      </c>
      <c r="B197" s="1">
        <f>'Formulario de Respuestas'!D196</f>
        <v>0</v>
      </c>
      <c r="C197" s="26">
        <f>IF($B197='Formulario de Respuestas'!$D196,'Formulario de Respuestas'!$E196,"ES DIFERENTE")</f>
        <v>0</v>
      </c>
      <c r="D197" s="18" t="str">
        <f>IFERROR(VLOOKUP(CONCATENATE(C$1,C197),'Formulario de Preguntas'!$C$2:$FN$73,3,FALSE),"")</f>
        <v/>
      </c>
      <c r="E197" s="1" t="str">
        <f>IFERROR(VLOOKUP(CONCATENATE(C$1,C197),'Formulario de Preguntas'!$C$2:$FN$73,4,FALSE),"")</f>
        <v/>
      </c>
      <c r="F197" s="26">
        <f>IF($B197='Formulario de Respuestas'!$D196,'Formulario de Respuestas'!$F196,"ES DIFERENTE")</f>
        <v>0</v>
      </c>
      <c r="G197" s="18" t="str">
        <f>IFERROR(VLOOKUP(CONCATENATE(F$1,F197),'Formulario de Preguntas'!$C$2:$FN$73,3,FALSE),"")</f>
        <v/>
      </c>
      <c r="H197" s="1" t="str">
        <f>IFERROR(VLOOKUP(CONCATENATE(F$1,F197),'Formulario de Preguntas'!$C$2:$FN$73,4,FALSE),"")</f>
        <v/>
      </c>
      <c r="I197" s="26">
        <f>IF($B197='Formulario de Respuestas'!$D196,'Formulario de Respuestas'!$G196,"ES DIFERENTE")</f>
        <v>0</v>
      </c>
      <c r="J197" s="18" t="str">
        <f>IFERROR(VLOOKUP(CONCATENATE(I$1,I197),'Formulario de Preguntas'!$C$2:$FN$73,3,FALSE),"")</f>
        <v/>
      </c>
      <c r="K197" s="1" t="str">
        <f>IFERROR(VLOOKUP(CONCATENATE(I$1,I197),'Formulario de Preguntas'!$C$2:$FN$73,4,FALSE),"")</f>
        <v/>
      </c>
      <c r="L197" s="26">
        <f>IF($B197='Formulario de Respuestas'!$D196,'Formulario de Respuestas'!$H196,"ES DIFERENTE")</f>
        <v>0</v>
      </c>
      <c r="M197" s="18" t="str">
        <f>IFERROR(VLOOKUP(CONCATENATE(L$1,L197),'Formulario de Preguntas'!$C$2:$FN$73,3,FALSE),"")</f>
        <v/>
      </c>
      <c r="N197" s="1" t="str">
        <f>IFERROR(VLOOKUP(CONCATENATE(L$1,L197),'Formulario de Preguntas'!$C$2:$FN$73,4,FALSE),"")</f>
        <v/>
      </c>
      <c r="O197" s="26">
        <f>IF($B197='Formulario de Respuestas'!$D196,'Formulario de Respuestas'!$I196,"ES DIFERENTE")</f>
        <v>0</v>
      </c>
      <c r="P197" s="18" t="str">
        <f>IFERROR(VLOOKUP(CONCATENATE(O$1,O197),'Formulario de Preguntas'!$C$2:$FN$73,3,FALSE),"")</f>
        <v/>
      </c>
      <c r="Q197" s="1" t="str">
        <f>IFERROR(VLOOKUP(CONCATENATE(O$1,O197),'Formulario de Preguntas'!$C$2:$FN$73,4,FALSE),"")</f>
        <v/>
      </c>
      <c r="R197" s="26">
        <f>IF($B197='Formulario de Respuestas'!$D196,'Formulario de Respuestas'!$J196,"ES DIFERENTE")</f>
        <v>0</v>
      </c>
      <c r="S197" s="18" t="str">
        <f>IFERROR(VLOOKUP(CONCATENATE(R$1,R197),'Formulario de Preguntas'!$C$2:$FN$73,3,FALSE),"")</f>
        <v/>
      </c>
      <c r="T197" s="1" t="str">
        <f>IFERROR(VLOOKUP(CONCATENATE(R$1,R197),'Formulario de Preguntas'!$C$2:$FN$73,4,FALSE),"")</f>
        <v/>
      </c>
      <c r="U197" s="26">
        <f>IF($B197='Formulario de Respuestas'!$D196,'Formulario de Respuestas'!$K196,"ES DIFERENTE")</f>
        <v>0</v>
      </c>
      <c r="V197" s="18" t="str">
        <f>IFERROR(VLOOKUP(CONCATENATE(U$1,U197),'Formulario de Preguntas'!$C$2:$FN$73,3,FALSE),"")</f>
        <v/>
      </c>
      <c r="W197" s="1" t="str">
        <f>IFERROR(VLOOKUP(CONCATENATE(U$1,U197),'Formulario de Preguntas'!$C$2:$FN$73,4,FALSE),"")</f>
        <v/>
      </c>
      <c r="X197" s="26">
        <f>IF($B197='Formulario de Respuestas'!$D196,'Formulario de Respuestas'!$L196,"ES DIFERENTE")</f>
        <v>0</v>
      </c>
      <c r="Y197" s="18" t="str">
        <f>IFERROR(VLOOKUP(CONCATENATE(X$1,X197),'Formulario de Preguntas'!$C$2:$FN$73,3,FALSE),"")</f>
        <v/>
      </c>
      <c r="Z197" s="1" t="str">
        <f>IFERROR(VLOOKUP(CONCATENATE(X$1,X197),'Formulario de Preguntas'!$C$2:$FN$73,4,FALSE),"")</f>
        <v/>
      </c>
      <c r="AA197" s="26">
        <f>IF($B197='Formulario de Respuestas'!$D196,'Formulario de Respuestas'!$M196,"ES DIFERENTE")</f>
        <v>0</v>
      </c>
      <c r="AB197" s="18" t="str">
        <f>IFERROR(VLOOKUP(CONCATENATE(AA$1,AA197),'Formulario de Preguntas'!$C$2:$FN$73,3,FALSE),"")</f>
        <v/>
      </c>
      <c r="AC197" s="1" t="str">
        <f>IFERROR(VLOOKUP(CONCATENATE(AA$1,AA197),'Formulario de Preguntas'!$C$2:$FN$73,4,FALSE),"")</f>
        <v/>
      </c>
      <c r="AD197" s="26">
        <f>IF($B197='Formulario de Respuestas'!$D196,'Formulario de Respuestas'!$N196,"ES DIFERENTE")</f>
        <v>0</v>
      </c>
      <c r="AE197" s="18" t="str">
        <f>IFERROR(VLOOKUP(CONCATENATE(AD$1,AD197),'Formulario de Preguntas'!$C$2:$FN$73,3,FALSE),"")</f>
        <v/>
      </c>
      <c r="AF197" s="1" t="str">
        <f>IFERROR(VLOOKUP(CONCATENATE(AD$1,AD197),'Formulario de Preguntas'!$C$2:$FN$73,4,FALSE),"")</f>
        <v/>
      </c>
      <c r="AG197" s="26">
        <f>IF($B197='Formulario de Respuestas'!$D196,'Formulario de Respuestas'!$O196,"ES DIFERENTE")</f>
        <v>0</v>
      </c>
      <c r="AH197" s="18" t="str">
        <f>IFERROR(VLOOKUP(CONCATENATE(AG$1,AG197),'Formulario de Preguntas'!$C$2:$FN$73,3,FALSE),"")</f>
        <v/>
      </c>
      <c r="AI197" s="1" t="str">
        <f>IFERROR(VLOOKUP(CONCATENATE(AG$1,AG197),'Formulario de Preguntas'!$C$2:$FN$73,4,FALSE),"")</f>
        <v/>
      </c>
      <c r="AJ197" s="26">
        <f>IF($B197='Formulario de Respuestas'!$D196,'Formulario de Respuestas'!$P196,"ES DIFERENTE")</f>
        <v>0</v>
      </c>
      <c r="AK197" s="18" t="str">
        <f>IFERROR(VLOOKUP(CONCATENATE(AJ$1,AJ197),'Formulario de Preguntas'!$C$2:$FN$73,3,FALSE),"")</f>
        <v/>
      </c>
      <c r="AL197" s="1" t="str">
        <f>IFERROR(VLOOKUP(CONCATENATE(AJ$1,AJ197),'Formulario de Preguntas'!$C$2:$FN$73,4,FALSE),"")</f>
        <v/>
      </c>
      <c r="AM197" s="26">
        <f>IF($B197='Formulario de Respuestas'!$D196,'Formulario de Respuestas'!$Q196,"ES DIFERENTE")</f>
        <v>0</v>
      </c>
      <c r="AN197" s="18" t="str">
        <f>IFERROR(VLOOKUP(CONCATENATE(AM$1,AM197),'Formulario de Preguntas'!$C$2:$FN$73,3,FALSE),"")</f>
        <v/>
      </c>
      <c r="AO197" s="1" t="str">
        <f>IFERROR(VLOOKUP(CONCATENATE(AM$1,AM197),'Formulario de Preguntas'!$C$2:$FN$73,4,FALSE),"")</f>
        <v/>
      </c>
      <c r="AP197" s="26">
        <f>IF($B197='Formulario de Respuestas'!$D196,'Formulario de Respuestas'!$R196,"ES DIFERENTE")</f>
        <v>0</v>
      </c>
      <c r="AQ197" s="18" t="str">
        <f>IFERROR(VLOOKUP(CONCATENATE(AP$1,AP197),'Formulario de Preguntas'!$C$2:$FN$73,3,FALSE),"")</f>
        <v/>
      </c>
      <c r="AR197" s="1" t="str">
        <f>IFERROR(VLOOKUP(CONCATENATE(AP$1,AP197),'Formulario de Preguntas'!$C$2:$FN$73,4,FALSE),"")</f>
        <v/>
      </c>
      <c r="AS197" s="26">
        <f>IF($B197='Formulario de Respuestas'!$D196,'Formulario de Respuestas'!$S196,"ES DIFERENTE")</f>
        <v>0</v>
      </c>
      <c r="AT197" s="18" t="str">
        <f>IFERROR(VLOOKUP(CONCATENATE(AS$1,AS197),'Formulario de Preguntas'!$C$2:$FN$73,3,FALSE),"")</f>
        <v/>
      </c>
      <c r="AU197" s="1" t="str">
        <f>IFERROR(VLOOKUP(CONCATENATE(AS$1,AS197),'Formulario de Preguntas'!$C$2:$FN$73,4,FALSE),"")</f>
        <v/>
      </c>
      <c r="AV197" s="26">
        <f>IF($B197='Formulario de Respuestas'!$D196,'Formulario de Respuestas'!$T196,"ES DIFERENTE")</f>
        <v>0</v>
      </c>
      <c r="AW197" s="18" t="str">
        <f>IFERROR(VLOOKUP(CONCATENATE(AV$1,AV197),'Formulario de Preguntas'!$C$2:$FN$73,3,FALSE),"")</f>
        <v/>
      </c>
      <c r="AX197" s="1" t="str">
        <f>IFERROR(VLOOKUP(CONCATENATE(AV$1,AV197),'Formulario de Preguntas'!$C$2:$FN$73,4,FALSE),"")</f>
        <v/>
      </c>
      <c r="AY197" s="26">
        <f>IF($B197='Formulario de Respuestas'!$D196,'Formulario de Respuestas'!$U196,"ES DIFERENTE")</f>
        <v>0</v>
      </c>
      <c r="AZ197" s="18" t="str">
        <f>IFERROR(VLOOKUP(CONCATENATE(AY$1,AY197),'Formulario de Preguntas'!$C$2:$FN$73,3,FALSE),"")</f>
        <v/>
      </c>
      <c r="BA197" s="1" t="str">
        <f>IFERROR(VLOOKUP(CONCATENATE(AY$1,AY197),'Formulario de Preguntas'!$C$2:$FN$73,4,FALSE),"")</f>
        <v/>
      </c>
      <c r="BB197" s="26">
        <f>IF($B197='Formulario de Respuestas'!$D196,'Formulario de Respuestas'!$V196,"ES DIFERENTE")</f>
        <v>0</v>
      </c>
      <c r="BC197" s="18" t="str">
        <f>IFERROR(VLOOKUP(CONCATENATE(BB$1,BB197),'Formulario de Preguntas'!$C$2:$FN$73,3,FALSE),"")</f>
        <v/>
      </c>
      <c r="BD197" s="1" t="str">
        <f>IFERROR(VLOOKUP(CONCATENATE(BB$1,BB197),'Formulario de Preguntas'!$C$2:$FN$73,4,FALSE),"")</f>
        <v/>
      </c>
      <c r="BF197" s="1">
        <f t="shared" si="10"/>
        <v>0</v>
      </c>
      <c r="BG197" s="1">
        <f t="shared" si="11"/>
        <v>0.25</v>
      </c>
      <c r="BH197" s="1">
        <f t="shared" si="9"/>
        <v>0</v>
      </c>
      <c r="BI197" s="1">
        <f>COUNTIF('Formulario de Respuestas'!$E196:$V196,"A")</f>
        <v>0</v>
      </c>
      <c r="BJ197" s="1">
        <f>COUNTIF('Formulario de Respuestas'!$E196:$V196,"B")</f>
        <v>0</v>
      </c>
      <c r="BK197" s="1">
        <f>COUNTIF('Formulario de Respuestas'!$E196:$V196,"C")</f>
        <v>0</v>
      </c>
      <c r="BL197" s="1">
        <f>COUNTIF('Formulario de Respuestas'!$E196:$V196,"D")</f>
        <v>0</v>
      </c>
      <c r="BM197" s="1">
        <f>COUNTIF('Formulario de Respuestas'!$E196:$V196,"E (RESPUESTA ANULADA)")</f>
        <v>0</v>
      </c>
    </row>
    <row r="198" spans="1:65" x14ac:dyDescent="0.25">
      <c r="A198" s="1">
        <f>'Formulario de Respuestas'!C197</f>
        <v>0</v>
      </c>
      <c r="B198" s="1">
        <f>'Formulario de Respuestas'!D197</f>
        <v>0</v>
      </c>
      <c r="C198" s="26">
        <f>IF($B198='Formulario de Respuestas'!$D197,'Formulario de Respuestas'!$E197,"ES DIFERENTE")</f>
        <v>0</v>
      </c>
      <c r="D198" s="18" t="str">
        <f>IFERROR(VLOOKUP(CONCATENATE(C$1,C198),'Formulario de Preguntas'!$C$2:$FN$73,3,FALSE),"")</f>
        <v/>
      </c>
      <c r="E198" s="1" t="str">
        <f>IFERROR(VLOOKUP(CONCATENATE(C$1,C198),'Formulario de Preguntas'!$C$2:$FN$73,4,FALSE),"")</f>
        <v/>
      </c>
      <c r="F198" s="26">
        <f>IF($B198='Formulario de Respuestas'!$D197,'Formulario de Respuestas'!$F197,"ES DIFERENTE")</f>
        <v>0</v>
      </c>
      <c r="G198" s="18" t="str">
        <f>IFERROR(VLOOKUP(CONCATENATE(F$1,F198),'Formulario de Preguntas'!$C$2:$FN$73,3,FALSE),"")</f>
        <v/>
      </c>
      <c r="H198" s="1" t="str">
        <f>IFERROR(VLOOKUP(CONCATENATE(F$1,F198),'Formulario de Preguntas'!$C$2:$FN$73,4,FALSE),"")</f>
        <v/>
      </c>
      <c r="I198" s="26">
        <f>IF($B198='Formulario de Respuestas'!$D197,'Formulario de Respuestas'!$G197,"ES DIFERENTE")</f>
        <v>0</v>
      </c>
      <c r="J198" s="18" t="str">
        <f>IFERROR(VLOOKUP(CONCATENATE(I$1,I198),'Formulario de Preguntas'!$C$2:$FN$73,3,FALSE),"")</f>
        <v/>
      </c>
      <c r="K198" s="1" t="str">
        <f>IFERROR(VLOOKUP(CONCATENATE(I$1,I198),'Formulario de Preguntas'!$C$2:$FN$73,4,FALSE),"")</f>
        <v/>
      </c>
      <c r="L198" s="26">
        <f>IF($B198='Formulario de Respuestas'!$D197,'Formulario de Respuestas'!$H197,"ES DIFERENTE")</f>
        <v>0</v>
      </c>
      <c r="M198" s="18" t="str">
        <f>IFERROR(VLOOKUP(CONCATENATE(L$1,L198),'Formulario de Preguntas'!$C$2:$FN$73,3,FALSE),"")</f>
        <v/>
      </c>
      <c r="N198" s="1" t="str">
        <f>IFERROR(VLOOKUP(CONCATENATE(L$1,L198),'Formulario de Preguntas'!$C$2:$FN$73,4,FALSE),"")</f>
        <v/>
      </c>
      <c r="O198" s="26">
        <f>IF($B198='Formulario de Respuestas'!$D197,'Formulario de Respuestas'!$I197,"ES DIFERENTE")</f>
        <v>0</v>
      </c>
      <c r="P198" s="18" t="str">
        <f>IFERROR(VLOOKUP(CONCATENATE(O$1,O198),'Formulario de Preguntas'!$C$2:$FN$73,3,FALSE),"")</f>
        <v/>
      </c>
      <c r="Q198" s="1" t="str">
        <f>IFERROR(VLOOKUP(CONCATENATE(O$1,O198),'Formulario de Preguntas'!$C$2:$FN$73,4,FALSE),"")</f>
        <v/>
      </c>
      <c r="R198" s="26">
        <f>IF($B198='Formulario de Respuestas'!$D197,'Formulario de Respuestas'!$J197,"ES DIFERENTE")</f>
        <v>0</v>
      </c>
      <c r="S198" s="18" t="str">
        <f>IFERROR(VLOOKUP(CONCATENATE(R$1,R198),'Formulario de Preguntas'!$C$2:$FN$73,3,FALSE),"")</f>
        <v/>
      </c>
      <c r="T198" s="1" t="str">
        <f>IFERROR(VLOOKUP(CONCATENATE(R$1,R198),'Formulario de Preguntas'!$C$2:$FN$73,4,FALSE),"")</f>
        <v/>
      </c>
      <c r="U198" s="26">
        <f>IF($B198='Formulario de Respuestas'!$D197,'Formulario de Respuestas'!$K197,"ES DIFERENTE")</f>
        <v>0</v>
      </c>
      <c r="V198" s="18" t="str">
        <f>IFERROR(VLOOKUP(CONCATENATE(U$1,U198),'Formulario de Preguntas'!$C$2:$FN$73,3,FALSE),"")</f>
        <v/>
      </c>
      <c r="W198" s="1" t="str">
        <f>IFERROR(VLOOKUP(CONCATENATE(U$1,U198),'Formulario de Preguntas'!$C$2:$FN$73,4,FALSE),"")</f>
        <v/>
      </c>
      <c r="X198" s="26">
        <f>IF($B198='Formulario de Respuestas'!$D197,'Formulario de Respuestas'!$L197,"ES DIFERENTE")</f>
        <v>0</v>
      </c>
      <c r="Y198" s="18" t="str">
        <f>IFERROR(VLOOKUP(CONCATENATE(X$1,X198),'Formulario de Preguntas'!$C$2:$FN$73,3,FALSE),"")</f>
        <v/>
      </c>
      <c r="Z198" s="1" t="str">
        <f>IFERROR(VLOOKUP(CONCATENATE(X$1,X198),'Formulario de Preguntas'!$C$2:$FN$73,4,FALSE),"")</f>
        <v/>
      </c>
      <c r="AA198" s="26">
        <f>IF($B198='Formulario de Respuestas'!$D197,'Formulario de Respuestas'!$M197,"ES DIFERENTE")</f>
        <v>0</v>
      </c>
      <c r="AB198" s="18" t="str">
        <f>IFERROR(VLOOKUP(CONCATENATE(AA$1,AA198),'Formulario de Preguntas'!$C$2:$FN$73,3,FALSE),"")</f>
        <v/>
      </c>
      <c r="AC198" s="1" t="str">
        <f>IFERROR(VLOOKUP(CONCATENATE(AA$1,AA198),'Formulario de Preguntas'!$C$2:$FN$73,4,FALSE),"")</f>
        <v/>
      </c>
      <c r="AD198" s="26">
        <f>IF($B198='Formulario de Respuestas'!$D197,'Formulario de Respuestas'!$N197,"ES DIFERENTE")</f>
        <v>0</v>
      </c>
      <c r="AE198" s="18" t="str">
        <f>IFERROR(VLOOKUP(CONCATENATE(AD$1,AD198),'Formulario de Preguntas'!$C$2:$FN$73,3,FALSE),"")</f>
        <v/>
      </c>
      <c r="AF198" s="1" t="str">
        <f>IFERROR(VLOOKUP(CONCATENATE(AD$1,AD198),'Formulario de Preguntas'!$C$2:$FN$73,4,FALSE),"")</f>
        <v/>
      </c>
      <c r="AG198" s="26">
        <f>IF($B198='Formulario de Respuestas'!$D197,'Formulario de Respuestas'!$O197,"ES DIFERENTE")</f>
        <v>0</v>
      </c>
      <c r="AH198" s="18" t="str">
        <f>IFERROR(VLOOKUP(CONCATENATE(AG$1,AG198),'Formulario de Preguntas'!$C$2:$FN$73,3,FALSE),"")</f>
        <v/>
      </c>
      <c r="AI198" s="1" t="str">
        <f>IFERROR(VLOOKUP(CONCATENATE(AG$1,AG198),'Formulario de Preguntas'!$C$2:$FN$73,4,FALSE),"")</f>
        <v/>
      </c>
      <c r="AJ198" s="26">
        <f>IF($B198='Formulario de Respuestas'!$D197,'Formulario de Respuestas'!$P197,"ES DIFERENTE")</f>
        <v>0</v>
      </c>
      <c r="AK198" s="18" t="str">
        <f>IFERROR(VLOOKUP(CONCATENATE(AJ$1,AJ198),'Formulario de Preguntas'!$C$2:$FN$73,3,FALSE),"")</f>
        <v/>
      </c>
      <c r="AL198" s="1" t="str">
        <f>IFERROR(VLOOKUP(CONCATENATE(AJ$1,AJ198),'Formulario de Preguntas'!$C$2:$FN$73,4,FALSE),"")</f>
        <v/>
      </c>
      <c r="AM198" s="26">
        <f>IF($B198='Formulario de Respuestas'!$D197,'Formulario de Respuestas'!$Q197,"ES DIFERENTE")</f>
        <v>0</v>
      </c>
      <c r="AN198" s="18" t="str">
        <f>IFERROR(VLOOKUP(CONCATENATE(AM$1,AM198),'Formulario de Preguntas'!$C$2:$FN$73,3,FALSE),"")</f>
        <v/>
      </c>
      <c r="AO198" s="1" t="str">
        <f>IFERROR(VLOOKUP(CONCATENATE(AM$1,AM198),'Formulario de Preguntas'!$C$2:$FN$73,4,FALSE),"")</f>
        <v/>
      </c>
      <c r="AP198" s="26">
        <f>IF($B198='Formulario de Respuestas'!$D197,'Formulario de Respuestas'!$R197,"ES DIFERENTE")</f>
        <v>0</v>
      </c>
      <c r="AQ198" s="18" t="str">
        <f>IFERROR(VLOOKUP(CONCATENATE(AP$1,AP198),'Formulario de Preguntas'!$C$2:$FN$73,3,FALSE),"")</f>
        <v/>
      </c>
      <c r="AR198" s="1" t="str">
        <f>IFERROR(VLOOKUP(CONCATENATE(AP$1,AP198),'Formulario de Preguntas'!$C$2:$FN$73,4,FALSE),"")</f>
        <v/>
      </c>
      <c r="AS198" s="26">
        <f>IF($B198='Formulario de Respuestas'!$D197,'Formulario de Respuestas'!$S197,"ES DIFERENTE")</f>
        <v>0</v>
      </c>
      <c r="AT198" s="18" t="str">
        <f>IFERROR(VLOOKUP(CONCATENATE(AS$1,AS198),'Formulario de Preguntas'!$C$2:$FN$73,3,FALSE),"")</f>
        <v/>
      </c>
      <c r="AU198" s="1" t="str">
        <f>IFERROR(VLOOKUP(CONCATENATE(AS$1,AS198),'Formulario de Preguntas'!$C$2:$FN$73,4,FALSE),"")</f>
        <v/>
      </c>
      <c r="AV198" s="26">
        <f>IF($B198='Formulario de Respuestas'!$D197,'Formulario de Respuestas'!$T197,"ES DIFERENTE")</f>
        <v>0</v>
      </c>
      <c r="AW198" s="18" t="str">
        <f>IFERROR(VLOOKUP(CONCATENATE(AV$1,AV198),'Formulario de Preguntas'!$C$2:$FN$73,3,FALSE),"")</f>
        <v/>
      </c>
      <c r="AX198" s="1" t="str">
        <f>IFERROR(VLOOKUP(CONCATENATE(AV$1,AV198),'Formulario de Preguntas'!$C$2:$FN$73,4,FALSE),"")</f>
        <v/>
      </c>
      <c r="AY198" s="26">
        <f>IF($B198='Formulario de Respuestas'!$D197,'Formulario de Respuestas'!$U197,"ES DIFERENTE")</f>
        <v>0</v>
      </c>
      <c r="AZ198" s="18" t="str">
        <f>IFERROR(VLOOKUP(CONCATENATE(AY$1,AY198),'Formulario de Preguntas'!$C$2:$FN$73,3,FALSE),"")</f>
        <v/>
      </c>
      <c r="BA198" s="1" t="str">
        <f>IFERROR(VLOOKUP(CONCATENATE(AY$1,AY198),'Formulario de Preguntas'!$C$2:$FN$73,4,FALSE),"")</f>
        <v/>
      </c>
      <c r="BB198" s="26">
        <f>IF($B198='Formulario de Respuestas'!$D197,'Formulario de Respuestas'!$V197,"ES DIFERENTE")</f>
        <v>0</v>
      </c>
      <c r="BC198" s="18" t="str">
        <f>IFERROR(VLOOKUP(CONCATENATE(BB$1,BB198),'Formulario de Preguntas'!$C$2:$FN$73,3,FALSE),"")</f>
        <v/>
      </c>
      <c r="BD198" s="1" t="str">
        <f>IFERROR(VLOOKUP(CONCATENATE(BB$1,BB198),'Formulario de Preguntas'!$C$2:$FN$73,4,FALSE),"")</f>
        <v/>
      </c>
      <c r="BF198" s="1">
        <f t="shared" si="10"/>
        <v>0</v>
      </c>
      <c r="BG198" s="1">
        <f t="shared" si="11"/>
        <v>0.25</v>
      </c>
      <c r="BH198" s="1">
        <f t="shared" si="9"/>
        <v>0</v>
      </c>
      <c r="BI198" s="1">
        <f>COUNTIF('Formulario de Respuestas'!$E197:$V197,"A")</f>
        <v>0</v>
      </c>
      <c r="BJ198" s="1">
        <f>COUNTIF('Formulario de Respuestas'!$E197:$V197,"B")</f>
        <v>0</v>
      </c>
      <c r="BK198" s="1">
        <f>COUNTIF('Formulario de Respuestas'!$E197:$V197,"C")</f>
        <v>0</v>
      </c>
      <c r="BL198" s="1">
        <f>COUNTIF('Formulario de Respuestas'!$E197:$V197,"D")</f>
        <v>0</v>
      </c>
      <c r="BM198" s="1">
        <f>COUNTIF('Formulario de Respuestas'!$E197:$V197,"E (RESPUESTA ANULADA)")</f>
        <v>0</v>
      </c>
    </row>
    <row r="199" spans="1:65" x14ac:dyDescent="0.25">
      <c r="A199" s="1">
        <f>'Formulario de Respuestas'!C198</f>
        <v>0</v>
      </c>
      <c r="B199" s="1">
        <f>'Formulario de Respuestas'!D198</f>
        <v>0</v>
      </c>
      <c r="C199" s="26">
        <f>IF($B199='Formulario de Respuestas'!$D198,'Formulario de Respuestas'!$E198,"ES DIFERENTE")</f>
        <v>0</v>
      </c>
      <c r="D199" s="18" t="str">
        <f>IFERROR(VLOOKUP(CONCATENATE(C$1,C199),'Formulario de Preguntas'!$C$2:$FN$73,3,FALSE),"")</f>
        <v/>
      </c>
      <c r="E199" s="1" t="str">
        <f>IFERROR(VLOOKUP(CONCATENATE(C$1,C199),'Formulario de Preguntas'!$C$2:$FN$73,4,FALSE),"")</f>
        <v/>
      </c>
      <c r="F199" s="26">
        <f>IF($B199='Formulario de Respuestas'!$D198,'Formulario de Respuestas'!$F198,"ES DIFERENTE")</f>
        <v>0</v>
      </c>
      <c r="G199" s="18" t="str">
        <f>IFERROR(VLOOKUP(CONCATENATE(F$1,F199),'Formulario de Preguntas'!$C$2:$FN$73,3,FALSE),"")</f>
        <v/>
      </c>
      <c r="H199" s="1" t="str">
        <f>IFERROR(VLOOKUP(CONCATENATE(F$1,F199),'Formulario de Preguntas'!$C$2:$FN$73,4,FALSE),"")</f>
        <v/>
      </c>
      <c r="I199" s="26">
        <f>IF($B199='Formulario de Respuestas'!$D198,'Formulario de Respuestas'!$G198,"ES DIFERENTE")</f>
        <v>0</v>
      </c>
      <c r="J199" s="18" t="str">
        <f>IFERROR(VLOOKUP(CONCATENATE(I$1,I199),'Formulario de Preguntas'!$C$2:$FN$73,3,FALSE),"")</f>
        <v/>
      </c>
      <c r="K199" s="1" t="str">
        <f>IFERROR(VLOOKUP(CONCATENATE(I$1,I199),'Formulario de Preguntas'!$C$2:$FN$73,4,FALSE),"")</f>
        <v/>
      </c>
      <c r="L199" s="26">
        <f>IF($B199='Formulario de Respuestas'!$D198,'Formulario de Respuestas'!$H198,"ES DIFERENTE")</f>
        <v>0</v>
      </c>
      <c r="M199" s="18" t="str">
        <f>IFERROR(VLOOKUP(CONCATENATE(L$1,L199),'Formulario de Preguntas'!$C$2:$FN$73,3,FALSE),"")</f>
        <v/>
      </c>
      <c r="N199" s="1" t="str">
        <f>IFERROR(VLOOKUP(CONCATENATE(L$1,L199),'Formulario de Preguntas'!$C$2:$FN$73,4,FALSE),"")</f>
        <v/>
      </c>
      <c r="O199" s="26">
        <f>IF($B199='Formulario de Respuestas'!$D198,'Formulario de Respuestas'!$I198,"ES DIFERENTE")</f>
        <v>0</v>
      </c>
      <c r="P199" s="18" t="str">
        <f>IFERROR(VLOOKUP(CONCATENATE(O$1,O199),'Formulario de Preguntas'!$C$2:$FN$73,3,FALSE),"")</f>
        <v/>
      </c>
      <c r="Q199" s="1" t="str">
        <f>IFERROR(VLOOKUP(CONCATENATE(O$1,O199),'Formulario de Preguntas'!$C$2:$FN$73,4,FALSE),"")</f>
        <v/>
      </c>
      <c r="R199" s="26">
        <f>IF($B199='Formulario de Respuestas'!$D198,'Formulario de Respuestas'!$J198,"ES DIFERENTE")</f>
        <v>0</v>
      </c>
      <c r="S199" s="18" t="str">
        <f>IFERROR(VLOOKUP(CONCATENATE(R$1,R199),'Formulario de Preguntas'!$C$2:$FN$73,3,FALSE),"")</f>
        <v/>
      </c>
      <c r="T199" s="1" t="str">
        <f>IFERROR(VLOOKUP(CONCATENATE(R$1,R199),'Formulario de Preguntas'!$C$2:$FN$73,4,FALSE),"")</f>
        <v/>
      </c>
      <c r="U199" s="26">
        <f>IF($B199='Formulario de Respuestas'!$D198,'Formulario de Respuestas'!$K198,"ES DIFERENTE")</f>
        <v>0</v>
      </c>
      <c r="V199" s="18" t="str">
        <f>IFERROR(VLOOKUP(CONCATENATE(U$1,U199),'Formulario de Preguntas'!$C$2:$FN$73,3,FALSE),"")</f>
        <v/>
      </c>
      <c r="W199" s="1" t="str">
        <f>IFERROR(VLOOKUP(CONCATENATE(U$1,U199),'Formulario de Preguntas'!$C$2:$FN$73,4,FALSE),"")</f>
        <v/>
      </c>
      <c r="X199" s="26">
        <f>IF($B199='Formulario de Respuestas'!$D198,'Formulario de Respuestas'!$L198,"ES DIFERENTE")</f>
        <v>0</v>
      </c>
      <c r="Y199" s="18" t="str">
        <f>IFERROR(VLOOKUP(CONCATENATE(X$1,X199),'Formulario de Preguntas'!$C$2:$FN$73,3,FALSE),"")</f>
        <v/>
      </c>
      <c r="Z199" s="1" t="str">
        <f>IFERROR(VLOOKUP(CONCATENATE(X$1,X199),'Formulario de Preguntas'!$C$2:$FN$73,4,FALSE),"")</f>
        <v/>
      </c>
      <c r="AA199" s="26">
        <f>IF($B199='Formulario de Respuestas'!$D198,'Formulario de Respuestas'!$M198,"ES DIFERENTE")</f>
        <v>0</v>
      </c>
      <c r="AB199" s="18" t="str">
        <f>IFERROR(VLOOKUP(CONCATENATE(AA$1,AA199),'Formulario de Preguntas'!$C$2:$FN$73,3,FALSE),"")</f>
        <v/>
      </c>
      <c r="AC199" s="1" t="str">
        <f>IFERROR(VLOOKUP(CONCATENATE(AA$1,AA199),'Formulario de Preguntas'!$C$2:$FN$73,4,FALSE),"")</f>
        <v/>
      </c>
      <c r="AD199" s="26">
        <f>IF($B199='Formulario de Respuestas'!$D198,'Formulario de Respuestas'!$N198,"ES DIFERENTE")</f>
        <v>0</v>
      </c>
      <c r="AE199" s="18" t="str">
        <f>IFERROR(VLOOKUP(CONCATENATE(AD$1,AD199),'Formulario de Preguntas'!$C$2:$FN$73,3,FALSE),"")</f>
        <v/>
      </c>
      <c r="AF199" s="1" t="str">
        <f>IFERROR(VLOOKUP(CONCATENATE(AD$1,AD199),'Formulario de Preguntas'!$C$2:$FN$73,4,FALSE),"")</f>
        <v/>
      </c>
      <c r="AG199" s="26">
        <f>IF($B199='Formulario de Respuestas'!$D198,'Formulario de Respuestas'!$O198,"ES DIFERENTE")</f>
        <v>0</v>
      </c>
      <c r="AH199" s="18" t="str">
        <f>IFERROR(VLOOKUP(CONCATENATE(AG$1,AG199),'Formulario de Preguntas'!$C$2:$FN$73,3,FALSE),"")</f>
        <v/>
      </c>
      <c r="AI199" s="1" t="str">
        <f>IFERROR(VLOOKUP(CONCATENATE(AG$1,AG199),'Formulario de Preguntas'!$C$2:$FN$73,4,FALSE),"")</f>
        <v/>
      </c>
      <c r="AJ199" s="26">
        <f>IF($B199='Formulario de Respuestas'!$D198,'Formulario de Respuestas'!$P198,"ES DIFERENTE")</f>
        <v>0</v>
      </c>
      <c r="AK199" s="18" t="str">
        <f>IFERROR(VLOOKUP(CONCATENATE(AJ$1,AJ199),'Formulario de Preguntas'!$C$2:$FN$73,3,FALSE),"")</f>
        <v/>
      </c>
      <c r="AL199" s="1" t="str">
        <f>IFERROR(VLOOKUP(CONCATENATE(AJ$1,AJ199),'Formulario de Preguntas'!$C$2:$FN$73,4,FALSE),"")</f>
        <v/>
      </c>
      <c r="AM199" s="26">
        <f>IF($B199='Formulario de Respuestas'!$D198,'Formulario de Respuestas'!$Q198,"ES DIFERENTE")</f>
        <v>0</v>
      </c>
      <c r="AN199" s="18" t="str">
        <f>IFERROR(VLOOKUP(CONCATENATE(AM$1,AM199),'Formulario de Preguntas'!$C$2:$FN$73,3,FALSE),"")</f>
        <v/>
      </c>
      <c r="AO199" s="1" t="str">
        <f>IFERROR(VLOOKUP(CONCATENATE(AM$1,AM199),'Formulario de Preguntas'!$C$2:$FN$73,4,FALSE),"")</f>
        <v/>
      </c>
      <c r="AP199" s="26">
        <f>IF($B199='Formulario de Respuestas'!$D198,'Formulario de Respuestas'!$R198,"ES DIFERENTE")</f>
        <v>0</v>
      </c>
      <c r="AQ199" s="18" t="str">
        <f>IFERROR(VLOOKUP(CONCATENATE(AP$1,AP199),'Formulario de Preguntas'!$C$2:$FN$73,3,FALSE),"")</f>
        <v/>
      </c>
      <c r="AR199" s="1" t="str">
        <f>IFERROR(VLOOKUP(CONCATENATE(AP$1,AP199),'Formulario de Preguntas'!$C$2:$FN$73,4,FALSE),"")</f>
        <v/>
      </c>
      <c r="AS199" s="26">
        <f>IF($B199='Formulario de Respuestas'!$D198,'Formulario de Respuestas'!$S198,"ES DIFERENTE")</f>
        <v>0</v>
      </c>
      <c r="AT199" s="18" t="str">
        <f>IFERROR(VLOOKUP(CONCATENATE(AS$1,AS199),'Formulario de Preguntas'!$C$2:$FN$73,3,FALSE),"")</f>
        <v/>
      </c>
      <c r="AU199" s="1" t="str">
        <f>IFERROR(VLOOKUP(CONCATENATE(AS$1,AS199),'Formulario de Preguntas'!$C$2:$FN$73,4,FALSE),"")</f>
        <v/>
      </c>
      <c r="AV199" s="26">
        <f>IF($B199='Formulario de Respuestas'!$D198,'Formulario de Respuestas'!$T198,"ES DIFERENTE")</f>
        <v>0</v>
      </c>
      <c r="AW199" s="18" t="str">
        <f>IFERROR(VLOOKUP(CONCATENATE(AV$1,AV199),'Formulario de Preguntas'!$C$2:$FN$73,3,FALSE),"")</f>
        <v/>
      </c>
      <c r="AX199" s="1" t="str">
        <f>IFERROR(VLOOKUP(CONCATENATE(AV$1,AV199),'Formulario de Preguntas'!$C$2:$FN$73,4,FALSE),"")</f>
        <v/>
      </c>
      <c r="AY199" s="26">
        <f>IF($B199='Formulario de Respuestas'!$D198,'Formulario de Respuestas'!$U198,"ES DIFERENTE")</f>
        <v>0</v>
      </c>
      <c r="AZ199" s="18" t="str">
        <f>IFERROR(VLOOKUP(CONCATENATE(AY$1,AY199),'Formulario de Preguntas'!$C$2:$FN$73,3,FALSE),"")</f>
        <v/>
      </c>
      <c r="BA199" s="1" t="str">
        <f>IFERROR(VLOOKUP(CONCATENATE(AY$1,AY199),'Formulario de Preguntas'!$C$2:$FN$73,4,FALSE),"")</f>
        <v/>
      </c>
      <c r="BB199" s="26">
        <f>IF($B199='Formulario de Respuestas'!$D198,'Formulario de Respuestas'!$V198,"ES DIFERENTE")</f>
        <v>0</v>
      </c>
      <c r="BC199" s="18" t="str">
        <f>IFERROR(VLOOKUP(CONCATENATE(BB$1,BB199),'Formulario de Preguntas'!$C$2:$FN$73,3,FALSE),"")</f>
        <v/>
      </c>
      <c r="BD199" s="1" t="str">
        <f>IFERROR(VLOOKUP(CONCATENATE(BB$1,BB199),'Formulario de Preguntas'!$C$2:$FN$73,4,FALSE),"")</f>
        <v/>
      </c>
      <c r="BF199" s="1">
        <f t="shared" si="10"/>
        <v>0</v>
      </c>
      <c r="BG199" s="1">
        <f t="shared" si="11"/>
        <v>0.25</v>
      </c>
      <c r="BH199" s="1">
        <f t="shared" si="9"/>
        <v>0</v>
      </c>
      <c r="BI199" s="1">
        <f>COUNTIF('Formulario de Respuestas'!$E198:$V198,"A")</f>
        <v>0</v>
      </c>
      <c r="BJ199" s="1">
        <f>COUNTIF('Formulario de Respuestas'!$E198:$V198,"B")</f>
        <v>0</v>
      </c>
      <c r="BK199" s="1">
        <f>COUNTIF('Formulario de Respuestas'!$E198:$V198,"C")</f>
        <v>0</v>
      </c>
      <c r="BL199" s="1">
        <f>COUNTIF('Formulario de Respuestas'!$E198:$V198,"D")</f>
        <v>0</v>
      </c>
      <c r="BM199" s="1">
        <f>COUNTIF('Formulario de Respuestas'!$E198:$V198,"E (RESPUESTA ANULADA)")</f>
        <v>0</v>
      </c>
    </row>
    <row r="200" spans="1:65" x14ac:dyDescent="0.25">
      <c r="A200" s="1">
        <f>'Formulario de Respuestas'!C199</f>
        <v>0</v>
      </c>
      <c r="B200" s="1">
        <f>'Formulario de Respuestas'!D199</f>
        <v>0</v>
      </c>
      <c r="C200" s="26">
        <f>IF($B200='Formulario de Respuestas'!$D199,'Formulario de Respuestas'!$E199,"ES DIFERENTE")</f>
        <v>0</v>
      </c>
      <c r="D200" s="18" t="str">
        <f>IFERROR(VLOOKUP(CONCATENATE(C$1,C200),'Formulario de Preguntas'!$C$2:$FN$73,3,FALSE),"")</f>
        <v/>
      </c>
      <c r="E200" s="1" t="str">
        <f>IFERROR(VLOOKUP(CONCATENATE(C$1,C200),'Formulario de Preguntas'!$C$2:$FN$73,4,FALSE),"")</f>
        <v/>
      </c>
      <c r="F200" s="26">
        <f>IF($B200='Formulario de Respuestas'!$D199,'Formulario de Respuestas'!$F199,"ES DIFERENTE")</f>
        <v>0</v>
      </c>
      <c r="G200" s="18" t="str">
        <f>IFERROR(VLOOKUP(CONCATENATE(F$1,F200),'Formulario de Preguntas'!$C$2:$FN$73,3,FALSE),"")</f>
        <v/>
      </c>
      <c r="H200" s="1" t="str">
        <f>IFERROR(VLOOKUP(CONCATENATE(F$1,F200),'Formulario de Preguntas'!$C$2:$FN$73,4,FALSE),"")</f>
        <v/>
      </c>
      <c r="I200" s="26">
        <f>IF($B200='Formulario de Respuestas'!$D199,'Formulario de Respuestas'!$G199,"ES DIFERENTE")</f>
        <v>0</v>
      </c>
      <c r="J200" s="18" t="str">
        <f>IFERROR(VLOOKUP(CONCATENATE(I$1,I200),'Formulario de Preguntas'!$C$2:$FN$73,3,FALSE),"")</f>
        <v/>
      </c>
      <c r="K200" s="1" t="str">
        <f>IFERROR(VLOOKUP(CONCATENATE(I$1,I200),'Formulario de Preguntas'!$C$2:$FN$73,4,FALSE),"")</f>
        <v/>
      </c>
      <c r="L200" s="26">
        <f>IF($B200='Formulario de Respuestas'!$D199,'Formulario de Respuestas'!$H199,"ES DIFERENTE")</f>
        <v>0</v>
      </c>
      <c r="M200" s="18" t="str">
        <f>IFERROR(VLOOKUP(CONCATENATE(L$1,L200),'Formulario de Preguntas'!$C$2:$FN$73,3,FALSE),"")</f>
        <v/>
      </c>
      <c r="N200" s="1" t="str">
        <f>IFERROR(VLOOKUP(CONCATENATE(L$1,L200),'Formulario de Preguntas'!$C$2:$FN$73,4,FALSE),"")</f>
        <v/>
      </c>
      <c r="O200" s="26">
        <f>IF($B200='Formulario de Respuestas'!$D199,'Formulario de Respuestas'!$I199,"ES DIFERENTE")</f>
        <v>0</v>
      </c>
      <c r="P200" s="18" t="str">
        <f>IFERROR(VLOOKUP(CONCATENATE(O$1,O200),'Formulario de Preguntas'!$C$2:$FN$73,3,FALSE),"")</f>
        <v/>
      </c>
      <c r="Q200" s="1" t="str">
        <f>IFERROR(VLOOKUP(CONCATENATE(O$1,O200),'Formulario de Preguntas'!$C$2:$FN$73,4,FALSE),"")</f>
        <v/>
      </c>
      <c r="R200" s="26">
        <f>IF($B200='Formulario de Respuestas'!$D199,'Formulario de Respuestas'!$J199,"ES DIFERENTE")</f>
        <v>0</v>
      </c>
      <c r="S200" s="18" t="str">
        <f>IFERROR(VLOOKUP(CONCATENATE(R$1,R200),'Formulario de Preguntas'!$C$2:$FN$73,3,FALSE),"")</f>
        <v/>
      </c>
      <c r="T200" s="1" t="str">
        <f>IFERROR(VLOOKUP(CONCATENATE(R$1,R200),'Formulario de Preguntas'!$C$2:$FN$73,4,FALSE),"")</f>
        <v/>
      </c>
      <c r="U200" s="26">
        <f>IF($B200='Formulario de Respuestas'!$D199,'Formulario de Respuestas'!$K199,"ES DIFERENTE")</f>
        <v>0</v>
      </c>
      <c r="V200" s="18" t="str">
        <f>IFERROR(VLOOKUP(CONCATENATE(U$1,U200),'Formulario de Preguntas'!$C$2:$FN$73,3,FALSE),"")</f>
        <v/>
      </c>
      <c r="W200" s="1" t="str">
        <f>IFERROR(VLOOKUP(CONCATENATE(U$1,U200),'Formulario de Preguntas'!$C$2:$FN$73,4,FALSE),"")</f>
        <v/>
      </c>
      <c r="X200" s="26">
        <f>IF($B200='Formulario de Respuestas'!$D199,'Formulario de Respuestas'!$L199,"ES DIFERENTE")</f>
        <v>0</v>
      </c>
      <c r="Y200" s="18" t="str">
        <f>IFERROR(VLOOKUP(CONCATENATE(X$1,X200),'Formulario de Preguntas'!$C$2:$FN$73,3,FALSE),"")</f>
        <v/>
      </c>
      <c r="Z200" s="1" t="str">
        <f>IFERROR(VLOOKUP(CONCATENATE(X$1,X200),'Formulario de Preguntas'!$C$2:$FN$73,4,FALSE),"")</f>
        <v/>
      </c>
      <c r="AA200" s="26">
        <f>IF($B200='Formulario de Respuestas'!$D199,'Formulario de Respuestas'!$M199,"ES DIFERENTE")</f>
        <v>0</v>
      </c>
      <c r="AB200" s="18" t="str">
        <f>IFERROR(VLOOKUP(CONCATENATE(AA$1,AA200),'Formulario de Preguntas'!$C$2:$FN$73,3,FALSE),"")</f>
        <v/>
      </c>
      <c r="AC200" s="1" t="str">
        <f>IFERROR(VLOOKUP(CONCATENATE(AA$1,AA200),'Formulario de Preguntas'!$C$2:$FN$73,4,FALSE),"")</f>
        <v/>
      </c>
      <c r="AD200" s="26">
        <f>IF($B200='Formulario de Respuestas'!$D199,'Formulario de Respuestas'!$N199,"ES DIFERENTE")</f>
        <v>0</v>
      </c>
      <c r="AE200" s="18" t="str">
        <f>IFERROR(VLOOKUP(CONCATENATE(AD$1,AD200),'Formulario de Preguntas'!$C$2:$FN$73,3,FALSE),"")</f>
        <v/>
      </c>
      <c r="AF200" s="1" t="str">
        <f>IFERROR(VLOOKUP(CONCATENATE(AD$1,AD200),'Formulario de Preguntas'!$C$2:$FN$73,4,FALSE),"")</f>
        <v/>
      </c>
      <c r="AG200" s="26">
        <f>IF($B200='Formulario de Respuestas'!$D199,'Formulario de Respuestas'!$O199,"ES DIFERENTE")</f>
        <v>0</v>
      </c>
      <c r="AH200" s="18" t="str">
        <f>IFERROR(VLOOKUP(CONCATENATE(AG$1,AG200),'Formulario de Preguntas'!$C$2:$FN$73,3,FALSE),"")</f>
        <v/>
      </c>
      <c r="AI200" s="1" t="str">
        <f>IFERROR(VLOOKUP(CONCATENATE(AG$1,AG200),'Formulario de Preguntas'!$C$2:$FN$73,4,FALSE),"")</f>
        <v/>
      </c>
      <c r="AJ200" s="26">
        <f>IF($B200='Formulario de Respuestas'!$D199,'Formulario de Respuestas'!$P199,"ES DIFERENTE")</f>
        <v>0</v>
      </c>
      <c r="AK200" s="18" t="str">
        <f>IFERROR(VLOOKUP(CONCATENATE(AJ$1,AJ200),'Formulario de Preguntas'!$C$2:$FN$73,3,FALSE),"")</f>
        <v/>
      </c>
      <c r="AL200" s="1" t="str">
        <f>IFERROR(VLOOKUP(CONCATENATE(AJ$1,AJ200),'Formulario de Preguntas'!$C$2:$FN$73,4,FALSE),"")</f>
        <v/>
      </c>
      <c r="AM200" s="26">
        <f>IF($B200='Formulario de Respuestas'!$D199,'Formulario de Respuestas'!$Q199,"ES DIFERENTE")</f>
        <v>0</v>
      </c>
      <c r="AN200" s="18" t="str">
        <f>IFERROR(VLOOKUP(CONCATENATE(AM$1,AM200),'Formulario de Preguntas'!$C$2:$FN$73,3,FALSE),"")</f>
        <v/>
      </c>
      <c r="AO200" s="1" t="str">
        <f>IFERROR(VLOOKUP(CONCATENATE(AM$1,AM200),'Formulario de Preguntas'!$C$2:$FN$73,4,FALSE),"")</f>
        <v/>
      </c>
      <c r="AP200" s="26">
        <f>IF($B200='Formulario de Respuestas'!$D199,'Formulario de Respuestas'!$R199,"ES DIFERENTE")</f>
        <v>0</v>
      </c>
      <c r="AQ200" s="18" t="str">
        <f>IFERROR(VLOOKUP(CONCATENATE(AP$1,AP200),'Formulario de Preguntas'!$C$2:$FN$73,3,FALSE),"")</f>
        <v/>
      </c>
      <c r="AR200" s="1" t="str">
        <f>IFERROR(VLOOKUP(CONCATENATE(AP$1,AP200),'Formulario de Preguntas'!$C$2:$FN$73,4,FALSE),"")</f>
        <v/>
      </c>
      <c r="AS200" s="26">
        <f>IF($B200='Formulario de Respuestas'!$D199,'Formulario de Respuestas'!$S199,"ES DIFERENTE")</f>
        <v>0</v>
      </c>
      <c r="AT200" s="18" t="str">
        <f>IFERROR(VLOOKUP(CONCATENATE(AS$1,AS200),'Formulario de Preguntas'!$C$2:$FN$73,3,FALSE),"")</f>
        <v/>
      </c>
      <c r="AU200" s="1" t="str">
        <f>IFERROR(VLOOKUP(CONCATENATE(AS$1,AS200),'Formulario de Preguntas'!$C$2:$FN$73,4,FALSE),"")</f>
        <v/>
      </c>
      <c r="AV200" s="26">
        <f>IF($B200='Formulario de Respuestas'!$D199,'Formulario de Respuestas'!$T199,"ES DIFERENTE")</f>
        <v>0</v>
      </c>
      <c r="AW200" s="18" t="str">
        <f>IFERROR(VLOOKUP(CONCATENATE(AV$1,AV200),'Formulario de Preguntas'!$C$2:$FN$73,3,FALSE),"")</f>
        <v/>
      </c>
      <c r="AX200" s="1" t="str">
        <f>IFERROR(VLOOKUP(CONCATENATE(AV$1,AV200),'Formulario de Preguntas'!$C$2:$FN$73,4,FALSE),"")</f>
        <v/>
      </c>
      <c r="AY200" s="26">
        <f>IF($B200='Formulario de Respuestas'!$D199,'Formulario de Respuestas'!$U199,"ES DIFERENTE")</f>
        <v>0</v>
      </c>
      <c r="AZ200" s="18" t="str">
        <f>IFERROR(VLOOKUP(CONCATENATE(AY$1,AY200),'Formulario de Preguntas'!$C$2:$FN$73,3,FALSE),"")</f>
        <v/>
      </c>
      <c r="BA200" s="1" t="str">
        <f>IFERROR(VLOOKUP(CONCATENATE(AY$1,AY200),'Formulario de Preguntas'!$C$2:$FN$73,4,FALSE),"")</f>
        <v/>
      </c>
      <c r="BB200" s="26">
        <f>IF($B200='Formulario de Respuestas'!$D199,'Formulario de Respuestas'!$V199,"ES DIFERENTE")</f>
        <v>0</v>
      </c>
      <c r="BC200" s="18" t="str">
        <f>IFERROR(VLOOKUP(CONCATENATE(BB$1,BB200),'Formulario de Preguntas'!$C$2:$FN$73,3,FALSE),"")</f>
        <v/>
      </c>
      <c r="BD200" s="1" t="str">
        <f>IFERROR(VLOOKUP(CONCATENATE(BB$1,BB200),'Formulario de Preguntas'!$C$2:$FN$73,4,FALSE),"")</f>
        <v/>
      </c>
      <c r="BF200" s="1">
        <f t="shared" si="10"/>
        <v>0</v>
      </c>
      <c r="BG200" s="1">
        <f t="shared" si="11"/>
        <v>0.25</v>
      </c>
      <c r="BH200" s="1">
        <f t="shared" si="9"/>
        <v>0</v>
      </c>
      <c r="BI200" s="1">
        <f>COUNTIF('Formulario de Respuestas'!$E199:$V199,"A")</f>
        <v>0</v>
      </c>
      <c r="BJ200" s="1">
        <f>COUNTIF('Formulario de Respuestas'!$E199:$V199,"B")</f>
        <v>0</v>
      </c>
      <c r="BK200" s="1">
        <f>COUNTIF('Formulario de Respuestas'!$E199:$V199,"C")</f>
        <v>0</v>
      </c>
      <c r="BL200" s="1">
        <f>COUNTIF('Formulario de Respuestas'!$E199:$V199,"D")</f>
        <v>0</v>
      </c>
      <c r="BM200" s="1">
        <f>COUNTIF('Formulario de Respuestas'!$E199:$V199,"E (RESPUESTA ANULADA)")</f>
        <v>0</v>
      </c>
    </row>
    <row r="201" spans="1:65" x14ac:dyDescent="0.25">
      <c r="A201" s="1">
        <f>'Formulario de Respuestas'!C200</f>
        <v>0</v>
      </c>
      <c r="B201" s="1">
        <f>'Formulario de Respuestas'!D200</f>
        <v>0</v>
      </c>
      <c r="C201" s="26">
        <f>IF($B201='Formulario de Respuestas'!$D200,'Formulario de Respuestas'!$E200,"ES DIFERENTE")</f>
        <v>0</v>
      </c>
      <c r="D201" s="18" t="str">
        <f>IFERROR(VLOOKUP(CONCATENATE(C$1,C201),'Formulario de Preguntas'!$C$2:$FN$73,3,FALSE),"")</f>
        <v/>
      </c>
      <c r="E201" s="1" t="str">
        <f>IFERROR(VLOOKUP(CONCATENATE(C$1,C201),'Formulario de Preguntas'!$C$2:$FN$73,4,FALSE),"")</f>
        <v/>
      </c>
      <c r="F201" s="26">
        <f>IF($B201='Formulario de Respuestas'!$D200,'Formulario de Respuestas'!$F200,"ES DIFERENTE")</f>
        <v>0</v>
      </c>
      <c r="G201" s="18" t="str">
        <f>IFERROR(VLOOKUP(CONCATENATE(F$1,F201),'Formulario de Preguntas'!$C$2:$FN$73,3,FALSE),"")</f>
        <v/>
      </c>
      <c r="H201" s="1" t="str">
        <f>IFERROR(VLOOKUP(CONCATENATE(F$1,F201),'Formulario de Preguntas'!$C$2:$FN$73,4,FALSE),"")</f>
        <v/>
      </c>
      <c r="I201" s="26">
        <f>IF($B201='Formulario de Respuestas'!$D200,'Formulario de Respuestas'!$G200,"ES DIFERENTE")</f>
        <v>0</v>
      </c>
      <c r="J201" s="18" t="str">
        <f>IFERROR(VLOOKUP(CONCATENATE(I$1,I201),'Formulario de Preguntas'!$C$2:$FN$73,3,FALSE),"")</f>
        <v/>
      </c>
      <c r="K201" s="1" t="str">
        <f>IFERROR(VLOOKUP(CONCATENATE(I$1,I201),'Formulario de Preguntas'!$C$2:$FN$73,4,FALSE),"")</f>
        <v/>
      </c>
      <c r="L201" s="26">
        <f>IF($B201='Formulario de Respuestas'!$D200,'Formulario de Respuestas'!$H200,"ES DIFERENTE")</f>
        <v>0</v>
      </c>
      <c r="M201" s="18" t="str">
        <f>IFERROR(VLOOKUP(CONCATENATE(L$1,L201),'Formulario de Preguntas'!$C$2:$FN$73,3,FALSE),"")</f>
        <v/>
      </c>
      <c r="N201" s="1" t="str">
        <f>IFERROR(VLOOKUP(CONCATENATE(L$1,L201),'Formulario de Preguntas'!$C$2:$FN$73,4,FALSE),"")</f>
        <v/>
      </c>
      <c r="O201" s="26">
        <f>IF($B201='Formulario de Respuestas'!$D200,'Formulario de Respuestas'!$I200,"ES DIFERENTE")</f>
        <v>0</v>
      </c>
      <c r="P201" s="18" t="str">
        <f>IFERROR(VLOOKUP(CONCATENATE(O$1,O201),'Formulario de Preguntas'!$C$2:$FN$73,3,FALSE),"")</f>
        <v/>
      </c>
      <c r="Q201" s="1" t="str">
        <f>IFERROR(VLOOKUP(CONCATENATE(O$1,O201),'Formulario de Preguntas'!$C$2:$FN$73,4,FALSE),"")</f>
        <v/>
      </c>
      <c r="R201" s="26">
        <f>IF($B201='Formulario de Respuestas'!$D200,'Formulario de Respuestas'!$J200,"ES DIFERENTE")</f>
        <v>0</v>
      </c>
      <c r="S201" s="18" t="str">
        <f>IFERROR(VLOOKUP(CONCATENATE(R$1,R201),'Formulario de Preguntas'!$C$2:$FN$73,3,FALSE),"")</f>
        <v/>
      </c>
      <c r="T201" s="1" t="str">
        <f>IFERROR(VLOOKUP(CONCATENATE(R$1,R201),'Formulario de Preguntas'!$C$2:$FN$73,4,FALSE),"")</f>
        <v/>
      </c>
      <c r="U201" s="26">
        <f>IF($B201='Formulario de Respuestas'!$D200,'Formulario de Respuestas'!$K200,"ES DIFERENTE")</f>
        <v>0</v>
      </c>
      <c r="V201" s="18" t="str">
        <f>IFERROR(VLOOKUP(CONCATENATE(U$1,U201),'Formulario de Preguntas'!$C$2:$FN$73,3,FALSE),"")</f>
        <v/>
      </c>
      <c r="W201" s="1" t="str">
        <f>IFERROR(VLOOKUP(CONCATENATE(U$1,U201),'Formulario de Preguntas'!$C$2:$FN$73,4,FALSE),"")</f>
        <v/>
      </c>
      <c r="X201" s="26">
        <f>IF($B201='Formulario de Respuestas'!$D200,'Formulario de Respuestas'!$L200,"ES DIFERENTE")</f>
        <v>0</v>
      </c>
      <c r="Y201" s="18" t="str">
        <f>IFERROR(VLOOKUP(CONCATENATE(X$1,X201),'Formulario de Preguntas'!$C$2:$FN$73,3,FALSE),"")</f>
        <v/>
      </c>
      <c r="Z201" s="1" t="str">
        <f>IFERROR(VLOOKUP(CONCATENATE(X$1,X201),'Formulario de Preguntas'!$C$2:$FN$73,4,FALSE),"")</f>
        <v/>
      </c>
      <c r="AA201" s="26">
        <f>IF($B201='Formulario de Respuestas'!$D200,'Formulario de Respuestas'!$M200,"ES DIFERENTE")</f>
        <v>0</v>
      </c>
      <c r="AB201" s="18" t="str">
        <f>IFERROR(VLOOKUP(CONCATENATE(AA$1,AA201),'Formulario de Preguntas'!$C$2:$FN$73,3,FALSE),"")</f>
        <v/>
      </c>
      <c r="AC201" s="1" t="str">
        <f>IFERROR(VLOOKUP(CONCATENATE(AA$1,AA201),'Formulario de Preguntas'!$C$2:$FN$73,4,FALSE),"")</f>
        <v/>
      </c>
      <c r="AD201" s="26">
        <f>IF($B201='Formulario de Respuestas'!$D200,'Formulario de Respuestas'!$N200,"ES DIFERENTE")</f>
        <v>0</v>
      </c>
      <c r="AE201" s="18" t="str">
        <f>IFERROR(VLOOKUP(CONCATENATE(AD$1,AD201),'Formulario de Preguntas'!$C$2:$FN$73,3,FALSE),"")</f>
        <v/>
      </c>
      <c r="AF201" s="1" t="str">
        <f>IFERROR(VLOOKUP(CONCATENATE(AD$1,AD201),'Formulario de Preguntas'!$C$2:$FN$73,4,FALSE),"")</f>
        <v/>
      </c>
      <c r="AG201" s="26">
        <f>IF($B201='Formulario de Respuestas'!$D200,'Formulario de Respuestas'!$O200,"ES DIFERENTE")</f>
        <v>0</v>
      </c>
      <c r="AH201" s="18" t="str">
        <f>IFERROR(VLOOKUP(CONCATENATE(AG$1,AG201),'Formulario de Preguntas'!$C$2:$FN$73,3,FALSE),"")</f>
        <v/>
      </c>
      <c r="AI201" s="1" t="str">
        <f>IFERROR(VLOOKUP(CONCATENATE(AG$1,AG201),'Formulario de Preguntas'!$C$2:$FN$73,4,FALSE),"")</f>
        <v/>
      </c>
      <c r="AJ201" s="26">
        <f>IF($B201='Formulario de Respuestas'!$D200,'Formulario de Respuestas'!$P200,"ES DIFERENTE")</f>
        <v>0</v>
      </c>
      <c r="AK201" s="18" t="str">
        <f>IFERROR(VLOOKUP(CONCATENATE(AJ$1,AJ201),'Formulario de Preguntas'!$C$2:$FN$73,3,FALSE),"")</f>
        <v/>
      </c>
      <c r="AL201" s="1" t="str">
        <f>IFERROR(VLOOKUP(CONCATENATE(AJ$1,AJ201),'Formulario de Preguntas'!$C$2:$FN$73,4,FALSE),"")</f>
        <v/>
      </c>
      <c r="AM201" s="26">
        <f>IF($B201='Formulario de Respuestas'!$D200,'Formulario de Respuestas'!$Q200,"ES DIFERENTE")</f>
        <v>0</v>
      </c>
      <c r="AN201" s="18" t="str">
        <f>IFERROR(VLOOKUP(CONCATENATE(AM$1,AM201),'Formulario de Preguntas'!$C$2:$FN$73,3,FALSE),"")</f>
        <v/>
      </c>
      <c r="AO201" s="1" t="str">
        <f>IFERROR(VLOOKUP(CONCATENATE(AM$1,AM201),'Formulario de Preguntas'!$C$2:$FN$73,4,FALSE),"")</f>
        <v/>
      </c>
      <c r="AP201" s="26">
        <f>IF($B201='Formulario de Respuestas'!$D200,'Formulario de Respuestas'!$R200,"ES DIFERENTE")</f>
        <v>0</v>
      </c>
      <c r="AQ201" s="18" t="str">
        <f>IFERROR(VLOOKUP(CONCATENATE(AP$1,AP201),'Formulario de Preguntas'!$C$2:$FN$73,3,FALSE),"")</f>
        <v/>
      </c>
      <c r="AR201" s="1" t="str">
        <f>IFERROR(VLOOKUP(CONCATENATE(AP$1,AP201),'Formulario de Preguntas'!$C$2:$FN$73,4,FALSE),"")</f>
        <v/>
      </c>
      <c r="AS201" s="26">
        <f>IF($B201='Formulario de Respuestas'!$D200,'Formulario de Respuestas'!$S200,"ES DIFERENTE")</f>
        <v>0</v>
      </c>
      <c r="AT201" s="18" t="str">
        <f>IFERROR(VLOOKUP(CONCATENATE(AS$1,AS201),'Formulario de Preguntas'!$C$2:$FN$73,3,FALSE),"")</f>
        <v/>
      </c>
      <c r="AU201" s="1" t="str">
        <f>IFERROR(VLOOKUP(CONCATENATE(AS$1,AS201),'Formulario de Preguntas'!$C$2:$FN$73,4,FALSE),"")</f>
        <v/>
      </c>
      <c r="AV201" s="26">
        <f>IF($B201='Formulario de Respuestas'!$D200,'Formulario de Respuestas'!$T200,"ES DIFERENTE")</f>
        <v>0</v>
      </c>
      <c r="AW201" s="18" t="str">
        <f>IFERROR(VLOOKUP(CONCATENATE(AV$1,AV201),'Formulario de Preguntas'!$C$2:$FN$73,3,FALSE),"")</f>
        <v/>
      </c>
      <c r="AX201" s="1" t="str">
        <f>IFERROR(VLOOKUP(CONCATENATE(AV$1,AV201),'Formulario de Preguntas'!$C$2:$FN$73,4,FALSE),"")</f>
        <v/>
      </c>
      <c r="AY201" s="26">
        <f>IF($B201='Formulario de Respuestas'!$D200,'Formulario de Respuestas'!$U200,"ES DIFERENTE")</f>
        <v>0</v>
      </c>
      <c r="AZ201" s="18" t="str">
        <f>IFERROR(VLOOKUP(CONCATENATE(AY$1,AY201),'Formulario de Preguntas'!$C$2:$FN$73,3,FALSE),"")</f>
        <v/>
      </c>
      <c r="BA201" s="1" t="str">
        <f>IFERROR(VLOOKUP(CONCATENATE(AY$1,AY201),'Formulario de Preguntas'!$C$2:$FN$73,4,FALSE),"")</f>
        <v/>
      </c>
      <c r="BB201" s="26">
        <f>IF($B201='Formulario de Respuestas'!$D200,'Formulario de Respuestas'!$V200,"ES DIFERENTE")</f>
        <v>0</v>
      </c>
      <c r="BC201" s="18" t="str">
        <f>IFERROR(VLOOKUP(CONCATENATE(BB$1,BB201),'Formulario de Preguntas'!$C$2:$FN$73,3,FALSE),"")</f>
        <v/>
      </c>
      <c r="BD201" s="1" t="str">
        <f>IFERROR(VLOOKUP(CONCATENATE(BB$1,BB201),'Formulario de Preguntas'!$C$2:$FN$73,4,FALSE),"")</f>
        <v/>
      </c>
      <c r="BF201" s="1">
        <f t="shared" si="10"/>
        <v>0</v>
      </c>
      <c r="BG201" s="1">
        <f t="shared" si="11"/>
        <v>0.25</v>
      </c>
      <c r="BH201" s="1">
        <f t="shared" si="9"/>
        <v>0</v>
      </c>
      <c r="BI201" s="1">
        <f>COUNTIF('Formulario de Respuestas'!$E200:$V200,"A")</f>
        <v>0</v>
      </c>
      <c r="BJ201" s="1">
        <f>COUNTIF('Formulario de Respuestas'!$E200:$V200,"B")</f>
        <v>0</v>
      </c>
      <c r="BK201" s="1">
        <f>COUNTIF('Formulario de Respuestas'!$E200:$V200,"C")</f>
        <v>0</v>
      </c>
      <c r="BL201" s="1">
        <f>COUNTIF('Formulario de Respuestas'!$E200:$V200,"D")</f>
        <v>0</v>
      </c>
      <c r="BM201" s="1">
        <f>COUNTIF('Formulario de Respuestas'!$E200:$V200,"E (RESPUESTA ANULADA)")</f>
        <v>0</v>
      </c>
    </row>
    <row r="202" spans="1:65" x14ac:dyDescent="0.25">
      <c r="A202" s="1">
        <f>'Formulario de Respuestas'!C201</f>
        <v>0</v>
      </c>
      <c r="B202" s="1">
        <f>'Formulario de Respuestas'!D201</f>
        <v>0</v>
      </c>
      <c r="C202" s="26">
        <f>IF($B202='Formulario de Respuestas'!$D201,'Formulario de Respuestas'!$E201,"ES DIFERENTE")</f>
        <v>0</v>
      </c>
      <c r="D202" s="18" t="str">
        <f>IFERROR(VLOOKUP(CONCATENATE(C$1,C202),'Formulario de Preguntas'!$C$2:$FN$73,3,FALSE),"")</f>
        <v/>
      </c>
      <c r="E202" s="1" t="str">
        <f>IFERROR(VLOOKUP(CONCATENATE(C$1,C202),'Formulario de Preguntas'!$C$2:$FN$73,4,FALSE),"")</f>
        <v/>
      </c>
      <c r="F202" s="26">
        <f>IF($B202='Formulario de Respuestas'!$D201,'Formulario de Respuestas'!$F201,"ES DIFERENTE")</f>
        <v>0</v>
      </c>
      <c r="G202" s="18" t="str">
        <f>IFERROR(VLOOKUP(CONCATENATE(F$1,F202),'Formulario de Preguntas'!$C$2:$FN$73,3,FALSE),"")</f>
        <v/>
      </c>
      <c r="H202" s="1" t="str">
        <f>IFERROR(VLOOKUP(CONCATENATE(F$1,F202),'Formulario de Preguntas'!$C$2:$FN$73,4,FALSE),"")</f>
        <v/>
      </c>
      <c r="I202" s="26">
        <f>IF($B202='Formulario de Respuestas'!$D201,'Formulario de Respuestas'!$G201,"ES DIFERENTE")</f>
        <v>0</v>
      </c>
      <c r="J202" s="18" t="str">
        <f>IFERROR(VLOOKUP(CONCATENATE(I$1,I202),'Formulario de Preguntas'!$C$2:$FN$73,3,FALSE),"")</f>
        <v/>
      </c>
      <c r="K202" s="1" t="str">
        <f>IFERROR(VLOOKUP(CONCATENATE(I$1,I202),'Formulario de Preguntas'!$C$2:$FN$73,4,FALSE),"")</f>
        <v/>
      </c>
      <c r="L202" s="26">
        <f>IF($B202='Formulario de Respuestas'!$D201,'Formulario de Respuestas'!$H201,"ES DIFERENTE")</f>
        <v>0</v>
      </c>
      <c r="M202" s="18" t="str">
        <f>IFERROR(VLOOKUP(CONCATENATE(L$1,L202),'Formulario de Preguntas'!$C$2:$FN$73,3,FALSE),"")</f>
        <v/>
      </c>
      <c r="N202" s="1" t="str">
        <f>IFERROR(VLOOKUP(CONCATENATE(L$1,L202),'Formulario de Preguntas'!$C$2:$FN$73,4,FALSE),"")</f>
        <v/>
      </c>
      <c r="O202" s="26">
        <f>IF($B202='Formulario de Respuestas'!$D201,'Formulario de Respuestas'!$I201,"ES DIFERENTE")</f>
        <v>0</v>
      </c>
      <c r="P202" s="18" t="str">
        <f>IFERROR(VLOOKUP(CONCATENATE(O$1,O202),'Formulario de Preguntas'!$C$2:$FN$73,3,FALSE),"")</f>
        <v/>
      </c>
      <c r="Q202" s="1" t="str">
        <f>IFERROR(VLOOKUP(CONCATENATE(O$1,O202),'Formulario de Preguntas'!$C$2:$FN$73,4,FALSE),"")</f>
        <v/>
      </c>
      <c r="R202" s="26">
        <f>IF($B202='Formulario de Respuestas'!$D201,'Formulario de Respuestas'!$J201,"ES DIFERENTE")</f>
        <v>0</v>
      </c>
      <c r="S202" s="18" t="str">
        <f>IFERROR(VLOOKUP(CONCATENATE(R$1,R202),'Formulario de Preguntas'!$C$2:$FN$73,3,FALSE),"")</f>
        <v/>
      </c>
      <c r="T202" s="1" t="str">
        <f>IFERROR(VLOOKUP(CONCATENATE(R$1,R202),'Formulario de Preguntas'!$C$2:$FN$73,4,FALSE),"")</f>
        <v/>
      </c>
      <c r="U202" s="26">
        <f>IF($B202='Formulario de Respuestas'!$D201,'Formulario de Respuestas'!$K201,"ES DIFERENTE")</f>
        <v>0</v>
      </c>
      <c r="V202" s="18" t="str">
        <f>IFERROR(VLOOKUP(CONCATENATE(U$1,U202),'Formulario de Preguntas'!$C$2:$FN$73,3,FALSE),"")</f>
        <v/>
      </c>
      <c r="W202" s="1" t="str">
        <f>IFERROR(VLOOKUP(CONCATENATE(U$1,U202),'Formulario de Preguntas'!$C$2:$FN$73,4,FALSE),"")</f>
        <v/>
      </c>
      <c r="X202" s="26">
        <f>IF($B202='Formulario de Respuestas'!$D201,'Formulario de Respuestas'!$L201,"ES DIFERENTE")</f>
        <v>0</v>
      </c>
      <c r="Y202" s="18" t="str">
        <f>IFERROR(VLOOKUP(CONCATENATE(X$1,X202),'Formulario de Preguntas'!$C$2:$FN$73,3,FALSE),"")</f>
        <v/>
      </c>
      <c r="Z202" s="1" t="str">
        <f>IFERROR(VLOOKUP(CONCATENATE(X$1,X202),'Formulario de Preguntas'!$C$2:$FN$73,4,FALSE),"")</f>
        <v/>
      </c>
      <c r="AA202" s="26">
        <f>IF($B202='Formulario de Respuestas'!$D201,'Formulario de Respuestas'!$M201,"ES DIFERENTE")</f>
        <v>0</v>
      </c>
      <c r="AB202" s="18" t="str">
        <f>IFERROR(VLOOKUP(CONCATENATE(AA$1,AA202),'Formulario de Preguntas'!$C$2:$FN$73,3,FALSE),"")</f>
        <v/>
      </c>
      <c r="AC202" s="1" t="str">
        <f>IFERROR(VLOOKUP(CONCATENATE(AA$1,AA202),'Formulario de Preguntas'!$C$2:$FN$73,4,FALSE),"")</f>
        <v/>
      </c>
      <c r="AD202" s="26">
        <f>IF($B202='Formulario de Respuestas'!$D201,'Formulario de Respuestas'!$N201,"ES DIFERENTE")</f>
        <v>0</v>
      </c>
      <c r="AE202" s="18" t="str">
        <f>IFERROR(VLOOKUP(CONCATENATE(AD$1,AD202),'Formulario de Preguntas'!$C$2:$FN$73,3,FALSE),"")</f>
        <v/>
      </c>
      <c r="AF202" s="1" t="str">
        <f>IFERROR(VLOOKUP(CONCATENATE(AD$1,AD202),'Formulario de Preguntas'!$C$2:$FN$73,4,FALSE),"")</f>
        <v/>
      </c>
      <c r="AG202" s="26">
        <f>IF($B202='Formulario de Respuestas'!$D201,'Formulario de Respuestas'!$O201,"ES DIFERENTE")</f>
        <v>0</v>
      </c>
      <c r="AH202" s="18" t="str">
        <f>IFERROR(VLOOKUP(CONCATENATE(AG$1,AG202),'Formulario de Preguntas'!$C$2:$FN$73,3,FALSE),"")</f>
        <v/>
      </c>
      <c r="AI202" s="1" t="str">
        <f>IFERROR(VLOOKUP(CONCATENATE(AG$1,AG202),'Formulario de Preguntas'!$C$2:$FN$73,4,FALSE),"")</f>
        <v/>
      </c>
      <c r="AJ202" s="26">
        <f>IF($B202='Formulario de Respuestas'!$D201,'Formulario de Respuestas'!$P201,"ES DIFERENTE")</f>
        <v>0</v>
      </c>
      <c r="AK202" s="18" t="str">
        <f>IFERROR(VLOOKUP(CONCATENATE(AJ$1,AJ202),'Formulario de Preguntas'!$C$2:$FN$73,3,FALSE),"")</f>
        <v/>
      </c>
      <c r="AL202" s="1" t="str">
        <f>IFERROR(VLOOKUP(CONCATENATE(AJ$1,AJ202),'Formulario de Preguntas'!$C$2:$FN$73,4,FALSE),"")</f>
        <v/>
      </c>
      <c r="AM202" s="26">
        <f>IF($B202='Formulario de Respuestas'!$D201,'Formulario de Respuestas'!$Q201,"ES DIFERENTE")</f>
        <v>0</v>
      </c>
      <c r="AN202" s="18" t="str">
        <f>IFERROR(VLOOKUP(CONCATENATE(AM$1,AM202),'Formulario de Preguntas'!$C$2:$FN$73,3,FALSE),"")</f>
        <v/>
      </c>
      <c r="AO202" s="1" t="str">
        <f>IFERROR(VLOOKUP(CONCATENATE(AM$1,AM202),'Formulario de Preguntas'!$C$2:$FN$73,4,FALSE),"")</f>
        <v/>
      </c>
      <c r="AP202" s="26">
        <f>IF($B202='Formulario de Respuestas'!$D201,'Formulario de Respuestas'!$R201,"ES DIFERENTE")</f>
        <v>0</v>
      </c>
      <c r="AQ202" s="18" t="str">
        <f>IFERROR(VLOOKUP(CONCATENATE(AP$1,AP202),'Formulario de Preguntas'!$C$2:$FN$73,3,FALSE),"")</f>
        <v/>
      </c>
      <c r="AR202" s="1" t="str">
        <f>IFERROR(VLOOKUP(CONCATENATE(AP$1,AP202),'Formulario de Preguntas'!$C$2:$FN$73,4,FALSE),"")</f>
        <v/>
      </c>
      <c r="AS202" s="26">
        <f>IF($B202='Formulario de Respuestas'!$D201,'Formulario de Respuestas'!$S201,"ES DIFERENTE")</f>
        <v>0</v>
      </c>
      <c r="AT202" s="18" t="str">
        <f>IFERROR(VLOOKUP(CONCATENATE(AS$1,AS202),'Formulario de Preguntas'!$C$2:$FN$73,3,FALSE),"")</f>
        <v/>
      </c>
      <c r="AU202" s="1" t="str">
        <f>IFERROR(VLOOKUP(CONCATENATE(AS$1,AS202),'Formulario de Preguntas'!$C$2:$FN$73,4,FALSE),"")</f>
        <v/>
      </c>
      <c r="AV202" s="26">
        <f>IF($B202='Formulario de Respuestas'!$D201,'Formulario de Respuestas'!$T201,"ES DIFERENTE")</f>
        <v>0</v>
      </c>
      <c r="AW202" s="18" t="str">
        <f>IFERROR(VLOOKUP(CONCATENATE(AV$1,AV202),'Formulario de Preguntas'!$C$2:$FN$73,3,FALSE),"")</f>
        <v/>
      </c>
      <c r="AX202" s="1" t="str">
        <f>IFERROR(VLOOKUP(CONCATENATE(AV$1,AV202),'Formulario de Preguntas'!$C$2:$FN$73,4,FALSE),"")</f>
        <v/>
      </c>
      <c r="AY202" s="26">
        <f>IF($B202='Formulario de Respuestas'!$D201,'Formulario de Respuestas'!$U201,"ES DIFERENTE")</f>
        <v>0</v>
      </c>
      <c r="AZ202" s="18" t="str">
        <f>IFERROR(VLOOKUP(CONCATENATE(AY$1,AY202),'Formulario de Preguntas'!$C$2:$FN$73,3,FALSE),"")</f>
        <v/>
      </c>
      <c r="BA202" s="1" t="str">
        <f>IFERROR(VLOOKUP(CONCATENATE(AY$1,AY202),'Formulario de Preguntas'!$C$2:$FN$73,4,FALSE),"")</f>
        <v/>
      </c>
      <c r="BB202" s="26">
        <f>IF($B202='Formulario de Respuestas'!$D201,'Formulario de Respuestas'!$V201,"ES DIFERENTE")</f>
        <v>0</v>
      </c>
      <c r="BC202" s="18" t="str">
        <f>IFERROR(VLOOKUP(CONCATENATE(BB$1,BB202),'Formulario de Preguntas'!$C$2:$FN$73,3,FALSE),"")</f>
        <v/>
      </c>
      <c r="BD202" s="1" t="str">
        <f>IFERROR(VLOOKUP(CONCATENATE(BB$1,BB202),'Formulario de Preguntas'!$C$2:$FN$73,4,FALSE),"")</f>
        <v/>
      </c>
      <c r="BF202" s="1">
        <f t="shared" si="10"/>
        <v>0</v>
      </c>
      <c r="BG202" s="1">
        <f t="shared" si="11"/>
        <v>0.25</v>
      </c>
      <c r="BH202" s="1">
        <f t="shared" si="9"/>
        <v>0</v>
      </c>
      <c r="BI202" s="1">
        <f>COUNTIF('Formulario de Respuestas'!$E201:$V201,"A")</f>
        <v>0</v>
      </c>
      <c r="BJ202" s="1">
        <f>COUNTIF('Formulario de Respuestas'!$E201:$V201,"B")</f>
        <v>0</v>
      </c>
      <c r="BK202" s="1">
        <f>COUNTIF('Formulario de Respuestas'!$E201:$V201,"C")</f>
        <v>0</v>
      </c>
      <c r="BL202" s="1">
        <f>COUNTIF('Formulario de Respuestas'!$E201:$V201,"D")</f>
        <v>0</v>
      </c>
      <c r="BM202" s="1">
        <f>COUNTIF('Formulario de Respuestas'!$E201:$V201,"E (RESPUESTA ANULADA)")</f>
        <v>0</v>
      </c>
    </row>
    <row r="203" spans="1:65" x14ac:dyDescent="0.25">
      <c r="A203" s="1">
        <f>'Formulario de Respuestas'!C202</f>
        <v>0</v>
      </c>
      <c r="B203" s="1">
        <f>'Formulario de Respuestas'!D202</f>
        <v>0</v>
      </c>
      <c r="C203" s="26">
        <f>IF($B203='Formulario de Respuestas'!$D202,'Formulario de Respuestas'!$E202,"ES DIFERENTE")</f>
        <v>0</v>
      </c>
      <c r="D203" s="18" t="str">
        <f>IFERROR(VLOOKUP(CONCATENATE(C$1,C203),'Formulario de Preguntas'!$C$2:$FN$73,3,FALSE),"")</f>
        <v/>
      </c>
      <c r="E203" s="1" t="str">
        <f>IFERROR(VLOOKUP(CONCATENATE(C$1,C203),'Formulario de Preguntas'!$C$2:$FN$73,4,FALSE),"")</f>
        <v/>
      </c>
      <c r="F203" s="26">
        <f>IF($B203='Formulario de Respuestas'!$D202,'Formulario de Respuestas'!$F202,"ES DIFERENTE")</f>
        <v>0</v>
      </c>
      <c r="G203" s="18" t="str">
        <f>IFERROR(VLOOKUP(CONCATENATE(F$1,F203),'Formulario de Preguntas'!$C$2:$FN$73,3,FALSE),"")</f>
        <v/>
      </c>
      <c r="H203" s="1" t="str">
        <f>IFERROR(VLOOKUP(CONCATENATE(F$1,F203),'Formulario de Preguntas'!$C$2:$FN$73,4,FALSE),"")</f>
        <v/>
      </c>
      <c r="I203" s="26">
        <f>IF($B203='Formulario de Respuestas'!$D202,'Formulario de Respuestas'!$G202,"ES DIFERENTE")</f>
        <v>0</v>
      </c>
      <c r="J203" s="18" t="str">
        <f>IFERROR(VLOOKUP(CONCATENATE(I$1,I203),'Formulario de Preguntas'!$C$2:$FN$73,3,FALSE),"")</f>
        <v/>
      </c>
      <c r="K203" s="1" t="str">
        <f>IFERROR(VLOOKUP(CONCATENATE(I$1,I203),'Formulario de Preguntas'!$C$2:$FN$73,4,FALSE),"")</f>
        <v/>
      </c>
      <c r="L203" s="26">
        <f>IF($B203='Formulario de Respuestas'!$D202,'Formulario de Respuestas'!$H202,"ES DIFERENTE")</f>
        <v>0</v>
      </c>
      <c r="M203" s="18" t="str">
        <f>IFERROR(VLOOKUP(CONCATENATE(L$1,L203),'Formulario de Preguntas'!$C$2:$FN$73,3,FALSE),"")</f>
        <v/>
      </c>
      <c r="N203" s="1" t="str">
        <f>IFERROR(VLOOKUP(CONCATENATE(L$1,L203),'Formulario de Preguntas'!$C$2:$FN$73,4,FALSE),"")</f>
        <v/>
      </c>
      <c r="O203" s="26">
        <f>IF($B203='Formulario de Respuestas'!$D202,'Formulario de Respuestas'!$I202,"ES DIFERENTE")</f>
        <v>0</v>
      </c>
      <c r="P203" s="18" t="str">
        <f>IFERROR(VLOOKUP(CONCATENATE(O$1,O203),'Formulario de Preguntas'!$C$2:$FN$73,3,FALSE),"")</f>
        <v/>
      </c>
      <c r="Q203" s="1" t="str">
        <f>IFERROR(VLOOKUP(CONCATENATE(O$1,O203),'Formulario de Preguntas'!$C$2:$FN$73,4,FALSE),"")</f>
        <v/>
      </c>
      <c r="R203" s="26">
        <f>IF($B203='Formulario de Respuestas'!$D202,'Formulario de Respuestas'!$J202,"ES DIFERENTE")</f>
        <v>0</v>
      </c>
      <c r="S203" s="18" t="str">
        <f>IFERROR(VLOOKUP(CONCATENATE(R$1,R203),'Formulario de Preguntas'!$C$2:$FN$73,3,FALSE),"")</f>
        <v/>
      </c>
      <c r="T203" s="1" t="str">
        <f>IFERROR(VLOOKUP(CONCATENATE(R$1,R203),'Formulario de Preguntas'!$C$2:$FN$73,4,FALSE),"")</f>
        <v/>
      </c>
      <c r="U203" s="26">
        <f>IF($B203='Formulario de Respuestas'!$D202,'Formulario de Respuestas'!$K202,"ES DIFERENTE")</f>
        <v>0</v>
      </c>
      <c r="V203" s="18" t="str">
        <f>IFERROR(VLOOKUP(CONCATENATE(U$1,U203),'Formulario de Preguntas'!$C$2:$FN$73,3,FALSE),"")</f>
        <v/>
      </c>
      <c r="W203" s="1" t="str">
        <f>IFERROR(VLOOKUP(CONCATENATE(U$1,U203),'Formulario de Preguntas'!$C$2:$FN$73,4,FALSE),"")</f>
        <v/>
      </c>
      <c r="X203" s="26">
        <f>IF($B203='Formulario de Respuestas'!$D202,'Formulario de Respuestas'!$L202,"ES DIFERENTE")</f>
        <v>0</v>
      </c>
      <c r="Y203" s="18" t="str">
        <f>IFERROR(VLOOKUP(CONCATENATE(X$1,X203),'Formulario de Preguntas'!$C$2:$FN$73,3,FALSE),"")</f>
        <v/>
      </c>
      <c r="Z203" s="1" t="str">
        <f>IFERROR(VLOOKUP(CONCATENATE(X$1,X203),'Formulario de Preguntas'!$C$2:$FN$73,4,FALSE),"")</f>
        <v/>
      </c>
      <c r="AA203" s="26">
        <f>IF($B203='Formulario de Respuestas'!$D202,'Formulario de Respuestas'!$M202,"ES DIFERENTE")</f>
        <v>0</v>
      </c>
      <c r="AB203" s="18" t="str">
        <f>IFERROR(VLOOKUP(CONCATENATE(AA$1,AA203),'Formulario de Preguntas'!$C$2:$FN$73,3,FALSE),"")</f>
        <v/>
      </c>
      <c r="AC203" s="1" t="str">
        <f>IFERROR(VLOOKUP(CONCATENATE(AA$1,AA203),'Formulario de Preguntas'!$C$2:$FN$73,4,FALSE),"")</f>
        <v/>
      </c>
      <c r="AD203" s="26">
        <f>IF($B203='Formulario de Respuestas'!$D202,'Formulario de Respuestas'!$N202,"ES DIFERENTE")</f>
        <v>0</v>
      </c>
      <c r="AE203" s="18" t="str">
        <f>IFERROR(VLOOKUP(CONCATENATE(AD$1,AD203),'Formulario de Preguntas'!$C$2:$FN$73,3,FALSE),"")</f>
        <v/>
      </c>
      <c r="AF203" s="1" t="str">
        <f>IFERROR(VLOOKUP(CONCATENATE(AD$1,AD203),'Formulario de Preguntas'!$C$2:$FN$73,4,FALSE),"")</f>
        <v/>
      </c>
      <c r="AG203" s="26">
        <f>IF($B203='Formulario de Respuestas'!$D202,'Formulario de Respuestas'!$O202,"ES DIFERENTE")</f>
        <v>0</v>
      </c>
      <c r="AH203" s="18" t="str">
        <f>IFERROR(VLOOKUP(CONCATENATE(AG$1,AG203),'Formulario de Preguntas'!$C$2:$FN$73,3,FALSE),"")</f>
        <v/>
      </c>
      <c r="AI203" s="1" t="str">
        <f>IFERROR(VLOOKUP(CONCATENATE(AG$1,AG203),'Formulario de Preguntas'!$C$2:$FN$73,4,FALSE),"")</f>
        <v/>
      </c>
      <c r="AJ203" s="26">
        <f>IF($B203='Formulario de Respuestas'!$D202,'Formulario de Respuestas'!$P202,"ES DIFERENTE")</f>
        <v>0</v>
      </c>
      <c r="AK203" s="18" t="str">
        <f>IFERROR(VLOOKUP(CONCATENATE(AJ$1,AJ203),'Formulario de Preguntas'!$C$2:$FN$73,3,FALSE),"")</f>
        <v/>
      </c>
      <c r="AL203" s="1" t="str">
        <f>IFERROR(VLOOKUP(CONCATENATE(AJ$1,AJ203),'Formulario de Preguntas'!$C$2:$FN$73,4,FALSE),"")</f>
        <v/>
      </c>
      <c r="AM203" s="26">
        <f>IF($B203='Formulario de Respuestas'!$D202,'Formulario de Respuestas'!$Q202,"ES DIFERENTE")</f>
        <v>0</v>
      </c>
      <c r="AN203" s="18" t="str">
        <f>IFERROR(VLOOKUP(CONCATENATE(AM$1,AM203),'Formulario de Preguntas'!$C$2:$FN$73,3,FALSE),"")</f>
        <v/>
      </c>
      <c r="AO203" s="1" t="str">
        <f>IFERROR(VLOOKUP(CONCATENATE(AM$1,AM203),'Formulario de Preguntas'!$C$2:$FN$73,4,FALSE),"")</f>
        <v/>
      </c>
      <c r="AP203" s="26">
        <f>IF($B203='Formulario de Respuestas'!$D202,'Formulario de Respuestas'!$R202,"ES DIFERENTE")</f>
        <v>0</v>
      </c>
      <c r="AQ203" s="18" t="str">
        <f>IFERROR(VLOOKUP(CONCATENATE(AP$1,AP203),'Formulario de Preguntas'!$C$2:$FN$73,3,FALSE),"")</f>
        <v/>
      </c>
      <c r="AR203" s="1" t="str">
        <f>IFERROR(VLOOKUP(CONCATENATE(AP$1,AP203),'Formulario de Preguntas'!$C$2:$FN$73,4,FALSE),"")</f>
        <v/>
      </c>
      <c r="AS203" s="26">
        <f>IF($B203='Formulario de Respuestas'!$D202,'Formulario de Respuestas'!$S202,"ES DIFERENTE")</f>
        <v>0</v>
      </c>
      <c r="AT203" s="18" t="str">
        <f>IFERROR(VLOOKUP(CONCATENATE(AS$1,AS203),'Formulario de Preguntas'!$C$2:$FN$73,3,FALSE),"")</f>
        <v/>
      </c>
      <c r="AU203" s="1" t="str">
        <f>IFERROR(VLOOKUP(CONCATENATE(AS$1,AS203),'Formulario de Preguntas'!$C$2:$FN$73,4,FALSE),"")</f>
        <v/>
      </c>
      <c r="AV203" s="26">
        <f>IF($B203='Formulario de Respuestas'!$D202,'Formulario de Respuestas'!$T202,"ES DIFERENTE")</f>
        <v>0</v>
      </c>
      <c r="AW203" s="18" t="str">
        <f>IFERROR(VLOOKUP(CONCATENATE(AV$1,AV203),'Formulario de Preguntas'!$C$2:$FN$73,3,FALSE),"")</f>
        <v/>
      </c>
      <c r="AX203" s="1" t="str">
        <f>IFERROR(VLOOKUP(CONCATENATE(AV$1,AV203),'Formulario de Preguntas'!$C$2:$FN$73,4,FALSE),"")</f>
        <v/>
      </c>
      <c r="AY203" s="26">
        <f>IF($B203='Formulario de Respuestas'!$D202,'Formulario de Respuestas'!$U202,"ES DIFERENTE")</f>
        <v>0</v>
      </c>
      <c r="AZ203" s="18" t="str">
        <f>IFERROR(VLOOKUP(CONCATENATE(AY$1,AY203),'Formulario de Preguntas'!$C$2:$FN$73,3,FALSE),"")</f>
        <v/>
      </c>
      <c r="BA203" s="1" t="str">
        <f>IFERROR(VLOOKUP(CONCATENATE(AY$1,AY203),'Formulario de Preguntas'!$C$2:$FN$73,4,FALSE),"")</f>
        <v/>
      </c>
      <c r="BB203" s="26">
        <f>IF($B203='Formulario de Respuestas'!$D202,'Formulario de Respuestas'!$V202,"ES DIFERENTE")</f>
        <v>0</v>
      </c>
      <c r="BC203" s="18" t="str">
        <f>IFERROR(VLOOKUP(CONCATENATE(BB$1,BB203),'Formulario de Preguntas'!$C$2:$FN$73,3,FALSE),"")</f>
        <v/>
      </c>
      <c r="BD203" s="1" t="str">
        <f>IFERROR(VLOOKUP(CONCATENATE(BB$1,BB203),'Formulario de Preguntas'!$C$2:$FN$73,4,FALSE),"")</f>
        <v/>
      </c>
      <c r="BF203" s="1">
        <f t="shared" si="10"/>
        <v>0</v>
      </c>
      <c r="BG203" s="1">
        <f t="shared" si="11"/>
        <v>0.25</v>
      </c>
      <c r="BH203" s="1">
        <f t="shared" si="9"/>
        <v>0</v>
      </c>
      <c r="BI203" s="1">
        <f>COUNTIF('Formulario de Respuestas'!$E202:$V202,"A")</f>
        <v>0</v>
      </c>
      <c r="BJ203" s="1">
        <f>COUNTIF('Formulario de Respuestas'!$E202:$V202,"B")</f>
        <v>0</v>
      </c>
      <c r="BK203" s="1">
        <f>COUNTIF('Formulario de Respuestas'!$E202:$V202,"C")</f>
        <v>0</v>
      </c>
      <c r="BL203" s="1">
        <f>COUNTIF('Formulario de Respuestas'!$E202:$V202,"D")</f>
        <v>0</v>
      </c>
      <c r="BM203" s="1">
        <f>COUNTIF('Formulario de Respuestas'!$E202:$V202,"E (RESPUESTA ANULADA)")</f>
        <v>0</v>
      </c>
    </row>
    <row r="204" spans="1:65" x14ac:dyDescent="0.25">
      <c r="A204" s="1">
        <f>'Formulario de Respuestas'!C203</f>
        <v>0</v>
      </c>
      <c r="B204" s="1">
        <f>'Formulario de Respuestas'!D203</f>
        <v>0</v>
      </c>
      <c r="C204" s="26">
        <f>IF($B204='Formulario de Respuestas'!$D203,'Formulario de Respuestas'!$E203,"ES DIFERENTE")</f>
        <v>0</v>
      </c>
      <c r="D204" s="18" t="str">
        <f>IFERROR(VLOOKUP(CONCATENATE(C$1,C204),'Formulario de Preguntas'!$C$2:$FN$73,3,FALSE),"")</f>
        <v/>
      </c>
      <c r="E204" s="1" t="str">
        <f>IFERROR(VLOOKUP(CONCATENATE(C$1,C204),'Formulario de Preguntas'!$C$2:$FN$73,4,FALSE),"")</f>
        <v/>
      </c>
      <c r="F204" s="26">
        <f>IF($B204='Formulario de Respuestas'!$D203,'Formulario de Respuestas'!$F203,"ES DIFERENTE")</f>
        <v>0</v>
      </c>
      <c r="G204" s="18" t="str">
        <f>IFERROR(VLOOKUP(CONCATENATE(F$1,F204),'Formulario de Preguntas'!$C$2:$FN$73,3,FALSE),"")</f>
        <v/>
      </c>
      <c r="H204" s="1" t="str">
        <f>IFERROR(VLOOKUP(CONCATENATE(F$1,F204),'Formulario de Preguntas'!$C$2:$FN$73,4,FALSE),"")</f>
        <v/>
      </c>
      <c r="I204" s="26">
        <f>IF($B204='Formulario de Respuestas'!$D203,'Formulario de Respuestas'!$G203,"ES DIFERENTE")</f>
        <v>0</v>
      </c>
      <c r="J204" s="18" t="str">
        <f>IFERROR(VLOOKUP(CONCATENATE(I$1,I204),'Formulario de Preguntas'!$C$2:$FN$73,3,FALSE),"")</f>
        <v/>
      </c>
      <c r="K204" s="1" t="str">
        <f>IFERROR(VLOOKUP(CONCATENATE(I$1,I204),'Formulario de Preguntas'!$C$2:$FN$73,4,FALSE),"")</f>
        <v/>
      </c>
      <c r="L204" s="26">
        <f>IF($B204='Formulario de Respuestas'!$D203,'Formulario de Respuestas'!$H203,"ES DIFERENTE")</f>
        <v>0</v>
      </c>
      <c r="M204" s="18" t="str">
        <f>IFERROR(VLOOKUP(CONCATENATE(L$1,L204),'Formulario de Preguntas'!$C$2:$FN$73,3,FALSE),"")</f>
        <v/>
      </c>
      <c r="N204" s="1" t="str">
        <f>IFERROR(VLOOKUP(CONCATENATE(L$1,L204),'Formulario de Preguntas'!$C$2:$FN$73,4,FALSE),"")</f>
        <v/>
      </c>
      <c r="O204" s="26">
        <f>IF($B204='Formulario de Respuestas'!$D203,'Formulario de Respuestas'!$I203,"ES DIFERENTE")</f>
        <v>0</v>
      </c>
      <c r="P204" s="18" t="str">
        <f>IFERROR(VLOOKUP(CONCATENATE(O$1,O204),'Formulario de Preguntas'!$C$2:$FN$73,3,FALSE),"")</f>
        <v/>
      </c>
      <c r="Q204" s="1" t="str">
        <f>IFERROR(VLOOKUP(CONCATENATE(O$1,O204),'Formulario de Preguntas'!$C$2:$FN$73,4,FALSE),"")</f>
        <v/>
      </c>
      <c r="R204" s="26">
        <f>IF($B204='Formulario de Respuestas'!$D203,'Formulario de Respuestas'!$J203,"ES DIFERENTE")</f>
        <v>0</v>
      </c>
      <c r="S204" s="18" t="str">
        <f>IFERROR(VLOOKUP(CONCATENATE(R$1,R204),'Formulario de Preguntas'!$C$2:$FN$73,3,FALSE),"")</f>
        <v/>
      </c>
      <c r="T204" s="1" t="str">
        <f>IFERROR(VLOOKUP(CONCATENATE(R$1,R204),'Formulario de Preguntas'!$C$2:$FN$73,4,FALSE),"")</f>
        <v/>
      </c>
      <c r="U204" s="26">
        <f>IF($B204='Formulario de Respuestas'!$D203,'Formulario de Respuestas'!$K203,"ES DIFERENTE")</f>
        <v>0</v>
      </c>
      <c r="V204" s="18" t="str">
        <f>IFERROR(VLOOKUP(CONCATENATE(U$1,U204),'Formulario de Preguntas'!$C$2:$FN$73,3,FALSE),"")</f>
        <v/>
      </c>
      <c r="W204" s="1" t="str">
        <f>IFERROR(VLOOKUP(CONCATENATE(U$1,U204),'Formulario de Preguntas'!$C$2:$FN$73,4,FALSE),"")</f>
        <v/>
      </c>
      <c r="X204" s="26">
        <f>IF($B204='Formulario de Respuestas'!$D203,'Formulario de Respuestas'!$L203,"ES DIFERENTE")</f>
        <v>0</v>
      </c>
      <c r="Y204" s="18" t="str">
        <f>IFERROR(VLOOKUP(CONCATENATE(X$1,X204),'Formulario de Preguntas'!$C$2:$FN$73,3,FALSE),"")</f>
        <v/>
      </c>
      <c r="Z204" s="1" t="str">
        <f>IFERROR(VLOOKUP(CONCATENATE(X$1,X204),'Formulario de Preguntas'!$C$2:$FN$73,4,FALSE),"")</f>
        <v/>
      </c>
      <c r="AA204" s="26">
        <f>IF($B204='Formulario de Respuestas'!$D203,'Formulario de Respuestas'!$M203,"ES DIFERENTE")</f>
        <v>0</v>
      </c>
      <c r="AB204" s="18" t="str">
        <f>IFERROR(VLOOKUP(CONCATENATE(AA$1,AA204),'Formulario de Preguntas'!$C$2:$FN$73,3,FALSE),"")</f>
        <v/>
      </c>
      <c r="AC204" s="1" t="str">
        <f>IFERROR(VLOOKUP(CONCATENATE(AA$1,AA204),'Formulario de Preguntas'!$C$2:$FN$73,4,FALSE),"")</f>
        <v/>
      </c>
      <c r="AD204" s="26">
        <f>IF($B204='Formulario de Respuestas'!$D203,'Formulario de Respuestas'!$N203,"ES DIFERENTE")</f>
        <v>0</v>
      </c>
      <c r="AE204" s="18" t="str">
        <f>IFERROR(VLOOKUP(CONCATENATE(AD$1,AD204),'Formulario de Preguntas'!$C$2:$FN$73,3,FALSE),"")</f>
        <v/>
      </c>
      <c r="AF204" s="1" t="str">
        <f>IFERROR(VLOOKUP(CONCATENATE(AD$1,AD204),'Formulario de Preguntas'!$C$2:$FN$73,4,FALSE),"")</f>
        <v/>
      </c>
      <c r="AG204" s="26">
        <f>IF($B204='Formulario de Respuestas'!$D203,'Formulario de Respuestas'!$O203,"ES DIFERENTE")</f>
        <v>0</v>
      </c>
      <c r="AH204" s="18" t="str">
        <f>IFERROR(VLOOKUP(CONCATENATE(AG$1,AG204),'Formulario de Preguntas'!$C$2:$FN$73,3,FALSE),"")</f>
        <v/>
      </c>
      <c r="AI204" s="1" t="str">
        <f>IFERROR(VLOOKUP(CONCATENATE(AG$1,AG204),'Formulario de Preguntas'!$C$2:$FN$73,4,FALSE),"")</f>
        <v/>
      </c>
      <c r="AJ204" s="26">
        <f>IF($B204='Formulario de Respuestas'!$D203,'Formulario de Respuestas'!$P203,"ES DIFERENTE")</f>
        <v>0</v>
      </c>
      <c r="AK204" s="18" t="str">
        <f>IFERROR(VLOOKUP(CONCATENATE(AJ$1,AJ204),'Formulario de Preguntas'!$C$2:$FN$73,3,FALSE),"")</f>
        <v/>
      </c>
      <c r="AL204" s="1" t="str">
        <f>IFERROR(VLOOKUP(CONCATENATE(AJ$1,AJ204),'Formulario de Preguntas'!$C$2:$FN$73,4,FALSE),"")</f>
        <v/>
      </c>
      <c r="AM204" s="26">
        <f>IF($B204='Formulario de Respuestas'!$D203,'Formulario de Respuestas'!$Q203,"ES DIFERENTE")</f>
        <v>0</v>
      </c>
      <c r="AN204" s="18" t="str">
        <f>IFERROR(VLOOKUP(CONCATENATE(AM$1,AM204),'Formulario de Preguntas'!$C$2:$FN$73,3,FALSE),"")</f>
        <v/>
      </c>
      <c r="AO204" s="1" t="str">
        <f>IFERROR(VLOOKUP(CONCATENATE(AM$1,AM204),'Formulario de Preguntas'!$C$2:$FN$73,4,FALSE),"")</f>
        <v/>
      </c>
      <c r="AP204" s="26">
        <f>IF($B204='Formulario de Respuestas'!$D203,'Formulario de Respuestas'!$R203,"ES DIFERENTE")</f>
        <v>0</v>
      </c>
      <c r="AQ204" s="18" t="str">
        <f>IFERROR(VLOOKUP(CONCATENATE(AP$1,AP204),'Formulario de Preguntas'!$C$2:$FN$73,3,FALSE),"")</f>
        <v/>
      </c>
      <c r="AR204" s="1" t="str">
        <f>IFERROR(VLOOKUP(CONCATENATE(AP$1,AP204),'Formulario de Preguntas'!$C$2:$FN$73,4,FALSE),"")</f>
        <v/>
      </c>
      <c r="AS204" s="26">
        <f>IF($B204='Formulario de Respuestas'!$D203,'Formulario de Respuestas'!$S203,"ES DIFERENTE")</f>
        <v>0</v>
      </c>
      <c r="AT204" s="18" t="str">
        <f>IFERROR(VLOOKUP(CONCATENATE(AS$1,AS204),'Formulario de Preguntas'!$C$2:$FN$73,3,FALSE),"")</f>
        <v/>
      </c>
      <c r="AU204" s="1" t="str">
        <f>IFERROR(VLOOKUP(CONCATENATE(AS$1,AS204),'Formulario de Preguntas'!$C$2:$FN$73,4,FALSE),"")</f>
        <v/>
      </c>
      <c r="AV204" s="26">
        <f>IF($B204='Formulario de Respuestas'!$D203,'Formulario de Respuestas'!$T203,"ES DIFERENTE")</f>
        <v>0</v>
      </c>
      <c r="AW204" s="18" t="str">
        <f>IFERROR(VLOOKUP(CONCATENATE(AV$1,AV204),'Formulario de Preguntas'!$C$2:$FN$73,3,FALSE),"")</f>
        <v/>
      </c>
      <c r="AX204" s="1" t="str">
        <f>IFERROR(VLOOKUP(CONCATENATE(AV$1,AV204),'Formulario de Preguntas'!$C$2:$FN$73,4,FALSE),"")</f>
        <v/>
      </c>
      <c r="AY204" s="26">
        <f>IF($B204='Formulario de Respuestas'!$D203,'Formulario de Respuestas'!$U203,"ES DIFERENTE")</f>
        <v>0</v>
      </c>
      <c r="AZ204" s="18" t="str">
        <f>IFERROR(VLOOKUP(CONCATENATE(AY$1,AY204),'Formulario de Preguntas'!$C$2:$FN$73,3,FALSE),"")</f>
        <v/>
      </c>
      <c r="BA204" s="1" t="str">
        <f>IFERROR(VLOOKUP(CONCATENATE(AY$1,AY204),'Formulario de Preguntas'!$C$2:$FN$73,4,FALSE),"")</f>
        <v/>
      </c>
      <c r="BB204" s="26">
        <f>IF($B204='Formulario de Respuestas'!$D203,'Formulario de Respuestas'!$V203,"ES DIFERENTE")</f>
        <v>0</v>
      </c>
      <c r="BC204" s="18" t="str">
        <f>IFERROR(VLOOKUP(CONCATENATE(BB$1,BB204),'Formulario de Preguntas'!$C$2:$FN$73,3,FALSE),"")</f>
        <v/>
      </c>
      <c r="BD204" s="1" t="str">
        <f>IFERROR(VLOOKUP(CONCATENATE(BB$1,BB204),'Formulario de Preguntas'!$C$2:$FN$73,4,FALSE),"")</f>
        <v/>
      </c>
      <c r="BF204" s="1">
        <f t="shared" si="10"/>
        <v>0</v>
      </c>
      <c r="BG204" s="1">
        <f t="shared" si="11"/>
        <v>0.25</v>
      </c>
      <c r="BH204" s="1">
        <f t="shared" si="9"/>
        <v>0</v>
      </c>
      <c r="BI204" s="1">
        <f>COUNTIF('Formulario de Respuestas'!$E203:$V203,"A")</f>
        <v>0</v>
      </c>
      <c r="BJ204" s="1">
        <f>COUNTIF('Formulario de Respuestas'!$E203:$V203,"B")</f>
        <v>0</v>
      </c>
      <c r="BK204" s="1">
        <f>COUNTIF('Formulario de Respuestas'!$E203:$V203,"C")</f>
        <v>0</v>
      </c>
      <c r="BL204" s="1">
        <f>COUNTIF('Formulario de Respuestas'!$E203:$V203,"D")</f>
        <v>0</v>
      </c>
      <c r="BM204" s="1">
        <f>COUNTIF('Formulario de Respuestas'!$E203:$V203,"E (RESPUESTA ANULADA)")</f>
        <v>0</v>
      </c>
    </row>
    <row r="205" spans="1:65" x14ac:dyDescent="0.25">
      <c r="A205" s="1">
        <f>'Formulario de Respuestas'!C204</f>
        <v>0</v>
      </c>
      <c r="B205" s="1">
        <f>'Formulario de Respuestas'!D204</f>
        <v>0</v>
      </c>
      <c r="C205" s="26">
        <f>IF($B205='Formulario de Respuestas'!$D204,'Formulario de Respuestas'!$E204,"ES DIFERENTE")</f>
        <v>0</v>
      </c>
      <c r="D205" s="18" t="str">
        <f>IFERROR(VLOOKUP(CONCATENATE(C$1,C205),'Formulario de Preguntas'!$C$2:$FN$73,3,FALSE),"")</f>
        <v/>
      </c>
      <c r="E205" s="1" t="str">
        <f>IFERROR(VLOOKUP(CONCATENATE(C$1,C205),'Formulario de Preguntas'!$C$2:$FN$73,4,FALSE),"")</f>
        <v/>
      </c>
      <c r="F205" s="26">
        <f>IF($B205='Formulario de Respuestas'!$D204,'Formulario de Respuestas'!$F204,"ES DIFERENTE")</f>
        <v>0</v>
      </c>
      <c r="G205" s="18" t="str">
        <f>IFERROR(VLOOKUP(CONCATENATE(F$1,F205),'Formulario de Preguntas'!$C$2:$FN$73,3,FALSE),"")</f>
        <v/>
      </c>
      <c r="H205" s="1" t="str">
        <f>IFERROR(VLOOKUP(CONCATENATE(F$1,F205),'Formulario de Preguntas'!$C$2:$FN$73,4,FALSE),"")</f>
        <v/>
      </c>
      <c r="I205" s="26">
        <f>IF($B205='Formulario de Respuestas'!$D204,'Formulario de Respuestas'!$G204,"ES DIFERENTE")</f>
        <v>0</v>
      </c>
      <c r="J205" s="18" t="str">
        <f>IFERROR(VLOOKUP(CONCATENATE(I$1,I205),'Formulario de Preguntas'!$C$2:$FN$73,3,FALSE),"")</f>
        <v/>
      </c>
      <c r="K205" s="1" t="str">
        <f>IFERROR(VLOOKUP(CONCATENATE(I$1,I205),'Formulario de Preguntas'!$C$2:$FN$73,4,FALSE),"")</f>
        <v/>
      </c>
      <c r="L205" s="26">
        <f>IF($B205='Formulario de Respuestas'!$D204,'Formulario de Respuestas'!$H204,"ES DIFERENTE")</f>
        <v>0</v>
      </c>
      <c r="M205" s="18" t="str">
        <f>IFERROR(VLOOKUP(CONCATENATE(L$1,L205),'Formulario de Preguntas'!$C$2:$FN$73,3,FALSE),"")</f>
        <v/>
      </c>
      <c r="N205" s="1" t="str">
        <f>IFERROR(VLOOKUP(CONCATENATE(L$1,L205),'Formulario de Preguntas'!$C$2:$FN$73,4,FALSE),"")</f>
        <v/>
      </c>
      <c r="O205" s="26">
        <f>IF($B205='Formulario de Respuestas'!$D204,'Formulario de Respuestas'!$I204,"ES DIFERENTE")</f>
        <v>0</v>
      </c>
      <c r="P205" s="18" t="str">
        <f>IFERROR(VLOOKUP(CONCATENATE(O$1,O205),'Formulario de Preguntas'!$C$2:$FN$73,3,FALSE),"")</f>
        <v/>
      </c>
      <c r="Q205" s="1" t="str">
        <f>IFERROR(VLOOKUP(CONCATENATE(O$1,O205),'Formulario de Preguntas'!$C$2:$FN$73,4,FALSE),"")</f>
        <v/>
      </c>
      <c r="R205" s="26">
        <f>IF($B205='Formulario de Respuestas'!$D204,'Formulario de Respuestas'!$J204,"ES DIFERENTE")</f>
        <v>0</v>
      </c>
      <c r="S205" s="18" t="str">
        <f>IFERROR(VLOOKUP(CONCATENATE(R$1,R205),'Formulario de Preguntas'!$C$2:$FN$73,3,FALSE),"")</f>
        <v/>
      </c>
      <c r="T205" s="1" t="str">
        <f>IFERROR(VLOOKUP(CONCATENATE(R$1,R205),'Formulario de Preguntas'!$C$2:$FN$73,4,FALSE),"")</f>
        <v/>
      </c>
      <c r="U205" s="26">
        <f>IF($B205='Formulario de Respuestas'!$D204,'Formulario de Respuestas'!$K204,"ES DIFERENTE")</f>
        <v>0</v>
      </c>
      <c r="V205" s="18" t="str">
        <f>IFERROR(VLOOKUP(CONCATENATE(U$1,U205),'Formulario de Preguntas'!$C$2:$FN$73,3,FALSE),"")</f>
        <v/>
      </c>
      <c r="W205" s="1" t="str">
        <f>IFERROR(VLOOKUP(CONCATENATE(U$1,U205),'Formulario de Preguntas'!$C$2:$FN$73,4,FALSE),"")</f>
        <v/>
      </c>
      <c r="X205" s="26">
        <f>IF($B205='Formulario de Respuestas'!$D204,'Formulario de Respuestas'!$L204,"ES DIFERENTE")</f>
        <v>0</v>
      </c>
      <c r="Y205" s="18" t="str">
        <f>IFERROR(VLOOKUP(CONCATENATE(X$1,X205),'Formulario de Preguntas'!$C$2:$FN$73,3,FALSE),"")</f>
        <v/>
      </c>
      <c r="Z205" s="1" t="str">
        <f>IFERROR(VLOOKUP(CONCATENATE(X$1,X205),'Formulario de Preguntas'!$C$2:$FN$73,4,FALSE),"")</f>
        <v/>
      </c>
      <c r="AA205" s="26">
        <f>IF($B205='Formulario de Respuestas'!$D204,'Formulario de Respuestas'!$M204,"ES DIFERENTE")</f>
        <v>0</v>
      </c>
      <c r="AB205" s="18" t="str">
        <f>IFERROR(VLOOKUP(CONCATENATE(AA$1,AA205),'Formulario de Preguntas'!$C$2:$FN$73,3,FALSE),"")</f>
        <v/>
      </c>
      <c r="AC205" s="1" t="str">
        <f>IFERROR(VLOOKUP(CONCATENATE(AA$1,AA205),'Formulario de Preguntas'!$C$2:$FN$73,4,FALSE),"")</f>
        <v/>
      </c>
      <c r="AD205" s="26">
        <f>IF($B205='Formulario de Respuestas'!$D204,'Formulario de Respuestas'!$N204,"ES DIFERENTE")</f>
        <v>0</v>
      </c>
      <c r="AE205" s="18" t="str">
        <f>IFERROR(VLOOKUP(CONCATENATE(AD$1,AD205),'Formulario de Preguntas'!$C$2:$FN$73,3,FALSE),"")</f>
        <v/>
      </c>
      <c r="AF205" s="1" t="str">
        <f>IFERROR(VLOOKUP(CONCATENATE(AD$1,AD205),'Formulario de Preguntas'!$C$2:$FN$73,4,FALSE),"")</f>
        <v/>
      </c>
      <c r="AG205" s="26">
        <f>IF($B205='Formulario de Respuestas'!$D204,'Formulario de Respuestas'!$O204,"ES DIFERENTE")</f>
        <v>0</v>
      </c>
      <c r="AH205" s="18" t="str">
        <f>IFERROR(VLOOKUP(CONCATENATE(AG$1,AG205),'Formulario de Preguntas'!$C$2:$FN$73,3,FALSE),"")</f>
        <v/>
      </c>
      <c r="AI205" s="1" t="str">
        <f>IFERROR(VLOOKUP(CONCATENATE(AG$1,AG205),'Formulario de Preguntas'!$C$2:$FN$73,4,FALSE),"")</f>
        <v/>
      </c>
      <c r="AJ205" s="26">
        <f>IF($B205='Formulario de Respuestas'!$D204,'Formulario de Respuestas'!$P204,"ES DIFERENTE")</f>
        <v>0</v>
      </c>
      <c r="AK205" s="18" t="str">
        <f>IFERROR(VLOOKUP(CONCATENATE(AJ$1,AJ205),'Formulario de Preguntas'!$C$2:$FN$73,3,FALSE),"")</f>
        <v/>
      </c>
      <c r="AL205" s="1" t="str">
        <f>IFERROR(VLOOKUP(CONCATENATE(AJ$1,AJ205),'Formulario de Preguntas'!$C$2:$FN$73,4,FALSE),"")</f>
        <v/>
      </c>
      <c r="AM205" s="26">
        <f>IF($B205='Formulario de Respuestas'!$D204,'Formulario de Respuestas'!$Q204,"ES DIFERENTE")</f>
        <v>0</v>
      </c>
      <c r="AN205" s="18" t="str">
        <f>IFERROR(VLOOKUP(CONCATENATE(AM$1,AM205),'Formulario de Preguntas'!$C$2:$FN$73,3,FALSE),"")</f>
        <v/>
      </c>
      <c r="AO205" s="1" t="str">
        <f>IFERROR(VLOOKUP(CONCATENATE(AM$1,AM205),'Formulario de Preguntas'!$C$2:$FN$73,4,FALSE),"")</f>
        <v/>
      </c>
      <c r="AP205" s="26">
        <f>IF($B205='Formulario de Respuestas'!$D204,'Formulario de Respuestas'!$R204,"ES DIFERENTE")</f>
        <v>0</v>
      </c>
      <c r="AQ205" s="18" t="str">
        <f>IFERROR(VLOOKUP(CONCATENATE(AP$1,AP205),'Formulario de Preguntas'!$C$2:$FN$73,3,FALSE),"")</f>
        <v/>
      </c>
      <c r="AR205" s="1" t="str">
        <f>IFERROR(VLOOKUP(CONCATENATE(AP$1,AP205),'Formulario de Preguntas'!$C$2:$FN$73,4,FALSE),"")</f>
        <v/>
      </c>
      <c r="AS205" s="26">
        <f>IF($B205='Formulario de Respuestas'!$D204,'Formulario de Respuestas'!$S204,"ES DIFERENTE")</f>
        <v>0</v>
      </c>
      <c r="AT205" s="18" t="str">
        <f>IFERROR(VLOOKUP(CONCATENATE(AS$1,AS205),'Formulario de Preguntas'!$C$2:$FN$73,3,FALSE),"")</f>
        <v/>
      </c>
      <c r="AU205" s="1" t="str">
        <f>IFERROR(VLOOKUP(CONCATENATE(AS$1,AS205),'Formulario de Preguntas'!$C$2:$FN$73,4,FALSE),"")</f>
        <v/>
      </c>
      <c r="AV205" s="26">
        <f>IF($B205='Formulario de Respuestas'!$D204,'Formulario de Respuestas'!$T204,"ES DIFERENTE")</f>
        <v>0</v>
      </c>
      <c r="AW205" s="18" t="str">
        <f>IFERROR(VLOOKUP(CONCATENATE(AV$1,AV205),'Formulario de Preguntas'!$C$2:$FN$73,3,FALSE),"")</f>
        <v/>
      </c>
      <c r="AX205" s="1" t="str">
        <f>IFERROR(VLOOKUP(CONCATENATE(AV$1,AV205),'Formulario de Preguntas'!$C$2:$FN$73,4,FALSE),"")</f>
        <v/>
      </c>
      <c r="AY205" s="26">
        <f>IF($B205='Formulario de Respuestas'!$D204,'Formulario de Respuestas'!$U204,"ES DIFERENTE")</f>
        <v>0</v>
      </c>
      <c r="AZ205" s="18" t="str">
        <f>IFERROR(VLOOKUP(CONCATENATE(AY$1,AY205),'Formulario de Preguntas'!$C$2:$FN$73,3,FALSE),"")</f>
        <v/>
      </c>
      <c r="BA205" s="1" t="str">
        <f>IFERROR(VLOOKUP(CONCATENATE(AY$1,AY205),'Formulario de Preguntas'!$C$2:$FN$73,4,FALSE),"")</f>
        <v/>
      </c>
      <c r="BB205" s="26">
        <f>IF($B205='Formulario de Respuestas'!$D204,'Formulario de Respuestas'!$V204,"ES DIFERENTE")</f>
        <v>0</v>
      </c>
      <c r="BC205" s="18" t="str">
        <f>IFERROR(VLOOKUP(CONCATENATE(BB$1,BB205),'Formulario de Preguntas'!$C$2:$FN$73,3,FALSE),"")</f>
        <v/>
      </c>
      <c r="BD205" s="1" t="str">
        <f>IFERROR(VLOOKUP(CONCATENATE(BB$1,BB205),'Formulario de Preguntas'!$C$2:$FN$73,4,FALSE),"")</f>
        <v/>
      </c>
      <c r="BF205" s="1">
        <f t="shared" si="10"/>
        <v>0</v>
      </c>
      <c r="BG205" s="1">
        <f t="shared" si="11"/>
        <v>0.25</v>
      </c>
      <c r="BH205" s="1">
        <f t="shared" si="9"/>
        <v>0</v>
      </c>
      <c r="BI205" s="1">
        <f>COUNTIF('Formulario de Respuestas'!$E204:$V204,"A")</f>
        <v>0</v>
      </c>
      <c r="BJ205" s="1">
        <f>COUNTIF('Formulario de Respuestas'!$E204:$V204,"B")</f>
        <v>0</v>
      </c>
      <c r="BK205" s="1">
        <f>COUNTIF('Formulario de Respuestas'!$E204:$V204,"C")</f>
        <v>0</v>
      </c>
      <c r="BL205" s="1">
        <f>COUNTIF('Formulario de Respuestas'!$E204:$V204,"D")</f>
        <v>0</v>
      </c>
      <c r="BM205" s="1">
        <f>COUNTIF('Formulario de Respuestas'!$E204:$V204,"E (RESPUESTA ANULADA)")</f>
        <v>0</v>
      </c>
    </row>
    <row r="206" spans="1:65" x14ac:dyDescent="0.25">
      <c r="A206" s="1">
        <f>'Formulario de Respuestas'!C205</f>
        <v>0</v>
      </c>
      <c r="B206" s="1">
        <f>'Formulario de Respuestas'!D205</f>
        <v>0</v>
      </c>
      <c r="C206" s="26">
        <f>IF($B206='Formulario de Respuestas'!$D205,'Formulario de Respuestas'!$E205,"ES DIFERENTE")</f>
        <v>0</v>
      </c>
      <c r="D206" s="18" t="str">
        <f>IFERROR(VLOOKUP(CONCATENATE(C$1,C206),'Formulario de Preguntas'!$C$2:$FN$73,3,FALSE),"")</f>
        <v/>
      </c>
      <c r="E206" s="1" t="str">
        <f>IFERROR(VLOOKUP(CONCATENATE(C$1,C206),'Formulario de Preguntas'!$C$2:$FN$73,4,FALSE),"")</f>
        <v/>
      </c>
      <c r="F206" s="26">
        <f>IF($B206='Formulario de Respuestas'!$D205,'Formulario de Respuestas'!$F205,"ES DIFERENTE")</f>
        <v>0</v>
      </c>
      <c r="G206" s="18" t="str">
        <f>IFERROR(VLOOKUP(CONCATENATE(F$1,F206),'Formulario de Preguntas'!$C$2:$FN$73,3,FALSE),"")</f>
        <v/>
      </c>
      <c r="H206" s="1" t="str">
        <f>IFERROR(VLOOKUP(CONCATENATE(F$1,F206),'Formulario de Preguntas'!$C$2:$FN$73,4,FALSE),"")</f>
        <v/>
      </c>
      <c r="I206" s="26">
        <f>IF($B206='Formulario de Respuestas'!$D205,'Formulario de Respuestas'!$G205,"ES DIFERENTE")</f>
        <v>0</v>
      </c>
      <c r="J206" s="18" t="str">
        <f>IFERROR(VLOOKUP(CONCATENATE(I$1,I206),'Formulario de Preguntas'!$C$2:$FN$73,3,FALSE),"")</f>
        <v/>
      </c>
      <c r="K206" s="1" t="str">
        <f>IFERROR(VLOOKUP(CONCATENATE(I$1,I206),'Formulario de Preguntas'!$C$2:$FN$73,4,FALSE),"")</f>
        <v/>
      </c>
      <c r="L206" s="26">
        <f>IF($B206='Formulario de Respuestas'!$D205,'Formulario de Respuestas'!$H205,"ES DIFERENTE")</f>
        <v>0</v>
      </c>
      <c r="M206" s="18" t="str">
        <f>IFERROR(VLOOKUP(CONCATENATE(L$1,L206),'Formulario de Preguntas'!$C$2:$FN$73,3,FALSE),"")</f>
        <v/>
      </c>
      <c r="N206" s="1" t="str">
        <f>IFERROR(VLOOKUP(CONCATENATE(L$1,L206),'Formulario de Preguntas'!$C$2:$FN$73,4,FALSE),"")</f>
        <v/>
      </c>
      <c r="O206" s="26">
        <f>IF($B206='Formulario de Respuestas'!$D205,'Formulario de Respuestas'!$I205,"ES DIFERENTE")</f>
        <v>0</v>
      </c>
      <c r="P206" s="18" t="str">
        <f>IFERROR(VLOOKUP(CONCATENATE(O$1,O206),'Formulario de Preguntas'!$C$2:$FN$73,3,FALSE),"")</f>
        <v/>
      </c>
      <c r="Q206" s="1" t="str">
        <f>IFERROR(VLOOKUP(CONCATENATE(O$1,O206),'Formulario de Preguntas'!$C$2:$FN$73,4,FALSE),"")</f>
        <v/>
      </c>
      <c r="R206" s="26">
        <f>IF($B206='Formulario de Respuestas'!$D205,'Formulario de Respuestas'!$J205,"ES DIFERENTE")</f>
        <v>0</v>
      </c>
      <c r="S206" s="18" t="str">
        <f>IFERROR(VLOOKUP(CONCATENATE(R$1,R206),'Formulario de Preguntas'!$C$2:$FN$73,3,FALSE),"")</f>
        <v/>
      </c>
      <c r="T206" s="1" t="str">
        <f>IFERROR(VLOOKUP(CONCATENATE(R$1,R206),'Formulario de Preguntas'!$C$2:$FN$73,4,FALSE),"")</f>
        <v/>
      </c>
      <c r="U206" s="26">
        <f>IF($B206='Formulario de Respuestas'!$D205,'Formulario de Respuestas'!$K205,"ES DIFERENTE")</f>
        <v>0</v>
      </c>
      <c r="V206" s="18" t="str">
        <f>IFERROR(VLOOKUP(CONCATENATE(U$1,U206),'Formulario de Preguntas'!$C$2:$FN$73,3,FALSE),"")</f>
        <v/>
      </c>
      <c r="W206" s="1" t="str">
        <f>IFERROR(VLOOKUP(CONCATENATE(U$1,U206),'Formulario de Preguntas'!$C$2:$FN$73,4,FALSE),"")</f>
        <v/>
      </c>
      <c r="X206" s="26">
        <f>IF($B206='Formulario de Respuestas'!$D205,'Formulario de Respuestas'!$L205,"ES DIFERENTE")</f>
        <v>0</v>
      </c>
      <c r="Y206" s="18" t="str">
        <f>IFERROR(VLOOKUP(CONCATENATE(X$1,X206),'Formulario de Preguntas'!$C$2:$FN$73,3,FALSE),"")</f>
        <v/>
      </c>
      <c r="Z206" s="1" t="str">
        <f>IFERROR(VLOOKUP(CONCATENATE(X$1,X206),'Formulario de Preguntas'!$C$2:$FN$73,4,FALSE),"")</f>
        <v/>
      </c>
      <c r="AA206" s="26">
        <f>IF($B206='Formulario de Respuestas'!$D205,'Formulario de Respuestas'!$M205,"ES DIFERENTE")</f>
        <v>0</v>
      </c>
      <c r="AB206" s="18" t="str">
        <f>IFERROR(VLOOKUP(CONCATENATE(AA$1,AA206),'Formulario de Preguntas'!$C$2:$FN$73,3,FALSE),"")</f>
        <v/>
      </c>
      <c r="AC206" s="1" t="str">
        <f>IFERROR(VLOOKUP(CONCATENATE(AA$1,AA206),'Formulario de Preguntas'!$C$2:$FN$73,4,FALSE),"")</f>
        <v/>
      </c>
      <c r="AD206" s="26">
        <f>IF($B206='Formulario de Respuestas'!$D205,'Formulario de Respuestas'!$N205,"ES DIFERENTE")</f>
        <v>0</v>
      </c>
      <c r="AE206" s="18" t="str">
        <f>IFERROR(VLOOKUP(CONCATENATE(AD$1,AD206),'Formulario de Preguntas'!$C$2:$FN$73,3,FALSE),"")</f>
        <v/>
      </c>
      <c r="AF206" s="1" t="str">
        <f>IFERROR(VLOOKUP(CONCATENATE(AD$1,AD206),'Formulario de Preguntas'!$C$2:$FN$73,4,FALSE),"")</f>
        <v/>
      </c>
      <c r="AG206" s="26">
        <f>IF($B206='Formulario de Respuestas'!$D205,'Formulario de Respuestas'!$O205,"ES DIFERENTE")</f>
        <v>0</v>
      </c>
      <c r="AH206" s="18" t="str">
        <f>IFERROR(VLOOKUP(CONCATENATE(AG$1,AG206),'Formulario de Preguntas'!$C$2:$FN$73,3,FALSE),"")</f>
        <v/>
      </c>
      <c r="AI206" s="1" t="str">
        <f>IFERROR(VLOOKUP(CONCATENATE(AG$1,AG206),'Formulario de Preguntas'!$C$2:$FN$73,4,FALSE),"")</f>
        <v/>
      </c>
      <c r="AJ206" s="26">
        <f>IF($B206='Formulario de Respuestas'!$D205,'Formulario de Respuestas'!$P205,"ES DIFERENTE")</f>
        <v>0</v>
      </c>
      <c r="AK206" s="18" t="str">
        <f>IFERROR(VLOOKUP(CONCATENATE(AJ$1,AJ206),'Formulario de Preguntas'!$C$2:$FN$73,3,FALSE),"")</f>
        <v/>
      </c>
      <c r="AL206" s="1" t="str">
        <f>IFERROR(VLOOKUP(CONCATENATE(AJ$1,AJ206),'Formulario de Preguntas'!$C$2:$FN$73,4,FALSE),"")</f>
        <v/>
      </c>
      <c r="AM206" s="26">
        <f>IF($B206='Formulario de Respuestas'!$D205,'Formulario de Respuestas'!$Q205,"ES DIFERENTE")</f>
        <v>0</v>
      </c>
      <c r="AN206" s="18" t="str">
        <f>IFERROR(VLOOKUP(CONCATENATE(AM$1,AM206),'Formulario de Preguntas'!$C$2:$FN$73,3,FALSE),"")</f>
        <v/>
      </c>
      <c r="AO206" s="1" t="str">
        <f>IFERROR(VLOOKUP(CONCATENATE(AM$1,AM206),'Formulario de Preguntas'!$C$2:$FN$73,4,FALSE),"")</f>
        <v/>
      </c>
      <c r="AP206" s="26">
        <f>IF($B206='Formulario de Respuestas'!$D205,'Formulario de Respuestas'!$R205,"ES DIFERENTE")</f>
        <v>0</v>
      </c>
      <c r="AQ206" s="18" t="str">
        <f>IFERROR(VLOOKUP(CONCATENATE(AP$1,AP206),'Formulario de Preguntas'!$C$2:$FN$73,3,FALSE),"")</f>
        <v/>
      </c>
      <c r="AR206" s="1" t="str">
        <f>IFERROR(VLOOKUP(CONCATENATE(AP$1,AP206),'Formulario de Preguntas'!$C$2:$FN$73,4,FALSE),"")</f>
        <v/>
      </c>
      <c r="AS206" s="26">
        <f>IF($B206='Formulario de Respuestas'!$D205,'Formulario de Respuestas'!$S205,"ES DIFERENTE")</f>
        <v>0</v>
      </c>
      <c r="AT206" s="18" t="str">
        <f>IFERROR(VLOOKUP(CONCATENATE(AS$1,AS206),'Formulario de Preguntas'!$C$2:$FN$73,3,FALSE),"")</f>
        <v/>
      </c>
      <c r="AU206" s="1" t="str">
        <f>IFERROR(VLOOKUP(CONCATENATE(AS$1,AS206),'Formulario de Preguntas'!$C$2:$FN$73,4,FALSE),"")</f>
        <v/>
      </c>
      <c r="AV206" s="26">
        <f>IF($B206='Formulario de Respuestas'!$D205,'Formulario de Respuestas'!$T205,"ES DIFERENTE")</f>
        <v>0</v>
      </c>
      <c r="AW206" s="18" t="str">
        <f>IFERROR(VLOOKUP(CONCATENATE(AV$1,AV206),'Formulario de Preguntas'!$C$2:$FN$73,3,FALSE),"")</f>
        <v/>
      </c>
      <c r="AX206" s="1" t="str">
        <f>IFERROR(VLOOKUP(CONCATENATE(AV$1,AV206),'Formulario de Preguntas'!$C$2:$FN$73,4,FALSE),"")</f>
        <v/>
      </c>
      <c r="AY206" s="26">
        <f>IF($B206='Formulario de Respuestas'!$D205,'Formulario de Respuestas'!$U205,"ES DIFERENTE")</f>
        <v>0</v>
      </c>
      <c r="AZ206" s="18" t="str">
        <f>IFERROR(VLOOKUP(CONCATENATE(AY$1,AY206),'Formulario de Preguntas'!$C$2:$FN$73,3,FALSE),"")</f>
        <v/>
      </c>
      <c r="BA206" s="1" t="str">
        <f>IFERROR(VLOOKUP(CONCATENATE(AY$1,AY206),'Formulario de Preguntas'!$C$2:$FN$73,4,FALSE),"")</f>
        <v/>
      </c>
      <c r="BB206" s="26">
        <f>IF($B206='Formulario de Respuestas'!$D205,'Formulario de Respuestas'!$V205,"ES DIFERENTE")</f>
        <v>0</v>
      </c>
      <c r="BC206" s="18" t="str">
        <f>IFERROR(VLOOKUP(CONCATENATE(BB$1,BB206),'Formulario de Preguntas'!$C$2:$FN$73,3,FALSE),"")</f>
        <v/>
      </c>
      <c r="BD206" s="1" t="str">
        <f>IFERROR(VLOOKUP(CONCATENATE(BB$1,BB206),'Formulario de Preguntas'!$C$2:$FN$73,4,FALSE),"")</f>
        <v/>
      </c>
      <c r="BF206" s="1">
        <f t="shared" si="10"/>
        <v>0</v>
      </c>
      <c r="BG206" s="1">
        <f t="shared" si="11"/>
        <v>0.25</v>
      </c>
      <c r="BH206" s="1">
        <f t="shared" si="9"/>
        <v>0</v>
      </c>
      <c r="BI206" s="1">
        <f>COUNTIF('Formulario de Respuestas'!$E205:$V205,"A")</f>
        <v>0</v>
      </c>
      <c r="BJ206" s="1">
        <f>COUNTIF('Formulario de Respuestas'!$E205:$V205,"B")</f>
        <v>0</v>
      </c>
      <c r="BK206" s="1">
        <f>COUNTIF('Formulario de Respuestas'!$E205:$V205,"C")</f>
        <v>0</v>
      </c>
      <c r="BL206" s="1">
        <f>COUNTIF('Formulario de Respuestas'!$E205:$V205,"D")</f>
        <v>0</v>
      </c>
      <c r="BM206" s="1">
        <f>COUNTIF('Formulario de Respuestas'!$E205:$V205,"E (RESPUESTA ANULADA)")</f>
        <v>0</v>
      </c>
    </row>
    <row r="207" spans="1:65" x14ac:dyDescent="0.25">
      <c r="A207" s="1">
        <f>'Formulario de Respuestas'!C206</f>
        <v>0</v>
      </c>
      <c r="B207" s="1">
        <f>'Formulario de Respuestas'!D206</f>
        <v>0</v>
      </c>
      <c r="C207" s="26">
        <f>IF($B207='Formulario de Respuestas'!$D206,'Formulario de Respuestas'!$E206,"ES DIFERENTE")</f>
        <v>0</v>
      </c>
      <c r="D207" s="18" t="str">
        <f>IFERROR(VLOOKUP(CONCATENATE(C$1,C207),'Formulario de Preguntas'!$C$2:$FN$73,3,FALSE),"")</f>
        <v/>
      </c>
      <c r="E207" s="1" t="str">
        <f>IFERROR(VLOOKUP(CONCATENATE(C$1,C207),'Formulario de Preguntas'!$C$2:$FN$73,4,FALSE),"")</f>
        <v/>
      </c>
      <c r="F207" s="26">
        <f>IF($B207='Formulario de Respuestas'!$D206,'Formulario de Respuestas'!$F206,"ES DIFERENTE")</f>
        <v>0</v>
      </c>
      <c r="G207" s="18" t="str">
        <f>IFERROR(VLOOKUP(CONCATENATE(F$1,F207),'Formulario de Preguntas'!$C$2:$FN$73,3,FALSE),"")</f>
        <v/>
      </c>
      <c r="H207" s="1" t="str">
        <f>IFERROR(VLOOKUP(CONCATENATE(F$1,F207),'Formulario de Preguntas'!$C$2:$FN$73,4,FALSE),"")</f>
        <v/>
      </c>
      <c r="I207" s="26">
        <f>IF($B207='Formulario de Respuestas'!$D206,'Formulario de Respuestas'!$G206,"ES DIFERENTE")</f>
        <v>0</v>
      </c>
      <c r="J207" s="18" t="str">
        <f>IFERROR(VLOOKUP(CONCATENATE(I$1,I207),'Formulario de Preguntas'!$C$2:$FN$73,3,FALSE),"")</f>
        <v/>
      </c>
      <c r="K207" s="1" t="str">
        <f>IFERROR(VLOOKUP(CONCATENATE(I$1,I207),'Formulario de Preguntas'!$C$2:$FN$73,4,FALSE),"")</f>
        <v/>
      </c>
      <c r="L207" s="26">
        <f>IF($B207='Formulario de Respuestas'!$D206,'Formulario de Respuestas'!$H206,"ES DIFERENTE")</f>
        <v>0</v>
      </c>
      <c r="M207" s="18" t="str">
        <f>IFERROR(VLOOKUP(CONCATENATE(L$1,L207),'Formulario de Preguntas'!$C$2:$FN$73,3,FALSE),"")</f>
        <v/>
      </c>
      <c r="N207" s="1" t="str">
        <f>IFERROR(VLOOKUP(CONCATENATE(L$1,L207),'Formulario de Preguntas'!$C$2:$FN$73,4,FALSE),"")</f>
        <v/>
      </c>
      <c r="O207" s="26">
        <f>IF($B207='Formulario de Respuestas'!$D206,'Formulario de Respuestas'!$I206,"ES DIFERENTE")</f>
        <v>0</v>
      </c>
      <c r="P207" s="18" t="str">
        <f>IFERROR(VLOOKUP(CONCATENATE(O$1,O207),'Formulario de Preguntas'!$C$2:$FN$73,3,FALSE),"")</f>
        <v/>
      </c>
      <c r="Q207" s="1" t="str">
        <f>IFERROR(VLOOKUP(CONCATENATE(O$1,O207),'Formulario de Preguntas'!$C$2:$FN$73,4,FALSE),"")</f>
        <v/>
      </c>
      <c r="R207" s="26">
        <f>IF($B207='Formulario de Respuestas'!$D206,'Formulario de Respuestas'!$J206,"ES DIFERENTE")</f>
        <v>0</v>
      </c>
      <c r="S207" s="18" t="str">
        <f>IFERROR(VLOOKUP(CONCATENATE(R$1,R207),'Formulario de Preguntas'!$C$2:$FN$73,3,FALSE),"")</f>
        <v/>
      </c>
      <c r="T207" s="1" t="str">
        <f>IFERROR(VLOOKUP(CONCATENATE(R$1,R207),'Formulario de Preguntas'!$C$2:$FN$73,4,FALSE),"")</f>
        <v/>
      </c>
      <c r="U207" s="26">
        <f>IF($B207='Formulario de Respuestas'!$D206,'Formulario de Respuestas'!$K206,"ES DIFERENTE")</f>
        <v>0</v>
      </c>
      <c r="V207" s="18" t="str">
        <f>IFERROR(VLOOKUP(CONCATENATE(U$1,U207),'Formulario de Preguntas'!$C$2:$FN$73,3,FALSE),"")</f>
        <v/>
      </c>
      <c r="W207" s="1" t="str">
        <f>IFERROR(VLOOKUP(CONCATENATE(U$1,U207),'Formulario de Preguntas'!$C$2:$FN$73,4,FALSE),"")</f>
        <v/>
      </c>
      <c r="X207" s="26">
        <f>IF($B207='Formulario de Respuestas'!$D206,'Formulario de Respuestas'!$L206,"ES DIFERENTE")</f>
        <v>0</v>
      </c>
      <c r="Y207" s="18" t="str">
        <f>IFERROR(VLOOKUP(CONCATENATE(X$1,X207),'Formulario de Preguntas'!$C$2:$FN$73,3,FALSE),"")</f>
        <v/>
      </c>
      <c r="Z207" s="1" t="str">
        <f>IFERROR(VLOOKUP(CONCATENATE(X$1,X207),'Formulario de Preguntas'!$C$2:$FN$73,4,FALSE),"")</f>
        <v/>
      </c>
      <c r="AA207" s="26">
        <f>IF($B207='Formulario de Respuestas'!$D206,'Formulario de Respuestas'!$M206,"ES DIFERENTE")</f>
        <v>0</v>
      </c>
      <c r="AB207" s="18" t="str">
        <f>IFERROR(VLOOKUP(CONCATENATE(AA$1,AA207),'Formulario de Preguntas'!$C$2:$FN$73,3,FALSE),"")</f>
        <v/>
      </c>
      <c r="AC207" s="1" t="str">
        <f>IFERROR(VLOOKUP(CONCATENATE(AA$1,AA207),'Formulario de Preguntas'!$C$2:$FN$73,4,FALSE),"")</f>
        <v/>
      </c>
      <c r="AD207" s="26">
        <f>IF($B207='Formulario de Respuestas'!$D206,'Formulario de Respuestas'!$N206,"ES DIFERENTE")</f>
        <v>0</v>
      </c>
      <c r="AE207" s="18" t="str">
        <f>IFERROR(VLOOKUP(CONCATENATE(AD$1,AD207),'Formulario de Preguntas'!$C$2:$FN$73,3,FALSE),"")</f>
        <v/>
      </c>
      <c r="AF207" s="1" t="str">
        <f>IFERROR(VLOOKUP(CONCATENATE(AD$1,AD207),'Formulario de Preguntas'!$C$2:$FN$73,4,FALSE),"")</f>
        <v/>
      </c>
      <c r="AG207" s="26">
        <f>IF($B207='Formulario de Respuestas'!$D206,'Formulario de Respuestas'!$O206,"ES DIFERENTE")</f>
        <v>0</v>
      </c>
      <c r="AH207" s="18" t="str">
        <f>IFERROR(VLOOKUP(CONCATENATE(AG$1,AG207),'Formulario de Preguntas'!$C$2:$FN$73,3,FALSE),"")</f>
        <v/>
      </c>
      <c r="AI207" s="1" t="str">
        <f>IFERROR(VLOOKUP(CONCATENATE(AG$1,AG207),'Formulario de Preguntas'!$C$2:$FN$73,4,FALSE),"")</f>
        <v/>
      </c>
      <c r="AJ207" s="26">
        <f>IF($B207='Formulario de Respuestas'!$D206,'Formulario de Respuestas'!$P206,"ES DIFERENTE")</f>
        <v>0</v>
      </c>
      <c r="AK207" s="18" t="str">
        <f>IFERROR(VLOOKUP(CONCATENATE(AJ$1,AJ207),'Formulario de Preguntas'!$C$2:$FN$73,3,FALSE),"")</f>
        <v/>
      </c>
      <c r="AL207" s="1" t="str">
        <f>IFERROR(VLOOKUP(CONCATENATE(AJ$1,AJ207),'Formulario de Preguntas'!$C$2:$FN$73,4,FALSE),"")</f>
        <v/>
      </c>
      <c r="AM207" s="26">
        <f>IF($B207='Formulario de Respuestas'!$D206,'Formulario de Respuestas'!$Q206,"ES DIFERENTE")</f>
        <v>0</v>
      </c>
      <c r="AN207" s="18" t="str">
        <f>IFERROR(VLOOKUP(CONCATENATE(AM$1,AM207),'Formulario de Preguntas'!$C$2:$FN$73,3,FALSE),"")</f>
        <v/>
      </c>
      <c r="AO207" s="1" t="str">
        <f>IFERROR(VLOOKUP(CONCATENATE(AM$1,AM207),'Formulario de Preguntas'!$C$2:$FN$73,4,FALSE),"")</f>
        <v/>
      </c>
      <c r="AP207" s="26">
        <f>IF($B207='Formulario de Respuestas'!$D206,'Formulario de Respuestas'!$R206,"ES DIFERENTE")</f>
        <v>0</v>
      </c>
      <c r="AQ207" s="18" t="str">
        <f>IFERROR(VLOOKUP(CONCATENATE(AP$1,AP207),'Formulario de Preguntas'!$C$2:$FN$73,3,FALSE),"")</f>
        <v/>
      </c>
      <c r="AR207" s="1" t="str">
        <f>IFERROR(VLOOKUP(CONCATENATE(AP$1,AP207),'Formulario de Preguntas'!$C$2:$FN$73,4,FALSE),"")</f>
        <v/>
      </c>
      <c r="AS207" s="26">
        <f>IF($B207='Formulario de Respuestas'!$D206,'Formulario de Respuestas'!$S206,"ES DIFERENTE")</f>
        <v>0</v>
      </c>
      <c r="AT207" s="18" t="str">
        <f>IFERROR(VLOOKUP(CONCATENATE(AS$1,AS207),'Formulario de Preguntas'!$C$2:$FN$73,3,FALSE),"")</f>
        <v/>
      </c>
      <c r="AU207" s="1" t="str">
        <f>IFERROR(VLOOKUP(CONCATENATE(AS$1,AS207),'Formulario de Preguntas'!$C$2:$FN$73,4,FALSE),"")</f>
        <v/>
      </c>
      <c r="AV207" s="26">
        <f>IF($B207='Formulario de Respuestas'!$D206,'Formulario de Respuestas'!$T206,"ES DIFERENTE")</f>
        <v>0</v>
      </c>
      <c r="AW207" s="18" t="str">
        <f>IFERROR(VLOOKUP(CONCATENATE(AV$1,AV207),'Formulario de Preguntas'!$C$2:$FN$73,3,FALSE),"")</f>
        <v/>
      </c>
      <c r="AX207" s="1" t="str">
        <f>IFERROR(VLOOKUP(CONCATENATE(AV$1,AV207),'Formulario de Preguntas'!$C$2:$FN$73,4,FALSE),"")</f>
        <v/>
      </c>
      <c r="AY207" s="26">
        <f>IF($B207='Formulario de Respuestas'!$D206,'Formulario de Respuestas'!$U206,"ES DIFERENTE")</f>
        <v>0</v>
      </c>
      <c r="AZ207" s="18" t="str">
        <f>IFERROR(VLOOKUP(CONCATENATE(AY$1,AY207),'Formulario de Preguntas'!$C$2:$FN$73,3,FALSE),"")</f>
        <v/>
      </c>
      <c r="BA207" s="1" t="str">
        <f>IFERROR(VLOOKUP(CONCATENATE(AY$1,AY207),'Formulario de Preguntas'!$C$2:$FN$73,4,FALSE),"")</f>
        <v/>
      </c>
      <c r="BB207" s="26">
        <f>IF($B207='Formulario de Respuestas'!$D206,'Formulario de Respuestas'!$V206,"ES DIFERENTE")</f>
        <v>0</v>
      </c>
      <c r="BC207" s="18" t="str">
        <f>IFERROR(VLOOKUP(CONCATENATE(BB$1,BB207),'Formulario de Preguntas'!$C$2:$FN$73,3,FALSE),"")</f>
        <v/>
      </c>
      <c r="BD207" s="1" t="str">
        <f>IFERROR(VLOOKUP(CONCATENATE(BB$1,BB207),'Formulario de Preguntas'!$C$2:$FN$73,4,FALSE),"")</f>
        <v/>
      </c>
      <c r="BF207" s="1">
        <f t="shared" si="10"/>
        <v>0</v>
      </c>
      <c r="BG207" s="1">
        <f t="shared" si="11"/>
        <v>0.25</v>
      </c>
      <c r="BH207" s="1">
        <f t="shared" si="9"/>
        <v>0</v>
      </c>
      <c r="BI207" s="1">
        <f>COUNTIF('Formulario de Respuestas'!$E206:$V206,"A")</f>
        <v>0</v>
      </c>
      <c r="BJ207" s="1">
        <f>COUNTIF('Formulario de Respuestas'!$E206:$V206,"B")</f>
        <v>0</v>
      </c>
      <c r="BK207" s="1">
        <f>COUNTIF('Formulario de Respuestas'!$E206:$V206,"C")</f>
        <v>0</v>
      </c>
      <c r="BL207" s="1">
        <f>COUNTIF('Formulario de Respuestas'!$E206:$V206,"D")</f>
        <v>0</v>
      </c>
      <c r="BM207" s="1">
        <f>COUNTIF('Formulario de Respuestas'!$E206:$V206,"E (RESPUESTA ANULADA)")</f>
        <v>0</v>
      </c>
    </row>
    <row r="208" spans="1:65" x14ac:dyDescent="0.25">
      <c r="A208" s="1">
        <f>'Formulario de Respuestas'!C207</f>
        <v>0</v>
      </c>
      <c r="B208" s="1">
        <f>'Formulario de Respuestas'!D207</f>
        <v>0</v>
      </c>
      <c r="C208" s="26">
        <f>IF($B208='Formulario de Respuestas'!$D207,'Formulario de Respuestas'!$E207,"ES DIFERENTE")</f>
        <v>0</v>
      </c>
      <c r="D208" s="18" t="str">
        <f>IFERROR(VLOOKUP(CONCATENATE(C$1,C208),'Formulario de Preguntas'!$C$2:$FN$73,3,FALSE),"")</f>
        <v/>
      </c>
      <c r="E208" s="1" t="str">
        <f>IFERROR(VLOOKUP(CONCATENATE(C$1,C208),'Formulario de Preguntas'!$C$2:$FN$73,4,FALSE),"")</f>
        <v/>
      </c>
      <c r="F208" s="26">
        <f>IF($B208='Formulario de Respuestas'!$D207,'Formulario de Respuestas'!$F207,"ES DIFERENTE")</f>
        <v>0</v>
      </c>
      <c r="G208" s="18" t="str">
        <f>IFERROR(VLOOKUP(CONCATENATE(F$1,F208),'Formulario de Preguntas'!$C$2:$FN$73,3,FALSE),"")</f>
        <v/>
      </c>
      <c r="H208" s="1" t="str">
        <f>IFERROR(VLOOKUP(CONCATENATE(F$1,F208),'Formulario de Preguntas'!$C$2:$FN$73,4,FALSE),"")</f>
        <v/>
      </c>
      <c r="I208" s="26">
        <f>IF($B208='Formulario de Respuestas'!$D207,'Formulario de Respuestas'!$G207,"ES DIFERENTE")</f>
        <v>0</v>
      </c>
      <c r="J208" s="18" t="str">
        <f>IFERROR(VLOOKUP(CONCATENATE(I$1,I208),'Formulario de Preguntas'!$C$2:$FN$73,3,FALSE),"")</f>
        <v/>
      </c>
      <c r="K208" s="1" t="str">
        <f>IFERROR(VLOOKUP(CONCATENATE(I$1,I208),'Formulario de Preguntas'!$C$2:$FN$73,4,FALSE),"")</f>
        <v/>
      </c>
      <c r="L208" s="26">
        <f>IF($B208='Formulario de Respuestas'!$D207,'Formulario de Respuestas'!$H207,"ES DIFERENTE")</f>
        <v>0</v>
      </c>
      <c r="M208" s="18" t="str">
        <f>IFERROR(VLOOKUP(CONCATENATE(L$1,L208),'Formulario de Preguntas'!$C$2:$FN$73,3,FALSE),"")</f>
        <v/>
      </c>
      <c r="N208" s="1" t="str">
        <f>IFERROR(VLOOKUP(CONCATENATE(L$1,L208),'Formulario de Preguntas'!$C$2:$FN$73,4,FALSE),"")</f>
        <v/>
      </c>
      <c r="O208" s="26">
        <f>IF($B208='Formulario de Respuestas'!$D207,'Formulario de Respuestas'!$I207,"ES DIFERENTE")</f>
        <v>0</v>
      </c>
      <c r="P208" s="18" t="str">
        <f>IFERROR(VLOOKUP(CONCATENATE(O$1,O208),'Formulario de Preguntas'!$C$2:$FN$73,3,FALSE),"")</f>
        <v/>
      </c>
      <c r="Q208" s="1" t="str">
        <f>IFERROR(VLOOKUP(CONCATENATE(O$1,O208),'Formulario de Preguntas'!$C$2:$FN$73,4,FALSE),"")</f>
        <v/>
      </c>
      <c r="R208" s="26">
        <f>IF($B208='Formulario de Respuestas'!$D207,'Formulario de Respuestas'!$J207,"ES DIFERENTE")</f>
        <v>0</v>
      </c>
      <c r="S208" s="18" t="str">
        <f>IFERROR(VLOOKUP(CONCATENATE(R$1,R208),'Formulario de Preguntas'!$C$2:$FN$73,3,FALSE),"")</f>
        <v/>
      </c>
      <c r="T208" s="1" t="str">
        <f>IFERROR(VLOOKUP(CONCATENATE(R$1,R208),'Formulario de Preguntas'!$C$2:$FN$73,4,FALSE),"")</f>
        <v/>
      </c>
      <c r="U208" s="26">
        <f>IF($B208='Formulario de Respuestas'!$D207,'Formulario de Respuestas'!$K207,"ES DIFERENTE")</f>
        <v>0</v>
      </c>
      <c r="V208" s="18" t="str">
        <f>IFERROR(VLOOKUP(CONCATENATE(U$1,U208),'Formulario de Preguntas'!$C$2:$FN$73,3,FALSE),"")</f>
        <v/>
      </c>
      <c r="W208" s="1" t="str">
        <f>IFERROR(VLOOKUP(CONCATENATE(U$1,U208),'Formulario de Preguntas'!$C$2:$FN$73,4,FALSE),"")</f>
        <v/>
      </c>
      <c r="X208" s="26">
        <f>IF($B208='Formulario de Respuestas'!$D207,'Formulario de Respuestas'!$L207,"ES DIFERENTE")</f>
        <v>0</v>
      </c>
      <c r="Y208" s="18" t="str">
        <f>IFERROR(VLOOKUP(CONCATENATE(X$1,X208),'Formulario de Preguntas'!$C$2:$FN$73,3,FALSE),"")</f>
        <v/>
      </c>
      <c r="Z208" s="1" t="str">
        <f>IFERROR(VLOOKUP(CONCATENATE(X$1,X208),'Formulario de Preguntas'!$C$2:$FN$73,4,FALSE),"")</f>
        <v/>
      </c>
      <c r="AA208" s="26">
        <f>IF($B208='Formulario de Respuestas'!$D207,'Formulario de Respuestas'!$M207,"ES DIFERENTE")</f>
        <v>0</v>
      </c>
      <c r="AB208" s="18" t="str">
        <f>IFERROR(VLOOKUP(CONCATENATE(AA$1,AA208),'Formulario de Preguntas'!$C$2:$FN$73,3,FALSE),"")</f>
        <v/>
      </c>
      <c r="AC208" s="1" t="str">
        <f>IFERROR(VLOOKUP(CONCATENATE(AA$1,AA208),'Formulario de Preguntas'!$C$2:$FN$73,4,FALSE),"")</f>
        <v/>
      </c>
      <c r="AD208" s="26">
        <f>IF($B208='Formulario de Respuestas'!$D207,'Formulario de Respuestas'!$N207,"ES DIFERENTE")</f>
        <v>0</v>
      </c>
      <c r="AE208" s="18" t="str">
        <f>IFERROR(VLOOKUP(CONCATENATE(AD$1,AD208),'Formulario de Preguntas'!$C$2:$FN$73,3,FALSE),"")</f>
        <v/>
      </c>
      <c r="AF208" s="1" t="str">
        <f>IFERROR(VLOOKUP(CONCATENATE(AD$1,AD208),'Formulario de Preguntas'!$C$2:$FN$73,4,FALSE),"")</f>
        <v/>
      </c>
      <c r="AG208" s="26">
        <f>IF($B208='Formulario de Respuestas'!$D207,'Formulario de Respuestas'!$O207,"ES DIFERENTE")</f>
        <v>0</v>
      </c>
      <c r="AH208" s="18" t="str">
        <f>IFERROR(VLOOKUP(CONCATENATE(AG$1,AG208),'Formulario de Preguntas'!$C$2:$FN$73,3,FALSE),"")</f>
        <v/>
      </c>
      <c r="AI208" s="1" t="str">
        <f>IFERROR(VLOOKUP(CONCATENATE(AG$1,AG208),'Formulario de Preguntas'!$C$2:$FN$73,4,FALSE),"")</f>
        <v/>
      </c>
      <c r="AJ208" s="26">
        <f>IF($B208='Formulario de Respuestas'!$D207,'Formulario de Respuestas'!$P207,"ES DIFERENTE")</f>
        <v>0</v>
      </c>
      <c r="AK208" s="18" t="str">
        <f>IFERROR(VLOOKUP(CONCATENATE(AJ$1,AJ208),'Formulario de Preguntas'!$C$2:$FN$73,3,FALSE),"")</f>
        <v/>
      </c>
      <c r="AL208" s="1" t="str">
        <f>IFERROR(VLOOKUP(CONCATENATE(AJ$1,AJ208),'Formulario de Preguntas'!$C$2:$FN$73,4,FALSE),"")</f>
        <v/>
      </c>
      <c r="AM208" s="26">
        <f>IF($B208='Formulario de Respuestas'!$D207,'Formulario de Respuestas'!$Q207,"ES DIFERENTE")</f>
        <v>0</v>
      </c>
      <c r="AN208" s="18" t="str">
        <f>IFERROR(VLOOKUP(CONCATENATE(AM$1,AM208),'Formulario de Preguntas'!$C$2:$FN$73,3,FALSE),"")</f>
        <v/>
      </c>
      <c r="AO208" s="1" t="str">
        <f>IFERROR(VLOOKUP(CONCATENATE(AM$1,AM208),'Formulario de Preguntas'!$C$2:$FN$73,4,FALSE),"")</f>
        <v/>
      </c>
      <c r="AP208" s="26">
        <f>IF($B208='Formulario de Respuestas'!$D207,'Formulario de Respuestas'!$R207,"ES DIFERENTE")</f>
        <v>0</v>
      </c>
      <c r="AQ208" s="18" t="str">
        <f>IFERROR(VLOOKUP(CONCATENATE(AP$1,AP208),'Formulario de Preguntas'!$C$2:$FN$73,3,FALSE),"")</f>
        <v/>
      </c>
      <c r="AR208" s="1" t="str">
        <f>IFERROR(VLOOKUP(CONCATENATE(AP$1,AP208),'Formulario de Preguntas'!$C$2:$FN$73,4,FALSE),"")</f>
        <v/>
      </c>
      <c r="AS208" s="26">
        <f>IF($B208='Formulario de Respuestas'!$D207,'Formulario de Respuestas'!$S207,"ES DIFERENTE")</f>
        <v>0</v>
      </c>
      <c r="AT208" s="18" t="str">
        <f>IFERROR(VLOOKUP(CONCATENATE(AS$1,AS208),'Formulario de Preguntas'!$C$2:$FN$73,3,FALSE),"")</f>
        <v/>
      </c>
      <c r="AU208" s="1" t="str">
        <f>IFERROR(VLOOKUP(CONCATENATE(AS$1,AS208),'Formulario de Preguntas'!$C$2:$FN$73,4,FALSE),"")</f>
        <v/>
      </c>
      <c r="AV208" s="26">
        <f>IF($B208='Formulario de Respuestas'!$D207,'Formulario de Respuestas'!$T207,"ES DIFERENTE")</f>
        <v>0</v>
      </c>
      <c r="AW208" s="18" t="str">
        <f>IFERROR(VLOOKUP(CONCATENATE(AV$1,AV208),'Formulario de Preguntas'!$C$2:$FN$73,3,FALSE),"")</f>
        <v/>
      </c>
      <c r="AX208" s="1" t="str">
        <f>IFERROR(VLOOKUP(CONCATENATE(AV$1,AV208),'Formulario de Preguntas'!$C$2:$FN$73,4,FALSE),"")</f>
        <v/>
      </c>
      <c r="AY208" s="26">
        <f>IF($B208='Formulario de Respuestas'!$D207,'Formulario de Respuestas'!$U207,"ES DIFERENTE")</f>
        <v>0</v>
      </c>
      <c r="AZ208" s="18" t="str">
        <f>IFERROR(VLOOKUP(CONCATENATE(AY$1,AY208),'Formulario de Preguntas'!$C$2:$FN$73,3,FALSE),"")</f>
        <v/>
      </c>
      <c r="BA208" s="1" t="str">
        <f>IFERROR(VLOOKUP(CONCATENATE(AY$1,AY208),'Formulario de Preguntas'!$C$2:$FN$73,4,FALSE),"")</f>
        <v/>
      </c>
      <c r="BB208" s="26">
        <f>IF($B208='Formulario de Respuestas'!$D207,'Formulario de Respuestas'!$V207,"ES DIFERENTE")</f>
        <v>0</v>
      </c>
      <c r="BC208" s="18" t="str">
        <f>IFERROR(VLOOKUP(CONCATENATE(BB$1,BB208),'Formulario de Preguntas'!$C$2:$FN$73,3,FALSE),"")</f>
        <v/>
      </c>
      <c r="BD208" s="1" t="str">
        <f>IFERROR(VLOOKUP(CONCATENATE(BB$1,BB208),'Formulario de Preguntas'!$C$2:$FN$73,4,FALSE),"")</f>
        <v/>
      </c>
      <c r="BF208" s="1">
        <f t="shared" si="10"/>
        <v>0</v>
      </c>
      <c r="BG208" s="1">
        <f t="shared" si="11"/>
        <v>0.25</v>
      </c>
      <c r="BH208" s="1">
        <f t="shared" si="9"/>
        <v>0</v>
      </c>
      <c r="BI208" s="1">
        <f>COUNTIF('Formulario de Respuestas'!$E207:$V207,"A")</f>
        <v>0</v>
      </c>
      <c r="BJ208" s="1">
        <f>COUNTIF('Formulario de Respuestas'!$E207:$V207,"B")</f>
        <v>0</v>
      </c>
      <c r="BK208" s="1">
        <f>COUNTIF('Formulario de Respuestas'!$E207:$V207,"C")</f>
        <v>0</v>
      </c>
      <c r="BL208" s="1">
        <f>COUNTIF('Formulario de Respuestas'!$E207:$V207,"D")</f>
        <v>0</v>
      </c>
      <c r="BM208" s="1">
        <f>COUNTIF('Formulario de Respuestas'!$E207:$V207,"E (RESPUESTA ANULADA)")</f>
        <v>0</v>
      </c>
    </row>
    <row r="209" spans="1:65" x14ac:dyDescent="0.25">
      <c r="A209" s="1">
        <f>'Formulario de Respuestas'!C208</f>
        <v>0</v>
      </c>
      <c r="B209" s="1">
        <f>'Formulario de Respuestas'!D208</f>
        <v>0</v>
      </c>
      <c r="C209" s="26">
        <f>IF($B209='Formulario de Respuestas'!$D208,'Formulario de Respuestas'!$E208,"ES DIFERENTE")</f>
        <v>0</v>
      </c>
      <c r="D209" s="18" t="str">
        <f>IFERROR(VLOOKUP(CONCATENATE(C$1,C209),'Formulario de Preguntas'!$C$2:$FN$73,3,FALSE),"")</f>
        <v/>
      </c>
      <c r="E209" s="1" t="str">
        <f>IFERROR(VLOOKUP(CONCATENATE(C$1,C209),'Formulario de Preguntas'!$C$2:$FN$73,4,FALSE),"")</f>
        <v/>
      </c>
      <c r="F209" s="26">
        <f>IF($B209='Formulario de Respuestas'!$D208,'Formulario de Respuestas'!$F208,"ES DIFERENTE")</f>
        <v>0</v>
      </c>
      <c r="G209" s="18" t="str">
        <f>IFERROR(VLOOKUP(CONCATENATE(F$1,F209),'Formulario de Preguntas'!$C$2:$FN$73,3,FALSE),"")</f>
        <v/>
      </c>
      <c r="H209" s="1" t="str">
        <f>IFERROR(VLOOKUP(CONCATENATE(F$1,F209),'Formulario de Preguntas'!$C$2:$FN$73,4,FALSE),"")</f>
        <v/>
      </c>
      <c r="I209" s="26">
        <f>IF($B209='Formulario de Respuestas'!$D208,'Formulario de Respuestas'!$G208,"ES DIFERENTE")</f>
        <v>0</v>
      </c>
      <c r="J209" s="18" t="str">
        <f>IFERROR(VLOOKUP(CONCATENATE(I$1,I209),'Formulario de Preguntas'!$C$2:$FN$73,3,FALSE),"")</f>
        <v/>
      </c>
      <c r="K209" s="1" t="str">
        <f>IFERROR(VLOOKUP(CONCATENATE(I$1,I209),'Formulario de Preguntas'!$C$2:$FN$73,4,FALSE),"")</f>
        <v/>
      </c>
      <c r="L209" s="26">
        <f>IF($B209='Formulario de Respuestas'!$D208,'Formulario de Respuestas'!$H208,"ES DIFERENTE")</f>
        <v>0</v>
      </c>
      <c r="M209" s="18" t="str">
        <f>IFERROR(VLOOKUP(CONCATENATE(L$1,L209),'Formulario de Preguntas'!$C$2:$FN$73,3,FALSE),"")</f>
        <v/>
      </c>
      <c r="N209" s="1" t="str">
        <f>IFERROR(VLOOKUP(CONCATENATE(L$1,L209),'Formulario de Preguntas'!$C$2:$FN$73,4,FALSE),"")</f>
        <v/>
      </c>
      <c r="O209" s="26">
        <f>IF($B209='Formulario de Respuestas'!$D208,'Formulario de Respuestas'!$I208,"ES DIFERENTE")</f>
        <v>0</v>
      </c>
      <c r="P209" s="18" t="str">
        <f>IFERROR(VLOOKUP(CONCATENATE(O$1,O209),'Formulario de Preguntas'!$C$2:$FN$73,3,FALSE),"")</f>
        <v/>
      </c>
      <c r="Q209" s="1" t="str">
        <f>IFERROR(VLOOKUP(CONCATENATE(O$1,O209),'Formulario de Preguntas'!$C$2:$FN$73,4,FALSE),"")</f>
        <v/>
      </c>
      <c r="R209" s="26">
        <f>IF($B209='Formulario de Respuestas'!$D208,'Formulario de Respuestas'!$J208,"ES DIFERENTE")</f>
        <v>0</v>
      </c>
      <c r="S209" s="18" t="str">
        <f>IFERROR(VLOOKUP(CONCATENATE(R$1,R209),'Formulario de Preguntas'!$C$2:$FN$73,3,FALSE),"")</f>
        <v/>
      </c>
      <c r="T209" s="1" t="str">
        <f>IFERROR(VLOOKUP(CONCATENATE(R$1,R209),'Formulario de Preguntas'!$C$2:$FN$73,4,FALSE),"")</f>
        <v/>
      </c>
      <c r="U209" s="26">
        <f>IF($B209='Formulario de Respuestas'!$D208,'Formulario de Respuestas'!$K208,"ES DIFERENTE")</f>
        <v>0</v>
      </c>
      <c r="V209" s="18" t="str">
        <f>IFERROR(VLOOKUP(CONCATENATE(U$1,U209),'Formulario de Preguntas'!$C$2:$FN$73,3,FALSE),"")</f>
        <v/>
      </c>
      <c r="W209" s="1" t="str">
        <f>IFERROR(VLOOKUP(CONCATENATE(U$1,U209),'Formulario de Preguntas'!$C$2:$FN$73,4,FALSE),"")</f>
        <v/>
      </c>
      <c r="X209" s="26">
        <f>IF($B209='Formulario de Respuestas'!$D208,'Formulario de Respuestas'!$L208,"ES DIFERENTE")</f>
        <v>0</v>
      </c>
      <c r="Y209" s="18" t="str">
        <f>IFERROR(VLOOKUP(CONCATENATE(X$1,X209),'Formulario de Preguntas'!$C$2:$FN$73,3,FALSE),"")</f>
        <v/>
      </c>
      <c r="Z209" s="1" t="str">
        <f>IFERROR(VLOOKUP(CONCATENATE(X$1,X209),'Formulario de Preguntas'!$C$2:$FN$73,4,FALSE),"")</f>
        <v/>
      </c>
      <c r="AA209" s="26">
        <f>IF($B209='Formulario de Respuestas'!$D208,'Formulario de Respuestas'!$M208,"ES DIFERENTE")</f>
        <v>0</v>
      </c>
      <c r="AB209" s="18" t="str">
        <f>IFERROR(VLOOKUP(CONCATENATE(AA$1,AA209),'Formulario de Preguntas'!$C$2:$FN$73,3,FALSE),"")</f>
        <v/>
      </c>
      <c r="AC209" s="1" t="str">
        <f>IFERROR(VLOOKUP(CONCATENATE(AA$1,AA209),'Formulario de Preguntas'!$C$2:$FN$73,4,FALSE),"")</f>
        <v/>
      </c>
      <c r="AD209" s="26">
        <f>IF($B209='Formulario de Respuestas'!$D208,'Formulario de Respuestas'!$N208,"ES DIFERENTE")</f>
        <v>0</v>
      </c>
      <c r="AE209" s="18" t="str">
        <f>IFERROR(VLOOKUP(CONCATENATE(AD$1,AD209),'Formulario de Preguntas'!$C$2:$FN$73,3,FALSE),"")</f>
        <v/>
      </c>
      <c r="AF209" s="1" t="str">
        <f>IFERROR(VLOOKUP(CONCATENATE(AD$1,AD209),'Formulario de Preguntas'!$C$2:$FN$73,4,FALSE),"")</f>
        <v/>
      </c>
      <c r="AG209" s="26">
        <f>IF($B209='Formulario de Respuestas'!$D208,'Formulario de Respuestas'!$O208,"ES DIFERENTE")</f>
        <v>0</v>
      </c>
      <c r="AH209" s="18" t="str">
        <f>IFERROR(VLOOKUP(CONCATENATE(AG$1,AG209),'Formulario de Preguntas'!$C$2:$FN$73,3,FALSE),"")</f>
        <v/>
      </c>
      <c r="AI209" s="1" t="str">
        <f>IFERROR(VLOOKUP(CONCATENATE(AG$1,AG209),'Formulario de Preguntas'!$C$2:$FN$73,4,FALSE),"")</f>
        <v/>
      </c>
      <c r="AJ209" s="26">
        <f>IF($B209='Formulario de Respuestas'!$D208,'Formulario de Respuestas'!$P208,"ES DIFERENTE")</f>
        <v>0</v>
      </c>
      <c r="AK209" s="18" t="str">
        <f>IFERROR(VLOOKUP(CONCATENATE(AJ$1,AJ209),'Formulario de Preguntas'!$C$2:$FN$73,3,FALSE),"")</f>
        <v/>
      </c>
      <c r="AL209" s="1" t="str">
        <f>IFERROR(VLOOKUP(CONCATENATE(AJ$1,AJ209),'Formulario de Preguntas'!$C$2:$FN$73,4,FALSE),"")</f>
        <v/>
      </c>
      <c r="AM209" s="26">
        <f>IF($B209='Formulario de Respuestas'!$D208,'Formulario de Respuestas'!$Q208,"ES DIFERENTE")</f>
        <v>0</v>
      </c>
      <c r="AN209" s="18" t="str">
        <f>IFERROR(VLOOKUP(CONCATENATE(AM$1,AM209),'Formulario de Preguntas'!$C$2:$FN$73,3,FALSE),"")</f>
        <v/>
      </c>
      <c r="AO209" s="1" t="str">
        <f>IFERROR(VLOOKUP(CONCATENATE(AM$1,AM209),'Formulario de Preguntas'!$C$2:$FN$73,4,FALSE),"")</f>
        <v/>
      </c>
      <c r="AP209" s="26">
        <f>IF($B209='Formulario de Respuestas'!$D208,'Formulario de Respuestas'!$R208,"ES DIFERENTE")</f>
        <v>0</v>
      </c>
      <c r="AQ209" s="18" t="str">
        <f>IFERROR(VLOOKUP(CONCATENATE(AP$1,AP209),'Formulario de Preguntas'!$C$2:$FN$73,3,FALSE),"")</f>
        <v/>
      </c>
      <c r="AR209" s="1" t="str">
        <f>IFERROR(VLOOKUP(CONCATENATE(AP$1,AP209),'Formulario de Preguntas'!$C$2:$FN$73,4,FALSE),"")</f>
        <v/>
      </c>
      <c r="AS209" s="26">
        <f>IF($B209='Formulario de Respuestas'!$D208,'Formulario de Respuestas'!$S208,"ES DIFERENTE")</f>
        <v>0</v>
      </c>
      <c r="AT209" s="18" t="str">
        <f>IFERROR(VLOOKUP(CONCATENATE(AS$1,AS209),'Formulario de Preguntas'!$C$2:$FN$73,3,FALSE),"")</f>
        <v/>
      </c>
      <c r="AU209" s="1" t="str">
        <f>IFERROR(VLOOKUP(CONCATENATE(AS$1,AS209),'Formulario de Preguntas'!$C$2:$FN$73,4,FALSE),"")</f>
        <v/>
      </c>
      <c r="AV209" s="26">
        <f>IF($B209='Formulario de Respuestas'!$D208,'Formulario de Respuestas'!$T208,"ES DIFERENTE")</f>
        <v>0</v>
      </c>
      <c r="AW209" s="18" t="str">
        <f>IFERROR(VLOOKUP(CONCATENATE(AV$1,AV209),'Formulario de Preguntas'!$C$2:$FN$73,3,FALSE),"")</f>
        <v/>
      </c>
      <c r="AX209" s="1" t="str">
        <f>IFERROR(VLOOKUP(CONCATENATE(AV$1,AV209),'Formulario de Preguntas'!$C$2:$FN$73,4,FALSE),"")</f>
        <v/>
      </c>
      <c r="AY209" s="26">
        <f>IF($B209='Formulario de Respuestas'!$D208,'Formulario de Respuestas'!$U208,"ES DIFERENTE")</f>
        <v>0</v>
      </c>
      <c r="AZ209" s="18" t="str">
        <f>IFERROR(VLOOKUP(CONCATENATE(AY$1,AY209),'Formulario de Preguntas'!$C$2:$FN$73,3,FALSE),"")</f>
        <v/>
      </c>
      <c r="BA209" s="1" t="str">
        <f>IFERROR(VLOOKUP(CONCATENATE(AY$1,AY209),'Formulario de Preguntas'!$C$2:$FN$73,4,FALSE),"")</f>
        <v/>
      </c>
      <c r="BB209" s="26">
        <f>IF($B209='Formulario de Respuestas'!$D208,'Formulario de Respuestas'!$V208,"ES DIFERENTE")</f>
        <v>0</v>
      </c>
      <c r="BC209" s="18" t="str">
        <f>IFERROR(VLOOKUP(CONCATENATE(BB$1,BB209),'Formulario de Preguntas'!$C$2:$FN$73,3,FALSE),"")</f>
        <v/>
      </c>
      <c r="BD209" s="1" t="str">
        <f>IFERROR(VLOOKUP(CONCATENATE(BB$1,BB209),'Formulario de Preguntas'!$C$2:$FN$73,4,FALSE),"")</f>
        <v/>
      </c>
      <c r="BF209" s="1">
        <f t="shared" si="10"/>
        <v>0</v>
      </c>
      <c r="BG209" s="1">
        <f t="shared" si="11"/>
        <v>0.25</v>
      </c>
      <c r="BH209" s="1">
        <f t="shared" si="9"/>
        <v>0</v>
      </c>
      <c r="BI209" s="1">
        <f>COUNTIF('Formulario de Respuestas'!$E208:$V208,"A")</f>
        <v>0</v>
      </c>
      <c r="BJ209" s="1">
        <f>COUNTIF('Formulario de Respuestas'!$E208:$V208,"B")</f>
        <v>0</v>
      </c>
      <c r="BK209" s="1">
        <f>COUNTIF('Formulario de Respuestas'!$E208:$V208,"C")</f>
        <v>0</v>
      </c>
      <c r="BL209" s="1">
        <f>COUNTIF('Formulario de Respuestas'!$E208:$V208,"D")</f>
        <v>0</v>
      </c>
      <c r="BM209" s="1">
        <f>COUNTIF('Formulario de Respuestas'!$E208:$V208,"E (RESPUESTA ANULADA)")</f>
        <v>0</v>
      </c>
    </row>
    <row r="210" spans="1:65" x14ac:dyDescent="0.25">
      <c r="A210" s="1">
        <f>'Formulario de Respuestas'!C209</f>
        <v>0</v>
      </c>
      <c r="B210" s="1">
        <f>'Formulario de Respuestas'!D209</f>
        <v>0</v>
      </c>
      <c r="C210" s="26">
        <f>IF($B210='Formulario de Respuestas'!$D209,'Formulario de Respuestas'!$E209,"ES DIFERENTE")</f>
        <v>0</v>
      </c>
      <c r="D210" s="18" t="str">
        <f>IFERROR(VLOOKUP(CONCATENATE(C$1,C210),'Formulario de Preguntas'!$C$2:$FN$73,3,FALSE),"")</f>
        <v/>
      </c>
      <c r="E210" s="1" t="str">
        <f>IFERROR(VLOOKUP(CONCATENATE(C$1,C210),'Formulario de Preguntas'!$C$2:$FN$73,4,FALSE),"")</f>
        <v/>
      </c>
      <c r="F210" s="26">
        <f>IF($B210='Formulario de Respuestas'!$D209,'Formulario de Respuestas'!$F209,"ES DIFERENTE")</f>
        <v>0</v>
      </c>
      <c r="G210" s="18" t="str">
        <f>IFERROR(VLOOKUP(CONCATENATE(F$1,F210),'Formulario de Preguntas'!$C$2:$FN$73,3,FALSE),"")</f>
        <v/>
      </c>
      <c r="H210" s="1" t="str">
        <f>IFERROR(VLOOKUP(CONCATENATE(F$1,F210),'Formulario de Preguntas'!$C$2:$FN$73,4,FALSE),"")</f>
        <v/>
      </c>
      <c r="I210" s="26">
        <f>IF($B210='Formulario de Respuestas'!$D209,'Formulario de Respuestas'!$G209,"ES DIFERENTE")</f>
        <v>0</v>
      </c>
      <c r="J210" s="18" t="str">
        <f>IFERROR(VLOOKUP(CONCATENATE(I$1,I210),'Formulario de Preguntas'!$C$2:$FN$73,3,FALSE),"")</f>
        <v/>
      </c>
      <c r="K210" s="1" t="str">
        <f>IFERROR(VLOOKUP(CONCATENATE(I$1,I210),'Formulario de Preguntas'!$C$2:$FN$73,4,FALSE),"")</f>
        <v/>
      </c>
      <c r="L210" s="26">
        <f>IF($B210='Formulario de Respuestas'!$D209,'Formulario de Respuestas'!$H209,"ES DIFERENTE")</f>
        <v>0</v>
      </c>
      <c r="M210" s="18" t="str">
        <f>IFERROR(VLOOKUP(CONCATENATE(L$1,L210),'Formulario de Preguntas'!$C$2:$FN$73,3,FALSE),"")</f>
        <v/>
      </c>
      <c r="N210" s="1" t="str">
        <f>IFERROR(VLOOKUP(CONCATENATE(L$1,L210),'Formulario de Preguntas'!$C$2:$FN$73,4,FALSE),"")</f>
        <v/>
      </c>
      <c r="O210" s="26">
        <f>IF($B210='Formulario de Respuestas'!$D209,'Formulario de Respuestas'!$I209,"ES DIFERENTE")</f>
        <v>0</v>
      </c>
      <c r="P210" s="18" t="str">
        <f>IFERROR(VLOOKUP(CONCATENATE(O$1,O210),'Formulario de Preguntas'!$C$2:$FN$73,3,FALSE),"")</f>
        <v/>
      </c>
      <c r="Q210" s="1" t="str">
        <f>IFERROR(VLOOKUP(CONCATENATE(O$1,O210),'Formulario de Preguntas'!$C$2:$FN$73,4,FALSE),"")</f>
        <v/>
      </c>
      <c r="R210" s="26">
        <f>IF($B210='Formulario de Respuestas'!$D209,'Formulario de Respuestas'!$J209,"ES DIFERENTE")</f>
        <v>0</v>
      </c>
      <c r="S210" s="18" t="str">
        <f>IFERROR(VLOOKUP(CONCATENATE(R$1,R210),'Formulario de Preguntas'!$C$2:$FN$73,3,FALSE),"")</f>
        <v/>
      </c>
      <c r="T210" s="1" t="str">
        <f>IFERROR(VLOOKUP(CONCATENATE(R$1,R210),'Formulario de Preguntas'!$C$2:$FN$73,4,FALSE),"")</f>
        <v/>
      </c>
      <c r="U210" s="26">
        <f>IF($B210='Formulario de Respuestas'!$D209,'Formulario de Respuestas'!$K209,"ES DIFERENTE")</f>
        <v>0</v>
      </c>
      <c r="V210" s="18" t="str">
        <f>IFERROR(VLOOKUP(CONCATENATE(U$1,U210),'Formulario de Preguntas'!$C$2:$FN$73,3,FALSE),"")</f>
        <v/>
      </c>
      <c r="W210" s="1" t="str">
        <f>IFERROR(VLOOKUP(CONCATENATE(U$1,U210),'Formulario de Preguntas'!$C$2:$FN$73,4,FALSE),"")</f>
        <v/>
      </c>
      <c r="X210" s="26">
        <f>IF($B210='Formulario de Respuestas'!$D209,'Formulario de Respuestas'!$L209,"ES DIFERENTE")</f>
        <v>0</v>
      </c>
      <c r="Y210" s="18" t="str">
        <f>IFERROR(VLOOKUP(CONCATENATE(X$1,X210),'Formulario de Preguntas'!$C$2:$FN$73,3,FALSE),"")</f>
        <v/>
      </c>
      <c r="Z210" s="1" t="str">
        <f>IFERROR(VLOOKUP(CONCATENATE(X$1,X210),'Formulario de Preguntas'!$C$2:$FN$73,4,FALSE),"")</f>
        <v/>
      </c>
      <c r="AA210" s="26">
        <f>IF($B210='Formulario de Respuestas'!$D209,'Formulario de Respuestas'!$M209,"ES DIFERENTE")</f>
        <v>0</v>
      </c>
      <c r="AB210" s="18" t="str">
        <f>IFERROR(VLOOKUP(CONCATENATE(AA$1,AA210),'Formulario de Preguntas'!$C$2:$FN$73,3,FALSE),"")</f>
        <v/>
      </c>
      <c r="AC210" s="1" t="str">
        <f>IFERROR(VLOOKUP(CONCATENATE(AA$1,AA210),'Formulario de Preguntas'!$C$2:$FN$73,4,FALSE),"")</f>
        <v/>
      </c>
      <c r="AD210" s="26">
        <f>IF($B210='Formulario de Respuestas'!$D209,'Formulario de Respuestas'!$N209,"ES DIFERENTE")</f>
        <v>0</v>
      </c>
      <c r="AE210" s="18" t="str">
        <f>IFERROR(VLOOKUP(CONCATENATE(AD$1,AD210),'Formulario de Preguntas'!$C$2:$FN$73,3,FALSE),"")</f>
        <v/>
      </c>
      <c r="AF210" s="1" t="str">
        <f>IFERROR(VLOOKUP(CONCATENATE(AD$1,AD210),'Formulario de Preguntas'!$C$2:$FN$73,4,FALSE),"")</f>
        <v/>
      </c>
      <c r="AG210" s="26">
        <f>IF($B210='Formulario de Respuestas'!$D209,'Formulario de Respuestas'!$O209,"ES DIFERENTE")</f>
        <v>0</v>
      </c>
      <c r="AH210" s="18" t="str">
        <f>IFERROR(VLOOKUP(CONCATENATE(AG$1,AG210),'Formulario de Preguntas'!$C$2:$FN$73,3,FALSE),"")</f>
        <v/>
      </c>
      <c r="AI210" s="1" t="str">
        <f>IFERROR(VLOOKUP(CONCATENATE(AG$1,AG210),'Formulario de Preguntas'!$C$2:$FN$73,4,FALSE),"")</f>
        <v/>
      </c>
      <c r="AJ210" s="26">
        <f>IF($B210='Formulario de Respuestas'!$D209,'Formulario de Respuestas'!$P209,"ES DIFERENTE")</f>
        <v>0</v>
      </c>
      <c r="AK210" s="18" t="str">
        <f>IFERROR(VLOOKUP(CONCATENATE(AJ$1,AJ210),'Formulario de Preguntas'!$C$2:$FN$73,3,FALSE),"")</f>
        <v/>
      </c>
      <c r="AL210" s="1" t="str">
        <f>IFERROR(VLOOKUP(CONCATENATE(AJ$1,AJ210),'Formulario de Preguntas'!$C$2:$FN$73,4,FALSE),"")</f>
        <v/>
      </c>
      <c r="AM210" s="26">
        <f>IF($B210='Formulario de Respuestas'!$D209,'Formulario de Respuestas'!$Q209,"ES DIFERENTE")</f>
        <v>0</v>
      </c>
      <c r="AN210" s="18" t="str">
        <f>IFERROR(VLOOKUP(CONCATENATE(AM$1,AM210),'Formulario de Preguntas'!$C$2:$FN$73,3,FALSE),"")</f>
        <v/>
      </c>
      <c r="AO210" s="1" t="str">
        <f>IFERROR(VLOOKUP(CONCATENATE(AM$1,AM210),'Formulario de Preguntas'!$C$2:$FN$73,4,FALSE),"")</f>
        <v/>
      </c>
      <c r="AP210" s="26">
        <f>IF($B210='Formulario de Respuestas'!$D209,'Formulario de Respuestas'!$R209,"ES DIFERENTE")</f>
        <v>0</v>
      </c>
      <c r="AQ210" s="18" t="str">
        <f>IFERROR(VLOOKUP(CONCATENATE(AP$1,AP210),'Formulario de Preguntas'!$C$2:$FN$73,3,FALSE),"")</f>
        <v/>
      </c>
      <c r="AR210" s="1" t="str">
        <f>IFERROR(VLOOKUP(CONCATENATE(AP$1,AP210),'Formulario de Preguntas'!$C$2:$FN$73,4,FALSE),"")</f>
        <v/>
      </c>
      <c r="AS210" s="26">
        <f>IF($B210='Formulario de Respuestas'!$D209,'Formulario de Respuestas'!$S209,"ES DIFERENTE")</f>
        <v>0</v>
      </c>
      <c r="AT210" s="18" t="str">
        <f>IFERROR(VLOOKUP(CONCATENATE(AS$1,AS210),'Formulario de Preguntas'!$C$2:$FN$73,3,FALSE),"")</f>
        <v/>
      </c>
      <c r="AU210" s="1" t="str">
        <f>IFERROR(VLOOKUP(CONCATENATE(AS$1,AS210),'Formulario de Preguntas'!$C$2:$FN$73,4,FALSE),"")</f>
        <v/>
      </c>
      <c r="AV210" s="26">
        <f>IF($B210='Formulario de Respuestas'!$D209,'Formulario de Respuestas'!$T209,"ES DIFERENTE")</f>
        <v>0</v>
      </c>
      <c r="AW210" s="18" t="str">
        <f>IFERROR(VLOOKUP(CONCATENATE(AV$1,AV210),'Formulario de Preguntas'!$C$2:$FN$73,3,FALSE),"")</f>
        <v/>
      </c>
      <c r="AX210" s="1" t="str">
        <f>IFERROR(VLOOKUP(CONCATENATE(AV$1,AV210),'Formulario de Preguntas'!$C$2:$FN$73,4,FALSE),"")</f>
        <v/>
      </c>
      <c r="AY210" s="26">
        <f>IF($B210='Formulario de Respuestas'!$D209,'Formulario de Respuestas'!$U209,"ES DIFERENTE")</f>
        <v>0</v>
      </c>
      <c r="AZ210" s="18" t="str">
        <f>IFERROR(VLOOKUP(CONCATENATE(AY$1,AY210),'Formulario de Preguntas'!$C$2:$FN$73,3,FALSE),"")</f>
        <v/>
      </c>
      <c r="BA210" s="1" t="str">
        <f>IFERROR(VLOOKUP(CONCATENATE(AY$1,AY210),'Formulario de Preguntas'!$C$2:$FN$73,4,FALSE),"")</f>
        <v/>
      </c>
      <c r="BB210" s="26">
        <f>IF($B210='Formulario de Respuestas'!$D209,'Formulario de Respuestas'!$V209,"ES DIFERENTE")</f>
        <v>0</v>
      </c>
      <c r="BC210" s="18" t="str">
        <f>IFERROR(VLOOKUP(CONCATENATE(BB$1,BB210),'Formulario de Preguntas'!$C$2:$FN$73,3,FALSE),"")</f>
        <v/>
      </c>
      <c r="BD210" s="1" t="str">
        <f>IFERROR(VLOOKUP(CONCATENATE(BB$1,BB210),'Formulario de Preguntas'!$C$2:$FN$73,4,FALSE),"")</f>
        <v/>
      </c>
      <c r="BF210" s="1">
        <f t="shared" si="10"/>
        <v>0</v>
      </c>
      <c r="BG210" s="1">
        <f t="shared" si="11"/>
        <v>0.25</v>
      </c>
      <c r="BH210" s="1">
        <f t="shared" si="9"/>
        <v>0</v>
      </c>
      <c r="BI210" s="1">
        <f>COUNTIF('Formulario de Respuestas'!$E209:$V209,"A")</f>
        <v>0</v>
      </c>
      <c r="BJ210" s="1">
        <f>COUNTIF('Formulario de Respuestas'!$E209:$V209,"B")</f>
        <v>0</v>
      </c>
      <c r="BK210" s="1">
        <f>COUNTIF('Formulario de Respuestas'!$E209:$V209,"C")</f>
        <v>0</v>
      </c>
      <c r="BL210" s="1">
        <f>COUNTIF('Formulario de Respuestas'!$E209:$V209,"D")</f>
        <v>0</v>
      </c>
      <c r="BM210" s="1">
        <f>COUNTIF('Formulario de Respuestas'!$E209:$V209,"E (RESPUESTA ANULADA)")</f>
        <v>0</v>
      </c>
    </row>
    <row r="211" spans="1:65" x14ac:dyDescent="0.25">
      <c r="A211" s="1">
        <f>'Formulario de Respuestas'!C210</f>
        <v>0</v>
      </c>
      <c r="B211" s="1">
        <f>'Formulario de Respuestas'!D210</f>
        <v>0</v>
      </c>
      <c r="C211" s="26">
        <f>IF($B211='Formulario de Respuestas'!$D210,'Formulario de Respuestas'!$E210,"ES DIFERENTE")</f>
        <v>0</v>
      </c>
      <c r="D211" s="18" t="str">
        <f>IFERROR(VLOOKUP(CONCATENATE(C$1,C211),'Formulario de Preguntas'!$C$2:$FN$73,3,FALSE),"")</f>
        <v/>
      </c>
      <c r="E211" s="1" t="str">
        <f>IFERROR(VLOOKUP(CONCATENATE(C$1,C211),'Formulario de Preguntas'!$C$2:$FN$73,4,FALSE),"")</f>
        <v/>
      </c>
      <c r="F211" s="26">
        <f>IF($B211='Formulario de Respuestas'!$D210,'Formulario de Respuestas'!$F210,"ES DIFERENTE")</f>
        <v>0</v>
      </c>
      <c r="G211" s="18" t="str">
        <f>IFERROR(VLOOKUP(CONCATENATE(F$1,F211),'Formulario de Preguntas'!$C$2:$FN$73,3,FALSE),"")</f>
        <v/>
      </c>
      <c r="H211" s="1" t="str">
        <f>IFERROR(VLOOKUP(CONCATENATE(F$1,F211),'Formulario de Preguntas'!$C$2:$FN$73,4,FALSE),"")</f>
        <v/>
      </c>
      <c r="I211" s="26">
        <f>IF($B211='Formulario de Respuestas'!$D210,'Formulario de Respuestas'!$G210,"ES DIFERENTE")</f>
        <v>0</v>
      </c>
      <c r="J211" s="18" t="str">
        <f>IFERROR(VLOOKUP(CONCATENATE(I$1,I211),'Formulario de Preguntas'!$C$2:$FN$73,3,FALSE),"")</f>
        <v/>
      </c>
      <c r="K211" s="1" t="str">
        <f>IFERROR(VLOOKUP(CONCATENATE(I$1,I211),'Formulario de Preguntas'!$C$2:$FN$73,4,FALSE),"")</f>
        <v/>
      </c>
      <c r="L211" s="26">
        <f>IF($B211='Formulario de Respuestas'!$D210,'Formulario de Respuestas'!$H210,"ES DIFERENTE")</f>
        <v>0</v>
      </c>
      <c r="M211" s="18" t="str">
        <f>IFERROR(VLOOKUP(CONCATENATE(L$1,L211),'Formulario de Preguntas'!$C$2:$FN$73,3,FALSE),"")</f>
        <v/>
      </c>
      <c r="N211" s="1" t="str">
        <f>IFERROR(VLOOKUP(CONCATENATE(L$1,L211),'Formulario de Preguntas'!$C$2:$FN$73,4,FALSE),"")</f>
        <v/>
      </c>
      <c r="O211" s="26">
        <f>IF($B211='Formulario de Respuestas'!$D210,'Formulario de Respuestas'!$I210,"ES DIFERENTE")</f>
        <v>0</v>
      </c>
      <c r="P211" s="18" t="str">
        <f>IFERROR(VLOOKUP(CONCATENATE(O$1,O211),'Formulario de Preguntas'!$C$2:$FN$73,3,FALSE),"")</f>
        <v/>
      </c>
      <c r="Q211" s="1" t="str">
        <f>IFERROR(VLOOKUP(CONCATENATE(O$1,O211),'Formulario de Preguntas'!$C$2:$FN$73,4,FALSE),"")</f>
        <v/>
      </c>
      <c r="R211" s="26">
        <f>IF($B211='Formulario de Respuestas'!$D210,'Formulario de Respuestas'!$J210,"ES DIFERENTE")</f>
        <v>0</v>
      </c>
      <c r="S211" s="18" t="str">
        <f>IFERROR(VLOOKUP(CONCATENATE(R$1,R211),'Formulario de Preguntas'!$C$2:$FN$73,3,FALSE),"")</f>
        <v/>
      </c>
      <c r="T211" s="1" t="str">
        <f>IFERROR(VLOOKUP(CONCATENATE(R$1,R211),'Formulario de Preguntas'!$C$2:$FN$73,4,FALSE),"")</f>
        <v/>
      </c>
      <c r="U211" s="26">
        <f>IF($B211='Formulario de Respuestas'!$D210,'Formulario de Respuestas'!$K210,"ES DIFERENTE")</f>
        <v>0</v>
      </c>
      <c r="V211" s="18" t="str">
        <f>IFERROR(VLOOKUP(CONCATENATE(U$1,U211),'Formulario de Preguntas'!$C$2:$FN$73,3,FALSE),"")</f>
        <v/>
      </c>
      <c r="W211" s="1" t="str">
        <f>IFERROR(VLOOKUP(CONCATENATE(U$1,U211),'Formulario de Preguntas'!$C$2:$FN$73,4,FALSE),"")</f>
        <v/>
      </c>
      <c r="X211" s="26">
        <f>IF($B211='Formulario de Respuestas'!$D210,'Formulario de Respuestas'!$L210,"ES DIFERENTE")</f>
        <v>0</v>
      </c>
      <c r="Y211" s="18" t="str">
        <f>IFERROR(VLOOKUP(CONCATENATE(X$1,X211),'Formulario de Preguntas'!$C$2:$FN$73,3,FALSE),"")</f>
        <v/>
      </c>
      <c r="Z211" s="1" t="str">
        <f>IFERROR(VLOOKUP(CONCATENATE(X$1,X211),'Formulario de Preguntas'!$C$2:$FN$73,4,FALSE),"")</f>
        <v/>
      </c>
      <c r="AA211" s="26">
        <f>IF($B211='Formulario de Respuestas'!$D210,'Formulario de Respuestas'!$M210,"ES DIFERENTE")</f>
        <v>0</v>
      </c>
      <c r="AB211" s="18" t="str">
        <f>IFERROR(VLOOKUP(CONCATENATE(AA$1,AA211),'Formulario de Preguntas'!$C$2:$FN$73,3,FALSE),"")</f>
        <v/>
      </c>
      <c r="AC211" s="1" t="str">
        <f>IFERROR(VLOOKUP(CONCATENATE(AA$1,AA211),'Formulario de Preguntas'!$C$2:$FN$73,4,FALSE),"")</f>
        <v/>
      </c>
      <c r="AD211" s="26">
        <f>IF($B211='Formulario de Respuestas'!$D210,'Formulario de Respuestas'!$N210,"ES DIFERENTE")</f>
        <v>0</v>
      </c>
      <c r="AE211" s="18" t="str">
        <f>IFERROR(VLOOKUP(CONCATENATE(AD$1,AD211),'Formulario de Preguntas'!$C$2:$FN$73,3,FALSE),"")</f>
        <v/>
      </c>
      <c r="AF211" s="1" t="str">
        <f>IFERROR(VLOOKUP(CONCATENATE(AD$1,AD211),'Formulario de Preguntas'!$C$2:$FN$73,4,FALSE),"")</f>
        <v/>
      </c>
      <c r="AG211" s="26">
        <f>IF($B211='Formulario de Respuestas'!$D210,'Formulario de Respuestas'!$O210,"ES DIFERENTE")</f>
        <v>0</v>
      </c>
      <c r="AH211" s="18" t="str">
        <f>IFERROR(VLOOKUP(CONCATENATE(AG$1,AG211),'Formulario de Preguntas'!$C$2:$FN$73,3,FALSE),"")</f>
        <v/>
      </c>
      <c r="AI211" s="1" t="str">
        <f>IFERROR(VLOOKUP(CONCATENATE(AG$1,AG211),'Formulario de Preguntas'!$C$2:$FN$73,4,FALSE),"")</f>
        <v/>
      </c>
      <c r="AJ211" s="26">
        <f>IF($B211='Formulario de Respuestas'!$D210,'Formulario de Respuestas'!$P210,"ES DIFERENTE")</f>
        <v>0</v>
      </c>
      <c r="AK211" s="18" t="str">
        <f>IFERROR(VLOOKUP(CONCATENATE(AJ$1,AJ211),'Formulario de Preguntas'!$C$2:$FN$73,3,FALSE),"")</f>
        <v/>
      </c>
      <c r="AL211" s="1" t="str">
        <f>IFERROR(VLOOKUP(CONCATENATE(AJ$1,AJ211),'Formulario de Preguntas'!$C$2:$FN$73,4,FALSE),"")</f>
        <v/>
      </c>
      <c r="AM211" s="26">
        <f>IF($B211='Formulario de Respuestas'!$D210,'Formulario de Respuestas'!$Q210,"ES DIFERENTE")</f>
        <v>0</v>
      </c>
      <c r="AN211" s="18" t="str">
        <f>IFERROR(VLOOKUP(CONCATENATE(AM$1,AM211),'Formulario de Preguntas'!$C$2:$FN$73,3,FALSE),"")</f>
        <v/>
      </c>
      <c r="AO211" s="1" t="str">
        <f>IFERROR(VLOOKUP(CONCATENATE(AM$1,AM211),'Formulario de Preguntas'!$C$2:$FN$73,4,FALSE),"")</f>
        <v/>
      </c>
      <c r="AP211" s="26">
        <f>IF($B211='Formulario de Respuestas'!$D210,'Formulario de Respuestas'!$R210,"ES DIFERENTE")</f>
        <v>0</v>
      </c>
      <c r="AQ211" s="18" t="str">
        <f>IFERROR(VLOOKUP(CONCATENATE(AP$1,AP211),'Formulario de Preguntas'!$C$2:$FN$73,3,FALSE),"")</f>
        <v/>
      </c>
      <c r="AR211" s="1" t="str">
        <f>IFERROR(VLOOKUP(CONCATENATE(AP$1,AP211),'Formulario de Preguntas'!$C$2:$FN$73,4,FALSE),"")</f>
        <v/>
      </c>
      <c r="AS211" s="26">
        <f>IF($B211='Formulario de Respuestas'!$D210,'Formulario de Respuestas'!$S210,"ES DIFERENTE")</f>
        <v>0</v>
      </c>
      <c r="AT211" s="18" t="str">
        <f>IFERROR(VLOOKUP(CONCATENATE(AS$1,AS211),'Formulario de Preguntas'!$C$2:$FN$73,3,FALSE),"")</f>
        <v/>
      </c>
      <c r="AU211" s="1" t="str">
        <f>IFERROR(VLOOKUP(CONCATENATE(AS$1,AS211),'Formulario de Preguntas'!$C$2:$FN$73,4,FALSE),"")</f>
        <v/>
      </c>
      <c r="AV211" s="26">
        <f>IF($B211='Formulario de Respuestas'!$D210,'Formulario de Respuestas'!$T210,"ES DIFERENTE")</f>
        <v>0</v>
      </c>
      <c r="AW211" s="18" t="str">
        <f>IFERROR(VLOOKUP(CONCATENATE(AV$1,AV211),'Formulario de Preguntas'!$C$2:$FN$73,3,FALSE),"")</f>
        <v/>
      </c>
      <c r="AX211" s="1" t="str">
        <f>IFERROR(VLOOKUP(CONCATENATE(AV$1,AV211),'Formulario de Preguntas'!$C$2:$FN$73,4,FALSE),"")</f>
        <v/>
      </c>
      <c r="AY211" s="26">
        <f>IF($B211='Formulario de Respuestas'!$D210,'Formulario de Respuestas'!$U210,"ES DIFERENTE")</f>
        <v>0</v>
      </c>
      <c r="AZ211" s="18" t="str">
        <f>IFERROR(VLOOKUP(CONCATENATE(AY$1,AY211),'Formulario de Preguntas'!$C$2:$FN$73,3,FALSE),"")</f>
        <v/>
      </c>
      <c r="BA211" s="1" t="str">
        <f>IFERROR(VLOOKUP(CONCATENATE(AY$1,AY211),'Formulario de Preguntas'!$C$2:$FN$73,4,FALSE),"")</f>
        <v/>
      </c>
      <c r="BB211" s="26">
        <f>IF($B211='Formulario de Respuestas'!$D210,'Formulario de Respuestas'!$V210,"ES DIFERENTE")</f>
        <v>0</v>
      </c>
      <c r="BC211" s="18" t="str">
        <f>IFERROR(VLOOKUP(CONCATENATE(BB$1,BB211),'Formulario de Preguntas'!$C$2:$FN$73,3,FALSE),"")</f>
        <v/>
      </c>
      <c r="BD211" s="1" t="str">
        <f>IFERROR(VLOOKUP(CONCATENATE(BB$1,BB211),'Formulario de Preguntas'!$C$2:$FN$73,4,FALSE),"")</f>
        <v/>
      </c>
      <c r="BF211" s="1">
        <f t="shared" si="10"/>
        <v>0</v>
      </c>
      <c r="BG211" s="1">
        <f t="shared" si="11"/>
        <v>0.25</v>
      </c>
      <c r="BH211" s="1">
        <f t="shared" si="9"/>
        <v>0</v>
      </c>
      <c r="BI211" s="1">
        <f>COUNTIF('Formulario de Respuestas'!$E210:$V210,"A")</f>
        <v>0</v>
      </c>
      <c r="BJ211" s="1">
        <f>COUNTIF('Formulario de Respuestas'!$E210:$V210,"B")</f>
        <v>0</v>
      </c>
      <c r="BK211" s="1">
        <f>COUNTIF('Formulario de Respuestas'!$E210:$V210,"C")</f>
        <v>0</v>
      </c>
      <c r="BL211" s="1">
        <f>COUNTIF('Formulario de Respuestas'!$E210:$V210,"D")</f>
        <v>0</v>
      </c>
      <c r="BM211" s="1">
        <f>COUNTIF('Formulario de Respuestas'!$E210:$V210,"E (RESPUESTA ANULADA)")</f>
        <v>0</v>
      </c>
    </row>
    <row r="212" spans="1:65" x14ac:dyDescent="0.25">
      <c r="A212" s="1">
        <f>'Formulario de Respuestas'!C211</f>
        <v>0</v>
      </c>
      <c r="B212" s="1">
        <f>'Formulario de Respuestas'!D211</f>
        <v>0</v>
      </c>
      <c r="C212" s="26">
        <f>IF($B212='Formulario de Respuestas'!$D211,'Formulario de Respuestas'!$E211,"ES DIFERENTE")</f>
        <v>0</v>
      </c>
      <c r="D212" s="18" t="str">
        <f>IFERROR(VLOOKUP(CONCATENATE(C$1,C212),'Formulario de Preguntas'!$C$2:$FN$73,3,FALSE),"")</f>
        <v/>
      </c>
      <c r="E212" s="1" t="str">
        <f>IFERROR(VLOOKUP(CONCATENATE(C$1,C212),'Formulario de Preguntas'!$C$2:$FN$73,4,FALSE),"")</f>
        <v/>
      </c>
      <c r="F212" s="26">
        <f>IF($B212='Formulario de Respuestas'!$D211,'Formulario de Respuestas'!$F211,"ES DIFERENTE")</f>
        <v>0</v>
      </c>
      <c r="G212" s="18" t="str">
        <f>IFERROR(VLOOKUP(CONCATENATE(F$1,F212),'Formulario de Preguntas'!$C$2:$FN$73,3,FALSE),"")</f>
        <v/>
      </c>
      <c r="H212" s="1" t="str">
        <f>IFERROR(VLOOKUP(CONCATENATE(F$1,F212),'Formulario de Preguntas'!$C$2:$FN$73,4,FALSE),"")</f>
        <v/>
      </c>
      <c r="I212" s="26">
        <f>IF($B212='Formulario de Respuestas'!$D211,'Formulario de Respuestas'!$G211,"ES DIFERENTE")</f>
        <v>0</v>
      </c>
      <c r="J212" s="18" t="str">
        <f>IFERROR(VLOOKUP(CONCATENATE(I$1,I212),'Formulario de Preguntas'!$C$2:$FN$73,3,FALSE),"")</f>
        <v/>
      </c>
      <c r="K212" s="1" t="str">
        <f>IFERROR(VLOOKUP(CONCATENATE(I$1,I212),'Formulario de Preguntas'!$C$2:$FN$73,4,FALSE),"")</f>
        <v/>
      </c>
      <c r="L212" s="26">
        <f>IF($B212='Formulario de Respuestas'!$D211,'Formulario de Respuestas'!$H211,"ES DIFERENTE")</f>
        <v>0</v>
      </c>
      <c r="M212" s="18" t="str">
        <f>IFERROR(VLOOKUP(CONCATENATE(L$1,L212),'Formulario de Preguntas'!$C$2:$FN$73,3,FALSE),"")</f>
        <v/>
      </c>
      <c r="N212" s="1" t="str">
        <f>IFERROR(VLOOKUP(CONCATENATE(L$1,L212),'Formulario de Preguntas'!$C$2:$FN$73,4,FALSE),"")</f>
        <v/>
      </c>
      <c r="O212" s="26">
        <f>IF($B212='Formulario de Respuestas'!$D211,'Formulario de Respuestas'!$I211,"ES DIFERENTE")</f>
        <v>0</v>
      </c>
      <c r="P212" s="18" t="str">
        <f>IFERROR(VLOOKUP(CONCATENATE(O$1,O212),'Formulario de Preguntas'!$C$2:$FN$73,3,FALSE),"")</f>
        <v/>
      </c>
      <c r="Q212" s="1" t="str">
        <f>IFERROR(VLOOKUP(CONCATENATE(O$1,O212),'Formulario de Preguntas'!$C$2:$FN$73,4,FALSE),"")</f>
        <v/>
      </c>
      <c r="R212" s="26">
        <f>IF($B212='Formulario de Respuestas'!$D211,'Formulario de Respuestas'!$J211,"ES DIFERENTE")</f>
        <v>0</v>
      </c>
      <c r="S212" s="18" t="str">
        <f>IFERROR(VLOOKUP(CONCATENATE(R$1,R212),'Formulario de Preguntas'!$C$2:$FN$73,3,FALSE),"")</f>
        <v/>
      </c>
      <c r="T212" s="1" t="str">
        <f>IFERROR(VLOOKUP(CONCATENATE(R$1,R212),'Formulario de Preguntas'!$C$2:$FN$73,4,FALSE),"")</f>
        <v/>
      </c>
      <c r="U212" s="26">
        <f>IF($B212='Formulario de Respuestas'!$D211,'Formulario de Respuestas'!$K211,"ES DIFERENTE")</f>
        <v>0</v>
      </c>
      <c r="V212" s="18" t="str">
        <f>IFERROR(VLOOKUP(CONCATENATE(U$1,U212),'Formulario de Preguntas'!$C$2:$FN$73,3,FALSE),"")</f>
        <v/>
      </c>
      <c r="W212" s="1" t="str">
        <f>IFERROR(VLOOKUP(CONCATENATE(U$1,U212),'Formulario de Preguntas'!$C$2:$FN$73,4,FALSE),"")</f>
        <v/>
      </c>
      <c r="X212" s="26">
        <f>IF($B212='Formulario de Respuestas'!$D211,'Formulario de Respuestas'!$L211,"ES DIFERENTE")</f>
        <v>0</v>
      </c>
      <c r="Y212" s="18" t="str">
        <f>IFERROR(VLOOKUP(CONCATENATE(X$1,X212),'Formulario de Preguntas'!$C$2:$FN$73,3,FALSE),"")</f>
        <v/>
      </c>
      <c r="Z212" s="1" t="str">
        <f>IFERROR(VLOOKUP(CONCATENATE(X$1,X212),'Formulario de Preguntas'!$C$2:$FN$73,4,FALSE),"")</f>
        <v/>
      </c>
      <c r="AA212" s="26">
        <f>IF($B212='Formulario de Respuestas'!$D211,'Formulario de Respuestas'!$M211,"ES DIFERENTE")</f>
        <v>0</v>
      </c>
      <c r="AB212" s="18" t="str">
        <f>IFERROR(VLOOKUP(CONCATENATE(AA$1,AA212),'Formulario de Preguntas'!$C$2:$FN$73,3,FALSE),"")</f>
        <v/>
      </c>
      <c r="AC212" s="1" t="str">
        <f>IFERROR(VLOOKUP(CONCATENATE(AA$1,AA212),'Formulario de Preguntas'!$C$2:$FN$73,4,FALSE),"")</f>
        <v/>
      </c>
      <c r="AD212" s="26">
        <f>IF($B212='Formulario de Respuestas'!$D211,'Formulario de Respuestas'!$N211,"ES DIFERENTE")</f>
        <v>0</v>
      </c>
      <c r="AE212" s="18" t="str">
        <f>IFERROR(VLOOKUP(CONCATENATE(AD$1,AD212),'Formulario de Preguntas'!$C$2:$FN$73,3,FALSE),"")</f>
        <v/>
      </c>
      <c r="AF212" s="1" t="str">
        <f>IFERROR(VLOOKUP(CONCATENATE(AD$1,AD212),'Formulario de Preguntas'!$C$2:$FN$73,4,FALSE),"")</f>
        <v/>
      </c>
      <c r="AG212" s="26">
        <f>IF($B212='Formulario de Respuestas'!$D211,'Formulario de Respuestas'!$O211,"ES DIFERENTE")</f>
        <v>0</v>
      </c>
      <c r="AH212" s="18" t="str">
        <f>IFERROR(VLOOKUP(CONCATENATE(AG$1,AG212),'Formulario de Preguntas'!$C$2:$FN$73,3,FALSE),"")</f>
        <v/>
      </c>
      <c r="AI212" s="1" t="str">
        <f>IFERROR(VLOOKUP(CONCATENATE(AG$1,AG212),'Formulario de Preguntas'!$C$2:$FN$73,4,FALSE),"")</f>
        <v/>
      </c>
      <c r="AJ212" s="26">
        <f>IF($B212='Formulario de Respuestas'!$D211,'Formulario de Respuestas'!$P211,"ES DIFERENTE")</f>
        <v>0</v>
      </c>
      <c r="AK212" s="18" t="str">
        <f>IFERROR(VLOOKUP(CONCATENATE(AJ$1,AJ212),'Formulario de Preguntas'!$C$2:$FN$73,3,FALSE),"")</f>
        <v/>
      </c>
      <c r="AL212" s="1" t="str">
        <f>IFERROR(VLOOKUP(CONCATENATE(AJ$1,AJ212),'Formulario de Preguntas'!$C$2:$FN$73,4,FALSE),"")</f>
        <v/>
      </c>
      <c r="AM212" s="26">
        <f>IF($B212='Formulario de Respuestas'!$D211,'Formulario de Respuestas'!$Q211,"ES DIFERENTE")</f>
        <v>0</v>
      </c>
      <c r="AN212" s="18" t="str">
        <f>IFERROR(VLOOKUP(CONCATENATE(AM$1,AM212),'Formulario de Preguntas'!$C$2:$FN$73,3,FALSE),"")</f>
        <v/>
      </c>
      <c r="AO212" s="1" t="str">
        <f>IFERROR(VLOOKUP(CONCATENATE(AM$1,AM212),'Formulario de Preguntas'!$C$2:$FN$73,4,FALSE),"")</f>
        <v/>
      </c>
      <c r="AP212" s="26">
        <f>IF($B212='Formulario de Respuestas'!$D211,'Formulario de Respuestas'!$R211,"ES DIFERENTE")</f>
        <v>0</v>
      </c>
      <c r="AQ212" s="18" t="str">
        <f>IFERROR(VLOOKUP(CONCATENATE(AP$1,AP212),'Formulario de Preguntas'!$C$2:$FN$73,3,FALSE),"")</f>
        <v/>
      </c>
      <c r="AR212" s="1" t="str">
        <f>IFERROR(VLOOKUP(CONCATENATE(AP$1,AP212),'Formulario de Preguntas'!$C$2:$FN$73,4,FALSE),"")</f>
        <v/>
      </c>
      <c r="AS212" s="26">
        <f>IF($B212='Formulario de Respuestas'!$D211,'Formulario de Respuestas'!$S211,"ES DIFERENTE")</f>
        <v>0</v>
      </c>
      <c r="AT212" s="18" t="str">
        <f>IFERROR(VLOOKUP(CONCATENATE(AS$1,AS212),'Formulario de Preguntas'!$C$2:$FN$73,3,FALSE),"")</f>
        <v/>
      </c>
      <c r="AU212" s="1" t="str">
        <f>IFERROR(VLOOKUP(CONCATENATE(AS$1,AS212),'Formulario de Preguntas'!$C$2:$FN$73,4,FALSE),"")</f>
        <v/>
      </c>
      <c r="AV212" s="26">
        <f>IF($B212='Formulario de Respuestas'!$D211,'Formulario de Respuestas'!$T211,"ES DIFERENTE")</f>
        <v>0</v>
      </c>
      <c r="AW212" s="18" t="str">
        <f>IFERROR(VLOOKUP(CONCATENATE(AV$1,AV212),'Formulario de Preguntas'!$C$2:$FN$73,3,FALSE),"")</f>
        <v/>
      </c>
      <c r="AX212" s="1" t="str">
        <f>IFERROR(VLOOKUP(CONCATENATE(AV$1,AV212),'Formulario de Preguntas'!$C$2:$FN$73,4,FALSE),"")</f>
        <v/>
      </c>
      <c r="AY212" s="26">
        <f>IF($B212='Formulario de Respuestas'!$D211,'Formulario de Respuestas'!$U211,"ES DIFERENTE")</f>
        <v>0</v>
      </c>
      <c r="AZ212" s="18" t="str">
        <f>IFERROR(VLOOKUP(CONCATENATE(AY$1,AY212),'Formulario de Preguntas'!$C$2:$FN$73,3,FALSE),"")</f>
        <v/>
      </c>
      <c r="BA212" s="1" t="str">
        <f>IFERROR(VLOOKUP(CONCATENATE(AY$1,AY212),'Formulario de Preguntas'!$C$2:$FN$73,4,FALSE),"")</f>
        <v/>
      </c>
      <c r="BB212" s="26">
        <f>IF($B212='Formulario de Respuestas'!$D211,'Formulario de Respuestas'!$V211,"ES DIFERENTE")</f>
        <v>0</v>
      </c>
      <c r="BC212" s="18" t="str">
        <f>IFERROR(VLOOKUP(CONCATENATE(BB$1,BB212),'Formulario de Preguntas'!$C$2:$FN$73,3,FALSE),"")</f>
        <v/>
      </c>
      <c r="BD212" s="1" t="str">
        <f>IFERROR(VLOOKUP(CONCATENATE(BB$1,BB212),'Formulario de Preguntas'!$C$2:$FN$73,4,FALSE),"")</f>
        <v/>
      </c>
      <c r="BF212" s="1">
        <f t="shared" si="10"/>
        <v>0</v>
      </c>
      <c r="BG212" s="1">
        <f t="shared" si="11"/>
        <v>0.25</v>
      </c>
      <c r="BH212" s="1">
        <f t="shared" si="9"/>
        <v>0</v>
      </c>
      <c r="BI212" s="1">
        <f>COUNTIF('Formulario de Respuestas'!$E211:$V211,"A")</f>
        <v>0</v>
      </c>
      <c r="BJ212" s="1">
        <f>COUNTIF('Formulario de Respuestas'!$E211:$V211,"B")</f>
        <v>0</v>
      </c>
      <c r="BK212" s="1">
        <f>COUNTIF('Formulario de Respuestas'!$E211:$V211,"C")</f>
        <v>0</v>
      </c>
      <c r="BL212" s="1">
        <f>COUNTIF('Formulario de Respuestas'!$E211:$V211,"D")</f>
        <v>0</v>
      </c>
      <c r="BM212" s="1">
        <f>COUNTIF('Formulario de Respuestas'!$E211:$V211,"E (RESPUESTA ANULADA)")</f>
        <v>0</v>
      </c>
    </row>
    <row r="213" spans="1:65" x14ac:dyDescent="0.25">
      <c r="A213" s="1">
        <f>'Formulario de Respuestas'!C212</f>
        <v>0</v>
      </c>
      <c r="B213" s="1">
        <f>'Formulario de Respuestas'!D212</f>
        <v>0</v>
      </c>
      <c r="C213" s="26">
        <f>IF($B213='Formulario de Respuestas'!$D212,'Formulario de Respuestas'!$E212,"ES DIFERENTE")</f>
        <v>0</v>
      </c>
      <c r="D213" s="18" t="str">
        <f>IFERROR(VLOOKUP(CONCATENATE(C$1,C213),'Formulario de Preguntas'!$C$2:$FN$73,3,FALSE),"")</f>
        <v/>
      </c>
      <c r="E213" s="1" t="str">
        <f>IFERROR(VLOOKUP(CONCATENATE(C$1,C213),'Formulario de Preguntas'!$C$2:$FN$73,4,FALSE),"")</f>
        <v/>
      </c>
      <c r="F213" s="26">
        <f>IF($B213='Formulario de Respuestas'!$D212,'Formulario de Respuestas'!$F212,"ES DIFERENTE")</f>
        <v>0</v>
      </c>
      <c r="G213" s="18" t="str">
        <f>IFERROR(VLOOKUP(CONCATENATE(F$1,F213),'Formulario de Preguntas'!$C$2:$FN$73,3,FALSE),"")</f>
        <v/>
      </c>
      <c r="H213" s="1" t="str">
        <f>IFERROR(VLOOKUP(CONCATENATE(F$1,F213),'Formulario de Preguntas'!$C$2:$FN$73,4,FALSE),"")</f>
        <v/>
      </c>
      <c r="I213" s="26">
        <f>IF($B213='Formulario de Respuestas'!$D212,'Formulario de Respuestas'!$G212,"ES DIFERENTE")</f>
        <v>0</v>
      </c>
      <c r="J213" s="18" t="str">
        <f>IFERROR(VLOOKUP(CONCATENATE(I$1,I213),'Formulario de Preguntas'!$C$2:$FN$73,3,FALSE),"")</f>
        <v/>
      </c>
      <c r="K213" s="1" t="str">
        <f>IFERROR(VLOOKUP(CONCATENATE(I$1,I213),'Formulario de Preguntas'!$C$2:$FN$73,4,FALSE),"")</f>
        <v/>
      </c>
      <c r="L213" s="26">
        <f>IF($B213='Formulario de Respuestas'!$D212,'Formulario de Respuestas'!$H212,"ES DIFERENTE")</f>
        <v>0</v>
      </c>
      <c r="M213" s="18" t="str">
        <f>IFERROR(VLOOKUP(CONCATENATE(L$1,L213),'Formulario de Preguntas'!$C$2:$FN$73,3,FALSE),"")</f>
        <v/>
      </c>
      <c r="N213" s="1" t="str">
        <f>IFERROR(VLOOKUP(CONCATENATE(L$1,L213),'Formulario de Preguntas'!$C$2:$FN$73,4,FALSE),"")</f>
        <v/>
      </c>
      <c r="O213" s="26">
        <f>IF($B213='Formulario de Respuestas'!$D212,'Formulario de Respuestas'!$I212,"ES DIFERENTE")</f>
        <v>0</v>
      </c>
      <c r="P213" s="18" t="str">
        <f>IFERROR(VLOOKUP(CONCATENATE(O$1,O213),'Formulario de Preguntas'!$C$2:$FN$73,3,FALSE),"")</f>
        <v/>
      </c>
      <c r="Q213" s="1" t="str">
        <f>IFERROR(VLOOKUP(CONCATENATE(O$1,O213),'Formulario de Preguntas'!$C$2:$FN$73,4,FALSE),"")</f>
        <v/>
      </c>
      <c r="R213" s="26">
        <f>IF($B213='Formulario de Respuestas'!$D212,'Formulario de Respuestas'!$J212,"ES DIFERENTE")</f>
        <v>0</v>
      </c>
      <c r="S213" s="18" t="str">
        <f>IFERROR(VLOOKUP(CONCATENATE(R$1,R213),'Formulario de Preguntas'!$C$2:$FN$73,3,FALSE),"")</f>
        <v/>
      </c>
      <c r="T213" s="1" t="str">
        <f>IFERROR(VLOOKUP(CONCATENATE(R$1,R213),'Formulario de Preguntas'!$C$2:$FN$73,4,FALSE),"")</f>
        <v/>
      </c>
      <c r="U213" s="26">
        <f>IF($B213='Formulario de Respuestas'!$D212,'Formulario de Respuestas'!$K212,"ES DIFERENTE")</f>
        <v>0</v>
      </c>
      <c r="V213" s="18" t="str">
        <f>IFERROR(VLOOKUP(CONCATENATE(U$1,U213),'Formulario de Preguntas'!$C$2:$FN$73,3,FALSE),"")</f>
        <v/>
      </c>
      <c r="W213" s="1" t="str">
        <f>IFERROR(VLOOKUP(CONCATENATE(U$1,U213),'Formulario de Preguntas'!$C$2:$FN$73,4,FALSE),"")</f>
        <v/>
      </c>
      <c r="X213" s="26">
        <f>IF($B213='Formulario de Respuestas'!$D212,'Formulario de Respuestas'!$L212,"ES DIFERENTE")</f>
        <v>0</v>
      </c>
      <c r="Y213" s="18" t="str">
        <f>IFERROR(VLOOKUP(CONCATENATE(X$1,X213),'Formulario de Preguntas'!$C$2:$FN$73,3,FALSE),"")</f>
        <v/>
      </c>
      <c r="Z213" s="1" t="str">
        <f>IFERROR(VLOOKUP(CONCATENATE(X$1,X213),'Formulario de Preguntas'!$C$2:$FN$73,4,FALSE),"")</f>
        <v/>
      </c>
      <c r="AA213" s="26">
        <f>IF($B213='Formulario de Respuestas'!$D212,'Formulario de Respuestas'!$M212,"ES DIFERENTE")</f>
        <v>0</v>
      </c>
      <c r="AB213" s="18" t="str">
        <f>IFERROR(VLOOKUP(CONCATENATE(AA$1,AA213),'Formulario de Preguntas'!$C$2:$FN$73,3,FALSE),"")</f>
        <v/>
      </c>
      <c r="AC213" s="1" t="str">
        <f>IFERROR(VLOOKUP(CONCATENATE(AA$1,AA213),'Formulario de Preguntas'!$C$2:$FN$73,4,FALSE),"")</f>
        <v/>
      </c>
      <c r="AD213" s="26">
        <f>IF($B213='Formulario de Respuestas'!$D212,'Formulario de Respuestas'!$N212,"ES DIFERENTE")</f>
        <v>0</v>
      </c>
      <c r="AE213" s="18" t="str">
        <f>IFERROR(VLOOKUP(CONCATENATE(AD$1,AD213),'Formulario de Preguntas'!$C$2:$FN$73,3,FALSE),"")</f>
        <v/>
      </c>
      <c r="AF213" s="1" t="str">
        <f>IFERROR(VLOOKUP(CONCATENATE(AD$1,AD213),'Formulario de Preguntas'!$C$2:$FN$73,4,FALSE),"")</f>
        <v/>
      </c>
      <c r="AG213" s="26">
        <f>IF($B213='Formulario de Respuestas'!$D212,'Formulario de Respuestas'!$O212,"ES DIFERENTE")</f>
        <v>0</v>
      </c>
      <c r="AH213" s="18" t="str">
        <f>IFERROR(VLOOKUP(CONCATENATE(AG$1,AG213),'Formulario de Preguntas'!$C$2:$FN$73,3,FALSE),"")</f>
        <v/>
      </c>
      <c r="AI213" s="1" t="str">
        <f>IFERROR(VLOOKUP(CONCATENATE(AG$1,AG213),'Formulario de Preguntas'!$C$2:$FN$73,4,FALSE),"")</f>
        <v/>
      </c>
      <c r="AJ213" s="26">
        <f>IF($B213='Formulario de Respuestas'!$D212,'Formulario de Respuestas'!$P212,"ES DIFERENTE")</f>
        <v>0</v>
      </c>
      <c r="AK213" s="18" t="str">
        <f>IFERROR(VLOOKUP(CONCATENATE(AJ$1,AJ213),'Formulario de Preguntas'!$C$2:$FN$73,3,FALSE),"")</f>
        <v/>
      </c>
      <c r="AL213" s="1" t="str">
        <f>IFERROR(VLOOKUP(CONCATENATE(AJ$1,AJ213),'Formulario de Preguntas'!$C$2:$FN$73,4,FALSE),"")</f>
        <v/>
      </c>
      <c r="AM213" s="26">
        <f>IF($B213='Formulario de Respuestas'!$D212,'Formulario de Respuestas'!$Q212,"ES DIFERENTE")</f>
        <v>0</v>
      </c>
      <c r="AN213" s="18" t="str">
        <f>IFERROR(VLOOKUP(CONCATENATE(AM$1,AM213),'Formulario de Preguntas'!$C$2:$FN$73,3,FALSE),"")</f>
        <v/>
      </c>
      <c r="AO213" s="1" t="str">
        <f>IFERROR(VLOOKUP(CONCATENATE(AM$1,AM213),'Formulario de Preguntas'!$C$2:$FN$73,4,FALSE),"")</f>
        <v/>
      </c>
      <c r="AP213" s="26">
        <f>IF($B213='Formulario de Respuestas'!$D212,'Formulario de Respuestas'!$R212,"ES DIFERENTE")</f>
        <v>0</v>
      </c>
      <c r="AQ213" s="18" t="str">
        <f>IFERROR(VLOOKUP(CONCATENATE(AP$1,AP213),'Formulario de Preguntas'!$C$2:$FN$73,3,FALSE),"")</f>
        <v/>
      </c>
      <c r="AR213" s="1" t="str">
        <f>IFERROR(VLOOKUP(CONCATENATE(AP$1,AP213),'Formulario de Preguntas'!$C$2:$FN$73,4,FALSE),"")</f>
        <v/>
      </c>
      <c r="AS213" s="26">
        <f>IF($B213='Formulario de Respuestas'!$D212,'Formulario de Respuestas'!$S212,"ES DIFERENTE")</f>
        <v>0</v>
      </c>
      <c r="AT213" s="18" t="str">
        <f>IFERROR(VLOOKUP(CONCATENATE(AS$1,AS213),'Formulario de Preguntas'!$C$2:$FN$73,3,FALSE),"")</f>
        <v/>
      </c>
      <c r="AU213" s="1" t="str">
        <f>IFERROR(VLOOKUP(CONCATENATE(AS$1,AS213),'Formulario de Preguntas'!$C$2:$FN$73,4,FALSE),"")</f>
        <v/>
      </c>
      <c r="AV213" s="26">
        <f>IF($B213='Formulario de Respuestas'!$D212,'Formulario de Respuestas'!$T212,"ES DIFERENTE")</f>
        <v>0</v>
      </c>
      <c r="AW213" s="18" t="str">
        <f>IFERROR(VLOOKUP(CONCATENATE(AV$1,AV213),'Formulario de Preguntas'!$C$2:$FN$73,3,FALSE),"")</f>
        <v/>
      </c>
      <c r="AX213" s="1" t="str">
        <f>IFERROR(VLOOKUP(CONCATENATE(AV$1,AV213),'Formulario de Preguntas'!$C$2:$FN$73,4,FALSE),"")</f>
        <v/>
      </c>
      <c r="AY213" s="26">
        <f>IF($B213='Formulario de Respuestas'!$D212,'Formulario de Respuestas'!$U212,"ES DIFERENTE")</f>
        <v>0</v>
      </c>
      <c r="AZ213" s="18" t="str">
        <f>IFERROR(VLOOKUP(CONCATENATE(AY$1,AY213),'Formulario de Preguntas'!$C$2:$FN$73,3,FALSE),"")</f>
        <v/>
      </c>
      <c r="BA213" s="1" t="str">
        <f>IFERROR(VLOOKUP(CONCATENATE(AY$1,AY213),'Formulario de Preguntas'!$C$2:$FN$73,4,FALSE),"")</f>
        <v/>
      </c>
      <c r="BB213" s="26">
        <f>IF($B213='Formulario de Respuestas'!$D212,'Formulario de Respuestas'!$V212,"ES DIFERENTE")</f>
        <v>0</v>
      </c>
      <c r="BC213" s="18" t="str">
        <f>IFERROR(VLOOKUP(CONCATENATE(BB$1,BB213),'Formulario de Preguntas'!$C$2:$FN$73,3,FALSE),"")</f>
        <v/>
      </c>
      <c r="BD213" s="1" t="str">
        <f>IFERROR(VLOOKUP(CONCATENATE(BB$1,BB213),'Formulario de Preguntas'!$C$2:$FN$73,4,FALSE),"")</f>
        <v/>
      </c>
      <c r="BF213" s="1">
        <f t="shared" si="10"/>
        <v>0</v>
      </c>
      <c r="BG213" s="1">
        <f t="shared" si="11"/>
        <v>0.25</v>
      </c>
      <c r="BH213" s="1">
        <f t="shared" si="9"/>
        <v>0</v>
      </c>
      <c r="BI213" s="1">
        <f>COUNTIF('Formulario de Respuestas'!$E212:$V212,"A")</f>
        <v>0</v>
      </c>
      <c r="BJ213" s="1">
        <f>COUNTIF('Formulario de Respuestas'!$E212:$V212,"B")</f>
        <v>0</v>
      </c>
      <c r="BK213" s="1">
        <f>COUNTIF('Formulario de Respuestas'!$E212:$V212,"C")</f>
        <v>0</v>
      </c>
      <c r="BL213" s="1">
        <f>COUNTIF('Formulario de Respuestas'!$E212:$V212,"D")</f>
        <v>0</v>
      </c>
      <c r="BM213" s="1">
        <f>COUNTIF('Formulario de Respuestas'!$E212:$V212,"E (RESPUESTA ANULADA)")</f>
        <v>0</v>
      </c>
    </row>
    <row r="214" spans="1:65" x14ac:dyDescent="0.25">
      <c r="A214" s="1">
        <f>'Formulario de Respuestas'!C213</f>
        <v>0</v>
      </c>
      <c r="B214" s="1">
        <f>'Formulario de Respuestas'!D213</f>
        <v>0</v>
      </c>
      <c r="C214" s="26">
        <f>IF($B214='Formulario de Respuestas'!$D213,'Formulario de Respuestas'!$E213,"ES DIFERENTE")</f>
        <v>0</v>
      </c>
      <c r="D214" s="18" t="str">
        <f>IFERROR(VLOOKUP(CONCATENATE(C$1,C214),'Formulario de Preguntas'!$C$2:$FN$73,3,FALSE),"")</f>
        <v/>
      </c>
      <c r="E214" s="1" t="str">
        <f>IFERROR(VLOOKUP(CONCATENATE(C$1,C214),'Formulario de Preguntas'!$C$2:$FN$73,4,FALSE),"")</f>
        <v/>
      </c>
      <c r="F214" s="26">
        <f>IF($B214='Formulario de Respuestas'!$D213,'Formulario de Respuestas'!$F213,"ES DIFERENTE")</f>
        <v>0</v>
      </c>
      <c r="G214" s="18" t="str">
        <f>IFERROR(VLOOKUP(CONCATENATE(F$1,F214),'Formulario de Preguntas'!$C$2:$FN$73,3,FALSE),"")</f>
        <v/>
      </c>
      <c r="H214" s="1" t="str">
        <f>IFERROR(VLOOKUP(CONCATENATE(F$1,F214),'Formulario de Preguntas'!$C$2:$FN$73,4,FALSE),"")</f>
        <v/>
      </c>
      <c r="I214" s="26">
        <f>IF($B214='Formulario de Respuestas'!$D213,'Formulario de Respuestas'!$G213,"ES DIFERENTE")</f>
        <v>0</v>
      </c>
      <c r="J214" s="18" t="str">
        <f>IFERROR(VLOOKUP(CONCATENATE(I$1,I214),'Formulario de Preguntas'!$C$2:$FN$73,3,FALSE),"")</f>
        <v/>
      </c>
      <c r="K214" s="1" t="str">
        <f>IFERROR(VLOOKUP(CONCATENATE(I$1,I214),'Formulario de Preguntas'!$C$2:$FN$73,4,FALSE),"")</f>
        <v/>
      </c>
      <c r="L214" s="26">
        <f>IF($B214='Formulario de Respuestas'!$D213,'Formulario de Respuestas'!$H213,"ES DIFERENTE")</f>
        <v>0</v>
      </c>
      <c r="M214" s="18" t="str">
        <f>IFERROR(VLOOKUP(CONCATENATE(L$1,L214),'Formulario de Preguntas'!$C$2:$FN$73,3,FALSE),"")</f>
        <v/>
      </c>
      <c r="N214" s="1" t="str">
        <f>IFERROR(VLOOKUP(CONCATENATE(L$1,L214),'Formulario de Preguntas'!$C$2:$FN$73,4,FALSE),"")</f>
        <v/>
      </c>
      <c r="O214" s="26">
        <f>IF($B214='Formulario de Respuestas'!$D213,'Formulario de Respuestas'!$I213,"ES DIFERENTE")</f>
        <v>0</v>
      </c>
      <c r="P214" s="18" t="str">
        <f>IFERROR(VLOOKUP(CONCATENATE(O$1,O214),'Formulario de Preguntas'!$C$2:$FN$73,3,FALSE),"")</f>
        <v/>
      </c>
      <c r="Q214" s="1" t="str">
        <f>IFERROR(VLOOKUP(CONCATENATE(O$1,O214),'Formulario de Preguntas'!$C$2:$FN$73,4,FALSE),"")</f>
        <v/>
      </c>
      <c r="R214" s="26">
        <f>IF($B214='Formulario de Respuestas'!$D213,'Formulario de Respuestas'!$J213,"ES DIFERENTE")</f>
        <v>0</v>
      </c>
      <c r="S214" s="18" t="str">
        <f>IFERROR(VLOOKUP(CONCATENATE(R$1,R214),'Formulario de Preguntas'!$C$2:$FN$73,3,FALSE),"")</f>
        <v/>
      </c>
      <c r="T214" s="1" t="str">
        <f>IFERROR(VLOOKUP(CONCATENATE(R$1,R214),'Formulario de Preguntas'!$C$2:$FN$73,4,FALSE),"")</f>
        <v/>
      </c>
      <c r="U214" s="26">
        <f>IF($B214='Formulario de Respuestas'!$D213,'Formulario de Respuestas'!$K213,"ES DIFERENTE")</f>
        <v>0</v>
      </c>
      <c r="V214" s="18" t="str">
        <f>IFERROR(VLOOKUP(CONCATENATE(U$1,U214),'Formulario de Preguntas'!$C$2:$FN$73,3,FALSE),"")</f>
        <v/>
      </c>
      <c r="W214" s="1" t="str">
        <f>IFERROR(VLOOKUP(CONCATENATE(U$1,U214),'Formulario de Preguntas'!$C$2:$FN$73,4,FALSE),"")</f>
        <v/>
      </c>
      <c r="X214" s="26">
        <f>IF($B214='Formulario de Respuestas'!$D213,'Formulario de Respuestas'!$L213,"ES DIFERENTE")</f>
        <v>0</v>
      </c>
      <c r="Y214" s="18" t="str">
        <f>IFERROR(VLOOKUP(CONCATENATE(X$1,X214),'Formulario de Preguntas'!$C$2:$FN$73,3,FALSE),"")</f>
        <v/>
      </c>
      <c r="Z214" s="1" t="str">
        <f>IFERROR(VLOOKUP(CONCATENATE(X$1,X214),'Formulario de Preguntas'!$C$2:$FN$73,4,FALSE),"")</f>
        <v/>
      </c>
      <c r="AA214" s="26">
        <f>IF($B214='Formulario de Respuestas'!$D213,'Formulario de Respuestas'!$M213,"ES DIFERENTE")</f>
        <v>0</v>
      </c>
      <c r="AB214" s="18" t="str">
        <f>IFERROR(VLOOKUP(CONCATENATE(AA$1,AA214),'Formulario de Preguntas'!$C$2:$FN$73,3,FALSE),"")</f>
        <v/>
      </c>
      <c r="AC214" s="1" t="str">
        <f>IFERROR(VLOOKUP(CONCATENATE(AA$1,AA214),'Formulario de Preguntas'!$C$2:$FN$73,4,FALSE),"")</f>
        <v/>
      </c>
      <c r="AD214" s="26">
        <f>IF($B214='Formulario de Respuestas'!$D213,'Formulario de Respuestas'!$N213,"ES DIFERENTE")</f>
        <v>0</v>
      </c>
      <c r="AE214" s="18" t="str">
        <f>IFERROR(VLOOKUP(CONCATENATE(AD$1,AD214),'Formulario de Preguntas'!$C$2:$FN$73,3,FALSE),"")</f>
        <v/>
      </c>
      <c r="AF214" s="1" t="str">
        <f>IFERROR(VLOOKUP(CONCATENATE(AD$1,AD214),'Formulario de Preguntas'!$C$2:$FN$73,4,FALSE),"")</f>
        <v/>
      </c>
      <c r="AG214" s="26">
        <f>IF($B214='Formulario de Respuestas'!$D213,'Formulario de Respuestas'!$O213,"ES DIFERENTE")</f>
        <v>0</v>
      </c>
      <c r="AH214" s="18" t="str">
        <f>IFERROR(VLOOKUP(CONCATENATE(AG$1,AG214),'Formulario de Preguntas'!$C$2:$FN$73,3,FALSE),"")</f>
        <v/>
      </c>
      <c r="AI214" s="1" t="str">
        <f>IFERROR(VLOOKUP(CONCATENATE(AG$1,AG214),'Formulario de Preguntas'!$C$2:$FN$73,4,FALSE),"")</f>
        <v/>
      </c>
      <c r="AJ214" s="26">
        <f>IF($B214='Formulario de Respuestas'!$D213,'Formulario de Respuestas'!$P213,"ES DIFERENTE")</f>
        <v>0</v>
      </c>
      <c r="AK214" s="18" t="str">
        <f>IFERROR(VLOOKUP(CONCATENATE(AJ$1,AJ214),'Formulario de Preguntas'!$C$2:$FN$73,3,FALSE),"")</f>
        <v/>
      </c>
      <c r="AL214" s="1" t="str">
        <f>IFERROR(VLOOKUP(CONCATENATE(AJ$1,AJ214),'Formulario de Preguntas'!$C$2:$FN$73,4,FALSE),"")</f>
        <v/>
      </c>
      <c r="AM214" s="26">
        <f>IF($B214='Formulario de Respuestas'!$D213,'Formulario de Respuestas'!$Q213,"ES DIFERENTE")</f>
        <v>0</v>
      </c>
      <c r="AN214" s="18" t="str">
        <f>IFERROR(VLOOKUP(CONCATENATE(AM$1,AM214),'Formulario de Preguntas'!$C$2:$FN$73,3,FALSE),"")</f>
        <v/>
      </c>
      <c r="AO214" s="1" t="str">
        <f>IFERROR(VLOOKUP(CONCATENATE(AM$1,AM214),'Formulario de Preguntas'!$C$2:$FN$73,4,FALSE),"")</f>
        <v/>
      </c>
      <c r="AP214" s="26">
        <f>IF($B214='Formulario de Respuestas'!$D213,'Formulario de Respuestas'!$R213,"ES DIFERENTE")</f>
        <v>0</v>
      </c>
      <c r="AQ214" s="18" t="str">
        <f>IFERROR(VLOOKUP(CONCATENATE(AP$1,AP214),'Formulario de Preguntas'!$C$2:$FN$73,3,FALSE),"")</f>
        <v/>
      </c>
      <c r="AR214" s="1" t="str">
        <f>IFERROR(VLOOKUP(CONCATENATE(AP$1,AP214),'Formulario de Preguntas'!$C$2:$FN$73,4,FALSE),"")</f>
        <v/>
      </c>
      <c r="AS214" s="26">
        <f>IF($B214='Formulario de Respuestas'!$D213,'Formulario de Respuestas'!$S213,"ES DIFERENTE")</f>
        <v>0</v>
      </c>
      <c r="AT214" s="18" t="str">
        <f>IFERROR(VLOOKUP(CONCATENATE(AS$1,AS214),'Formulario de Preguntas'!$C$2:$FN$73,3,FALSE),"")</f>
        <v/>
      </c>
      <c r="AU214" s="1" t="str">
        <f>IFERROR(VLOOKUP(CONCATENATE(AS$1,AS214),'Formulario de Preguntas'!$C$2:$FN$73,4,FALSE),"")</f>
        <v/>
      </c>
      <c r="AV214" s="26">
        <f>IF($B214='Formulario de Respuestas'!$D213,'Formulario de Respuestas'!$T213,"ES DIFERENTE")</f>
        <v>0</v>
      </c>
      <c r="AW214" s="18" t="str">
        <f>IFERROR(VLOOKUP(CONCATENATE(AV$1,AV214),'Formulario de Preguntas'!$C$2:$FN$73,3,FALSE),"")</f>
        <v/>
      </c>
      <c r="AX214" s="1" t="str">
        <f>IFERROR(VLOOKUP(CONCATENATE(AV$1,AV214),'Formulario de Preguntas'!$C$2:$FN$73,4,FALSE),"")</f>
        <v/>
      </c>
      <c r="AY214" s="26">
        <f>IF($B214='Formulario de Respuestas'!$D213,'Formulario de Respuestas'!$U213,"ES DIFERENTE")</f>
        <v>0</v>
      </c>
      <c r="AZ214" s="18" t="str">
        <f>IFERROR(VLOOKUP(CONCATENATE(AY$1,AY214),'Formulario de Preguntas'!$C$2:$FN$73,3,FALSE),"")</f>
        <v/>
      </c>
      <c r="BA214" s="1" t="str">
        <f>IFERROR(VLOOKUP(CONCATENATE(AY$1,AY214),'Formulario de Preguntas'!$C$2:$FN$73,4,FALSE),"")</f>
        <v/>
      </c>
      <c r="BB214" s="26">
        <f>IF($B214='Formulario de Respuestas'!$D213,'Formulario de Respuestas'!$V213,"ES DIFERENTE")</f>
        <v>0</v>
      </c>
      <c r="BC214" s="18" t="str">
        <f>IFERROR(VLOOKUP(CONCATENATE(BB$1,BB214),'Formulario de Preguntas'!$C$2:$FN$73,3,FALSE),"")</f>
        <v/>
      </c>
      <c r="BD214" s="1" t="str">
        <f>IFERROR(VLOOKUP(CONCATENATE(BB$1,BB214),'Formulario de Preguntas'!$C$2:$FN$73,4,FALSE),"")</f>
        <v/>
      </c>
      <c r="BF214" s="1">
        <f t="shared" si="10"/>
        <v>0</v>
      </c>
      <c r="BG214" s="1">
        <f t="shared" si="11"/>
        <v>0.25</v>
      </c>
      <c r="BH214" s="1">
        <f t="shared" si="9"/>
        <v>0</v>
      </c>
      <c r="BI214" s="1">
        <f>COUNTIF('Formulario de Respuestas'!$E213:$V213,"A")</f>
        <v>0</v>
      </c>
      <c r="BJ214" s="1">
        <f>COUNTIF('Formulario de Respuestas'!$E213:$V213,"B")</f>
        <v>0</v>
      </c>
      <c r="BK214" s="1">
        <f>COUNTIF('Formulario de Respuestas'!$E213:$V213,"C")</f>
        <v>0</v>
      </c>
      <c r="BL214" s="1">
        <f>COUNTIF('Formulario de Respuestas'!$E213:$V213,"D")</f>
        <v>0</v>
      </c>
      <c r="BM214" s="1">
        <f>COUNTIF('Formulario de Respuestas'!$E213:$V213,"E (RESPUESTA ANULADA)")</f>
        <v>0</v>
      </c>
    </row>
    <row r="215" spans="1:65" x14ac:dyDescent="0.25">
      <c r="A215" s="1">
        <f>'Formulario de Respuestas'!C214</f>
        <v>0</v>
      </c>
      <c r="B215" s="1">
        <f>'Formulario de Respuestas'!D214</f>
        <v>0</v>
      </c>
      <c r="C215" s="26">
        <f>IF($B215='Formulario de Respuestas'!$D214,'Formulario de Respuestas'!$E214,"ES DIFERENTE")</f>
        <v>0</v>
      </c>
      <c r="D215" s="18" t="str">
        <f>IFERROR(VLOOKUP(CONCATENATE(C$1,C215),'Formulario de Preguntas'!$C$2:$FN$73,3,FALSE),"")</f>
        <v/>
      </c>
      <c r="E215" s="1" t="str">
        <f>IFERROR(VLOOKUP(CONCATENATE(C$1,C215),'Formulario de Preguntas'!$C$2:$FN$73,4,FALSE),"")</f>
        <v/>
      </c>
      <c r="F215" s="26">
        <f>IF($B215='Formulario de Respuestas'!$D214,'Formulario de Respuestas'!$F214,"ES DIFERENTE")</f>
        <v>0</v>
      </c>
      <c r="G215" s="18" t="str">
        <f>IFERROR(VLOOKUP(CONCATENATE(F$1,F215),'Formulario de Preguntas'!$C$2:$FN$73,3,FALSE),"")</f>
        <v/>
      </c>
      <c r="H215" s="1" t="str">
        <f>IFERROR(VLOOKUP(CONCATENATE(F$1,F215),'Formulario de Preguntas'!$C$2:$FN$73,4,FALSE),"")</f>
        <v/>
      </c>
      <c r="I215" s="26">
        <f>IF($B215='Formulario de Respuestas'!$D214,'Formulario de Respuestas'!$G214,"ES DIFERENTE")</f>
        <v>0</v>
      </c>
      <c r="J215" s="18" t="str">
        <f>IFERROR(VLOOKUP(CONCATENATE(I$1,I215),'Formulario de Preguntas'!$C$2:$FN$73,3,FALSE),"")</f>
        <v/>
      </c>
      <c r="K215" s="1" t="str">
        <f>IFERROR(VLOOKUP(CONCATENATE(I$1,I215),'Formulario de Preguntas'!$C$2:$FN$73,4,FALSE),"")</f>
        <v/>
      </c>
      <c r="L215" s="26">
        <f>IF($B215='Formulario de Respuestas'!$D214,'Formulario de Respuestas'!$H214,"ES DIFERENTE")</f>
        <v>0</v>
      </c>
      <c r="M215" s="18" t="str">
        <f>IFERROR(VLOOKUP(CONCATENATE(L$1,L215),'Formulario de Preguntas'!$C$2:$FN$73,3,FALSE),"")</f>
        <v/>
      </c>
      <c r="N215" s="1" t="str">
        <f>IFERROR(VLOOKUP(CONCATENATE(L$1,L215),'Formulario de Preguntas'!$C$2:$FN$73,4,FALSE),"")</f>
        <v/>
      </c>
      <c r="O215" s="26">
        <f>IF($B215='Formulario de Respuestas'!$D214,'Formulario de Respuestas'!$I214,"ES DIFERENTE")</f>
        <v>0</v>
      </c>
      <c r="P215" s="18" t="str">
        <f>IFERROR(VLOOKUP(CONCATENATE(O$1,O215),'Formulario de Preguntas'!$C$2:$FN$73,3,FALSE),"")</f>
        <v/>
      </c>
      <c r="Q215" s="1" t="str">
        <f>IFERROR(VLOOKUP(CONCATENATE(O$1,O215),'Formulario de Preguntas'!$C$2:$FN$73,4,FALSE),"")</f>
        <v/>
      </c>
      <c r="R215" s="26">
        <f>IF($B215='Formulario de Respuestas'!$D214,'Formulario de Respuestas'!$J214,"ES DIFERENTE")</f>
        <v>0</v>
      </c>
      <c r="S215" s="18" t="str">
        <f>IFERROR(VLOOKUP(CONCATENATE(R$1,R215),'Formulario de Preguntas'!$C$2:$FN$73,3,FALSE),"")</f>
        <v/>
      </c>
      <c r="T215" s="1" t="str">
        <f>IFERROR(VLOOKUP(CONCATENATE(R$1,R215),'Formulario de Preguntas'!$C$2:$FN$73,4,FALSE),"")</f>
        <v/>
      </c>
      <c r="U215" s="26">
        <f>IF($B215='Formulario de Respuestas'!$D214,'Formulario de Respuestas'!$K214,"ES DIFERENTE")</f>
        <v>0</v>
      </c>
      <c r="V215" s="18" t="str">
        <f>IFERROR(VLOOKUP(CONCATENATE(U$1,U215),'Formulario de Preguntas'!$C$2:$FN$73,3,FALSE),"")</f>
        <v/>
      </c>
      <c r="W215" s="1" t="str">
        <f>IFERROR(VLOOKUP(CONCATENATE(U$1,U215),'Formulario de Preguntas'!$C$2:$FN$73,4,FALSE),"")</f>
        <v/>
      </c>
      <c r="X215" s="26">
        <f>IF($B215='Formulario de Respuestas'!$D214,'Formulario de Respuestas'!$L214,"ES DIFERENTE")</f>
        <v>0</v>
      </c>
      <c r="Y215" s="18" t="str">
        <f>IFERROR(VLOOKUP(CONCATENATE(X$1,X215),'Formulario de Preguntas'!$C$2:$FN$73,3,FALSE),"")</f>
        <v/>
      </c>
      <c r="Z215" s="1" t="str">
        <f>IFERROR(VLOOKUP(CONCATENATE(X$1,X215),'Formulario de Preguntas'!$C$2:$FN$73,4,FALSE),"")</f>
        <v/>
      </c>
      <c r="AA215" s="26">
        <f>IF($B215='Formulario de Respuestas'!$D214,'Formulario de Respuestas'!$M214,"ES DIFERENTE")</f>
        <v>0</v>
      </c>
      <c r="AB215" s="18" t="str">
        <f>IFERROR(VLOOKUP(CONCATENATE(AA$1,AA215),'Formulario de Preguntas'!$C$2:$FN$73,3,FALSE),"")</f>
        <v/>
      </c>
      <c r="AC215" s="1" t="str">
        <f>IFERROR(VLOOKUP(CONCATENATE(AA$1,AA215),'Formulario de Preguntas'!$C$2:$FN$73,4,FALSE),"")</f>
        <v/>
      </c>
      <c r="AD215" s="26">
        <f>IF($B215='Formulario de Respuestas'!$D214,'Formulario de Respuestas'!$N214,"ES DIFERENTE")</f>
        <v>0</v>
      </c>
      <c r="AE215" s="18" t="str">
        <f>IFERROR(VLOOKUP(CONCATENATE(AD$1,AD215),'Formulario de Preguntas'!$C$2:$FN$73,3,FALSE),"")</f>
        <v/>
      </c>
      <c r="AF215" s="1" t="str">
        <f>IFERROR(VLOOKUP(CONCATENATE(AD$1,AD215),'Formulario de Preguntas'!$C$2:$FN$73,4,FALSE),"")</f>
        <v/>
      </c>
      <c r="AG215" s="26">
        <f>IF($B215='Formulario de Respuestas'!$D214,'Formulario de Respuestas'!$O214,"ES DIFERENTE")</f>
        <v>0</v>
      </c>
      <c r="AH215" s="18" t="str">
        <f>IFERROR(VLOOKUP(CONCATENATE(AG$1,AG215),'Formulario de Preguntas'!$C$2:$FN$73,3,FALSE),"")</f>
        <v/>
      </c>
      <c r="AI215" s="1" t="str">
        <f>IFERROR(VLOOKUP(CONCATENATE(AG$1,AG215),'Formulario de Preguntas'!$C$2:$FN$73,4,FALSE),"")</f>
        <v/>
      </c>
      <c r="AJ215" s="26">
        <f>IF($B215='Formulario de Respuestas'!$D214,'Formulario de Respuestas'!$P214,"ES DIFERENTE")</f>
        <v>0</v>
      </c>
      <c r="AK215" s="18" t="str">
        <f>IFERROR(VLOOKUP(CONCATENATE(AJ$1,AJ215),'Formulario de Preguntas'!$C$2:$FN$73,3,FALSE),"")</f>
        <v/>
      </c>
      <c r="AL215" s="1" t="str">
        <f>IFERROR(VLOOKUP(CONCATENATE(AJ$1,AJ215),'Formulario de Preguntas'!$C$2:$FN$73,4,FALSE),"")</f>
        <v/>
      </c>
      <c r="AM215" s="26">
        <f>IF($B215='Formulario de Respuestas'!$D214,'Formulario de Respuestas'!$Q214,"ES DIFERENTE")</f>
        <v>0</v>
      </c>
      <c r="AN215" s="18" t="str">
        <f>IFERROR(VLOOKUP(CONCATENATE(AM$1,AM215),'Formulario de Preguntas'!$C$2:$FN$73,3,FALSE),"")</f>
        <v/>
      </c>
      <c r="AO215" s="1" t="str">
        <f>IFERROR(VLOOKUP(CONCATENATE(AM$1,AM215),'Formulario de Preguntas'!$C$2:$FN$73,4,FALSE),"")</f>
        <v/>
      </c>
      <c r="AP215" s="26">
        <f>IF($B215='Formulario de Respuestas'!$D214,'Formulario de Respuestas'!$R214,"ES DIFERENTE")</f>
        <v>0</v>
      </c>
      <c r="AQ215" s="18" t="str">
        <f>IFERROR(VLOOKUP(CONCATENATE(AP$1,AP215),'Formulario de Preguntas'!$C$2:$FN$73,3,FALSE),"")</f>
        <v/>
      </c>
      <c r="AR215" s="1" t="str">
        <f>IFERROR(VLOOKUP(CONCATENATE(AP$1,AP215),'Formulario de Preguntas'!$C$2:$FN$73,4,FALSE),"")</f>
        <v/>
      </c>
      <c r="AS215" s="26">
        <f>IF($B215='Formulario de Respuestas'!$D214,'Formulario de Respuestas'!$S214,"ES DIFERENTE")</f>
        <v>0</v>
      </c>
      <c r="AT215" s="18" t="str">
        <f>IFERROR(VLOOKUP(CONCATENATE(AS$1,AS215),'Formulario de Preguntas'!$C$2:$FN$73,3,FALSE),"")</f>
        <v/>
      </c>
      <c r="AU215" s="1" t="str">
        <f>IFERROR(VLOOKUP(CONCATENATE(AS$1,AS215),'Formulario de Preguntas'!$C$2:$FN$73,4,FALSE),"")</f>
        <v/>
      </c>
      <c r="AV215" s="26">
        <f>IF($B215='Formulario de Respuestas'!$D214,'Formulario de Respuestas'!$T214,"ES DIFERENTE")</f>
        <v>0</v>
      </c>
      <c r="AW215" s="18" t="str">
        <f>IFERROR(VLOOKUP(CONCATENATE(AV$1,AV215),'Formulario de Preguntas'!$C$2:$FN$73,3,FALSE),"")</f>
        <v/>
      </c>
      <c r="AX215" s="1" t="str">
        <f>IFERROR(VLOOKUP(CONCATENATE(AV$1,AV215),'Formulario de Preguntas'!$C$2:$FN$73,4,FALSE),"")</f>
        <v/>
      </c>
      <c r="AY215" s="26">
        <f>IF($B215='Formulario de Respuestas'!$D214,'Formulario de Respuestas'!$U214,"ES DIFERENTE")</f>
        <v>0</v>
      </c>
      <c r="AZ215" s="18" t="str">
        <f>IFERROR(VLOOKUP(CONCATENATE(AY$1,AY215),'Formulario de Preguntas'!$C$2:$FN$73,3,FALSE),"")</f>
        <v/>
      </c>
      <c r="BA215" s="1" t="str">
        <f>IFERROR(VLOOKUP(CONCATENATE(AY$1,AY215),'Formulario de Preguntas'!$C$2:$FN$73,4,FALSE),"")</f>
        <v/>
      </c>
      <c r="BB215" s="26">
        <f>IF($B215='Formulario de Respuestas'!$D214,'Formulario de Respuestas'!$V214,"ES DIFERENTE")</f>
        <v>0</v>
      </c>
      <c r="BC215" s="18" t="str">
        <f>IFERROR(VLOOKUP(CONCATENATE(BB$1,BB215),'Formulario de Preguntas'!$C$2:$FN$73,3,FALSE),"")</f>
        <v/>
      </c>
      <c r="BD215" s="1" t="str">
        <f>IFERROR(VLOOKUP(CONCATENATE(BB$1,BB215),'Formulario de Preguntas'!$C$2:$FN$73,4,FALSE),"")</f>
        <v/>
      </c>
      <c r="BF215" s="1">
        <f t="shared" si="10"/>
        <v>0</v>
      </c>
      <c r="BG215" s="1">
        <f t="shared" si="11"/>
        <v>0.25</v>
      </c>
      <c r="BH215" s="1">
        <f t="shared" si="9"/>
        <v>0</v>
      </c>
      <c r="BI215" s="1">
        <f>COUNTIF('Formulario de Respuestas'!$E214:$V214,"A")</f>
        <v>0</v>
      </c>
      <c r="BJ215" s="1">
        <f>COUNTIF('Formulario de Respuestas'!$E214:$V214,"B")</f>
        <v>0</v>
      </c>
      <c r="BK215" s="1">
        <f>COUNTIF('Formulario de Respuestas'!$E214:$V214,"C")</f>
        <v>0</v>
      </c>
      <c r="BL215" s="1">
        <f>COUNTIF('Formulario de Respuestas'!$E214:$V214,"D")</f>
        <v>0</v>
      </c>
      <c r="BM215" s="1">
        <f>COUNTIF('Formulario de Respuestas'!$E214:$V214,"E (RESPUESTA ANULADA)")</f>
        <v>0</v>
      </c>
    </row>
    <row r="216" spans="1:65" x14ac:dyDescent="0.25">
      <c r="A216" s="1">
        <f>'Formulario de Respuestas'!C215</f>
        <v>0</v>
      </c>
      <c r="B216" s="1">
        <f>'Formulario de Respuestas'!D215</f>
        <v>0</v>
      </c>
      <c r="C216" s="26">
        <f>IF($B216='Formulario de Respuestas'!$D215,'Formulario de Respuestas'!$E215,"ES DIFERENTE")</f>
        <v>0</v>
      </c>
      <c r="D216" s="18" t="str">
        <f>IFERROR(VLOOKUP(CONCATENATE(C$1,C216),'Formulario de Preguntas'!$C$2:$FN$73,3,FALSE),"")</f>
        <v/>
      </c>
      <c r="E216" s="1" t="str">
        <f>IFERROR(VLOOKUP(CONCATENATE(C$1,C216),'Formulario de Preguntas'!$C$2:$FN$73,4,FALSE),"")</f>
        <v/>
      </c>
      <c r="F216" s="26">
        <f>IF($B216='Formulario de Respuestas'!$D215,'Formulario de Respuestas'!$F215,"ES DIFERENTE")</f>
        <v>0</v>
      </c>
      <c r="G216" s="18" t="str">
        <f>IFERROR(VLOOKUP(CONCATENATE(F$1,F216),'Formulario de Preguntas'!$C$2:$FN$73,3,FALSE),"")</f>
        <v/>
      </c>
      <c r="H216" s="1" t="str">
        <f>IFERROR(VLOOKUP(CONCATENATE(F$1,F216),'Formulario de Preguntas'!$C$2:$FN$73,4,FALSE),"")</f>
        <v/>
      </c>
      <c r="I216" s="26">
        <f>IF($B216='Formulario de Respuestas'!$D215,'Formulario de Respuestas'!$G215,"ES DIFERENTE")</f>
        <v>0</v>
      </c>
      <c r="J216" s="18" t="str">
        <f>IFERROR(VLOOKUP(CONCATENATE(I$1,I216),'Formulario de Preguntas'!$C$2:$FN$73,3,FALSE),"")</f>
        <v/>
      </c>
      <c r="K216" s="1" t="str">
        <f>IFERROR(VLOOKUP(CONCATENATE(I$1,I216),'Formulario de Preguntas'!$C$2:$FN$73,4,FALSE),"")</f>
        <v/>
      </c>
      <c r="L216" s="26">
        <f>IF($B216='Formulario de Respuestas'!$D215,'Formulario de Respuestas'!$H215,"ES DIFERENTE")</f>
        <v>0</v>
      </c>
      <c r="M216" s="18" t="str">
        <f>IFERROR(VLOOKUP(CONCATENATE(L$1,L216),'Formulario de Preguntas'!$C$2:$FN$73,3,FALSE),"")</f>
        <v/>
      </c>
      <c r="N216" s="1" t="str">
        <f>IFERROR(VLOOKUP(CONCATENATE(L$1,L216),'Formulario de Preguntas'!$C$2:$FN$73,4,FALSE),"")</f>
        <v/>
      </c>
      <c r="O216" s="26">
        <f>IF($B216='Formulario de Respuestas'!$D215,'Formulario de Respuestas'!$I215,"ES DIFERENTE")</f>
        <v>0</v>
      </c>
      <c r="P216" s="18" t="str">
        <f>IFERROR(VLOOKUP(CONCATENATE(O$1,O216),'Formulario de Preguntas'!$C$2:$FN$73,3,FALSE),"")</f>
        <v/>
      </c>
      <c r="Q216" s="1" t="str">
        <f>IFERROR(VLOOKUP(CONCATENATE(O$1,O216),'Formulario de Preguntas'!$C$2:$FN$73,4,FALSE),"")</f>
        <v/>
      </c>
      <c r="R216" s="26">
        <f>IF($B216='Formulario de Respuestas'!$D215,'Formulario de Respuestas'!$J215,"ES DIFERENTE")</f>
        <v>0</v>
      </c>
      <c r="S216" s="18" t="str">
        <f>IFERROR(VLOOKUP(CONCATENATE(R$1,R216),'Formulario de Preguntas'!$C$2:$FN$73,3,FALSE),"")</f>
        <v/>
      </c>
      <c r="T216" s="1" t="str">
        <f>IFERROR(VLOOKUP(CONCATENATE(R$1,R216),'Formulario de Preguntas'!$C$2:$FN$73,4,FALSE),"")</f>
        <v/>
      </c>
      <c r="U216" s="26">
        <f>IF($B216='Formulario de Respuestas'!$D215,'Formulario de Respuestas'!$K215,"ES DIFERENTE")</f>
        <v>0</v>
      </c>
      <c r="V216" s="18" t="str">
        <f>IFERROR(VLOOKUP(CONCATENATE(U$1,U216),'Formulario de Preguntas'!$C$2:$FN$73,3,FALSE),"")</f>
        <v/>
      </c>
      <c r="W216" s="1" t="str">
        <f>IFERROR(VLOOKUP(CONCATENATE(U$1,U216),'Formulario de Preguntas'!$C$2:$FN$73,4,FALSE),"")</f>
        <v/>
      </c>
      <c r="X216" s="26">
        <f>IF($B216='Formulario de Respuestas'!$D215,'Formulario de Respuestas'!$L215,"ES DIFERENTE")</f>
        <v>0</v>
      </c>
      <c r="Y216" s="18" t="str">
        <f>IFERROR(VLOOKUP(CONCATENATE(X$1,X216),'Formulario de Preguntas'!$C$2:$FN$73,3,FALSE),"")</f>
        <v/>
      </c>
      <c r="Z216" s="1" t="str">
        <f>IFERROR(VLOOKUP(CONCATENATE(X$1,X216),'Formulario de Preguntas'!$C$2:$FN$73,4,FALSE),"")</f>
        <v/>
      </c>
      <c r="AA216" s="26">
        <f>IF($B216='Formulario de Respuestas'!$D215,'Formulario de Respuestas'!$M215,"ES DIFERENTE")</f>
        <v>0</v>
      </c>
      <c r="AB216" s="18" t="str">
        <f>IFERROR(VLOOKUP(CONCATENATE(AA$1,AA216),'Formulario de Preguntas'!$C$2:$FN$73,3,FALSE),"")</f>
        <v/>
      </c>
      <c r="AC216" s="1" t="str">
        <f>IFERROR(VLOOKUP(CONCATENATE(AA$1,AA216),'Formulario de Preguntas'!$C$2:$FN$73,4,FALSE),"")</f>
        <v/>
      </c>
      <c r="AD216" s="26">
        <f>IF($B216='Formulario de Respuestas'!$D215,'Formulario de Respuestas'!$N215,"ES DIFERENTE")</f>
        <v>0</v>
      </c>
      <c r="AE216" s="18" t="str">
        <f>IFERROR(VLOOKUP(CONCATENATE(AD$1,AD216),'Formulario de Preguntas'!$C$2:$FN$73,3,FALSE),"")</f>
        <v/>
      </c>
      <c r="AF216" s="1" t="str">
        <f>IFERROR(VLOOKUP(CONCATENATE(AD$1,AD216),'Formulario de Preguntas'!$C$2:$FN$73,4,FALSE),"")</f>
        <v/>
      </c>
      <c r="AG216" s="26">
        <f>IF($B216='Formulario de Respuestas'!$D215,'Formulario de Respuestas'!$O215,"ES DIFERENTE")</f>
        <v>0</v>
      </c>
      <c r="AH216" s="18" t="str">
        <f>IFERROR(VLOOKUP(CONCATENATE(AG$1,AG216),'Formulario de Preguntas'!$C$2:$FN$73,3,FALSE),"")</f>
        <v/>
      </c>
      <c r="AI216" s="1" t="str">
        <f>IFERROR(VLOOKUP(CONCATENATE(AG$1,AG216),'Formulario de Preguntas'!$C$2:$FN$73,4,FALSE),"")</f>
        <v/>
      </c>
      <c r="AJ216" s="26">
        <f>IF($B216='Formulario de Respuestas'!$D215,'Formulario de Respuestas'!$P215,"ES DIFERENTE")</f>
        <v>0</v>
      </c>
      <c r="AK216" s="18" t="str">
        <f>IFERROR(VLOOKUP(CONCATENATE(AJ$1,AJ216),'Formulario de Preguntas'!$C$2:$FN$73,3,FALSE),"")</f>
        <v/>
      </c>
      <c r="AL216" s="1" t="str">
        <f>IFERROR(VLOOKUP(CONCATENATE(AJ$1,AJ216),'Formulario de Preguntas'!$C$2:$FN$73,4,FALSE),"")</f>
        <v/>
      </c>
      <c r="AM216" s="26">
        <f>IF($B216='Formulario de Respuestas'!$D215,'Formulario de Respuestas'!$Q215,"ES DIFERENTE")</f>
        <v>0</v>
      </c>
      <c r="AN216" s="18" t="str">
        <f>IFERROR(VLOOKUP(CONCATENATE(AM$1,AM216),'Formulario de Preguntas'!$C$2:$FN$73,3,FALSE),"")</f>
        <v/>
      </c>
      <c r="AO216" s="1" t="str">
        <f>IFERROR(VLOOKUP(CONCATENATE(AM$1,AM216),'Formulario de Preguntas'!$C$2:$FN$73,4,FALSE),"")</f>
        <v/>
      </c>
      <c r="AP216" s="26">
        <f>IF($B216='Formulario de Respuestas'!$D215,'Formulario de Respuestas'!$R215,"ES DIFERENTE")</f>
        <v>0</v>
      </c>
      <c r="AQ216" s="18" t="str">
        <f>IFERROR(VLOOKUP(CONCATENATE(AP$1,AP216),'Formulario de Preguntas'!$C$2:$FN$73,3,FALSE),"")</f>
        <v/>
      </c>
      <c r="AR216" s="1" t="str">
        <f>IFERROR(VLOOKUP(CONCATENATE(AP$1,AP216),'Formulario de Preguntas'!$C$2:$FN$73,4,FALSE),"")</f>
        <v/>
      </c>
      <c r="AS216" s="26">
        <f>IF($B216='Formulario de Respuestas'!$D215,'Formulario de Respuestas'!$S215,"ES DIFERENTE")</f>
        <v>0</v>
      </c>
      <c r="AT216" s="18" t="str">
        <f>IFERROR(VLOOKUP(CONCATENATE(AS$1,AS216),'Formulario de Preguntas'!$C$2:$FN$73,3,FALSE),"")</f>
        <v/>
      </c>
      <c r="AU216" s="1" t="str">
        <f>IFERROR(VLOOKUP(CONCATENATE(AS$1,AS216),'Formulario de Preguntas'!$C$2:$FN$73,4,FALSE),"")</f>
        <v/>
      </c>
      <c r="AV216" s="26">
        <f>IF($B216='Formulario de Respuestas'!$D215,'Formulario de Respuestas'!$T215,"ES DIFERENTE")</f>
        <v>0</v>
      </c>
      <c r="AW216" s="18" t="str">
        <f>IFERROR(VLOOKUP(CONCATENATE(AV$1,AV216),'Formulario de Preguntas'!$C$2:$FN$73,3,FALSE),"")</f>
        <v/>
      </c>
      <c r="AX216" s="1" t="str">
        <f>IFERROR(VLOOKUP(CONCATENATE(AV$1,AV216),'Formulario de Preguntas'!$C$2:$FN$73,4,FALSE),"")</f>
        <v/>
      </c>
      <c r="AY216" s="26">
        <f>IF($B216='Formulario de Respuestas'!$D215,'Formulario de Respuestas'!$U215,"ES DIFERENTE")</f>
        <v>0</v>
      </c>
      <c r="AZ216" s="18" t="str">
        <f>IFERROR(VLOOKUP(CONCATENATE(AY$1,AY216),'Formulario de Preguntas'!$C$2:$FN$73,3,FALSE),"")</f>
        <v/>
      </c>
      <c r="BA216" s="1" t="str">
        <f>IFERROR(VLOOKUP(CONCATENATE(AY$1,AY216),'Formulario de Preguntas'!$C$2:$FN$73,4,FALSE),"")</f>
        <v/>
      </c>
      <c r="BB216" s="26">
        <f>IF($B216='Formulario de Respuestas'!$D215,'Formulario de Respuestas'!$V215,"ES DIFERENTE")</f>
        <v>0</v>
      </c>
      <c r="BC216" s="18" t="str">
        <f>IFERROR(VLOOKUP(CONCATENATE(BB$1,BB216),'Formulario de Preguntas'!$C$2:$FN$73,3,FALSE),"")</f>
        <v/>
      </c>
      <c r="BD216" s="1" t="str">
        <f>IFERROR(VLOOKUP(CONCATENATE(BB$1,BB216),'Formulario de Preguntas'!$C$2:$FN$73,4,FALSE),"")</f>
        <v/>
      </c>
      <c r="BF216" s="1">
        <f t="shared" si="10"/>
        <v>0</v>
      </c>
      <c r="BG216" s="1">
        <f t="shared" si="11"/>
        <v>0.25</v>
      </c>
      <c r="BH216" s="1">
        <f t="shared" si="9"/>
        <v>0</v>
      </c>
      <c r="BI216" s="1">
        <f>COUNTIF('Formulario de Respuestas'!$E215:$V215,"A")</f>
        <v>0</v>
      </c>
      <c r="BJ216" s="1">
        <f>COUNTIF('Formulario de Respuestas'!$E215:$V215,"B")</f>
        <v>0</v>
      </c>
      <c r="BK216" s="1">
        <f>COUNTIF('Formulario de Respuestas'!$E215:$V215,"C")</f>
        <v>0</v>
      </c>
      <c r="BL216" s="1">
        <f>COUNTIF('Formulario de Respuestas'!$E215:$V215,"D")</f>
        <v>0</v>
      </c>
      <c r="BM216" s="1">
        <f>COUNTIF('Formulario de Respuestas'!$E215:$V215,"E (RESPUESTA ANULADA)")</f>
        <v>0</v>
      </c>
    </row>
    <row r="217" spans="1:65" x14ac:dyDescent="0.25">
      <c r="A217" s="1">
        <f>'Formulario de Respuestas'!C216</f>
        <v>0</v>
      </c>
      <c r="B217" s="1">
        <f>'Formulario de Respuestas'!D216</f>
        <v>0</v>
      </c>
      <c r="C217" s="26">
        <f>IF($B217='Formulario de Respuestas'!$D216,'Formulario de Respuestas'!$E216,"ES DIFERENTE")</f>
        <v>0</v>
      </c>
      <c r="D217" s="18" t="str">
        <f>IFERROR(VLOOKUP(CONCATENATE(C$1,C217),'Formulario de Preguntas'!$C$2:$FN$73,3,FALSE),"")</f>
        <v/>
      </c>
      <c r="E217" s="1" t="str">
        <f>IFERROR(VLOOKUP(CONCATENATE(C$1,C217),'Formulario de Preguntas'!$C$2:$FN$73,4,FALSE),"")</f>
        <v/>
      </c>
      <c r="F217" s="26">
        <f>IF($B217='Formulario de Respuestas'!$D216,'Formulario de Respuestas'!$F216,"ES DIFERENTE")</f>
        <v>0</v>
      </c>
      <c r="G217" s="18" t="str">
        <f>IFERROR(VLOOKUP(CONCATENATE(F$1,F217),'Formulario de Preguntas'!$C$2:$FN$73,3,FALSE),"")</f>
        <v/>
      </c>
      <c r="H217" s="1" t="str">
        <f>IFERROR(VLOOKUP(CONCATENATE(F$1,F217),'Formulario de Preguntas'!$C$2:$FN$73,4,FALSE),"")</f>
        <v/>
      </c>
      <c r="I217" s="26">
        <f>IF($B217='Formulario de Respuestas'!$D216,'Formulario de Respuestas'!$G216,"ES DIFERENTE")</f>
        <v>0</v>
      </c>
      <c r="J217" s="18" t="str">
        <f>IFERROR(VLOOKUP(CONCATENATE(I$1,I217),'Formulario de Preguntas'!$C$2:$FN$73,3,FALSE),"")</f>
        <v/>
      </c>
      <c r="K217" s="1" t="str">
        <f>IFERROR(VLOOKUP(CONCATENATE(I$1,I217),'Formulario de Preguntas'!$C$2:$FN$73,4,FALSE),"")</f>
        <v/>
      </c>
      <c r="L217" s="26">
        <f>IF($B217='Formulario de Respuestas'!$D216,'Formulario de Respuestas'!$H216,"ES DIFERENTE")</f>
        <v>0</v>
      </c>
      <c r="M217" s="18" t="str">
        <f>IFERROR(VLOOKUP(CONCATENATE(L$1,L217),'Formulario de Preguntas'!$C$2:$FN$73,3,FALSE),"")</f>
        <v/>
      </c>
      <c r="N217" s="1" t="str">
        <f>IFERROR(VLOOKUP(CONCATENATE(L$1,L217),'Formulario de Preguntas'!$C$2:$FN$73,4,FALSE),"")</f>
        <v/>
      </c>
      <c r="O217" s="26">
        <f>IF($B217='Formulario de Respuestas'!$D216,'Formulario de Respuestas'!$I216,"ES DIFERENTE")</f>
        <v>0</v>
      </c>
      <c r="P217" s="18" t="str">
        <f>IFERROR(VLOOKUP(CONCATENATE(O$1,O217),'Formulario de Preguntas'!$C$2:$FN$73,3,FALSE),"")</f>
        <v/>
      </c>
      <c r="Q217" s="1" t="str">
        <f>IFERROR(VLOOKUP(CONCATENATE(O$1,O217),'Formulario de Preguntas'!$C$2:$FN$73,4,FALSE),"")</f>
        <v/>
      </c>
      <c r="R217" s="26">
        <f>IF($B217='Formulario de Respuestas'!$D216,'Formulario de Respuestas'!$J216,"ES DIFERENTE")</f>
        <v>0</v>
      </c>
      <c r="S217" s="18" t="str">
        <f>IFERROR(VLOOKUP(CONCATENATE(R$1,R217),'Formulario de Preguntas'!$C$2:$FN$73,3,FALSE),"")</f>
        <v/>
      </c>
      <c r="T217" s="1" t="str">
        <f>IFERROR(VLOOKUP(CONCATENATE(R$1,R217),'Formulario de Preguntas'!$C$2:$FN$73,4,FALSE),"")</f>
        <v/>
      </c>
      <c r="U217" s="26">
        <f>IF($B217='Formulario de Respuestas'!$D216,'Formulario de Respuestas'!$K216,"ES DIFERENTE")</f>
        <v>0</v>
      </c>
      <c r="V217" s="18" t="str">
        <f>IFERROR(VLOOKUP(CONCATENATE(U$1,U217),'Formulario de Preguntas'!$C$2:$FN$73,3,FALSE),"")</f>
        <v/>
      </c>
      <c r="W217" s="1" t="str">
        <f>IFERROR(VLOOKUP(CONCATENATE(U$1,U217),'Formulario de Preguntas'!$C$2:$FN$73,4,FALSE),"")</f>
        <v/>
      </c>
      <c r="X217" s="26">
        <f>IF($B217='Formulario de Respuestas'!$D216,'Formulario de Respuestas'!$L216,"ES DIFERENTE")</f>
        <v>0</v>
      </c>
      <c r="Y217" s="18" t="str">
        <f>IFERROR(VLOOKUP(CONCATENATE(X$1,X217),'Formulario de Preguntas'!$C$2:$FN$73,3,FALSE),"")</f>
        <v/>
      </c>
      <c r="Z217" s="1" t="str">
        <f>IFERROR(VLOOKUP(CONCATENATE(X$1,X217),'Formulario de Preguntas'!$C$2:$FN$73,4,FALSE),"")</f>
        <v/>
      </c>
      <c r="AA217" s="26">
        <f>IF($B217='Formulario de Respuestas'!$D216,'Formulario de Respuestas'!$M216,"ES DIFERENTE")</f>
        <v>0</v>
      </c>
      <c r="AB217" s="18" t="str">
        <f>IFERROR(VLOOKUP(CONCATENATE(AA$1,AA217),'Formulario de Preguntas'!$C$2:$FN$73,3,FALSE),"")</f>
        <v/>
      </c>
      <c r="AC217" s="1" t="str">
        <f>IFERROR(VLOOKUP(CONCATENATE(AA$1,AA217),'Formulario de Preguntas'!$C$2:$FN$73,4,FALSE),"")</f>
        <v/>
      </c>
      <c r="AD217" s="26">
        <f>IF($B217='Formulario de Respuestas'!$D216,'Formulario de Respuestas'!$N216,"ES DIFERENTE")</f>
        <v>0</v>
      </c>
      <c r="AE217" s="18" t="str">
        <f>IFERROR(VLOOKUP(CONCATENATE(AD$1,AD217),'Formulario de Preguntas'!$C$2:$FN$73,3,FALSE),"")</f>
        <v/>
      </c>
      <c r="AF217" s="1" t="str">
        <f>IFERROR(VLOOKUP(CONCATENATE(AD$1,AD217),'Formulario de Preguntas'!$C$2:$FN$73,4,FALSE),"")</f>
        <v/>
      </c>
      <c r="AG217" s="26">
        <f>IF($B217='Formulario de Respuestas'!$D216,'Formulario de Respuestas'!$O216,"ES DIFERENTE")</f>
        <v>0</v>
      </c>
      <c r="AH217" s="18" t="str">
        <f>IFERROR(VLOOKUP(CONCATENATE(AG$1,AG217),'Formulario de Preguntas'!$C$2:$FN$73,3,FALSE),"")</f>
        <v/>
      </c>
      <c r="AI217" s="1" t="str">
        <f>IFERROR(VLOOKUP(CONCATENATE(AG$1,AG217),'Formulario de Preguntas'!$C$2:$FN$73,4,FALSE),"")</f>
        <v/>
      </c>
      <c r="AJ217" s="26">
        <f>IF($B217='Formulario de Respuestas'!$D216,'Formulario de Respuestas'!$P216,"ES DIFERENTE")</f>
        <v>0</v>
      </c>
      <c r="AK217" s="18" t="str">
        <f>IFERROR(VLOOKUP(CONCATENATE(AJ$1,AJ217),'Formulario de Preguntas'!$C$2:$FN$73,3,FALSE),"")</f>
        <v/>
      </c>
      <c r="AL217" s="1" t="str">
        <f>IFERROR(VLOOKUP(CONCATENATE(AJ$1,AJ217),'Formulario de Preguntas'!$C$2:$FN$73,4,FALSE),"")</f>
        <v/>
      </c>
      <c r="AM217" s="26">
        <f>IF($B217='Formulario de Respuestas'!$D216,'Formulario de Respuestas'!$Q216,"ES DIFERENTE")</f>
        <v>0</v>
      </c>
      <c r="AN217" s="18" t="str">
        <f>IFERROR(VLOOKUP(CONCATENATE(AM$1,AM217),'Formulario de Preguntas'!$C$2:$FN$73,3,FALSE),"")</f>
        <v/>
      </c>
      <c r="AO217" s="1" t="str">
        <f>IFERROR(VLOOKUP(CONCATENATE(AM$1,AM217),'Formulario de Preguntas'!$C$2:$FN$73,4,FALSE),"")</f>
        <v/>
      </c>
      <c r="AP217" s="26">
        <f>IF($B217='Formulario de Respuestas'!$D216,'Formulario de Respuestas'!$R216,"ES DIFERENTE")</f>
        <v>0</v>
      </c>
      <c r="AQ217" s="18" t="str">
        <f>IFERROR(VLOOKUP(CONCATENATE(AP$1,AP217),'Formulario de Preguntas'!$C$2:$FN$73,3,FALSE),"")</f>
        <v/>
      </c>
      <c r="AR217" s="1" t="str">
        <f>IFERROR(VLOOKUP(CONCATENATE(AP$1,AP217),'Formulario de Preguntas'!$C$2:$FN$73,4,FALSE),"")</f>
        <v/>
      </c>
      <c r="AS217" s="26">
        <f>IF($B217='Formulario de Respuestas'!$D216,'Formulario de Respuestas'!$S216,"ES DIFERENTE")</f>
        <v>0</v>
      </c>
      <c r="AT217" s="18" t="str">
        <f>IFERROR(VLOOKUP(CONCATENATE(AS$1,AS217),'Formulario de Preguntas'!$C$2:$FN$73,3,FALSE),"")</f>
        <v/>
      </c>
      <c r="AU217" s="1" t="str">
        <f>IFERROR(VLOOKUP(CONCATENATE(AS$1,AS217),'Formulario de Preguntas'!$C$2:$FN$73,4,FALSE),"")</f>
        <v/>
      </c>
      <c r="AV217" s="26">
        <f>IF($B217='Formulario de Respuestas'!$D216,'Formulario de Respuestas'!$T216,"ES DIFERENTE")</f>
        <v>0</v>
      </c>
      <c r="AW217" s="18" t="str">
        <f>IFERROR(VLOOKUP(CONCATENATE(AV$1,AV217),'Formulario de Preguntas'!$C$2:$FN$73,3,FALSE),"")</f>
        <v/>
      </c>
      <c r="AX217" s="1" t="str">
        <f>IFERROR(VLOOKUP(CONCATENATE(AV$1,AV217),'Formulario de Preguntas'!$C$2:$FN$73,4,FALSE),"")</f>
        <v/>
      </c>
      <c r="AY217" s="26">
        <f>IF($B217='Formulario de Respuestas'!$D216,'Formulario de Respuestas'!$U216,"ES DIFERENTE")</f>
        <v>0</v>
      </c>
      <c r="AZ217" s="18" t="str">
        <f>IFERROR(VLOOKUP(CONCATENATE(AY$1,AY217),'Formulario de Preguntas'!$C$2:$FN$73,3,FALSE),"")</f>
        <v/>
      </c>
      <c r="BA217" s="1" t="str">
        <f>IFERROR(VLOOKUP(CONCATENATE(AY$1,AY217),'Formulario de Preguntas'!$C$2:$FN$73,4,FALSE),"")</f>
        <v/>
      </c>
      <c r="BB217" s="26">
        <f>IF($B217='Formulario de Respuestas'!$D216,'Formulario de Respuestas'!$V216,"ES DIFERENTE")</f>
        <v>0</v>
      </c>
      <c r="BC217" s="18" t="str">
        <f>IFERROR(VLOOKUP(CONCATENATE(BB$1,BB217),'Formulario de Preguntas'!$C$2:$FN$73,3,FALSE),"")</f>
        <v/>
      </c>
      <c r="BD217" s="1" t="str">
        <f>IFERROR(VLOOKUP(CONCATENATE(BB$1,BB217),'Formulario de Preguntas'!$C$2:$FN$73,4,FALSE),"")</f>
        <v/>
      </c>
      <c r="BF217" s="1">
        <f t="shared" si="10"/>
        <v>0</v>
      </c>
      <c r="BG217" s="1">
        <f t="shared" si="11"/>
        <v>0.25</v>
      </c>
      <c r="BH217" s="1">
        <f t="shared" si="9"/>
        <v>0</v>
      </c>
      <c r="BI217" s="1">
        <f>COUNTIF('Formulario de Respuestas'!$E216:$V216,"A")</f>
        <v>0</v>
      </c>
      <c r="BJ217" s="1">
        <f>COUNTIF('Formulario de Respuestas'!$E216:$V216,"B")</f>
        <v>0</v>
      </c>
      <c r="BK217" s="1">
        <f>COUNTIF('Formulario de Respuestas'!$E216:$V216,"C")</f>
        <v>0</v>
      </c>
      <c r="BL217" s="1">
        <f>COUNTIF('Formulario de Respuestas'!$E216:$V216,"D")</f>
        <v>0</v>
      </c>
      <c r="BM217" s="1">
        <f>COUNTIF('Formulario de Respuestas'!$E216:$V216,"E (RESPUESTA ANULADA)")</f>
        <v>0</v>
      </c>
    </row>
    <row r="218" spans="1:65" x14ac:dyDescent="0.25">
      <c r="A218" s="1">
        <f>'Formulario de Respuestas'!C217</f>
        <v>0</v>
      </c>
      <c r="B218" s="1">
        <f>'Formulario de Respuestas'!D217</f>
        <v>0</v>
      </c>
      <c r="C218" s="26">
        <f>IF($B218='Formulario de Respuestas'!$D217,'Formulario de Respuestas'!$E217,"ES DIFERENTE")</f>
        <v>0</v>
      </c>
      <c r="D218" s="18" t="str">
        <f>IFERROR(VLOOKUP(CONCATENATE(C$1,C218),'Formulario de Preguntas'!$C$2:$FN$73,3,FALSE),"")</f>
        <v/>
      </c>
      <c r="E218" s="1" t="str">
        <f>IFERROR(VLOOKUP(CONCATENATE(C$1,C218),'Formulario de Preguntas'!$C$2:$FN$73,4,FALSE),"")</f>
        <v/>
      </c>
      <c r="F218" s="26">
        <f>IF($B218='Formulario de Respuestas'!$D217,'Formulario de Respuestas'!$F217,"ES DIFERENTE")</f>
        <v>0</v>
      </c>
      <c r="G218" s="18" t="str">
        <f>IFERROR(VLOOKUP(CONCATENATE(F$1,F218),'Formulario de Preguntas'!$C$2:$FN$73,3,FALSE),"")</f>
        <v/>
      </c>
      <c r="H218" s="1" t="str">
        <f>IFERROR(VLOOKUP(CONCATENATE(F$1,F218),'Formulario de Preguntas'!$C$2:$FN$73,4,FALSE),"")</f>
        <v/>
      </c>
      <c r="I218" s="26">
        <f>IF($B218='Formulario de Respuestas'!$D217,'Formulario de Respuestas'!$G217,"ES DIFERENTE")</f>
        <v>0</v>
      </c>
      <c r="J218" s="18" t="str">
        <f>IFERROR(VLOOKUP(CONCATENATE(I$1,I218),'Formulario de Preguntas'!$C$2:$FN$73,3,FALSE),"")</f>
        <v/>
      </c>
      <c r="K218" s="1" t="str">
        <f>IFERROR(VLOOKUP(CONCATENATE(I$1,I218),'Formulario de Preguntas'!$C$2:$FN$73,4,FALSE),"")</f>
        <v/>
      </c>
      <c r="L218" s="26">
        <f>IF($B218='Formulario de Respuestas'!$D217,'Formulario de Respuestas'!$H217,"ES DIFERENTE")</f>
        <v>0</v>
      </c>
      <c r="M218" s="18" t="str">
        <f>IFERROR(VLOOKUP(CONCATENATE(L$1,L218),'Formulario de Preguntas'!$C$2:$FN$73,3,FALSE),"")</f>
        <v/>
      </c>
      <c r="N218" s="1" t="str">
        <f>IFERROR(VLOOKUP(CONCATENATE(L$1,L218),'Formulario de Preguntas'!$C$2:$FN$73,4,FALSE),"")</f>
        <v/>
      </c>
      <c r="O218" s="26">
        <f>IF($B218='Formulario de Respuestas'!$D217,'Formulario de Respuestas'!$I217,"ES DIFERENTE")</f>
        <v>0</v>
      </c>
      <c r="P218" s="18" t="str">
        <f>IFERROR(VLOOKUP(CONCATENATE(O$1,O218),'Formulario de Preguntas'!$C$2:$FN$73,3,FALSE),"")</f>
        <v/>
      </c>
      <c r="Q218" s="1" t="str">
        <f>IFERROR(VLOOKUP(CONCATENATE(O$1,O218),'Formulario de Preguntas'!$C$2:$FN$73,4,FALSE),"")</f>
        <v/>
      </c>
      <c r="R218" s="26">
        <f>IF($B218='Formulario de Respuestas'!$D217,'Formulario de Respuestas'!$J217,"ES DIFERENTE")</f>
        <v>0</v>
      </c>
      <c r="S218" s="18" t="str">
        <f>IFERROR(VLOOKUP(CONCATENATE(R$1,R218),'Formulario de Preguntas'!$C$2:$FN$73,3,FALSE),"")</f>
        <v/>
      </c>
      <c r="T218" s="1" t="str">
        <f>IFERROR(VLOOKUP(CONCATENATE(R$1,R218),'Formulario de Preguntas'!$C$2:$FN$73,4,FALSE),"")</f>
        <v/>
      </c>
      <c r="U218" s="26">
        <f>IF($B218='Formulario de Respuestas'!$D217,'Formulario de Respuestas'!$K217,"ES DIFERENTE")</f>
        <v>0</v>
      </c>
      <c r="V218" s="18" t="str">
        <f>IFERROR(VLOOKUP(CONCATENATE(U$1,U218),'Formulario de Preguntas'!$C$2:$FN$73,3,FALSE),"")</f>
        <v/>
      </c>
      <c r="W218" s="1" t="str">
        <f>IFERROR(VLOOKUP(CONCATENATE(U$1,U218),'Formulario de Preguntas'!$C$2:$FN$73,4,FALSE),"")</f>
        <v/>
      </c>
      <c r="X218" s="26">
        <f>IF($B218='Formulario de Respuestas'!$D217,'Formulario de Respuestas'!$L217,"ES DIFERENTE")</f>
        <v>0</v>
      </c>
      <c r="Y218" s="18" t="str">
        <f>IFERROR(VLOOKUP(CONCATENATE(X$1,X218),'Formulario de Preguntas'!$C$2:$FN$73,3,FALSE),"")</f>
        <v/>
      </c>
      <c r="Z218" s="1" t="str">
        <f>IFERROR(VLOOKUP(CONCATENATE(X$1,X218),'Formulario de Preguntas'!$C$2:$FN$73,4,FALSE),"")</f>
        <v/>
      </c>
      <c r="AA218" s="26">
        <f>IF($B218='Formulario de Respuestas'!$D217,'Formulario de Respuestas'!$M217,"ES DIFERENTE")</f>
        <v>0</v>
      </c>
      <c r="AB218" s="18" t="str">
        <f>IFERROR(VLOOKUP(CONCATENATE(AA$1,AA218),'Formulario de Preguntas'!$C$2:$FN$73,3,FALSE),"")</f>
        <v/>
      </c>
      <c r="AC218" s="1" t="str">
        <f>IFERROR(VLOOKUP(CONCATENATE(AA$1,AA218),'Formulario de Preguntas'!$C$2:$FN$73,4,FALSE),"")</f>
        <v/>
      </c>
      <c r="AD218" s="26">
        <f>IF($B218='Formulario de Respuestas'!$D217,'Formulario de Respuestas'!$N217,"ES DIFERENTE")</f>
        <v>0</v>
      </c>
      <c r="AE218" s="18" t="str">
        <f>IFERROR(VLOOKUP(CONCATENATE(AD$1,AD218),'Formulario de Preguntas'!$C$2:$FN$73,3,FALSE),"")</f>
        <v/>
      </c>
      <c r="AF218" s="1" t="str">
        <f>IFERROR(VLOOKUP(CONCATENATE(AD$1,AD218),'Formulario de Preguntas'!$C$2:$FN$73,4,FALSE),"")</f>
        <v/>
      </c>
      <c r="AG218" s="26">
        <f>IF($B218='Formulario de Respuestas'!$D217,'Formulario de Respuestas'!$O217,"ES DIFERENTE")</f>
        <v>0</v>
      </c>
      <c r="AH218" s="18" t="str">
        <f>IFERROR(VLOOKUP(CONCATENATE(AG$1,AG218),'Formulario de Preguntas'!$C$2:$FN$73,3,FALSE),"")</f>
        <v/>
      </c>
      <c r="AI218" s="1" t="str">
        <f>IFERROR(VLOOKUP(CONCATENATE(AG$1,AG218),'Formulario de Preguntas'!$C$2:$FN$73,4,FALSE),"")</f>
        <v/>
      </c>
      <c r="AJ218" s="26">
        <f>IF($B218='Formulario de Respuestas'!$D217,'Formulario de Respuestas'!$P217,"ES DIFERENTE")</f>
        <v>0</v>
      </c>
      <c r="AK218" s="18" t="str">
        <f>IFERROR(VLOOKUP(CONCATENATE(AJ$1,AJ218),'Formulario de Preguntas'!$C$2:$FN$73,3,FALSE),"")</f>
        <v/>
      </c>
      <c r="AL218" s="1" t="str">
        <f>IFERROR(VLOOKUP(CONCATENATE(AJ$1,AJ218),'Formulario de Preguntas'!$C$2:$FN$73,4,FALSE),"")</f>
        <v/>
      </c>
      <c r="AM218" s="26">
        <f>IF($B218='Formulario de Respuestas'!$D217,'Formulario de Respuestas'!$Q217,"ES DIFERENTE")</f>
        <v>0</v>
      </c>
      <c r="AN218" s="18" t="str">
        <f>IFERROR(VLOOKUP(CONCATENATE(AM$1,AM218),'Formulario de Preguntas'!$C$2:$FN$73,3,FALSE),"")</f>
        <v/>
      </c>
      <c r="AO218" s="1" t="str">
        <f>IFERROR(VLOOKUP(CONCATENATE(AM$1,AM218),'Formulario de Preguntas'!$C$2:$FN$73,4,FALSE),"")</f>
        <v/>
      </c>
      <c r="AP218" s="26">
        <f>IF($B218='Formulario de Respuestas'!$D217,'Formulario de Respuestas'!$R217,"ES DIFERENTE")</f>
        <v>0</v>
      </c>
      <c r="AQ218" s="18" t="str">
        <f>IFERROR(VLOOKUP(CONCATENATE(AP$1,AP218),'Formulario de Preguntas'!$C$2:$FN$73,3,FALSE),"")</f>
        <v/>
      </c>
      <c r="AR218" s="1" t="str">
        <f>IFERROR(VLOOKUP(CONCATENATE(AP$1,AP218),'Formulario de Preguntas'!$C$2:$FN$73,4,FALSE),"")</f>
        <v/>
      </c>
      <c r="AS218" s="26">
        <f>IF($B218='Formulario de Respuestas'!$D217,'Formulario de Respuestas'!$S217,"ES DIFERENTE")</f>
        <v>0</v>
      </c>
      <c r="AT218" s="18" t="str">
        <f>IFERROR(VLOOKUP(CONCATENATE(AS$1,AS218),'Formulario de Preguntas'!$C$2:$FN$73,3,FALSE),"")</f>
        <v/>
      </c>
      <c r="AU218" s="1" t="str">
        <f>IFERROR(VLOOKUP(CONCATENATE(AS$1,AS218),'Formulario de Preguntas'!$C$2:$FN$73,4,FALSE),"")</f>
        <v/>
      </c>
      <c r="AV218" s="26">
        <f>IF($B218='Formulario de Respuestas'!$D217,'Formulario de Respuestas'!$T217,"ES DIFERENTE")</f>
        <v>0</v>
      </c>
      <c r="AW218" s="18" t="str">
        <f>IFERROR(VLOOKUP(CONCATENATE(AV$1,AV218),'Formulario de Preguntas'!$C$2:$FN$73,3,FALSE),"")</f>
        <v/>
      </c>
      <c r="AX218" s="1" t="str">
        <f>IFERROR(VLOOKUP(CONCATENATE(AV$1,AV218),'Formulario de Preguntas'!$C$2:$FN$73,4,FALSE),"")</f>
        <v/>
      </c>
      <c r="AY218" s="26">
        <f>IF($B218='Formulario de Respuestas'!$D217,'Formulario de Respuestas'!$U217,"ES DIFERENTE")</f>
        <v>0</v>
      </c>
      <c r="AZ218" s="18" t="str">
        <f>IFERROR(VLOOKUP(CONCATENATE(AY$1,AY218),'Formulario de Preguntas'!$C$2:$FN$73,3,FALSE),"")</f>
        <v/>
      </c>
      <c r="BA218" s="1" t="str">
        <f>IFERROR(VLOOKUP(CONCATENATE(AY$1,AY218),'Formulario de Preguntas'!$C$2:$FN$73,4,FALSE),"")</f>
        <v/>
      </c>
      <c r="BB218" s="26">
        <f>IF($B218='Formulario de Respuestas'!$D217,'Formulario de Respuestas'!$V217,"ES DIFERENTE")</f>
        <v>0</v>
      </c>
      <c r="BC218" s="18" t="str">
        <f>IFERROR(VLOOKUP(CONCATENATE(BB$1,BB218),'Formulario de Preguntas'!$C$2:$FN$73,3,FALSE),"")</f>
        <v/>
      </c>
      <c r="BD218" s="1" t="str">
        <f>IFERROR(VLOOKUP(CONCATENATE(BB$1,BB218),'Formulario de Preguntas'!$C$2:$FN$73,4,FALSE),"")</f>
        <v/>
      </c>
      <c r="BF218" s="1">
        <f t="shared" si="10"/>
        <v>0</v>
      </c>
      <c r="BG218" s="1">
        <f t="shared" si="11"/>
        <v>0.25</v>
      </c>
      <c r="BH218" s="1">
        <f t="shared" si="9"/>
        <v>0</v>
      </c>
      <c r="BI218" s="1">
        <f>COUNTIF('Formulario de Respuestas'!$E217:$V217,"A")</f>
        <v>0</v>
      </c>
      <c r="BJ218" s="1">
        <f>COUNTIF('Formulario de Respuestas'!$E217:$V217,"B")</f>
        <v>0</v>
      </c>
      <c r="BK218" s="1">
        <f>COUNTIF('Formulario de Respuestas'!$E217:$V217,"C")</f>
        <v>0</v>
      </c>
      <c r="BL218" s="1">
        <f>COUNTIF('Formulario de Respuestas'!$E217:$V217,"D")</f>
        <v>0</v>
      </c>
      <c r="BM218" s="1">
        <f>COUNTIF('Formulario de Respuestas'!$E217:$V217,"E (RESPUESTA ANULADA)")</f>
        <v>0</v>
      </c>
    </row>
    <row r="219" spans="1:65" x14ac:dyDescent="0.25">
      <c r="A219" s="1">
        <f>'Formulario de Respuestas'!C218</f>
        <v>0</v>
      </c>
      <c r="B219" s="1">
        <f>'Formulario de Respuestas'!D218</f>
        <v>0</v>
      </c>
      <c r="C219" s="26">
        <f>IF($B219='Formulario de Respuestas'!$D218,'Formulario de Respuestas'!$E218,"ES DIFERENTE")</f>
        <v>0</v>
      </c>
      <c r="D219" s="18" t="str">
        <f>IFERROR(VLOOKUP(CONCATENATE(C$1,C219),'Formulario de Preguntas'!$C$2:$FN$73,3,FALSE),"")</f>
        <v/>
      </c>
      <c r="E219" s="1" t="str">
        <f>IFERROR(VLOOKUP(CONCATENATE(C$1,C219),'Formulario de Preguntas'!$C$2:$FN$73,4,FALSE),"")</f>
        <v/>
      </c>
      <c r="F219" s="26">
        <f>IF($B219='Formulario de Respuestas'!$D218,'Formulario de Respuestas'!$F218,"ES DIFERENTE")</f>
        <v>0</v>
      </c>
      <c r="G219" s="18" t="str">
        <f>IFERROR(VLOOKUP(CONCATENATE(F$1,F219),'Formulario de Preguntas'!$C$2:$FN$73,3,FALSE),"")</f>
        <v/>
      </c>
      <c r="H219" s="1" t="str">
        <f>IFERROR(VLOOKUP(CONCATENATE(F$1,F219),'Formulario de Preguntas'!$C$2:$FN$73,4,FALSE),"")</f>
        <v/>
      </c>
      <c r="I219" s="26">
        <f>IF($B219='Formulario de Respuestas'!$D218,'Formulario de Respuestas'!$G218,"ES DIFERENTE")</f>
        <v>0</v>
      </c>
      <c r="J219" s="18" t="str">
        <f>IFERROR(VLOOKUP(CONCATENATE(I$1,I219),'Formulario de Preguntas'!$C$2:$FN$73,3,FALSE),"")</f>
        <v/>
      </c>
      <c r="K219" s="1" t="str">
        <f>IFERROR(VLOOKUP(CONCATENATE(I$1,I219),'Formulario de Preguntas'!$C$2:$FN$73,4,FALSE),"")</f>
        <v/>
      </c>
      <c r="L219" s="26">
        <f>IF($B219='Formulario de Respuestas'!$D218,'Formulario de Respuestas'!$H218,"ES DIFERENTE")</f>
        <v>0</v>
      </c>
      <c r="M219" s="18" t="str">
        <f>IFERROR(VLOOKUP(CONCATENATE(L$1,L219),'Formulario de Preguntas'!$C$2:$FN$73,3,FALSE),"")</f>
        <v/>
      </c>
      <c r="N219" s="1" t="str">
        <f>IFERROR(VLOOKUP(CONCATENATE(L$1,L219),'Formulario de Preguntas'!$C$2:$FN$73,4,FALSE),"")</f>
        <v/>
      </c>
      <c r="O219" s="26">
        <f>IF($B219='Formulario de Respuestas'!$D218,'Formulario de Respuestas'!$I218,"ES DIFERENTE")</f>
        <v>0</v>
      </c>
      <c r="P219" s="18" t="str">
        <f>IFERROR(VLOOKUP(CONCATENATE(O$1,O219),'Formulario de Preguntas'!$C$2:$FN$73,3,FALSE),"")</f>
        <v/>
      </c>
      <c r="Q219" s="1" t="str">
        <f>IFERROR(VLOOKUP(CONCATENATE(O$1,O219),'Formulario de Preguntas'!$C$2:$FN$73,4,FALSE),"")</f>
        <v/>
      </c>
      <c r="R219" s="26">
        <f>IF($B219='Formulario de Respuestas'!$D218,'Formulario de Respuestas'!$J218,"ES DIFERENTE")</f>
        <v>0</v>
      </c>
      <c r="S219" s="18" t="str">
        <f>IFERROR(VLOOKUP(CONCATENATE(R$1,R219),'Formulario de Preguntas'!$C$2:$FN$73,3,FALSE),"")</f>
        <v/>
      </c>
      <c r="T219" s="1" t="str">
        <f>IFERROR(VLOOKUP(CONCATENATE(R$1,R219),'Formulario de Preguntas'!$C$2:$FN$73,4,FALSE),"")</f>
        <v/>
      </c>
      <c r="U219" s="26">
        <f>IF($B219='Formulario de Respuestas'!$D218,'Formulario de Respuestas'!$K218,"ES DIFERENTE")</f>
        <v>0</v>
      </c>
      <c r="V219" s="18" t="str">
        <f>IFERROR(VLOOKUP(CONCATENATE(U$1,U219),'Formulario de Preguntas'!$C$2:$FN$73,3,FALSE),"")</f>
        <v/>
      </c>
      <c r="W219" s="1" t="str">
        <f>IFERROR(VLOOKUP(CONCATENATE(U$1,U219),'Formulario de Preguntas'!$C$2:$FN$73,4,FALSE),"")</f>
        <v/>
      </c>
      <c r="X219" s="26">
        <f>IF($B219='Formulario de Respuestas'!$D218,'Formulario de Respuestas'!$L218,"ES DIFERENTE")</f>
        <v>0</v>
      </c>
      <c r="Y219" s="18" t="str">
        <f>IFERROR(VLOOKUP(CONCATENATE(X$1,X219),'Formulario de Preguntas'!$C$2:$FN$73,3,FALSE),"")</f>
        <v/>
      </c>
      <c r="Z219" s="1" t="str">
        <f>IFERROR(VLOOKUP(CONCATENATE(X$1,X219),'Formulario de Preguntas'!$C$2:$FN$73,4,FALSE),"")</f>
        <v/>
      </c>
      <c r="AA219" s="26">
        <f>IF($B219='Formulario de Respuestas'!$D218,'Formulario de Respuestas'!$M218,"ES DIFERENTE")</f>
        <v>0</v>
      </c>
      <c r="AB219" s="18" t="str">
        <f>IFERROR(VLOOKUP(CONCATENATE(AA$1,AA219),'Formulario de Preguntas'!$C$2:$FN$73,3,FALSE),"")</f>
        <v/>
      </c>
      <c r="AC219" s="1" t="str">
        <f>IFERROR(VLOOKUP(CONCATENATE(AA$1,AA219),'Formulario de Preguntas'!$C$2:$FN$73,4,FALSE),"")</f>
        <v/>
      </c>
      <c r="AD219" s="26">
        <f>IF($B219='Formulario de Respuestas'!$D218,'Formulario de Respuestas'!$N218,"ES DIFERENTE")</f>
        <v>0</v>
      </c>
      <c r="AE219" s="18" t="str">
        <f>IFERROR(VLOOKUP(CONCATENATE(AD$1,AD219),'Formulario de Preguntas'!$C$2:$FN$73,3,FALSE),"")</f>
        <v/>
      </c>
      <c r="AF219" s="1" t="str">
        <f>IFERROR(VLOOKUP(CONCATENATE(AD$1,AD219),'Formulario de Preguntas'!$C$2:$FN$73,4,FALSE),"")</f>
        <v/>
      </c>
      <c r="AG219" s="26">
        <f>IF($B219='Formulario de Respuestas'!$D218,'Formulario de Respuestas'!$O218,"ES DIFERENTE")</f>
        <v>0</v>
      </c>
      <c r="AH219" s="18" t="str">
        <f>IFERROR(VLOOKUP(CONCATENATE(AG$1,AG219),'Formulario de Preguntas'!$C$2:$FN$73,3,FALSE),"")</f>
        <v/>
      </c>
      <c r="AI219" s="1" t="str">
        <f>IFERROR(VLOOKUP(CONCATENATE(AG$1,AG219),'Formulario de Preguntas'!$C$2:$FN$73,4,FALSE),"")</f>
        <v/>
      </c>
      <c r="AJ219" s="26">
        <f>IF($B219='Formulario de Respuestas'!$D218,'Formulario de Respuestas'!$P218,"ES DIFERENTE")</f>
        <v>0</v>
      </c>
      <c r="AK219" s="18" t="str">
        <f>IFERROR(VLOOKUP(CONCATENATE(AJ$1,AJ219),'Formulario de Preguntas'!$C$2:$FN$73,3,FALSE),"")</f>
        <v/>
      </c>
      <c r="AL219" s="1" t="str">
        <f>IFERROR(VLOOKUP(CONCATENATE(AJ$1,AJ219),'Formulario de Preguntas'!$C$2:$FN$73,4,FALSE),"")</f>
        <v/>
      </c>
      <c r="AM219" s="26">
        <f>IF($B219='Formulario de Respuestas'!$D218,'Formulario de Respuestas'!$Q218,"ES DIFERENTE")</f>
        <v>0</v>
      </c>
      <c r="AN219" s="18" t="str">
        <f>IFERROR(VLOOKUP(CONCATENATE(AM$1,AM219),'Formulario de Preguntas'!$C$2:$FN$73,3,FALSE),"")</f>
        <v/>
      </c>
      <c r="AO219" s="1" t="str">
        <f>IFERROR(VLOOKUP(CONCATENATE(AM$1,AM219),'Formulario de Preguntas'!$C$2:$FN$73,4,FALSE),"")</f>
        <v/>
      </c>
      <c r="AP219" s="26">
        <f>IF($B219='Formulario de Respuestas'!$D218,'Formulario de Respuestas'!$R218,"ES DIFERENTE")</f>
        <v>0</v>
      </c>
      <c r="AQ219" s="18" t="str">
        <f>IFERROR(VLOOKUP(CONCATENATE(AP$1,AP219),'Formulario de Preguntas'!$C$2:$FN$73,3,FALSE),"")</f>
        <v/>
      </c>
      <c r="AR219" s="1" t="str">
        <f>IFERROR(VLOOKUP(CONCATENATE(AP$1,AP219),'Formulario de Preguntas'!$C$2:$FN$73,4,FALSE),"")</f>
        <v/>
      </c>
      <c r="AS219" s="26">
        <f>IF($B219='Formulario de Respuestas'!$D218,'Formulario de Respuestas'!$S218,"ES DIFERENTE")</f>
        <v>0</v>
      </c>
      <c r="AT219" s="18" t="str">
        <f>IFERROR(VLOOKUP(CONCATENATE(AS$1,AS219),'Formulario de Preguntas'!$C$2:$FN$73,3,FALSE),"")</f>
        <v/>
      </c>
      <c r="AU219" s="1" t="str">
        <f>IFERROR(VLOOKUP(CONCATENATE(AS$1,AS219),'Formulario de Preguntas'!$C$2:$FN$73,4,FALSE),"")</f>
        <v/>
      </c>
      <c r="AV219" s="26">
        <f>IF($B219='Formulario de Respuestas'!$D218,'Formulario de Respuestas'!$T218,"ES DIFERENTE")</f>
        <v>0</v>
      </c>
      <c r="AW219" s="18" t="str">
        <f>IFERROR(VLOOKUP(CONCATENATE(AV$1,AV219),'Formulario de Preguntas'!$C$2:$FN$73,3,FALSE),"")</f>
        <v/>
      </c>
      <c r="AX219" s="1" t="str">
        <f>IFERROR(VLOOKUP(CONCATENATE(AV$1,AV219),'Formulario de Preguntas'!$C$2:$FN$73,4,FALSE),"")</f>
        <v/>
      </c>
      <c r="AY219" s="26">
        <f>IF($B219='Formulario de Respuestas'!$D218,'Formulario de Respuestas'!$U218,"ES DIFERENTE")</f>
        <v>0</v>
      </c>
      <c r="AZ219" s="18" t="str">
        <f>IFERROR(VLOOKUP(CONCATENATE(AY$1,AY219),'Formulario de Preguntas'!$C$2:$FN$73,3,FALSE),"")</f>
        <v/>
      </c>
      <c r="BA219" s="1" t="str">
        <f>IFERROR(VLOOKUP(CONCATENATE(AY$1,AY219),'Formulario de Preguntas'!$C$2:$FN$73,4,FALSE),"")</f>
        <v/>
      </c>
      <c r="BB219" s="26">
        <f>IF($B219='Formulario de Respuestas'!$D218,'Formulario de Respuestas'!$V218,"ES DIFERENTE")</f>
        <v>0</v>
      </c>
      <c r="BC219" s="18" t="str">
        <f>IFERROR(VLOOKUP(CONCATENATE(BB$1,BB219),'Formulario de Preguntas'!$C$2:$FN$73,3,FALSE),"")</f>
        <v/>
      </c>
      <c r="BD219" s="1" t="str">
        <f>IFERROR(VLOOKUP(CONCATENATE(BB$1,BB219),'Formulario de Preguntas'!$C$2:$FN$73,4,FALSE),"")</f>
        <v/>
      </c>
      <c r="BF219" s="1">
        <f t="shared" si="10"/>
        <v>0</v>
      </c>
      <c r="BG219" s="1">
        <f t="shared" si="11"/>
        <v>0.25</v>
      </c>
      <c r="BH219" s="1">
        <f t="shared" si="9"/>
        <v>0</v>
      </c>
      <c r="BI219" s="1">
        <f>COUNTIF('Formulario de Respuestas'!$E218:$V218,"A")</f>
        <v>0</v>
      </c>
      <c r="BJ219" s="1">
        <f>COUNTIF('Formulario de Respuestas'!$E218:$V218,"B")</f>
        <v>0</v>
      </c>
      <c r="BK219" s="1">
        <f>COUNTIF('Formulario de Respuestas'!$E218:$V218,"C")</f>
        <v>0</v>
      </c>
      <c r="BL219" s="1">
        <f>COUNTIF('Formulario de Respuestas'!$E218:$V218,"D")</f>
        <v>0</v>
      </c>
      <c r="BM219" s="1">
        <f>COUNTIF('Formulario de Respuestas'!$E218:$V218,"E (RESPUESTA ANULADA)")</f>
        <v>0</v>
      </c>
    </row>
    <row r="220" spans="1:65" x14ac:dyDescent="0.25">
      <c r="A220" s="1">
        <f>'Formulario de Respuestas'!C219</f>
        <v>0</v>
      </c>
      <c r="B220" s="1">
        <f>'Formulario de Respuestas'!D219</f>
        <v>0</v>
      </c>
      <c r="C220" s="26">
        <f>IF($B220='Formulario de Respuestas'!$D219,'Formulario de Respuestas'!$E219,"ES DIFERENTE")</f>
        <v>0</v>
      </c>
      <c r="D220" s="18" t="str">
        <f>IFERROR(VLOOKUP(CONCATENATE(C$1,C220),'Formulario de Preguntas'!$C$2:$FN$73,3,FALSE),"")</f>
        <v/>
      </c>
      <c r="E220" s="1" t="str">
        <f>IFERROR(VLOOKUP(CONCATENATE(C$1,C220),'Formulario de Preguntas'!$C$2:$FN$73,4,FALSE),"")</f>
        <v/>
      </c>
      <c r="F220" s="26">
        <f>IF($B220='Formulario de Respuestas'!$D219,'Formulario de Respuestas'!$F219,"ES DIFERENTE")</f>
        <v>0</v>
      </c>
      <c r="G220" s="18" t="str">
        <f>IFERROR(VLOOKUP(CONCATENATE(F$1,F220),'Formulario de Preguntas'!$C$2:$FN$73,3,FALSE),"")</f>
        <v/>
      </c>
      <c r="H220" s="1" t="str">
        <f>IFERROR(VLOOKUP(CONCATENATE(F$1,F220),'Formulario de Preguntas'!$C$2:$FN$73,4,FALSE),"")</f>
        <v/>
      </c>
      <c r="I220" s="26">
        <f>IF($B220='Formulario de Respuestas'!$D219,'Formulario de Respuestas'!$G219,"ES DIFERENTE")</f>
        <v>0</v>
      </c>
      <c r="J220" s="18" t="str">
        <f>IFERROR(VLOOKUP(CONCATENATE(I$1,I220),'Formulario de Preguntas'!$C$2:$FN$73,3,FALSE),"")</f>
        <v/>
      </c>
      <c r="K220" s="1" t="str">
        <f>IFERROR(VLOOKUP(CONCATENATE(I$1,I220),'Formulario de Preguntas'!$C$2:$FN$73,4,FALSE),"")</f>
        <v/>
      </c>
      <c r="L220" s="26">
        <f>IF($B220='Formulario de Respuestas'!$D219,'Formulario de Respuestas'!$H219,"ES DIFERENTE")</f>
        <v>0</v>
      </c>
      <c r="M220" s="18" t="str">
        <f>IFERROR(VLOOKUP(CONCATENATE(L$1,L220),'Formulario de Preguntas'!$C$2:$FN$73,3,FALSE),"")</f>
        <v/>
      </c>
      <c r="N220" s="1" t="str">
        <f>IFERROR(VLOOKUP(CONCATENATE(L$1,L220),'Formulario de Preguntas'!$C$2:$FN$73,4,FALSE),"")</f>
        <v/>
      </c>
      <c r="O220" s="26">
        <f>IF($B220='Formulario de Respuestas'!$D219,'Formulario de Respuestas'!$I219,"ES DIFERENTE")</f>
        <v>0</v>
      </c>
      <c r="P220" s="18" t="str">
        <f>IFERROR(VLOOKUP(CONCATENATE(O$1,O220),'Formulario de Preguntas'!$C$2:$FN$73,3,FALSE),"")</f>
        <v/>
      </c>
      <c r="Q220" s="1" t="str">
        <f>IFERROR(VLOOKUP(CONCATENATE(O$1,O220),'Formulario de Preguntas'!$C$2:$FN$73,4,FALSE),"")</f>
        <v/>
      </c>
      <c r="R220" s="26">
        <f>IF($B220='Formulario de Respuestas'!$D219,'Formulario de Respuestas'!$J219,"ES DIFERENTE")</f>
        <v>0</v>
      </c>
      <c r="S220" s="18" t="str">
        <f>IFERROR(VLOOKUP(CONCATENATE(R$1,R220),'Formulario de Preguntas'!$C$2:$FN$73,3,FALSE),"")</f>
        <v/>
      </c>
      <c r="T220" s="1" t="str">
        <f>IFERROR(VLOOKUP(CONCATENATE(R$1,R220),'Formulario de Preguntas'!$C$2:$FN$73,4,FALSE),"")</f>
        <v/>
      </c>
      <c r="U220" s="26">
        <f>IF($B220='Formulario de Respuestas'!$D219,'Formulario de Respuestas'!$K219,"ES DIFERENTE")</f>
        <v>0</v>
      </c>
      <c r="V220" s="18" t="str">
        <f>IFERROR(VLOOKUP(CONCATENATE(U$1,U220),'Formulario de Preguntas'!$C$2:$FN$73,3,FALSE),"")</f>
        <v/>
      </c>
      <c r="W220" s="1" t="str">
        <f>IFERROR(VLOOKUP(CONCATENATE(U$1,U220),'Formulario de Preguntas'!$C$2:$FN$73,4,FALSE),"")</f>
        <v/>
      </c>
      <c r="X220" s="26">
        <f>IF($B220='Formulario de Respuestas'!$D219,'Formulario de Respuestas'!$L219,"ES DIFERENTE")</f>
        <v>0</v>
      </c>
      <c r="Y220" s="18" t="str">
        <f>IFERROR(VLOOKUP(CONCATENATE(X$1,X220),'Formulario de Preguntas'!$C$2:$FN$73,3,FALSE),"")</f>
        <v/>
      </c>
      <c r="Z220" s="1" t="str">
        <f>IFERROR(VLOOKUP(CONCATENATE(X$1,X220),'Formulario de Preguntas'!$C$2:$FN$73,4,FALSE),"")</f>
        <v/>
      </c>
      <c r="AA220" s="26">
        <f>IF($B220='Formulario de Respuestas'!$D219,'Formulario de Respuestas'!$M219,"ES DIFERENTE")</f>
        <v>0</v>
      </c>
      <c r="AB220" s="18" t="str">
        <f>IFERROR(VLOOKUP(CONCATENATE(AA$1,AA220),'Formulario de Preguntas'!$C$2:$FN$73,3,FALSE),"")</f>
        <v/>
      </c>
      <c r="AC220" s="1" t="str">
        <f>IFERROR(VLOOKUP(CONCATENATE(AA$1,AA220),'Formulario de Preguntas'!$C$2:$FN$73,4,FALSE),"")</f>
        <v/>
      </c>
      <c r="AD220" s="26">
        <f>IF($B220='Formulario de Respuestas'!$D219,'Formulario de Respuestas'!$N219,"ES DIFERENTE")</f>
        <v>0</v>
      </c>
      <c r="AE220" s="18" t="str">
        <f>IFERROR(VLOOKUP(CONCATENATE(AD$1,AD220),'Formulario de Preguntas'!$C$2:$FN$73,3,FALSE),"")</f>
        <v/>
      </c>
      <c r="AF220" s="1" t="str">
        <f>IFERROR(VLOOKUP(CONCATENATE(AD$1,AD220),'Formulario de Preguntas'!$C$2:$FN$73,4,FALSE),"")</f>
        <v/>
      </c>
      <c r="AG220" s="26">
        <f>IF($B220='Formulario de Respuestas'!$D219,'Formulario de Respuestas'!$O219,"ES DIFERENTE")</f>
        <v>0</v>
      </c>
      <c r="AH220" s="18" t="str">
        <f>IFERROR(VLOOKUP(CONCATENATE(AG$1,AG220),'Formulario de Preguntas'!$C$2:$FN$73,3,FALSE),"")</f>
        <v/>
      </c>
      <c r="AI220" s="1" t="str">
        <f>IFERROR(VLOOKUP(CONCATENATE(AG$1,AG220),'Formulario de Preguntas'!$C$2:$FN$73,4,FALSE),"")</f>
        <v/>
      </c>
      <c r="AJ220" s="26">
        <f>IF($B220='Formulario de Respuestas'!$D219,'Formulario de Respuestas'!$P219,"ES DIFERENTE")</f>
        <v>0</v>
      </c>
      <c r="AK220" s="18" t="str">
        <f>IFERROR(VLOOKUP(CONCATENATE(AJ$1,AJ220),'Formulario de Preguntas'!$C$2:$FN$73,3,FALSE),"")</f>
        <v/>
      </c>
      <c r="AL220" s="1" t="str">
        <f>IFERROR(VLOOKUP(CONCATENATE(AJ$1,AJ220),'Formulario de Preguntas'!$C$2:$FN$73,4,FALSE),"")</f>
        <v/>
      </c>
      <c r="AM220" s="26">
        <f>IF($B220='Formulario de Respuestas'!$D219,'Formulario de Respuestas'!$Q219,"ES DIFERENTE")</f>
        <v>0</v>
      </c>
      <c r="AN220" s="18" t="str">
        <f>IFERROR(VLOOKUP(CONCATENATE(AM$1,AM220),'Formulario de Preguntas'!$C$2:$FN$73,3,FALSE),"")</f>
        <v/>
      </c>
      <c r="AO220" s="1" t="str">
        <f>IFERROR(VLOOKUP(CONCATENATE(AM$1,AM220),'Formulario de Preguntas'!$C$2:$FN$73,4,FALSE),"")</f>
        <v/>
      </c>
      <c r="AP220" s="26">
        <f>IF($B220='Formulario de Respuestas'!$D219,'Formulario de Respuestas'!$R219,"ES DIFERENTE")</f>
        <v>0</v>
      </c>
      <c r="AQ220" s="18" t="str">
        <f>IFERROR(VLOOKUP(CONCATENATE(AP$1,AP220),'Formulario de Preguntas'!$C$2:$FN$73,3,FALSE),"")</f>
        <v/>
      </c>
      <c r="AR220" s="1" t="str">
        <f>IFERROR(VLOOKUP(CONCATENATE(AP$1,AP220),'Formulario de Preguntas'!$C$2:$FN$73,4,FALSE),"")</f>
        <v/>
      </c>
      <c r="AS220" s="26">
        <f>IF($B220='Formulario de Respuestas'!$D219,'Formulario de Respuestas'!$S219,"ES DIFERENTE")</f>
        <v>0</v>
      </c>
      <c r="AT220" s="18" t="str">
        <f>IFERROR(VLOOKUP(CONCATENATE(AS$1,AS220),'Formulario de Preguntas'!$C$2:$FN$73,3,FALSE),"")</f>
        <v/>
      </c>
      <c r="AU220" s="1" t="str">
        <f>IFERROR(VLOOKUP(CONCATENATE(AS$1,AS220),'Formulario de Preguntas'!$C$2:$FN$73,4,FALSE),"")</f>
        <v/>
      </c>
      <c r="AV220" s="26">
        <f>IF($B220='Formulario de Respuestas'!$D219,'Formulario de Respuestas'!$T219,"ES DIFERENTE")</f>
        <v>0</v>
      </c>
      <c r="AW220" s="18" t="str">
        <f>IFERROR(VLOOKUP(CONCATENATE(AV$1,AV220),'Formulario de Preguntas'!$C$2:$FN$73,3,FALSE),"")</f>
        <v/>
      </c>
      <c r="AX220" s="1" t="str">
        <f>IFERROR(VLOOKUP(CONCATENATE(AV$1,AV220),'Formulario de Preguntas'!$C$2:$FN$73,4,FALSE),"")</f>
        <v/>
      </c>
      <c r="AY220" s="26">
        <f>IF($B220='Formulario de Respuestas'!$D219,'Formulario de Respuestas'!$U219,"ES DIFERENTE")</f>
        <v>0</v>
      </c>
      <c r="AZ220" s="18" t="str">
        <f>IFERROR(VLOOKUP(CONCATENATE(AY$1,AY220),'Formulario de Preguntas'!$C$2:$FN$73,3,FALSE),"")</f>
        <v/>
      </c>
      <c r="BA220" s="1" t="str">
        <f>IFERROR(VLOOKUP(CONCATENATE(AY$1,AY220),'Formulario de Preguntas'!$C$2:$FN$73,4,FALSE),"")</f>
        <v/>
      </c>
      <c r="BB220" s="26">
        <f>IF($B220='Formulario de Respuestas'!$D219,'Formulario de Respuestas'!$V219,"ES DIFERENTE")</f>
        <v>0</v>
      </c>
      <c r="BC220" s="18" t="str">
        <f>IFERROR(VLOOKUP(CONCATENATE(BB$1,BB220),'Formulario de Preguntas'!$C$2:$FN$73,3,FALSE),"")</f>
        <v/>
      </c>
      <c r="BD220" s="1" t="str">
        <f>IFERROR(VLOOKUP(CONCATENATE(BB$1,BB220),'Formulario de Preguntas'!$C$2:$FN$73,4,FALSE),"")</f>
        <v/>
      </c>
      <c r="BF220" s="1">
        <f t="shared" si="10"/>
        <v>0</v>
      </c>
      <c r="BG220" s="1">
        <f t="shared" si="11"/>
        <v>0.25</v>
      </c>
      <c r="BH220" s="1">
        <f t="shared" si="9"/>
        <v>0</v>
      </c>
      <c r="BI220" s="1">
        <f>COUNTIF('Formulario de Respuestas'!$E219:$V219,"A")</f>
        <v>0</v>
      </c>
      <c r="BJ220" s="1">
        <f>COUNTIF('Formulario de Respuestas'!$E219:$V219,"B")</f>
        <v>0</v>
      </c>
      <c r="BK220" s="1">
        <f>COUNTIF('Formulario de Respuestas'!$E219:$V219,"C")</f>
        <v>0</v>
      </c>
      <c r="BL220" s="1">
        <f>COUNTIF('Formulario de Respuestas'!$E219:$V219,"D")</f>
        <v>0</v>
      </c>
      <c r="BM220" s="1">
        <f>COUNTIF('Formulario de Respuestas'!$E219:$V219,"E (RESPUESTA ANULADA)")</f>
        <v>0</v>
      </c>
    </row>
    <row r="221" spans="1:65" x14ac:dyDescent="0.25">
      <c r="A221" s="1">
        <f>'Formulario de Respuestas'!C220</f>
        <v>0</v>
      </c>
      <c r="B221" s="1">
        <f>'Formulario de Respuestas'!D220</f>
        <v>0</v>
      </c>
      <c r="C221" s="26">
        <f>IF($B221='Formulario de Respuestas'!$D220,'Formulario de Respuestas'!$E220,"ES DIFERENTE")</f>
        <v>0</v>
      </c>
      <c r="D221" s="18" t="str">
        <f>IFERROR(VLOOKUP(CONCATENATE(C$1,C221),'Formulario de Preguntas'!$C$2:$FN$73,3,FALSE),"")</f>
        <v/>
      </c>
      <c r="E221" s="1" t="str">
        <f>IFERROR(VLOOKUP(CONCATENATE(C$1,C221),'Formulario de Preguntas'!$C$2:$FN$73,4,FALSE),"")</f>
        <v/>
      </c>
      <c r="F221" s="26">
        <f>IF($B221='Formulario de Respuestas'!$D220,'Formulario de Respuestas'!$F220,"ES DIFERENTE")</f>
        <v>0</v>
      </c>
      <c r="G221" s="18" t="str">
        <f>IFERROR(VLOOKUP(CONCATENATE(F$1,F221),'Formulario de Preguntas'!$C$2:$FN$73,3,FALSE),"")</f>
        <v/>
      </c>
      <c r="H221" s="1" t="str">
        <f>IFERROR(VLOOKUP(CONCATENATE(F$1,F221),'Formulario de Preguntas'!$C$2:$FN$73,4,FALSE),"")</f>
        <v/>
      </c>
      <c r="I221" s="26">
        <f>IF($B221='Formulario de Respuestas'!$D220,'Formulario de Respuestas'!$G220,"ES DIFERENTE")</f>
        <v>0</v>
      </c>
      <c r="J221" s="18" t="str">
        <f>IFERROR(VLOOKUP(CONCATENATE(I$1,I221),'Formulario de Preguntas'!$C$2:$FN$73,3,FALSE),"")</f>
        <v/>
      </c>
      <c r="K221" s="1" t="str">
        <f>IFERROR(VLOOKUP(CONCATENATE(I$1,I221),'Formulario de Preguntas'!$C$2:$FN$73,4,FALSE),"")</f>
        <v/>
      </c>
      <c r="L221" s="26">
        <f>IF($B221='Formulario de Respuestas'!$D220,'Formulario de Respuestas'!$H220,"ES DIFERENTE")</f>
        <v>0</v>
      </c>
      <c r="M221" s="18" t="str">
        <f>IFERROR(VLOOKUP(CONCATENATE(L$1,L221),'Formulario de Preguntas'!$C$2:$FN$73,3,FALSE),"")</f>
        <v/>
      </c>
      <c r="N221" s="1" t="str">
        <f>IFERROR(VLOOKUP(CONCATENATE(L$1,L221),'Formulario de Preguntas'!$C$2:$FN$73,4,FALSE),"")</f>
        <v/>
      </c>
      <c r="O221" s="26">
        <f>IF($B221='Formulario de Respuestas'!$D220,'Formulario de Respuestas'!$I220,"ES DIFERENTE")</f>
        <v>0</v>
      </c>
      <c r="P221" s="18" t="str">
        <f>IFERROR(VLOOKUP(CONCATENATE(O$1,O221),'Formulario de Preguntas'!$C$2:$FN$73,3,FALSE),"")</f>
        <v/>
      </c>
      <c r="Q221" s="1" t="str">
        <f>IFERROR(VLOOKUP(CONCATENATE(O$1,O221),'Formulario de Preguntas'!$C$2:$FN$73,4,FALSE),"")</f>
        <v/>
      </c>
      <c r="R221" s="26">
        <f>IF($B221='Formulario de Respuestas'!$D220,'Formulario de Respuestas'!$J220,"ES DIFERENTE")</f>
        <v>0</v>
      </c>
      <c r="S221" s="18" t="str">
        <f>IFERROR(VLOOKUP(CONCATENATE(R$1,R221),'Formulario de Preguntas'!$C$2:$FN$73,3,FALSE),"")</f>
        <v/>
      </c>
      <c r="T221" s="1" t="str">
        <f>IFERROR(VLOOKUP(CONCATENATE(R$1,R221),'Formulario de Preguntas'!$C$2:$FN$73,4,FALSE),"")</f>
        <v/>
      </c>
      <c r="U221" s="26">
        <f>IF($B221='Formulario de Respuestas'!$D220,'Formulario de Respuestas'!$K220,"ES DIFERENTE")</f>
        <v>0</v>
      </c>
      <c r="V221" s="18" t="str">
        <f>IFERROR(VLOOKUP(CONCATENATE(U$1,U221),'Formulario de Preguntas'!$C$2:$FN$73,3,FALSE),"")</f>
        <v/>
      </c>
      <c r="W221" s="1" t="str">
        <f>IFERROR(VLOOKUP(CONCATENATE(U$1,U221),'Formulario de Preguntas'!$C$2:$FN$73,4,FALSE),"")</f>
        <v/>
      </c>
      <c r="X221" s="26">
        <f>IF($B221='Formulario de Respuestas'!$D220,'Formulario de Respuestas'!$L220,"ES DIFERENTE")</f>
        <v>0</v>
      </c>
      <c r="Y221" s="18" t="str">
        <f>IFERROR(VLOOKUP(CONCATENATE(X$1,X221),'Formulario de Preguntas'!$C$2:$FN$73,3,FALSE),"")</f>
        <v/>
      </c>
      <c r="Z221" s="1" t="str">
        <f>IFERROR(VLOOKUP(CONCATENATE(X$1,X221),'Formulario de Preguntas'!$C$2:$FN$73,4,FALSE),"")</f>
        <v/>
      </c>
      <c r="AA221" s="26">
        <f>IF($B221='Formulario de Respuestas'!$D220,'Formulario de Respuestas'!$M220,"ES DIFERENTE")</f>
        <v>0</v>
      </c>
      <c r="AB221" s="18" t="str">
        <f>IFERROR(VLOOKUP(CONCATENATE(AA$1,AA221),'Formulario de Preguntas'!$C$2:$FN$73,3,FALSE),"")</f>
        <v/>
      </c>
      <c r="AC221" s="1" t="str">
        <f>IFERROR(VLOOKUP(CONCATENATE(AA$1,AA221),'Formulario de Preguntas'!$C$2:$FN$73,4,FALSE),"")</f>
        <v/>
      </c>
      <c r="AD221" s="26">
        <f>IF($B221='Formulario de Respuestas'!$D220,'Formulario de Respuestas'!$N220,"ES DIFERENTE")</f>
        <v>0</v>
      </c>
      <c r="AE221" s="18" t="str">
        <f>IFERROR(VLOOKUP(CONCATENATE(AD$1,AD221),'Formulario de Preguntas'!$C$2:$FN$73,3,FALSE),"")</f>
        <v/>
      </c>
      <c r="AF221" s="1" t="str">
        <f>IFERROR(VLOOKUP(CONCATENATE(AD$1,AD221),'Formulario de Preguntas'!$C$2:$FN$73,4,FALSE),"")</f>
        <v/>
      </c>
      <c r="AG221" s="26">
        <f>IF($B221='Formulario de Respuestas'!$D220,'Formulario de Respuestas'!$O220,"ES DIFERENTE")</f>
        <v>0</v>
      </c>
      <c r="AH221" s="18" t="str">
        <f>IFERROR(VLOOKUP(CONCATENATE(AG$1,AG221),'Formulario de Preguntas'!$C$2:$FN$73,3,FALSE),"")</f>
        <v/>
      </c>
      <c r="AI221" s="1" t="str">
        <f>IFERROR(VLOOKUP(CONCATENATE(AG$1,AG221),'Formulario de Preguntas'!$C$2:$FN$73,4,FALSE),"")</f>
        <v/>
      </c>
      <c r="AJ221" s="26">
        <f>IF($B221='Formulario de Respuestas'!$D220,'Formulario de Respuestas'!$P220,"ES DIFERENTE")</f>
        <v>0</v>
      </c>
      <c r="AK221" s="18" t="str">
        <f>IFERROR(VLOOKUP(CONCATENATE(AJ$1,AJ221),'Formulario de Preguntas'!$C$2:$FN$73,3,FALSE),"")</f>
        <v/>
      </c>
      <c r="AL221" s="1" t="str">
        <f>IFERROR(VLOOKUP(CONCATENATE(AJ$1,AJ221),'Formulario de Preguntas'!$C$2:$FN$73,4,FALSE),"")</f>
        <v/>
      </c>
      <c r="AM221" s="26">
        <f>IF($B221='Formulario de Respuestas'!$D220,'Formulario de Respuestas'!$Q220,"ES DIFERENTE")</f>
        <v>0</v>
      </c>
      <c r="AN221" s="18" t="str">
        <f>IFERROR(VLOOKUP(CONCATENATE(AM$1,AM221),'Formulario de Preguntas'!$C$2:$FN$73,3,FALSE),"")</f>
        <v/>
      </c>
      <c r="AO221" s="1" t="str">
        <f>IFERROR(VLOOKUP(CONCATENATE(AM$1,AM221),'Formulario de Preguntas'!$C$2:$FN$73,4,FALSE),"")</f>
        <v/>
      </c>
      <c r="AP221" s="26">
        <f>IF($B221='Formulario de Respuestas'!$D220,'Formulario de Respuestas'!$R220,"ES DIFERENTE")</f>
        <v>0</v>
      </c>
      <c r="AQ221" s="18" t="str">
        <f>IFERROR(VLOOKUP(CONCATENATE(AP$1,AP221),'Formulario de Preguntas'!$C$2:$FN$73,3,FALSE),"")</f>
        <v/>
      </c>
      <c r="AR221" s="1" t="str">
        <f>IFERROR(VLOOKUP(CONCATENATE(AP$1,AP221),'Formulario de Preguntas'!$C$2:$FN$73,4,FALSE),"")</f>
        <v/>
      </c>
      <c r="AS221" s="26">
        <f>IF($B221='Formulario de Respuestas'!$D220,'Formulario de Respuestas'!$S220,"ES DIFERENTE")</f>
        <v>0</v>
      </c>
      <c r="AT221" s="18" t="str">
        <f>IFERROR(VLOOKUP(CONCATENATE(AS$1,AS221),'Formulario de Preguntas'!$C$2:$FN$73,3,FALSE),"")</f>
        <v/>
      </c>
      <c r="AU221" s="1" t="str">
        <f>IFERROR(VLOOKUP(CONCATENATE(AS$1,AS221),'Formulario de Preguntas'!$C$2:$FN$73,4,FALSE),"")</f>
        <v/>
      </c>
      <c r="AV221" s="26">
        <f>IF($B221='Formulario de Respuestas'!$D220,'Formulario de Respuestas'!$T220,"ES DIFERENTE")</f>
        <v>0</v>
      </c>
      <c r="AW221" s="18" t="str">
        <f>IFERROR(VLOOKUP(CONCATENATE(AV$1,AV221),'Formulario de Preguntas'!$C$2:$FN$73,3,FALSE),"")</f>
        <v/>
      </c>
      <c r="AX221" s="1" t="str">
        <f>IFERROR(VLOOKUP(CONCATENATE(AV$1,AV221),'Formulario de Preguntas'!$C$2:$FN$73,4,FALSE),"")</f>
        <v/>
      </c>
      <c r="AY221" s="26">
        <f>IF($B221='Formulario de Respuestas'!$D220,'Formulario de Respuestas'!$U220,"ES DIFERENTE")</f>
        <v>0</v>
      </c>
      <c r="AZ221" s="18" t="str">
        <f>IFERROR(VLOOKUP(CONCATENATE(AY$1,AY221),'Formulario de Preguntas'!$C$2:$FN$73,3,FALSE),"")</f>
        <v/>
      </c>
      <c r="BA221" s="1" t="str">
        <f>IFERROR(VLOOKUP(CONCATENATE(AY$1,AY221),'Formulario de Preguntas'!$C$2:$FN$73,4,FALSE),"")</f>
        <v/>
      </c>
      <c r="BB221" s="26">
        <f>IF($B221='Formulario de Respuestas'!$D220,'Formulario de Respuestas'!$V220,"ES DIFERENTE")</f>
        <v>0</v>
      </c>
      <c r="BC221" s="18" t="str">
        <f>IFERROR(VLOOKUP(CONCATENATE(BB$1,BB221),'Formulario de Preguntas'!$C$2:$FN$73,3,FALSE),"")</f>
        <v/>
      </c>
      <c r="BD221" s="1" t="str">
        <f>IFERROR(VLOOKUP(CONCATENATE(BB$1,BB221),'Formulario de Preguntas'!$C$2:$FN$73,4,FALSE),"")</f>
        <v/>
      </c>
      <c r="BF221" s="1">
        <f t="shared" si="10"/>
        <v>0</v>
      </c>
      <c r="BG221" s="1">
        <f t="shared" si="11"/>
        <v>0.25</v>
      </c>
      <c r="BH221" s="1">
        <f t="shared" si="9"/>
        <v>0</v>
      </c>
      <c r="BI221" s="1">
        <f>COUNTIF('Formulario de Respuestas'!$E220:$V220,"A")</f>
        <v>0</v>
      </c>
      <c r="BJ221" s="1">
        <f>COUNTIF('Formulario de Respuestas'!$E220:$V220,"B")</f>
        <v>0</v>
      </c>
      <c r="BK221" s="1">
        <f>COUNTIF('Formulario de Respuestas'!$E220:$V220,"C")</f>
        <v>0</v>
      </c>
      <c r="BL221" s="1">
        <f>COUNTIF('Formulario de Respuestas'!$E220:$V220,"D")</f>
        <v>0</v>
      </c>
      <c r="BM221" s="1">
        <f>COUNTIF('Formulario de Respuestas'!$E220:$V220,"E (RESPUESTA ANULADA)")</f>
        <v>0</v>
      </c>
    </row>
    <row r="222" spans="1:65" x14ac:dyDescent="0.25">
      <c r="A222" s="1">
        <f>'Formulario de Respuestas'!C221</f>
        <v>0</v>
      </c>
      <c r="B222" s="1">
        <f>'Formulario de Respuestas'!D221</f>
        <v>0</v>
      </c>
      <c r="C222" s="26">
        <f>IF($B222='Formulario de Respuestas'!$D221,'Formulario de Respuestas'!$E221,"ES DIFERENTE")</f>
        <v>0</v>
      </c>
      <c r="D222" s="18" t="str">
        <f>IFERROR(VLOOKUP(CONCATENATE(C$1,C222),'Formulario de Preguntas'!$C$2:$FN$73,3,FALSE),"")</f>
        <v/>
      </c>
      <c r="E222" s="1" t="str">
        <f>IFERROR(VLOOKUP(CONCATENATE(C$1,C222),'Formulario de Preguntas'!$C$2:$FN$73,4,FALSE),"")</f>
        <v/>
      </c>
      <c r="F222" s="26">
        <f>IF($B222='Formulario de Respuestas'!$D221,'Formulario de Respuestas'!$F221,"ES DIFERENTE")</f>
        <v>0</v>
      </c>
      <c r="G222" s="18" t="str">
        <f>IFERROR(VLOOKUP(CONCATENATE(F$1,F222),'Formulario de Preguntas'!$C$2:$FN$73,3,FALSE),"")</f>
        <v/>
      </c>
      <c r="H222" s="1" t="str">
        <f>IFERROR(VLOOKUP(CONCATENATE(F$1,F222),'Formulario de Preguntas'!$C$2:$FN$73,4,FALSE),"")</f>
        <v/>
      </c>
      <c r="I222" s="26">
        <f>IF($B222='Formulario de Respuestas'!$D221,'Formulario de Respuestas'!$G221,"ES DIFERENTE")</f>
        <v>0</v>
      </c>
      <c r="J222" s="18" t="str">
        <f>IFERROR(VLOOKUP(CONCATENATE(I$1,I222),'Formulario de Preguntas'!$C$2:$FN$73,3,FALSE),"")</f>
        <v/>
      </c>
      <c r="K222" s="1" t="str">
        <f>IFERROR(VLOOKUP(CONCATENATE(I$1,I222),'Formulario de Preguntas'!$C$2:$FN$73,4,FALSE),"")</f>
        <v/>
      </c>
      <c r="L222" s="26">
        <f>IF($B222='Formulario de Respuestas'!$D221,'Formulario de Respuestas'!$H221,"ES DIFERENTE")</f>
        <v>0</v>
      </c>
      <c r="M222" s="18" t="str">
        <f>IFERROR(VLOOKUP(CONCATENATE(L$1,L222),'Formulario de Preguntas'!$C$2:$FN$73,3,FALSE),"")</f>
        <v/>
      </c>
      <c r="N222" s="1" t="str">
        <f>IFERROR(VLOOKUP(CONCATENATE(L$1,L222),'Formulario de Preguntas'!$C$2:$FN$73,4,FALSE),"")</f>
        <v/>
      </c>
      <c r="O222" s="26">
        <f>IF($B222='Formulario de Respuestas'!$D221,'Formulario de Respuestas'!$I221,"ES DIFERENTE")</f>
        <v>0</v>
      </c>
      <c r="P222" s="18" t="str">
        <f>IFERROR(VLOOKUP(CONCATENATE(O$1,O222),'Formulario de Preguntas'!$C$2:$FN$73,3,FALSE),"")</f>
        <v/>
      </c>
      <c r="Q222" s="1" t="str">
        <f>IFERROR(VLOOKUP(CONCATENATE(O$1,O222),'Formulario de Preguntas'!$C$2:$FN$73,4,FALSE),"")</f>
        <v/>
      </c>
      <c r="R222" s="26">
        <f>IF($B222='Formulario de Respuestas'!$D221,'Formulario de Respuestas'!$J221,"ES DIFERENTE")</f>
        <v>0</v>
      </c>
      <c r="S222" s="18" t="str">
        <f>IFERROR(VLOOKUP(CONCATENATE(R$1,R222),'Formulario de Preguntas'!$C$2:$FN$73,3,FALSE),"")</f>
        <v/>
      </c>
      <c r="T222" s="1" t="str">
        <f>IFERROR(VLOOKUP(CONCATENATE(R$1,R222),'Formulario de Preguntas'!$C$2:$FN$73,4,FALSE),"")</f>
        <v/>
      </c>
      <c r="U222" s="26">
        <f>IF($B222='Formulario de Respuestas'!$D221,'Formulario de Respuestas'!$K221,"ES DIFERENTE")</f>
        <v>0</v>
      </c>
      <c r="V222" s="18" t="str">
        <f>IFERROR(VLOOKUP(CONCATENATE(U$1,U222),'Formulario de Preguntas'!$C$2:$FN$73,3,FALSE),"")</f>
        <v/>
      </c>
      <c r="W222" s="1" t="str">
        <f>IFERROR(VLOOKUP(CONCATENATE(U$1,U222),'Formulario de Preguntas'!$C$2:$FN$73,4,FALSE),"")</f>
        <v/>
      </c>
      <c r="X222" s="26">
        <f>IF($B222='Formulario de Respuestas'!$D221,'Formulario de Respuestas'!$L221,"ES DIFERENTE")</f>
        <v>0</v>
      </c>
      <c r="Y222" s="18" t="str">
        <f>IFERROR(VLOOKUP(CONCATENATE(X$1,X222),'Formulario de Preguntas'!$C$2:$FN$73,3,FALSE),"")</f>
        <v/>
      </c>
      <c r="Z222" s="1" t="str">
        <f>IFERROR(VLOOKUP(CONCATENATE(X$1,X222),'Formulario de Preguntas'!$C$2:$FN$73,4,FALSE),"")</f>
        <v/>
      </c>
      <c r="AA222" s="26">
        <f>IF($B222='Formulario de Respuestas'!$D221,'Formulario de Respuestas'!$M221,"ES DIFERENTE")</f>
        <v>0</v>
      </c>
      <c r="AB222" s="18" t="str">
        <f>IFERROR(VLOOKUP(CONCATENATE(AA$1,AA222),'Formulario de Preguntas'!$C$2:$FN$73,3,FALSE),"")</f>
        <v/>
      </c>
      <c r="AC222" s="1" t="str">
        <f>IFERROR(VLOOKUP(CONCATENATE(AA$1,AA222),'Formulario de Preguntas'!$C$2:$FN$73,4,FALSE),"")</f>
        <v/>
      </c>
      <c r="AD222" s="26">
        <f>IF($B222='Formulario de Respuestas'!$D221,'Formulario de Respuestas'!$N221,"ES DIFERENTE")</f>
        <v>0</v>
      </c>
      <c r="AE222" s="18" t="str">
        <f>IFERROR(VLOOKUP(CONCATENATE(AD$1,AD222),'Formulario de Preguntas'!$C$2:$FN$73,3,FALSE),"")</f>
        <v/>
      </c>
      <c r="AF222" s="1" t="str">
        <f>IFERROR(VLOOKUP(CONCATENATE(AD$1,AD222),'Formulario de Preguntas'!$C$2:$FN$73,4,FALSE),"")</f>
        <v/>
      </c>
      <c r="AG222" s="26">
        <f>IF($B222='Formulario de Respuestas'!$D221,'Formulario de Respuestas'!$O221,"ES DIFERENTE")</f>
        <v>0</v>
      </c>
      <c r="AH222" s="18" t="str">
        <f>IFERROR(VLOOKUP(CONCATENATE(AG$1,AG222),'Formulario de Preguntas'!$C$2:$FN$73,3,FALSE),"")</f>
        <v/>
      </c>
      <c r="AI222" s="1" t="str">
        <f>IFERROR(VLOOKUP(CONCATENATE(AG$1,AG222),'Formulario de Preguntas'!$C$2:$FN$73,4,FALSE),"")</f>
        <v/>
      </c>
      <c r="AJ222" s="26">
        <f>IF($B222='Formulario de Respuestas'!$D221,'Formulario de Respuestas'!$P221,"ES DIFERENTE")</f>
        <v>0</v>
      </c>
      <c r="AK222" s="18" t="str">
        <f>IFERROR(VLOOKUP(CONCATENATE(AJ$1,AJ222),'Formulario de Preguntas'!$C$2:$FN$73,3,FALSE),"")</f>
        <v/>
      </c>
      <c r="AL222" s="1" t="str">
        <f>IFERROR(VLOOKUP(CONCATENATE(AJ$1,AJ222),'Formulario de Preguntas'!$C$2:$FN$73,4,FALSE),"")</f>
        <v/>
      </c>
      <c r="AM222" s="26">
        <f>IF($B222='Formulario de Respuestas'!$D221,'Formulario de Respuestas'!$Q221,"ES DIFERENTE")</f>
        <v>0</v>
      </c>
      <c r="AN222" s="18" t="str">
        <f>IFERROR(VLOOKUP(CONCATENATE(AM$1,AM222),'Formulario de Preguntas'!$C$2:$FN$73,3,FALSE),"")</f>
        <v/>
      </c>
      <c r="AO222" s="1" t="str">
        <f>IFERROR(VLOOKUP(CONCATENATE(AM$1,AM222),'Formulario de Preguntas'!$C$2:$FN$73,4,FALSE),"")</f>
        <v/>
      </c>
      <c r="AP222" s="26">
        <f>IF($B222='Formulario de Respuestas'!$D221,'Formulario de Respuestas'!$R221,"ES DIFERENTE")</f>
        <v>0</v>
      </c>
      <c r="AQ222" s="18" t="str">
        <f>IFERROR(VLOOKUP(CONCATENATE(AP$1,AP222),'Formulario de Preguntas'!$C$2:$FN$73,3,FALSE),"")</f>
        <v/>
      </c>
      <c r="AR222" s="1" t="str">
        <f>IFERROR(VLOOKUP(CONCATENATE(AP$1,AP222),'Formulario de Preguntas'!$C$2:$FN$73,4,FALSE),"")</f>
        <v/>
      </c>
      <c r="AS222" s="26">
        <f>IF($B222='Formulario de Respuestas'!$D221,'Formulario de Respuestas'!$S221,"ES DIFERENTE")</f>
        <v>0</v>
      </c>
      <c r="AT222" s="18" t="str">
        <f>IFERROR(VLOOKUP(CONCATENATE(AS$1,AS222),'Formulario de Preguntas'!$C$2:$FN$73,3,FALSE),"")</f>
        <v/>
      </c>
      <c r="AU222" s="1" t="str">
        <f>IFERROR(VLOOKUP(CONCATENATE(AS$1,AS222),'Formulario de Preguntas'!$C$2:$FN$73,4,FALSE),"")</f>
        <v/>
      </c>
      <c r="AV222" s="26">
        <f>IF($B222='Formulario de Respuestas'!$D221,'Formulario de Respuestas'!$T221,"ES DIFERENTE")</f>
        <v>0</v>
      </c>
      <c r="AW222" s="18" t="str">
        <f>IFERROR(VLOOKUP(CONCATENATE(AV$1,AV222),'Formulario de Preguntas'!$C$2:$FN$73,3,FALSE),"")</f>
        <v/>
      </c>
      <c r="AX222" s="1" t="str">
        <f>IFERROR(VLOOKUP(CONCATENATE(AV$1,AV222),'Formulario de Preguntas'!$C$2:$FN$73,4,FALSE),"")</f>
        <v/>
      </c>
      <c r="AY222" s="26">
        <f>IF($B222='Formulario de Respuestas'!$D221,'Formulario de Respuestas'!$U221,"ES DIFERENTE")</f>
        <v>0</v>
      </c>
      <c r="AZ222" s="18" t="str">
        <f>IFERROR(VLOOKUP(CONCATENATE(AY$1,AY222),'Formulario de Preguntas'!$C$2:$FN$73,3,FALSE),"")</f>
        <v/>
      </c>
      <c r="BA222" s="1" t="str">
        <f>IFERROR(VLOOKUP(CONCATENATE(AY$1,AY222),'Formulario de Preguntas'!$C$2:$FN$73,4,FALSE),"")</f>
        <v/>
      </c>
      <c r="BB222" s="26">
        <f>IF($B222='Formulario de Respuestas'!$D221,'Formulario de Respuestas'!$V221,"ES DIFERENTE")</f>
        <v>0</v>
      </c>
      <c r="BC222" s="18" t="str">
        <f>IFERROR(VLOOKUP(CONCATENATE(BB$1,BB222),'Formulario de Preguntas'!$C$2:$FN$73,3,FALSE),"")</f>
        <v/>
      </c>
      <c r="BD222" s="1" t="str">
        <f>IFERROR(VLOOKUP(CONCATENATE(BB$1,BB222),'Formulario de Preguntas'!$C$2:$FN$73,4,FALSE),"")</f>
        <v/>
      </c>
      <c r="BF222" s="1">
        <f t="shared" si="10"/>
        <v>0</v>
      </c>
      <c r="BG222" s="1">
        <f t="shared" si="11"/>
        <v>0.25</v>
      </c>
      <c r="BH222" s="1">
        <f t="shared" ref="BH222:BH285" si="12">BF222*BG222</f>
        <v>0</v>
      </c>
      <c r="BI222" s="1">
        <f>COUNTIF('Formulario de Respuestas'!$E221:$V221,"A")</f>
        <v>0</v>
      </c>
      <c r="BJ222" s="1">
        <f>COUNTIF('Formulario de Respuestas'!$E221:$V221,"B")</f>
        <v>0</v>
      </c>
      <c r="BK222" s="1">
        <f>COUNTIF('Formulario de Respuestas'!$E221:$V221,"C")</f>
        <v>0</v>
      </c>
      <c r="BL222" s="1">
        <f>COUNTIF('Formulario de Respuestas'!$E221:$V221,"D")</f>
        <v>0</v>
      </c>
      <c r="BM222" s="1">
        <f>COUNTIF('Formulario de Respuestas'!$E221:$V221,"E (RESPUESTA ANULADA)")</f>
        <v>0</v>
      </c>
    </row>
    <row r="223" spans="1:65" x14ac:dyDescent="0.25">
      <c r="A223" s="1">
        <f>'Formulario de Respuestas'!C222</f>
        <v>0</v>
      </c>
      <c r="B223" s="1">
        <f>'Formulario de Respuestas'!D222</f>
        <v>0</v>
      </c>
      <c r="C223" s="26">
        <f>IF($B223='Formulario de Respuestas'!$D222,'Formulario de Respuestas'!$E222,"ES DIFERENTE")</f>
        <v>0</v>
      </c>
      <c r="D223" s="18" t="str">
        <f>IFERROR(VLOOKUP(CONCATENATE(C$1,C223),'Formulario de Preguntas'!$C$2:$FN$73,3,FALSE),"")</f>
        <v/>
      </c>
      <c r="E223" s="1" t="str">
        <f>IFERROR(VLOOKUP(CONCATENATE(C$1,C223),'Formulario de Preguntas'!$C$2:$FN$73,4,FALSE),"")</f>
        <v/>
      </c>
      <c r="F223" s="26">
        <f>IF($B223='Formulario de Respuestas'!$D222,'Formulario de Respuestas'!$F222,"ES DIFERENTE")</f>
        <v>0</v>
      </c>
      <c r="G223" s="18" t="str">
        <f>IFERROR(VLOOKUP(CONCATENATE(F$1,F223),'Formulario de Preguntas'!$C$2:$FN$73,3,FALSE),"")</f>
        <v/>
      </c>
      <c r="H223" s="1" t="str">
        <f>IFERROR(VLOOKUP(CONCATENATE(F$1,F223),'Formulario de Preguntas'!$C$2:$FN$73,4,FALSE),"")</f>
        <v/>
      </c>
      <c r="I223" s="26">
        <f>IF($B223='Formulario de Respuestas'!$D222,'Formulario de Respuestas'!$G222,"ES DIFERENTE")</f>
        <v>0</v>
      </c>
      <c r="J223" s="18" t="str">
        <f>IFERROR(VLOOKUP(CONCATENATE(I$1,I223),'Formulario de Preguntas'!$C$2:$FN$73,3,FALSE),"")</f>
        <v/>
      </c>
      <c r="K223" s="1" t="str">
        <f>IFERROR(VLOOKUP(CONCATENATE(I$1,I223),'Formulario de Preguntas'!$C$2:$FN$73,4,FALSE),"")</f>
        <v/>
      </c>
      <c r="L223" s="26">
        <f>IF($B223='Formulario de Respuestas'!$D222,'Formulario de Respuestas'!$H222,"ES DIFERENTE")</f>
        <v>0</v>
      </c>
      <c r="M223" s="18" t="str">
        <f>IFERROR(VLOOKUP(CONCATENATE(L$1,L223),'Formulario de Preguntas'!$C$2:$FN$73,3,FALSE),"")</f>
        <v/>
      </c>
      <c r="N223" s="1" t="str">
        <f>IFERROR(VLOOKUP(CONCATENATE(L$1,L223),'Formulario de Preguntas'!$C$2:$FN$73,4,FALSE),"")</f>
        <v/>
      </c>
      <c r="O223" s="26">
        <f>IF($B223='Formulario de Respuestas'!$D222,'Formulario de Respuestas'!$I222,"ES DIFERENTE")</f>
        <v>0</v>
      </c>
      <c r="P223" s="18" t="str">
        <f>IFERROR(VLOOKUP(CONCATENATE(O$1,O223),'Formulario de Preguntas'!$C$2:$FN$73,3,FALSE),"")</f>
        <v/>
      </c>
      <c r="Q223" s="1" t="str">
        <f>IFERROR(VLOOKUP(CONCATENATE(O$1,O223),'Formulario de Preguntas'!$C$2:$FN$73,4,FALSE),"")</f>
        <v/>
      </c>
      <c r="R223" s="26">
        <f>IF($B223='Formulario de Respuestas'!$D222,'Formulario de Respuestas'!$J222,"ES DIFERENTE")</f>
        <v>0</v>
      </c>
      <c r="S223" s="18" t="str">
        <f>IFERROR(VLOOKUP(CONCATENATE(R$1,R223),'Formulario de Preguntas'!$C$2:$FN$73,3,FALSE),"")</f>
        <v/>
      </c>
      <c r="T223" s="1" t="str">
        <f>IFERROR(VLOOKUP(CONCATENATE(R$1,R223),'Formulario de Preguntas'!$C$2:$FN$73,4,FALSE),"")</f>
        <v/>
      </c>
      <c r="U223" s="26">
        <f>IF($B223='Formulario de Respuestas'!$D222,'Formulario de Respuestas'!$K222,"ES DIFERENTE")</f>
        <v>0</v>
      </c>
      <c r="V223" s="18" t="str">
        <f>IFERROR(VLOOKUP(CONCATENATE(U$1,U223),'Formulario de Preguntas'!$C$2:$FN$73,3,FALSE),"")</f>
        <v/>
      </c>
      <c r="W223" s="1" t="str">
        <f>IFERROR(VLOOKUP(CONCATENATE(U$1,U223),'Formulario de Preguntas'!$C$2:$FN$73,4,FALSE),"")</f>
        <v/>
      </c>
      <c r="X223" s="26">
        <f>IF($B223='Formulario de Respuestas'!$D222,'Formulario de Respuestas'!$L222,"ES DIFERENTE")</f>
        <v>0</v>
      </c>
      <c r="Y223" s="18" t="str">
        <f>IFERROR(VLOOKUP(CONCATENATE(X$1,X223),'Formulario de Preguntas'!$C$2:$FN$73,3,FALSE),"")</f>
        <v/>
      </c>
      <c r="Z223" s="1" t="str">
        <f>IFERROR(VLOOKUP(CONCATENATE(X$1,X223),'Formulario de Preguntas'!$C$2:$FN$73,4,FALSE),"")</f>
        <v/>
      </c>
      <c r="AA223" s="26">
        <f>IF($B223='Formulario de Respuestas'!$D222,'Formulario de Respuestas'!$M222,"ES DIFERENTE")</f>
        <v>0</v>
      </c>
      <c r="AB223" s="18" t="str">
        <f>IFERROR(VLOOKUP(CONCATENATE(AA$1,AA223),'Formulario de Preguntas'!$C$2:$FN$73,3,FALSE),"")</f>
        <v/>
      </c>
      <c r="AC223" s="1" t="str">
        <f>IFERROR(VLOOKUP(CONCATENATE(AA$1,AA223),'Formulario de Preguntas'!$C$2:$FN$73,4,FALSE),"")</f>
        <v/>
      </c>
      <c r="AD223" s="26">
        <f>IF($B223='Formulario de Respuestas'!$D222,'Formulario de Respuestas'!$N222,"ES DIFERENTE")</f>
        <v>0</v>
      </c>
      <c r="AE223" s="18" t="str">
        <f>IFERROR(VLOOKUP(CONCATENATE(AD$1,AD223),'Formulario de Preguntas'!$C$2:$FN$73,3,FALSE),"")</f>
        <v/>
      </c>
      <c r="AF223" s="1" t="str">
        <f>IFERROR(VLOOKUP(CONCATENATE(AD$1,AD223),'Formulario de Preguntas'!$C$2:$FN$73,4,FALSE),"")</f>
        <v/>
      </c>
      <c r="AG223" s="26">
        <f>IF($B223='Formulario de Respuestas'!$D222,'Formulario de Respuestas'!$O222,"ES DIFERENTE")</f>
        <v>0</v>
      </c>
      <c r="AH223" s="18" t="str">
        <f>IFERROR(VLOOKUP(CONCATENATE(AG$1,AG223),'Formulario de Preguntas'!$C$2:$FN$73,3,FALSE),"")</f>
        <v/>
      </c>
      <c r="AI223" s="1" t="str">
        <f>IFERROR(VLOOKUP(CONCATENATE(AG$1,AG223),'Formulario de Preguntas'!$C$2:$FN$73,4,FALSE),"")</f>
        <v/>
      </c>
      <c r="AJ223" s="26">
        <f>IF($B223='Formulario de Respuestas'!$D222,'Formulario de Respuestas'!$P222,"ES DIFERENTE")</f>
        <v>0</v>
      </c>
      <c r="AK223" s="18" t="str">
        <f>IFERROR(VLOOKUP(CONCATENATE(AJ$1,AJ223),'Formulario de Preguntas'!$C$2:$FN$73,3,FALSE),"")</f>
        <v/>
      </c>
      <c r="AL223" s="1" t="str">
        <f>IFERROR(VLOOKUP(CONCATENATE(AJ$1,AJ223),'Formulario de Preguntas'!$C$2:$FN$73,4,FALSE),"")</f>
        <v/>
      </c>
      <c r="AM223" s="26">
        <f>IF($B223='Formulario de Respuestas'!$D222,'Formulario de Respuestas'!$Q222,"ES DIFERENTE")</f>
        <v>0</v>
      </c>
      <c r="AN223" s="18" t="str">
        <f>IFERROR(VLOOKUP(CONCATENATE(AM$1,AM223),'Formulario de Preguntas'!$C$2:$FN$73,3,FALSE),"")</f>
        <v/>
      </c>
      <c r="AO223" s="1" t="str">
        <f>IFERROR(VLOOKUP(CONCATENATE(AM$1,AM223),'Formulario de Preguntas'!$C$2:$FN$73,4,FALSE),"")</f>
        <v/>
      </c>
      <c r="AP223" s="26">
        <f>IF($B223='Formulario de Respuestas'!$D222,'Formulario de Respuestas'!$R222,"ES DIFERENTE")</f>
        <v>0</v>
      </c>
      <c r="AQ223" s="18" t="str">
        <f>IFERROR(VLOOKUP(CONCATENATE(AP$1,AP223),'Formulario de Preguntas'!$C$2:$FN$73,3,FALSE),"")</f>
        <v/>
      </c>
      <c r="AR223" s="1" t="str">
        <f>IFERROR(VLOOKUP(CONCATENATE(AP$1,AP223),'Formulario de Preguntas'!$C$2:$FN$73,4,FALSE),"")</f>
        <v/>
      </c>
      <c r="AS223" s="26">
        <f>IF($B223='Formulario de Respuestas'!$D222,'Formulario de Respuestas'!$S222,"ES DIFERENTE")</f>
        <v>0</v>
      </c>
      <c r="AT223" s="18" t="str">
        <f>IFERROR(VLOOKUP(CONCATENATE(AS$1,AS223),'Formulario de Preguntas'!$C$2:$FN$73,3,FALSE),"")</f>
        <v/>
      </c>
      <c r="AU223" s="1" t="str">
        <f>IFERROR(VLOOKUP(CONCATENATE(AS$1,AS223),'Formulario de Preguntas'!$C$2:$FN$73,4,FALSE),"")</f>
        <v/>
      </c>
      <c r="AV223" s="26">
        <f>IF($B223='Formulario de Respuestas'!$D222,'Formulario de Respuestas'!$T222,"ES DIFERENTE")</f>
        <v>0</v>
      </c>
      <c r="AW223" s="18" t="str">
        <f>IFERROR(VLOOKUP(CONCATENATE(AV$1,AV223),'Formulario de Preguntas'!$C$2:$FN$73,3,FALSE),"")</f>
        <v/>
      </c>
      <c r="AX223" s="1" t="str">
        <f>IFERROR(VLOOKUP(CONCATENATE(AV$1,AV223),'Formulario de Preguntas'!$C$2:$FN$73,4,FALSE),"")</f>
        <v/>
      </c>
      <c r="AY223" s="26">
        <f>IF($B223='Formulario de Respuestas'!$D222,'Formulario de Respuestas'!$U222,"ES DIFERENTE")</f>
        <v>0</v>
      </c>
      <c r="AZ223" s="18" t="str">
        <f>IFERROR(VLOOKUP(CONCATENATE(AY$1,AY223),'Formulario de Preguntas'!$C$2:$FN$73,3,FALSE),"")</f>
        <v/>
      </c>
      <c r="BA223" s="1" t="str">
        <f>IFERROR(VLOOKUP(CONCATENATE(AY$1,AY223),'Formulario de Preguntas'!$C$2:$FN$73,4,FALSE),"")</f>
        <v/>
      </c>
      <c r="BB223" s="26">
        <f>IF($B223='Formulario de Respuestas'!$D222,'Formulario de Respuestas'!$V222,"ES DIFERENTE")</f>
        <v>0</v>
      </c>
      <c r="BC223" s="18" t="str">
        <f>IFERROR(VLOOKUP(CONCATENATE(BB$1,BB223),'Formulario de Preguntas'!$C$2:$FN$73,3,FALSE),"")</f>
        <v/>
      </c>
      <c r="BD223" s="1" t="str">
        <f>IFERROR(VLOOKUP(CONCATENATE(BB$1,BB223),'Formulario de Preguntas'!$C$2:$FN$73,4,FALSE),"")</f>
        <v/>
      </c>
      <c r="BF223" s="1">
        <f t="shared" si="10"/>
        <v>0</v>
      </c>
      <c r="BG223" s="1">
        <f t="shared" si="11"/>
        <v>0.25</v>
      </c>
      <c r="BH223" s="1">
        <f t="shared" si="12"/>
        <v>0</v>
      </c>
      <c r="BI223" s="1">
        <f>COUNTIF('Formulario de Respuestas'!$E222:$V222,"A")</f>
        <v>0</v>
      </c>
      <c r="BJ223" s="1">
        <f>COUNTIF('Formulario de Respuestas'!$E222:$V222,"B")</f>
        <v>0</v>
      </c>
      <c r="BK223" s="1">
        <f>COUNTIF('Formulario de Respuestas'!$E222:$V222,"C")</f>
        <v>0</v>
      </c>
      <c r="BL223" s="1">
        <f>COUNTIF('Formulario de Respuestas'!$E222:$V222,"D")</f>
        <v>0</v>
      </c>
      <c r="BM223" s="1">
        <f>COUNTIF('Formulario de Respuestas'!$E222:$V222,"E (RESPUESTA ANULADA)")</f>
        <v>0</v>
      </c>
    </row>
    <row r="224" spans="1:65" x14ac:dyDescent="0.25">
      <c r="A224" s="1">
        <f>'Formulario de Respuestas'!C223</f>
        <v>0</v>
      </c>
      <c r="B224" s="1">
        <f>'Formulario de Respuestas'!D223</f>
        <v>0</v>
      </c>
      <c r="C224" s="26">
        <f>IF($B224='Formulario de Respuestas'!$D223,'Formulario de Respuestas'!$E223,"ES DIFERENTE")</f>
        <v>0</v>
      </c>
      <c r="D224" s="18" t="str">
        <f>IFERROR(VLOOKUP(CONCATENATE(C$1,C224),'Formulario de Preguntas'!$C$2:$FN$73,3,FALSE),"")</f>
        <v/>
      </c>
      <c r="E224" s="1" t="str">
        <f>IFERROR(VLOOKUP(CONCATENATE(C$1,C224),'Formulario de Preguntas'!$C$2:$FN$73,4,FALSE),"")</f>
        <v/>
      </c>
      <c r="F224" s="26">
        <f>IF($B224='Formulario de Respuestas'!$D223,'Formulario de Respuestas'!$F223,"ES DIFERENTE")</f>
        <v>0</v>
      </c>
      <c r="G224" s="18" t="str">
        <f>IFERROR(VLOOKUP(CONCATENATE(F$1,F224),'Formulario de Preguntas'!$C$2:$FN$73,3,FALSE),"")</f>
        <v/>
      </c>
      <c r="H224" s="1" t="str">
        <f>IFERROR(VLOOKUP(CONCATENATE(F$1,F224),'Formulario de Preguntas'!$C$2:$FN$73,4,FALSE),"")</f>
        <v/>
      </c>
      <c r="I224" s="26">
        <f>IF($B224='Formulario de Respuestas'!$D223,'Formulario de Respuestas'!$G223,"ES DIFERENTE")</f>
        <v>0</v>
      </c>
      <c r="J224" s="18" t="str">
        <f>IFERROR(VLOOKUP(CONCATENATE(I$1,I224),'Formulario de Preguntas'!$C$2:$FN$73,3,FALSE),"")</f>
        <v/>
      </c>
      <c r="K224" s="1" t="str">
        <f>IFERROR(VLOOKUP(CONCATENATE(I$1,I224),'Formulario de Preguntas'!$C$2:$FN$73,4,FALSE),"")</f>
        <v/>
      </c>
      <c r="L224" s="26">
        <f>IF($B224='Formulario de Respuestas'!$D223,'Formulario de Respuestas'!$H223,"ES DIFERENTE")</f>
        <v>0</v>
      </c>
      <c r="M224" s="18" t="str">
        <f>IFERROR(VLOOKUP(CONCATENATE(L$1,L224),'Formulario de Preguntas'!$C$2:$FN$73,3,FALSE),"")</f>
        <v/>
      </c>
      <c r="N224" s="1" t="str">
        <f>IFERROR(VLOOKUP(CONCATENATE(L$1,L224),'Formulario de Preguntas'!$C$2:$FN$73,4,FALSE),"")</f>
        <v/>
      </c>
      <c r="O224" s="26">
        <f>IF($B224='Formulario de Respuestas'!$D223,'Formulario de Respuestas'!$I223,"ES DIFERENTE")</f>
        <v>0</v>
      </c>
      <c r="P224" s="18" t="str">
        <f>IFERROR(VLOOKUP(CONCATENATE(O$1,O224),'Formulario de Preguntas'!$C$2:$FN$73,3,FALSE),"")</f>
        <v/>
      </c>
      <c r="Q224" s="1" t="str">
        <f>IFERROR(VLOOKUP(CONCATENATE(O$1,O224),'Formulario de Preguntas'!$C$2:$FN$73,4,FALSE),"")</f>
        <v/>
      </c>
      <c r="R224" s="26">
        <f>IF($B224='Formulario de Respuestas'!$D223,'Formulario de Respuestas'!$J223,"ES DIFERENTE")</f>
        <v>0</v>
      </c>
      <c r="S224" s="18" t="str">
        <f>IFERROR(VLOOKUP(CONCATENATE(R$1,R224),'Formulario de Preguntas'!$C$2:$FN$73,3,FALSE),"")</f>
        <v/>
      </c>
      <c r="T224" s="1" t="str">
        <f>IFERROR(VLOOKUP(CONCATENATE(R$1,R224),'Formulario de Preguntas'!$C$2:$FN$73,4,FALSE),"")</f>
        <v/>
      </c>
      <c r="U224" s="26">
        <f>IF($B224='Formulario de Respuestas'!$D223,'Formulario de Respuestas'!$K223,"ES DIFERENTE")</f>
        <v>0</v>
      </c>
      <c r="V224" s="18" t="str">
        <f>IFERROR(VLOOKUP(CONCATENATE(U$1,U224),'Formulario de Preguntas'!$C$2:$FN$73,3,FALSE),"")</f>
        <v/>
      </c>
      <c r="W224" s="1" t="str">
        <f>IFERROR(VLOOKUP(CONCATENATE(U$1,U224),'Formulario de Preguntas'!$C$2:$FN$73,4,FALSE),"")</f>
        <v/>
      </c>
      <c r="X224" s="26">
        <f>IF($B224='Formulario de Respuestas'!$D223,'Formulario de Respuestas'!$L223,"ES DIFERENTE")</f>
        <v>0</v>
      </c>
      <c r="Y224" s="18" t="str">
        <f>IFERROR(VLOOKUP(CONCATENATE(X$1,X224),'Formulario de Preguntas'!$C$2:$FN$73,3,FALSE),"")</f>
        <v/>
      </c>
      <c r="Z224" s="1" t="str">
        <f>IFERROR(VLOOKUP(CONCATENATE(X$1,X224),'Formulario de Preguntas'!$C$2:$FN$73,4,FALSE),"")</f>
        <v/>
      </c>
      <c r="AA224" s="26">
        <f>IF($B224='Formulario de Respuestas'!$D223,'Formulario de Respuestas'!$M223,"ES DIFERENTE")</f>
        <v>0</v>
      </c>
      <c r="AB224" s="18" t="str">
        <f>IFERROR(VLOOKUP(CONCATENATE(AA$1,AA224),'Formulario de Preguntas'!$C$2:$FN$73,3,FALSE),"")</f>
        <v/>
      </c>
      <c r="AC224" s="1" t="str">
        <f>IFERROR(VLOOKUP(CONCATENATE(AA$1,AA224),'Formulario de Preguntas'!$C$2:$FN$73,4,FALSE),"")</f>
        <v/>
      </c>
      <c r="AD224" s="26">
        <f>IF($B224='Formulario de Respuestas'!$D223,'Formulario de Respuestas'!$N223,"ES DIFERENTE")</f>
        <v>0</v>
      </c>
      <c r="AE224" s="18" t="str">
        <f>IFERROR(VLOOKUP(CONCATENATE(AD$1,AD224),'Formulario de Preguntas'!$C$2:$FN$73,3,FALSE),"")</f>
        <v/>
      </c>
      <c r="AF224" s="1" t="str">
        <f>IFERROR(VLOOKUP(CONCATENATE(AD$1,AD224),'Formulario de Preguntas'!$C$2:$FN$73,4,FALSE),"")</f>
        <v/>
      </c>
      <c r="AG224" s="26">
        <f>IF($B224='Formulario de Respuestas'!$D223,'Formulario de Respuestas'!$O223,"ES DIFERENTE")</f>
        <v>0</v>
      </c>
      <c r="AH224" s="18" t="str">
        <f>IFERROR(VLOOKUP(CONCATENATE(AG$1,AG224),'Formulario de Preguntas'!$C$2:$FN$73,3,FALSE),"")</f>
        <v/>
      </c>
      <c r="AI224" s="1" t="str">
        <f>IFERROR(VLOOKUP(CONCATENATE(AG$1,AG224),'Formulario de Preguntas'!$C$2:$FN$73,4,FALSE),"")</f>
        <v/>
      </c>
      <c r="AJ224" s="26">
        <f>IF($B224='Formulario de Respuestas'!$D223,'Formulario de Respuestas'!$P223,"ES DIFERENTE")</f>
        <v>0</v>
      </c>
      <c r="AK224" s="18" t="str">
        <f>IFERROR(VLOOKUP(CONCATENATE(AJ$1,AJ224),'Formulario de Preguntas'!$C$2:$FN$73,3,FALSE),"")</f>
        <v/>
      </c>
      <c r="AL224" s="1" t="str">
        <f>IFERROR(VLOOKUP(CONCATENATE(AJ$1,AJ224),'Formulario de Preguntas'!$C$2:$FN$73,4,FALSE),"")</f>
        <v/>
      </c>
      <c r="AM224" s="26">
        <f>IF($B224='Formulario de Respuestas'!$D223,'Formulario de Respuestas'!$Q223,"ES DIFERENTE")</f>
        <v>0</v>
      </c>
      <c r="AN224" s="18" t="str">
        <f>IFERROR(VLOOKUP(CONCATENATE(AM$1,AM224),'Formulario de Preguntas'!$C$2:$FN$73,3,FALSE),"")</f>
        <v/>
      </c>
      <c r="AO224" s="1" t="str">
        <f>IFERROR(VLOOKUP(CONCATENATE(AM$1,AM224),'Formulario de Preguntas'!$C$2:$FN$73,4,FALSE),"")</f>
        <v/>
      </c>
      <c r="AP224" s="26">
        <f>IF($B224='Formulario de Respuestas'!$D223,'Formulario de Respuestas'!$R223,"ES DIFERENTE")</f>
        <v>0</v>
      </c>
      <c r="AQ224" s="18" t="str">
        <f>IFERROR(VLOOKUP(CONCATENATE(AP$1,AP224),'Formulario de Preguntas'!$C$2:$FN$73,3,FALSE),"")</f>
        <v/>
      </c>
      <c r="AR224" s="1" t="str">
        <f>IFERROR(VLOOKUP(CONCATENATE(AP$1,AP224),'Formulario de Preguntas'!$C$2:$FN$73,4,FALSE),"")</f>
        <v/>
      </c>
      <c r="AS224" s="26">
        <f>IF($B224='Formulario de Respuestas'!$D223,'Formulario de Respuestas'!$S223,"ES DIFERENTE")</f>
        <v>0</v>
      </c>
      <c r="AT224" s="18" t="str">
        <f>IFERROR(VLOOKUP(CONCATENATE(AS$1,AS224),'Formulario de Preguntas'!$C$2:$FN$73,3,FALSE),"")</f>
        <v/>
      </c>
      <c r="AU224" s="1" t="str">
        <f>IFERROR(VLOOKUP(CONCATENATE(AS$1,AS224),'Formulario de Preguntas'!$C$2:$FN$73,4,FALSE),"")</f>
        <v/>
      </c>
      <c r="AV224" s="26">
        <f>IF($B224='Formulario de Respuestas'!$D223,'Formulario de Respuestas'!$T223,"ES DIFERENTE")</f>
        <v>0</v>
      </c>
      <c r="AW224" s="18" t="str">
        <f>IFERROR(VLOOKUP(CONCATENATE(AV$1,AV224),'Formulario de Preguntas'!$C$2:$FN$73,3,FALSE),"")</f>
        <v/>
      </c>
      <c r="AX224" s="1" t="str">
        <f>IFERROR(VLOOKUP(CONCATENATE(AV$1,AV224),'Formulario de Preguntas'!$C$2:$FN$73,4,FALSE),"")</f>
        <v/>
      </c>
      <c r="AY224" s="26">
        <f>IF($B224='Formulario de Respuestas'!$D223,'Formulario de Respuestas'!$U223,"ES DIFERENTE")</f>
        <v>0</v>
      </c>
      <c r="AZ224" s="18" t="str">
        <f>IFERROR(VLOOKUP(CONCATENATE(AY$1,AY224),'Formulario de Preguntas'!$C$2:$FN$73,3,FALSE),"")</f>
        <v/>
      </c>
      <c r="BA224" s="1" t="str">
        <f>IFERROR(VLOOKUP(CONCATENATE(AY$1,AY224),'Formulario de Preguntas'!$C$2:$FN$73,4,FALSE),"")</f>
        <v/>
      </c>
      <c r="BB224" s="26">
        <f>IF($B224='Formulario de Respuestas'!$D223,'Formulario de Respuestas'!$V223,"ES DIFERENTE")</f>
        <v>0</v>
      </c>
      <c r="BC224" s="18" t="str">
        <f>IFERROR(VLOOKUP(CONCATENATE(BB$1,BB224),'Formulario de Preguntas'!$C$2:$FN$73,3,FALSE),"")</f>
        <v/>
      </c>
      <c r="BD224" s="1" t="str">
        <f>IFERROR(VLOOKUP(CONCATENATE(BB$1,BB224),'Formulario de Preguntas'!$C$2:$FN$73,4,FALSE),"")</f>
        <v/>
      </c>
      <c r="BF224" s="1">
        <f t="shared" si="10"/>
        <v>0</v>
      </c>
      <c r="BG224" s="1">
        <f t="shared" si="11"/>
        <v>0.25</v>
      </c>
      <c r="BH224" s="1">
        <f t="shared" si="12"/>
        <v>0</v>
      </c>
      <c r="BI224" s="1">
        <f>COUNTIF('Formulario de Respuestas'!$E223:$V223,"A")</f>
        <v>0</v>
      </c>
      <c r="BJ224" s="1">
        <f>COUNTIF('Formulario de Respuestas'!$E223:$V223,"B")</f>
        <v>0</v>
      </c>
      <c r="BK224" s="1">
        <f>COUNTIF('Formulario de Respuestas'!$E223:$V223,"C")</f>
        <v>0</v>
      </c>
      <c r="BL224" s="1">
        <f>COUNTIF('Formulario de Respuestas'!$E223:$V223,"D")</f>
        <v>0</v>
      </c>
      <c r="BM224" s="1">
        <f>COUNTIF('Formulario de Respuestas'!$E223:$V223,"E (RESPUESTA ANULADA)")</f>
        <v>0</v>
      </c>
    </row>
    <row r="225" spans="1:65" x14ac:dyDescent="0.25">
      <c r="A225" s="1">
        <f>'Formulario de Respuestas'!C224</f>
        <v>0</v>
      </c>
      <c r="B225" s="1">
        <f>'Formulario de Respuestas'!D224</f>
        <v>0</v>
      </c>
      <c r="C225" s="26">
        <f>IF($B225='Formulario de Respuestas'!$D224,'Formulario de Respuestas'!$E224,"ES DIFERENTE")</f>
        <v>0</v>
      </c>
      <c r="D225" s="18" t="str">
        <f>IFERROR(VLOOKUP(CONCATENATE(C$1,C225),'Formulario de Preguntas'!$C$2:$FN$73,3,FALSE),"")</f>
        <v/>
      </c>
      <c r="E225" s="1" t="str">
        <f>IFERROR(VLOOKUP(CONCATENATE(C$1,C225),'Formulario de Preguntas'!$C$2:$FN$73,4,FALSE),"")</f>
        <v/>
      </c>
      <c r="F225" s="26">
        <f>IF($B225='Formulario de Respuestas'!$D224,'Formulario de Respuestas'!$F224,"ES DIFERENTE")</f>
        <v>0</v>
      </c>
      <c r="G225" s="18" t="str">
        <f>IFERROR(VLOOKUP(CONCATENATE(F$1,F225),'Formulario de Preguntas'!$C$2:$FN$73,3,FALSE),"")</f>
        <v/>
      </c>
      <c r="H225" s="1" t="str">
        <f>IFERROR(VLOOKUP(CONCATENATE(F$1,F225),'Formulario de Preguntas'!$C$2:$FN$73,4,FALSE),"")</f>
        <v/>
      </c>
      <c r="I225" s="26">
        <f>IF($B225='Formulario de Respuestas'!$D224,'Formulario de Respuestas'!$G224,"ES DIFERENTE")</f>
        <v>0</v>
      </c>
      <c r="J225" s="18" t="str">
        <f>IFERROR(VLOOKUP(CONCATENATE(I$1,I225),'Formulario de Preguntas'!$C$2:$FN$73,3,FALSE),"")</f>
        <v/>
      </c>
      <c r="K225" s="1" t="str">
        <f>IFERROR(VLOOKUP(CONCATENATE(I$1,I225),'Formulario de Preguntas'!$C$2:$FN$73,4,FALSE),"")</f>
        <v/>
      </c>
      <c r="L225" s="26">
        <f>IF($B225='Formulario de Respuestas'!$D224,'Formulario de Respuestas'!$H224,"ES DIFERENTE")</f>
        <v>0</v>
      </c>
      <c r="M225" s="18" t="str">
        <f>IFERROR(VLOOKUP(CONCATENATE(L$1,L225),'Formulario de Preguntas'!$C$2:$FN$73,3,FALSE),"")</f>
        <v/>
      </c>
      <c r="N225" s="1" t="str">
        <f>IFERROR(VLOOKUP(CONCATENATE(L$1,L225),'Formulario de Preguntas'!$C$2:$FN$73,4,FALSE),"")</f>
        <v/>
      </c>
      <c r="O225" s="26">
        <f>IF($B225='Formulario de Respuestas'!$D224,'Formulario de Respuestas'!$I224,"ES DIFERENTE")</f>
        <v>0</v>
      </c>
      <c r="P225" s="18" t="str">
        <f>IFERROR(VLOOKUP(CONCATENATE(O$1,O225),'Formulario de Preguntas'!$C$2:$FN$73,3,FALSE),"")</f>
        <v/>
      </c>
      <c r="Q225" s="1" t="str">
        <f>IFERROR(VLOOKUP(CONCATENATE(O$1,O225),'Formulario de Preguntas'!$C$2:$FN$73,4,FALSE),"")</f>
        <v/>
      </c>
      <c r="R225" s="26">
        <f>IF($B225='Formulario de Respuestas'!$D224,'Formulario de Respuestas'!$J224,"ES DIFERENTE")</f>
        <v>0</v>
      </c>
      <c r="S225" s="18" t="str">
        <f>IFERROR(VLOOKUP(CONCATENATE(R$1,R225),'Formulario de Preguntas'!$C$2:$FN$73,3,FALSE),"")</f>
        <v/>
      </c>
      <c r="T225" s="1" t="str">
        <f>IFERROR(VLOOKUP(CONCATENATE(R$1,R225),'Formulario de Preguntas'!$C$2:$FN$73,4,FALSE),"")</f>
        <v/>
      </c>
      <c r="U225" s="26">
        <f>IF($B225='Formulario de Respuestas'!$D224,'Formulario de Respuestas'!$K224,"ES DIFERENTE")</f>
        <v>0</v>
      </c>
      <c r="V225" s="18" t="str">
        <f>IFERROR(VLOOKUP(CONCATENATE(U$1,U225),'Formulario de Preguntas'!$C$2:$FN$73,3,FALSE),"")</f>
        <v/>
      </c>
      <c r="W225" s="1" t="str">
        <f>IFERROR(VLOOKUP(CONCATENATE(U$1,U225),'Formulario de Preguntas'!$C$2:$FN$73,4,FALSE),"")</f>
        <v/>
      </c>
      <c r="X225" s="26">
        <f>IF($B225='Formulario de Respuestas'!$D224,'Formulario de Respuestas'!$L224,"ES DIFERENTE")</f>
        <v>0</v>
      </c>
      <c r="Y225" s="18" t="str">
        <f>IFERROR(VLOOKUP(CONCATENATE(X$1,X225),'Formulario de Preguntas'!$C$2:$FN$73,3,FALSE),"")</f>
        <v/>
      </c>
      <c r="Z225" s="1" t="str">
        <f>IFERROR(VLOOKUP(CONCATENATE(X$1,X225),'Formulario de Preguntas'!$C$2:$FN$73,4,FALSE),"")</f>
        <v/>
      </c>
      <c r="AA225" s="26">
        <f>IF($B225='Formulario de Respuestas'!$D224,'Formulario de Respuestas'!$M224,"ES DIFERENTE")</f>
        <v>0</v>
      </c>
      <c r="AB225" s="18" t="str">
        <f>IFERROR(VLOOKUP(CONCATENATE(AA$1,AA225),'Formulario de Preguntas'!$C$2:$FN$73,3,FALSE),"")</f>
        <v/>
      </c>
      <c r="AC225" s="1" t="str">
        <f>IFERROR(VLOOKUP(CONCATENATE(AA$1,AA225),'Formulario de Preguntas'!$C$2:$FN$73,4,FALSE),"")</f>
        <v/>
      </c>
      <c r="AD225" s="26">
        <f>IF($B225='Formulario de Respuestas'!$D224,'Formulario de Respuestas'!$N224,"ES DIFERENTE")</f>
        <v>0</v>
      </c>
      <c r="AE225" s="18" t="str">
        <f>IFERROR(VLOOKUP(CONCATENATE(AD$1,AD225),'Formulario de Preguntas'!$C$2:$FN$73,3,FALSE),"")</f>
        <v/>
      </c>
      <c r="AF225" s="1" t="str">
        <f>IFERROR(VLOOKUP(CONCATENATE(AD$1,AD225),'Formulario de Preguntas'!$C$2:$FN$73,4,FALSE),"")</f>
        <v/>
      </c>
      <c r="AG225" s="26">
        <f>IF($B225='Formulario de Respuestas'!$D224,'Formulario de Respuestas'!$O224,"ES DIFERENTE")</f>
        <v>0</v>
      </c>
      <c r="AH225" s="18" t="str">
        <f>IFERROR(VLOOKUP(CONCATENATE(AG$1,AG225),'Formulario de Preguntas'!$C$2:$FN$73,3,FALSE),"")</f>
        <v/>
      </c>
      <c r="AI225" s="1" t="str">
        <f>IFERROR(VLOOKUP(CONCATENATE(AG$1,AG225),'Formulario de Preguntas'!$C$2:$FN$73,4,FALSE),"")</f>
        <v/>
      </c>
      <c r="AJ225" s="26">
        <f>IF($B225='Formulario de Respuestas'!$D224,'Formulario de Respuestas'!$P224,"ES DIFERENTE")</f>
        <v>0</v>
      </c>
      <c r="AK225" s="18" t="str">
        <f>IFERROR(VLOOKUP(CONCATENATE(AJ$1,AJ225),'Formulario de Preguntas'!$C$2:$FN$73,3,FALSE),"")</f>
        <v/>
      </c>
      <c r="AL225" s="1" t="str">
        <f>IFERROR(VLOOKUP(CONCATENATE(AJ$1,AJ225),'Formulario de Preguntas'!$C$2:$FN$73,4,FALSE),"")</f>
        <v/>
      </c>
      <c r="AM225" s="26">
        <f>IF($B225='Formulario de Respuestas'!$D224,'Formulario de Respuestas'!$Q224,"ES DIFERENTE")</f>
        <v>0</v>
      </c>
      <c r="AN225" s="18" t="str">
        <f>IFERROR(VLOOKUP(CONCATENATE(AM$1,AM225),'Formulario de Preguntas'!$C$2:$FN$73,3,FALSE),"")</f>
        <v/>
      </c>
      <c r="AO225" s="1" t="str">
        <f>IFERROR(VLOOKUP(CONCATENATE(AM$1,AM225),'Formulario de Preguntas'!$C$2:$FN$73,4,FALSE),"")</f>
        <v/>
      </c>
      <c r="AP225" s="26">
        <f>IF($B225='Formulario de Respuestas'!$D224,'Formulario de Respuestas'!$R224,"ES DIFERENTE")</f>
        <v>0</v>
      </c>
      <c r="AQ225" s="18" t="str">
        <f>IFERROR(VLOOKUP(CONCATENATE(AP$1,AP225),'Formulario de Preguntas'!$C$2:$FN$73,3,FALSE),"")</f>
        <v/>
      </c>
      <c r="AR225" s="1" t="str">
        <f>IFERROR(VLOOKUP(CONCATENATE(AP$1,AP225),'Formulario de Preguntas'!$C$2:$FN$73,4,FALSE),"")</f>
        <v/>
      </c>
      <c r="AS225" s="26">
        <f>IF($B225='Formulario de Respuestas'!$D224,'Formulario de Respuestas'!$S224,"ES DIFERENTE")</f>
        <v>0</v>
      </c>
      <c r="AT225" s="18" t="str">
        <f>IFERROR(VLOOKUP(CONCATENATE(AS$1,AS225),'Formulario de Preguntas'!$C$2:$FN$73,3,FALSE),"")</f>
        <v/>
      </c>
      <c r="AU225" s="1" t="str">
        <f>IFERROR(VLOOKUP(CONCATENATE(AS$1,AS225),'Formulario de Preguntas'!$C$2:$FN$73,4,FALSE),"")</f>
        <v/>
      </c>
      <c r="AV225" s="26">
        <f>IF($B225='Formulario de Respuestas'!$D224,'Formulario de Respuestas'!$T224,"ES DIFERENTE")</f>
        <v>0</v>
      </c>
      <c r="AW225" s="18" t="str">
        <f>IFERROR(VLOOKUP(CONCATENATE(AV$1,AV225),'Formulario de Preguntas'!$C$2:$FN$73,3,FALSE),"")</f>
        <v/>
      </c>
      <c r="AX225" s="1" t="str">
        <f>IFERROR(VLOOKUP(CONCATENATE(AV$1,AV225),'Formulario de Preguntas'!$C$2:$FN$73,4,FALSE),"")</f>
        <v/>
      </c>
      <c r="AY225" s="26">
        <f>IF($B225='Formulario de Respuestas'!$D224,'Formulario de Respuestas'!$U224,"ES DIFERENTE")</f>
        <v>0</v>
      </c>
      <c r="AZ225" s="18" t="str">
        <f>IFERROR(VLOOKUP(CONCATENATE(AY$1,AY225),'Formulario de Preguntas'!$C$2:$FN$73,3,FALSE),"")</f>
        <v/>
      </c>
      <c r="BA225" s="1" t="str">
        <f>IFERROR(VLOOKUP(CONCATENATE(AY$1,AY225),'Formulario de Preguntas'!$C$2:$FN$73,4,FALSE),"")</f>
        <v/>
      </c>
      <c r="BB225" s="26">
        <f>IF($B225='Formulario de Respuestas'!$D224,'Formulario de Respuestas'!$V224,"ES DIFERENTE")</f>
        <v>0</v>
      </c>
      <c r="BC225" s="18" t="str">
        <f>IFERROR(VLOOKUP(CONCATENATE(BB$1,BB225),'Formulario de Preguntas'!$C$2:$FN$73,3,FALSE),"")</f>
        <v/>
      </c>
      <c r="BD225" s="1" t="str">
        <f>IFERROR(VLOOKUP(CONCATENATE(BB$1,BB225),'Formulario de Preguntas'!$C$2:$FN$73,4,FALSE),"")</f>
        <v/>
      </c>
      <c r="BF225" s="1">
        <f t="shared" si="10"/>
        <v>0</v>
      </c>
      <c r="BG225" s="1">
        <f t="shared" si="11"/>
        <v>0.25</v>
      </c>
      <c r="BH225" s="1">
        <f t="shared" si="12"/>
        <v>0</v>
      </c>
      <c r="BI225" s="1">
        <f>COUNTIF('Formulario de Respuestas'!$E224:$V224,"A")</f>
        <v>0</v>
      </c>
      <c r="BJ225" s="1">
        <f>COUNTIF('Formulario de Respuestas'!$E224:$V224,"B")</f>
        <v>0</v>
      </c>
      <c r="BK225" s="1">
        <f>COUNTIF('Formulario de Respuestas'!$E224:$V224,"C")</f>
        <v>0</v>
      </c>
      <c r="BL225" s="1">
        <f>COUNTIF('Formulario de Respuestas'!$E224:$V224,"D")</f>
        <v>0</v>
      </c>
      <c r="BM225" s="1">
        <f>COUNTIF('Formulario de Respuestas'!$E224:$V224,"E (RESPUESTA ANULADA)")</f>
        <v>0</v>
      </c>
    </row>
    <row r="226" spans="1:65" x14ac:dyDescent="0.25">
      <c r="A226" s="1">
        <f>'Formulario de Respuestas'!C225</f>
        <v>0</v>
      </c>
      <c r="B226" s="1">
        <f>'Formulario de Respuestas'!D225</f>
        <v>0</v>
      </c>
      <c r="C226" s="26">
        <f>IF($B226='Formulario de Respuestas'!$D225,'Formulario de Respuestas'!$E225,"ES DIFERENTE")</f>
        <v>0</v>
      </c>
      <c r="D226" s="18" t="str">
        <f>IFERROR(VLOOKUP(CONCATENATE(C$1,C226),'Formulario de Preguntas'!$C$2:$FN$73,3,FALSE),"")</f>
        <v/>
      </c>
      <c r="E226" s="1" t="str">
        <f>IFERROR(VLOOKUP(CONCATENATE(C$1,C226),'Formulario de Preguntas'!$C$2:$FN$73,4,FALSE),"")</f>
        <v/>
      </c>
      <c r="F226" s="26">
        <f>IF($B226='Formulario de Respuestas'!$D225,'Formulario de Respuestas'!$F225,"ES DIFERENTE")</f>
        <v>0</v>
      </c>
      <c r="G226" s="18" t="str">
        <f>IFERROR(VLOOKUP(CONCATENATE(F$1,F226),'Formulario de Preguntas'!$C$2:$FN$73,3,FALSE),"")</f>
        <v/>
      </c>
      <c r="H226" s="1" t="str">
        <f>IFERROR(VLOOKUP(CONCATENATE(F$1,F226),'Formulario de Preguntas'!$C$2:$FN$73,4,FALSE),"")</f>
        <v/>
      </c>
      <c r="I226" s="26">
        <f>IF($B226='Formulario de Respuestas'!$D225,'Formulario de Respuestas'!$G225,"ES DIFERENTE")</f>
        <v>0</v>
      </c>
      <c r="J226" s="18" t="str">
        <f>IFERROR(VLOOKUP(CONCATENATE(I$1,I226),'Formulario de Preguntas'!$C$2:$FN$73,3,FALSE),"")</f>
        <v/>
      </c>
      <c r="K226" s="1" t="str">
        <f>IFERROR(VLOOKUP(CONCATENATE(I$1,I226),'Formulario de Preguntas'!$C$2:$FN$73,4,FALSE),"")</f>
        <v/>
      </c>
      <c r="L226" s="26">
        <f>IF($B226='Formulario de Respuestas'!$D225,'Formulario de Respuestas'!$H225,"ES DIFERENTE")</f>
        <v>0</v>
      </c>
      <c r="M226" s="18" t="str">
        <f>IFERROR(VLOOKUP(CONCATENATE(L$1,L226),'Formulario de Preguntas'!$C$2:$FN$73,3,FALSE),"")</f>
        <v/>
      </c>
      <c r="N226" s="1" t="str">
        <f>IFERROR(VLOOKUP(CONCATENATE(L$1,L226),'Formulario de Preguntas'!$C$2:$FN$73,4,FALSE),"")</f>
        <v/>
      </c>
      <c r="O226" s="26">
        <f>IF($B226='Formulario de Respuestas'!$D225,'Formulario de Respuestas'!$I225,"ES DIFERENTE")</f>
        <v>0</v>
      </c>
      <c r="P226" s="18" t="str">
        <f>IFERROR(VLOOKUP(CONCATENATE(O$1,O226),'Formulario de Preguntas'!$C$2:$FN$73,3,FALSE),"")</f>
        <v/>
      </c>
      <c r="Q226" s="1" t="str">
        <f>IFERROR(VLOOKUP(CONCATENATE(O$1,O226),'Formulario de Preguntas'!$C$2:$FN$73,4,FALSE),"")</f>
        <v/>
      </c>
      <c r="R226" s="26">
        <f>IF($B226='Formulario de Respuestas'!$D225,'Formulario de Respuestas'!$J225,"ES DIFERENTE")</f>
        <v>0</v>
      </c>
      <c r="S226" s="18" t="str">
        <f>IFERROR(VLOOKUP(CONCATENATE(R$1,R226),'Formulario de Preguntas'!$C$2:$FN$73,3,FALSE),"")</f>
        <v/>
      </c>
      <c r="T226" s="1" t="str">
        <f>IFERROR(VLOOKUP(CONCATENATE(R$1,R226),'Formulario de Preguntas'!$C$2:$FN$73,4,FALSE),"")</f>
        <v/>
      </c>
      <c r="U226" s="26">
        <f>IF($B226='Formulario de Respuestas'!$D225,'Formulario de Respuestas'!$K225,"ES DIFERENTE")</f>
        <v>0</v>
      </c>
      <c r="V226" s="18" t="str">
        <f>IFERROR(VLOOKUP(CONCATENATE(U$1,U226),'Formulario de Preguntas'!$C$2:$FN$73,3,FALSE),"")</f>
        <v/>
      </c>
      <c r="W226" s="1" t="str">
        <f>IFERROR(VLOOKUP(CONCATENATE(U$1,U226),'Formulario de Preguntas'!$C$2:$FN$73,4,FALSE),"")</f>
        <v/>
      </c>
      <c r="X226" s="26">
        <f>IF($B226='Formulario de Respuestas'!$D225,'Formulario de Respuestas'!$L225,"ES DIFERENTE")</f>
        <v>0</v>
      </c>
      <c r="Y226" s="18" t="str">
        <f>IFERROR(VLOOKUP(CONCATENATE(X$1,X226),'Formulario de Preguntas'!$C$2:$FN$73,3,FALSE),"")</f>
        <v/>
      </c>
      <c r="Z226" s="1" t="str">
        <f>IFERROR(VLOOKUP(CONCATENATE(X$1,X226),'Formulario de Preguntas'!$C$2:$FN$73,4,FALSE),"")</f>
        <v/>
      </c>
      <c r="AA226" s="26">
        <f>IF($B226='Formulario de Respuestas'!$D225,'Formulario de Respuestas'!$M225,"ES DIFERENTE")</f>
        <v>0</v>
      </c>
      <c r="AB226" s="18" t="str">
        <f>IFERROR(VLOOKUP(CONCATENATE(AA$1,AA226),'Formulario de Preguntas'!$C$2:$FN$73,3,FALSE),"")</f>
        <v/>
      </c>
      <c r="AC226" s="1" t="str">
        <f>IFERROR(VLOOKUP(CONCATENATE(AA$1,AA226),'Formulario de Preguntas'!$C$2:$FN$73,4,FALSE),"")</f>
        <v/>
      </c>
      <c r="AD226" s="26">
        <f>IF($B226='Formulario de Respuestas'!$D225,'Formulario de Respuestas'!$N225,"ES DIFERENTE")</f>
        <v>0</v>
      </c>
      <c r="AE226" s="18" t="str">
        <f>IFERROR(VLOOKUP(CONCATENATE(AD$1,AD226),'Formulario de Preguntas'!$C$2:$FN$73,3,FALSE),"")</f>
        <v/>
      </c>
      <c r="AF226" s="1" t="str">
        <f>IFERROR(VLOOKUP(CONCATENATE(AD$1,AD226),'Formulario de Preguntas'!$C$2:$FN$73,4,FALSE),"")</f>
        <v/>
      </c>
      <c r="AG226" s="26">
        <f>IF($B226='Formulario de Respuestas'!$D225,'Formulario de Respuestas'!$O225,"ES DIFERENTE")</f>
        <v>0</v>
      </c>
      <c r="AH226" s="18" t="str">
        <f>IFERROR(VLOOKUP(CONCATENATE(AG$1,AG226),'Formulario de Preguntas'!$C$2:$FN$73,3,FALSE),"")</f>
        <v/>
      </c>
      <c r="AI226" s="1" t="str">
        <f>IFERROR(VLOOKUP(CONCATENATE(AG$1,AG226),'Formulario de Preguntas'!$C$2:$FN$73,4,FALSE),"")</f>
        <v/>
      </c>
      <c r="AJ226" s="26">
        <f>IF($B226='Formulario de Respuestas'!$D225,'Formulario de Respuestas'!$P225,"ES DIFERENTE")</f>
        <v>0</v>
      </c>
      <c r="AK226" s="18" t="str">
        <f>IFERROR(VLOOKUP(CONCATENATE(AJ$1,AJ226),'Formulario de Preguntas'!$C$2:$FN$73,3,FALSE),"")</f>
        <v/>
      </c>
      <c r="AL226" s="1" t="str">
        <f>IFERROR(VLOOKUP(CONCATENATE(AJ$1,AJ226),'Formulario de Preguntas'!$C$2:$FN$73,4,FALSE),"")</f>
        <v/>
      </c>
      <c r="AM226" s="26">
        <f>IF($B226='Formulario de Respuestas'!$D225,'Formulario de Respuestas'!$Q225,"ES DIFERENTE")</f>
        <v>0</v>
      </c>
      <c r="AN226" s="18" t="str">
        <f>IFERROR(VLOOKUP(CONCATENATE(AM$1,AM226),'Formulario de Preguntas'!$C$2:$FN$73,3,FALSE),"")</f>
        <v/>
      </c>
      <c r="AO226" s="1" t="str">
        <f>IFERROR(VLOOKUP(CONCATENATE(AM$1,AM226),'Formulario de Preguntas'!$C$2:$FN$73,4,FALSE),"")</f>
        <v/>
      </c>
      <c r="AP226" s="26">
        <f>IF($B226='Formulario de Respuestas'!$D225,'Formulario de Respuestas'!$R225,"ES DIFERENTE")</f>
        <v>0</v>
      </c>
      <c r="AQ226" s="18" t="str">
        <f>IFERROR(VLOOKUP(CONCATENATE(AP$1,AP226),'Formulario de Preguntas'!$C$2:$FN$73,3,FALSE),"")</f>
        <v/>
      </c>
      <c r="AR226" s="1" t="str">
        <f>IFERROR(VLOOKUP(CONCATENATE(AP$1,AP226),'Formulario de Preguntas'!$C$2:$FN$73,4,FALSE),"")</f>
        <v/>
      </c>
      <c r="AS226" s="26">
        <f>IF($B226='Formulario de Respuestas'!$D225,'Formulario de Respuestas'!$S225,"ES DIFERENTE")</f>
        <v>0</v>
      </c>
      <c r="AT226" s="18" t="str">
        <f>IFERROR(VLOOKUP(CONCATENATE(AS$1,AS226),'Formulario de Preguntas'!$C$2:$FN$73,3,FALSE),"")</f>
        <v/>
      </c>
      <c r="AU226" s="1" t="str">
        <f>IFERROR(VLOOKUP(CONCATENATE(AS$1,AS226),'Formulario de Preguntas'!$C$2:$FN$73,4,FALSE),"")</f>
        <v/>
      </c>
      <c r="AV226" s="26">
        <f>IF($B226='Formulario de Respuestas'!$D225,'Formulario de Respuestas'!$T225,"ES DIFERENTE")</f>
        <v>0</v>
      </c>
      <c r="AW226" s="18" t="str">
        <f>IFERROR(VLOOKUP(CONCATENATE(AV$1,AV226),'Formulario de Preguntas'!$C$2:$FN$73,3,FALSE),"")</f>
        <v/>
      </c>
      <c r="AX226" s="1" t="str">
        <f>IFERROR(VLOOKUP(CONCATENATE(AV$1,AV226),'Formulario de Preguntas'!$C$2:$FN$73,4,FALSE),"")</f>
        <v/>
      </c>
      <c r="AY226" s="26">
        <f>IF($B226='Formulario de Respuestas'!$D225,'Formulario de Respuestas'!$U225,"ES DIFERENTE")</f>
        <v>0</v>
      </c>
      <c r="AZ226" s="18" t="str">
        <f>IFERROR(VLOOKUP(CONCATENATE(AY$1,AY226),'Formulario de Preguntas'!$C$2:$FN$73,3,FALSE),"")</f>
        <v/>
      </c>
      <c r="BA226" s="1" t="str">
        <f>IFERROR(VLOOKUP(CONCATENATE(AY$1,AY226),'Formulario de Preguntas'!$C$2:$FN$73,4,FALSE),"")</f>
        <v/>
      </c>
      <c r="BB226" s="26">
        <f>IF($B226='Formulario de Respuestas'!$D225,'Formulario de Respuestas'!$V225,"ES DIFERENTE")</f>
        <v>0</v>
      </c>
      <c r="BC226" s="18" t="str">
        <f>IFERROR(VLOOKUP(CONCATENATE(BB$1,BB226),'Formulario de Preguntas'!$C$2:$FN$73,3,FALSE),"")</f>
        <v/>
      </c>
      <c r="BD226" s="1" t="str">
        <f>IFERROR(VLOOKUP(CONCATENATE(BB$1,BB226),'Formulario de Preguntas'!$C$2:$FN$73,4,FALSE),"")</f>
        <v/>
      </c>
      <c r="BF226" s="1">
        <f t="shared" si="10"/>
        <v>0</v>
      </c>
      <c r="BG226" s="1">
        <f t="shared" si="11"/>
        <v>0.25</v>
      </c>
      <c r="BH226" s="1">
        <f t="shared" si="12"/>
        <v>0</v>
      </c>
      <c r="BI226" s="1">
        <f>COUNTIF('Formulario de Respuestas'!$E225:$V225,"A")</f>
        <v>0</v>
      </c>
      <c r="BJ226" s="1">
        <f>COUNTIF('Formulario de Respuestas'!$E225:$V225,"B")</f>
        <v>0</v>
      </c>
      <c r="BK226" s="1">
        <f>COUNTIF('Formulario de Respuestas'!$E225:$V225,"C")</f>
        <v>0</v>
      </c>
      <c r="BL226" s="1">
        <f>COUNTIF('Formulario de Respuestas'!$E225:$V225,"D")</f>
        <v>0</v>
      </c>
      <c r="BM226" s="1">
        <f>COUNTIF('Formulario de Respuestas'!$E225:$V225,"E (RESPUESTA ANULADA)")</f>
        <v>0</v>
      </c>
    </row>
    <row r="227" spans="1:65" x14ac:dyDescent="0.25">
      <c r="A227" s="1">
        <f>'Formulario de Respuestas'!C226</f>
        <v>0</v>
      </c>
      <c r="B227" s="1">
        <f>'Formulario de Respuestas'!D226</f>
        <v>0</v>
      </c>
      <c r="C227" s="26">
        <f>IF($B227='Formulario de Respuestas'!$D226,'Formulario de Respuestas'!$E226,"ES DIFERENTE")</f>
        <v>0</v>
      </c>
      <c r="D227" s="18" t="str">
        <f>IFERROR(VLOOKUP(CONCATENATE(C$1,C227),'Formulario de Preguntas'!$C$2:$FN$73,3,FALSE),"")</f>
        <v/>
      </c>
      <c r="E227" s="1" t="str">
        <f>IFERROR(VLOOKUP(CONCATENATE(C$1,C227),'Formulario de Preguntas'!$C$2:$FN$73,4,FALSE),"")</f>
        <v/>
      </c>
      <c r="F227" s="26">
        <f>IF($B227='Formulario de Respuestas'!$D226,'Formulario de Respuestas'!$F226,"ES DIFERENTE")</f>
        <v>0</v>
      </c>
      <c r="G227" s="18" t="str">
        <f>IFERROR(VLOOKUP(CONCATENATE(F$1,F227),'Formulario de Preguntas'!$C$2:$FN$73,3,FALSE),"")</f>
        <v/>
      </c>
      <c r="H227" s="1" t="str">
        <f>IFERROR(VLOOKUP(CONCATENATE(F$1,F227),'Formulario de Preguntas'!$C$2:$FN$73,4,FALSE),"")</f>
        <v/>
      </c>
      <c r="I227" s="26">
        <f>IF($B227='Formulario de Respuestas'!$D226,'Formulario de Respuestas'!$G226,"ES DIFERENTE")</f>
        <v>0</v>
      </c>
      <c r="J227" s="18" t="str">
        <f>IFERROR(VLOOKUP(CONCATENATE(I$1,I227),'Formulario de Preguntas'!$C$2:$FN$73,3,FALSE),"")</f>
        <v/>
      </c>
      <c r="K227" s="1" t="str">
        <f>IFERROR(VLOOKUP(CONCATENATE(I$1,I227),'Formulario de Preguntas'!$C$2:$FN$73,4,FALSE),"")</f>
        <v/>
      </c>
      <c r="L227" s="26">
        <f>IF($B227='Formulario de Respuestas'!$D226,'Formulario de Respuestas'!$H226,"ES DIFERENTE")</f>
        <v>0</v>
      </c>
      <c r="M227" s="18" t="str">
        <f>IFERROR(VLOOKUP(CONCATENATE(L$1,L227),'Formulario de Preguntas'!$C$2:$FN$73,3,FALSE),"")</f>
        <v/>
      </c>
      <c r="N227" s="1" t="str">
        <f>IFERROR(VLOOKUP(CONCATENATE(L$1,L227),'Formulario de Preguntas'!$C$2:$FN$73,4,FALSE),"")</f>
        <v/>
      </c>
      <c r="O227" s="26">
        <f>IF($B227='Formulario de Respuestas'!$D226,'Formulario de Respuestas'!$I226,"ES DIFERENTE")</f>
        <v>0</v>
      </c>
      <c r="P227" s="18" t="str">
        <f>IFERROR(VLOOKUP(CONCATENATE(O$1,O227),'Formulario de Preguntas'!$C$2:$FN$73,3,FALSE),"")</f>
        <v/>
      </c>
      <c r="Q227" s="1" t="str">
        <f>IFERROR(VLOOKUP(CONCATENATE(O$1,O227),'Formulario de Preguntas'!$C$2:$FN$73,4,FALSE),"")</f>
        <v/>
      </c>
      <c r="R227" s="26">
        <f>IF($B227='Formulario de Respuestas'!$D226,'Formulario de Respuestas'!$J226,"ES DIFERENTE")</f>
        <v>0</v>
      </c>
      <c r="S227" s="18" t="str">
        <f>IFERROR(VLOOKUP(CONCATENATE(R$1,R227),'Formulario de Preguntas'!$C$2:$FN$73,3,FALSE),"")</f>
        <v/>
      </c>
      <c r="T227" s="1" t="str">
        <f>IFERROR(VLOOKUP(CONCATENATE(R$1,R227),'Formulario de Preguntas'!$C$2:$FN$73,4,FALSE),"")</f>
        <v/>
      </c>
      <c r="U227" s="26">
        <f>IF($B227='Formulario de Respuestas'!$D226,'Formulario de Respuestas'!$K226,"ES DIFERENTE")</f>
        <v>0</v>
      </c>
      <c r="V227" s="18" t="str">
        <f>IFERROR(VLOOKUP(CONCATENATE(U$1,U227),'Formulario de Preguntas'!$C$2:$FN$73,3,FALSE),"")</f>
        <v/>
      </c>
      <c r="W227" s="1" t="str">
        <f>IFERROR(VLOOKUP(CONCATENATE(U$1,U227),'Formulario de Preguntas'!$C$2:$FN$73,4,FALSE),"")</f>
        <v/>
      </c>
      <c r="X227" s="26">
        <f>IF($B227='Formulario de Respuestas'!$D226,'Formulario de Respuestas'!$L226,"ES DIFERENTE")</f>
        <v>0</v>
      </c>
      <c r="Y227" s="18" t="str">
        <f>IFERROR(VLOOKUP(CONCATENATE(X$1,X227),'Formulario de Preguntas'!$C$2:$FN$73,3,FALSE),"")</f>
        <v/>
      </c>
      <c r="Z227" s="1" t="str">
        <f>IFERROR(VLOOKUP(CONCATENATE(X$1,X227),'Formulario de Preguntas'!$C$2:$FN$73,4,FALSE),"")</f>
        <v/>
      </c>
      <c r="AA227" s="26">
        <f>IF($B227='Formulario de Respuestas'!$D226,'Formulario de Respuestas'!$M226,"ES DIFERENTE")</f>
        <v>0</v>
      </c>
      <c r="AB227" s="18" t="str">
        <f>IFERROR(VLOOKUP(CONCATENATE(AA$1,AA227),'Formulario de Preguntas'!$C$2:$FN$73,3,FALSE),"")</f>
        <v/>
      </c>
      <c r="AC227" s="1" t="str">
        <f>IFERROR(VLOOKUP(CONCATENATE(AA$1,AA227),'Formulario de Preguntas'!$C$2:$FN$73,4,FALSE),"")</f>
        <v/>
      </c>
      <c r="AD227" s="26">
        <f>IF($B227='Formulario de Respuestas'!$D226,'Formulario de Respuestas'!$N226,"ES DIFERENTE")</f>
        <v>0</v>
      </c>
      <c r="AE227" s="18" t="str">
        <f>IFERROR(VLOOKUP(CONCATENATE(AD$1,AD227),'Formulario de Preguntas'!$C$2:$FN$73,3,FALSE),"")</f>
        <v/>
      </c>
      <c r="AF227" s="1" t="str">
        <f>IFERROR(VLOOKUP(CONCATENATE(AD$1,AD227),'Formulario de Preguntas'!$C$2:$FN$73,4,FALSE),"")</f>
        <v/>
      </c>
      <c r="AG227" s="26">
        <f>IF($B227='Formulario de Respuestas'!$D226,'Formulario de Respuestas'!$O226,"ES DIFERENTE")</f>
        <v>0</v>
      </c>
      <c r="AH227" s="18" t="str">
        <f>IFERROR(VLOOKUP(CONCATENATE(AG$1,AG227),'Formulario de Preguntas'!$C$2:$FN$73,3,FALSE),"")</f>
        <v/>
      </c>
      <c r="AI227" s="1" t="str">
        <f>IFERROR(VLOOKUP(CONCATENATE(AG$1,AG227),'Formulario de Preguntas'!$C$2:$FN$73,4,FALSE),"")</f>
        <v/>
      </c>
      <c r="AJ227" s="26">
        <f>IF($B227='Formulario de Respuestas'!$D226,'Formulario de Respuestas'!$P226,"ES DIFERENTE")</f>
        <v>0</v>
      </c>
      <c r="AK227" s="18" t="str">
        <f>IFERROR(VLOOKUP(CONCATENATE(AJ$1,AJ227),'Formulario de Preguntas'!$C$2:$FN$73,3,FALSE),"")</f>
        <v/>
      </c>
      <c r="AL227" s="1" t="str">
        <f>IFERROR(VLOOKUP(CONCATENATE(AJ$1,AJ227),'Formulario de Preguntas'!$C$2:$FN$73,4,FALSE),"")</f>
        <v/>
      </c>
      <c r="AM227" s="26">
        <f>IF($B227='Formulario de Respuestas'!$D226,'Formulario de Respuestas'!$Q226,"ES DIFERENTE")</f>
        <v>0</v>
      </c>
      <c r="AN227" s="18" t="str">
        <f>IFERROR(VLOOKUP(CONCATENATE(AM$1,AM227),'Formulario de Preguntas'!$C$2:$FN$73,3,FALSE),"")</f>
        <v/>
      </c>
      <c r="AO227" s="1" t="str">
        <f>IFERROR(VLOOKUP(CONCATENATE(AM$1,AM227),'Formulario de Preguntas'!$C$2:$FN$73,4,FALSE),"")</f>
        <v/>
      </c>
      <c r="AP227" s="26">
        <f>IF($B227='Formulario de Respuestas'!$D226,'Formulario de Respuestas'!$R226,"ES DIFERENTE")</f>
        <v>0</v>
      </c>
      <c r="AQ227" s="18" t="str">
        <f>IFERROR(VLOOKUP(CONCATENATE(AP$1,AP227),'Formulario de Preguntas'!$C$2:$FN$73,3,FALSE),"")</f>
        <v/>
      </c>
      <c r="AR227" s="1" t="str">
        <f>IFERROR(VLOOKUP(CONCATENATE(AP$1,AP227),'Formulario de Preguntas'!$C$2:$FN$73,4,FALSE),"")</f>
        <v/>
      </c>
      <c r="AS227" s="26">
        <f>IF($B227='Formulario de Respuestas'!$D226,'Formulario de Respuestas'!$S226,"ES DIFERENTE")</f>
        <v>0</v>
      </c>
      <c r="AT227" s="18" t="str">
        <f>IFERROR(VLOOKUP(CONCATENATE(AS$1,AS227),'Formulario de Preguntas'!$C$2:$FN$73,3,FALSE),"")</f>
        <v/>
      </c>
      <c r="AU227" s="1" t="str">
        <f>IFERROR(VLOOKUP(CONCATENATE(AS$1,AS227),'Formulario de Preguntas'!$C$2:$FN$73,4,FALSE),"")</f>
        <v/>
      </c>
      <c r="AV227" s="26">
        <f>IF($B227='Formulario de Respuestas'!$D226,'Formulario de Respuestas'!$T226,"ES DIFERENTE")</f>
        <v>0</v>
      </c>
      <c r="AW227" s="18" t="str">
        <f>IFERROR(VLOOKUP(CONCATENATE(AV$1,AV227),'Formulario de Preguntas'!$C$2:$FN$73,3,FALSE),"")</f>
        <v/>
      </c>
      <c r="AX227" s="1" t="str">
        <f>IFERROR(VLOOKUP(CONCATENATE(AV$1,AV227),'Formulario de Preguntas'!$C$2:$FN$73,4,FALSE),"")</f>
        <v/>
      </c>
      <c r="AY227" s="26">
        <f>IF($B227='Formulario de Respuestas'!$D226,'Formulario de Respuestas'!$U226,"ES DIFERENTE")</f>
        <v>0</v>
      </c>
      <c r="AZ227" s="18" t="str">
        <f>IFERROR(VLOOKUP(CONCATENATE(AY$1,AY227),'Formulario de Preguntas'!$C$2:$FN$73,3,FALSE),"")</f>
        <v/>
      </c>
      <c r="BA227" s="1" t="str">
        <f>IFERROR(VLOOKUP(CONCATENATE(AY$1,AY227),'Formulario de Preguntas'!$C$2:$FN$73,4,FALSE),"")</f>
        <v/>
      </c>
      <c r="BB227" s="26">
        <f>IF($B227='Formulario de Respuestas'!$D226,'Formulario de Respuestas'!$V226,"ES DIFERENTE")</f>
        <v>0</v>
      </c>
      <c r="BC227" s="18" t="str">
        <f>IFERROR(VLOOKUP(CONCATENATE(BB$1,BB227),'Formulario de Preguntas'!$C$2:$FN$73,3,FALSE),"")</f>
        <v/>
      </c>
      <c r="BD227" s="1" t="str">
        <f>IFERROR(VLOOKUP(CONCATENATE(BB$1,BB227),'Formulario de Preguntas'!$C$2:$FN$73,4,FALSE),"")</f>
        <v/>
      </c>
      <c r="BF227" s="1">
        <f t="shared" si="10"/>
        <v>0</v>
      </c>
      <c r="BG227" s="1">
        <f t="shared" si="11"/>
        <v>0.25</v>
      </c>
      <c r="BH227" s="1">
        <f t="shared" si="12"/>
        <v>0</v>
      </c>
      <c r="BI227" s="1">
        <f>COUNTIF('Formulario de Respuestas'!$E226:$V226,"A")</f>
        <v>0</v>
      </c>
      <c r="BJ227" s="1">
        <f>COUNTIF('Formulario de Respuestas'!$E226:$V226,"B")</f>
        <v>0</v>
      </c>
      <c r="BK227" s="1">
        <f>COUNTIF('Formulario de Respuestas'!$E226:$V226,"C")</f>
        <v>0</v>
      </c>
      <c r="BL227" s="1">
        <f>COUNTIF('Formulario de Respuestas'!$E226:$V226,"D")</f>
        <v>0</v>
      </c>
      <c r="BM227" s="1">
        <f>COUNTIF('Formulario de Respuestas'!$E226:$V226,"E (RESPUESTA ANULADA)")</f>
        <v>0</v>
      </c>
    </row>
    <row r="228" spans="1:65" x14ac:dyDescent="0.25">
      <c r="A228" s="1">
        <f>'Formulario de Respuestas'!C227</f>
        <v>0</v>
      </c>
      <c r="B228" s="1">
        <f>'Formulario de Respuestas'!D227</f>
        <v>0</v>
      </c>
      <c r="C228" s="26">
        <f>IF($B228='Formulario de Respuestas'!$D227,'Formulario de Respuestas'!$E227,"ES DIFERENTE")</f>
        <v>0</v>
      </c>
      <c r="D228" s="18" t="str">
        <f>IFERROR(VLOOKUP(CONCATENATE(C$1,C228),'Formulario de Preguntas'!$C$2:$FN$73,3,FALSE),"")</f>
        <v/>
      </c>
      <c r="E228" s="1" t="str">
        <f>IFERROR(VLOOKUP(CONCATENATE(C$1,C228),'Formulario de Preguntas'!$C$2:$FN$73,4,FALSE),"")</f>
        <v/>
      </c>
      <c r="F228" s="26">
        <f>IF($B228='Formulario de Respuestas'!$D227,'Formulario de Respuestas'!$F227,"ES DIFERENTE")</f>
        <v>0</v>
      </c>
      <c r="G228" s="18" t="str">
        <f>IFERROR(VLOOKUP(CONCATENATE(F$1,F228),'Formulario de Preguntas'!$C$2:$FN$73,3,FALSE),"")</f>
        <v/>
      </c>
      <c r="H228" s="1" t="str">
        <f>IFERROR(VLOOKUP(CONCATENATE(F$1,F228),'Formulario de Preguntas'!$C$2:$FN$73,4,FALSE),"")</f>
        <v/>
      </c>
      <c r="I228" s="26">
        <f>IF($B228='Formulario de Respuestas'!$D227,'Formulario de Respuestas'!$G227,"ES DIFERENTE")</f>
        <v>0</v>
      </c>
      <c r="J228" s="18" t="str">
        <f>IFERROR(VLOOKUP(CONCATENATE(I$1,I228),'Formulario de Preguntas'!$C$2:$FN$73,3,FALSE),"")</f>
        <v/>
      </c>
      <c r="K228" s="1" t="str">
        <f>IFERROR(VLOOKUP(CONCATENATE(I$1,I228),'Formulario de Preguntas'!$C$2:$FN$73,4,FALSE),"")</f>
        <v/>
      </c>
      <c r="L228" s="26">
        <f>IF($B228='Formulario de Respuestas'!$D227,'Formulario de Respuestas'!$H227,"ES DIFERENTE")</f>
        <v>0</v>
      </c>
      <c r="M228" s="18" t="str">
        <f>IFERROR(VLOOKUP(CONCATENATE(L$1,L228),'Formulario de Preguntas'!$C$2:$FN$73,3,FALSE),"")</f>
        <v/>
      </c>
      <c r="N228" s="1" t="str">
        <f>IFERROR(VLOOKUP(CONCATENATE(L$1,L228),'Formulario de Preguntas'!$C$2:$FN$73,4,FALSE),"")</f>
        <v/>
      </c>
      <c r="O228" s="26">
        <f>IF($B228='Formulario de Respuestas'!$D227,'Formulario de Respuestas'!$I227,"ES DIFERENTE")</f>
        <v>0</v>
      </c>
      <c r="P228" s="18" t="str">
        <f>IFERROR(VLOOKUP(CONCATENATE(O$1,O228),'Formulario de Preguntas'!$C$2:$FN$73,3,FALSE),"")</f>
        <v/>
      </c>
      <c r="Q228" s="1" t="str">
        <f>IFERROR(VLOOKUP(CONCATENATE(O$1,O228),'Formulario de Preguntas'!$C$2:$FN$73,4,FALSE),"")</f>
        <v/>
      </c>
      <c r="R228" s="26">
        <f>IF($B228='Formulario de Respuestas'!$D227,'Formulario de Respuestas'!$J227,"ES DIFERENTE")</f>
        <v>0</v>
      </c>
      <c r="S228" s="18" t="str">
        <f>IFERROR(VLOOKUP(CONCATENATE(R$1,R228),'Formulario de Preguntas'!$C$2:$FN$73,3,FALSE),"")</f>
        <v/>
      </c>
      <c r="T228" s="1" t="str">
        <f>IFERROR(VLOOKUP(CONCATENATE(R$1,R228),'Formulario de Preguntas'!$C$2:$FN$73,4,FALSE),"")</f>
        <v/>
      </c>
      <c r="U228" s="26">
        <f>IF($B228='Formulario de Respuestas'!$D227,'Formulario de Respuestas'!$K227,"ES DIFERENTE")</f>
        <v>0</v>
      </c>
      <c r="V228" s="18" t="str">
        <f>IFERROR(VLOOKUP(CONCATENATE(U$1,U228),'Formulario de Preguntas'!$C$2:$FN$73,3,FALSE),"")</f>
        <v/>
      </c>
      <c r="W228" s="1" t="str">
        <f>IFERROR(VLOOKUP(CONCATENATE(U$1,U228),'Formulario de Preguntas'!$C$2:$FN$73,4,FALSE),"")</f>
        <v/>
      </c>
      <c r="X228" s="26">
        <f>IF($B228='Formulario de Respuestas'!$D227,'Formulario de Respuestas'!$L227,"ES DIFERENTE")</f>
        <v>0</v>
      </c>
      <c r="Y228" s="18" t="str">
        <f>IFERROR(VLOOKUP(CONCATENATE(X$1,X228),'Formulario de Preguntas'!$C$2:$FN$73,3,FALSE),"")</f>
        <v/>
      </c>
      <c r="Z228" s="1" t="str">
        <f>IFERROR(VLOOKUP(CONCATENATE(X$1,X228),'Formulario de Preguntas'!$C$2:$FN$73,4,FALSE),"")</f>
        <v/>
      </c>
      <c r="AA228" s="26">
        <f>IF($B228='Formulario de Respuestas'!$D227,'Formulario de Respuestas'!$M227,"ES DIFERENTE")</f>
        <v>0</v>
      </c>
      <c r="AB228" s="18" t="str">
        <f>IFERROR(VLOOKUP(CONCATENATE(AA$1,AA228),'Formulario de Preguntas'!$C$2:$FN$73,3,FALSE),"")</f>
        <v/>
      </c>
      <c r="AC228" s="1" t="str">
        <f>IFERROR(VLOOKUP(CONCATENATE(AA$1,AA228),'Formulario de Preguntas'!$C$2:$FN$73,4,FALSE),"")</f>
        <v/>
      </c>
      <c r="AD228" s="26">
        <f>IF($B228='Formulario de Respuestas'!$D227,'Formulario de Respuestas'!$N227,"ES DIFERENTE")</f>
        <v>0</v>
      </c>
      <c r="AE228" s="18" t="str">
        <f>IFERROR(VLOOKUP(CONCATENATE(AD$1,AD228),'Formulario de Preguntas'!$C$2:$FN$73,3,FALSE),"")</f>
        <v/>
      </c>
      <c r="AF228" s="1" t="str">
        <f>IFERROR(VLOOKUP(CONCATENATE(AD$1,AD228),'Formulario de Preguntas'!$C$2:$FN$73,4,FALSE),"")</f>
        <v/>
      </c>
      <c r="AG228" s="26">
        <f>IF($B228='Formulario de Respuestas'!$D227,'Formulario de Respuestas'!$O227,"ES DIFERENTE")</f>
        <v>0</v>
      </c>
      <c r="AH228" s="18" t="str">
        <f>IFERROR(VLOOKUP(CONCATENATE(AG$1,AG228),'Formulario de Preguntas'!$C$2:$FN$73,3,FALSE),"")</f>
        <v/>
      </c>
      <c r="AI228" s="1" t="str">
        <f>IFERROR(VLOOKUP(CONCATENATE(AG$1,AG228),'Formulario de Preguntas'!$C$2:$FN$73,4,FALSE),"")</f>
        <v/>
      </c>
      <c r="AJ228" s="26">
        <f>IF($B228='Formulario de Respuestas'!$D227,'Formulario de Respuestas'!$P227,"ES DIFERENTE")</f>
        <v>0</v>
      </c>
      <c r="AK228" s="18" t="str">
        <f>IFERROR(VLOOKUP(CONCATENATE(AJ$1,AJ228),'Formulario de Preguntas'!$C$2:$FN$73,3,FALSE),"")</f>
        <v/>
      </c>
      <c r="AL228" s="1" t="str">
        <f>IFERROR(VLOOKUP(CONCATENATE(AJ$1,AJ228),'Formulario de Preguntas'!$C$2:$FN$73,4,FALSE),"")</f>
        <v/>
      </c>
      <c r="AM228" s="26">
        <f>IF($B228='Formulario de Respuestas'!$D227,'Formulario de Respuestas'!$Q227,"ES DIFERENTE")</f>
        <v>0</v>
      </c>
      <c r="AN228" s="18" t="str">
        <f>IFERROR(VLOOKUP(CONCATENATE(AM$1,AM228),'Formulario de Preguntas'!$C$2:$FN$73,3,FALSE),"")</f>
        <v/>
      </c>
      <c r="AO228" s="1" t="str">
        <f>IFERROR(VLOOKUP(CONCATENATE(AM$1,AM228),'Formulario de Preguntas'!$C$2:$FN$73,4,FALSE),"")</f>
        <v/>
      </c>
      <c r="AP228" s="26">
        <f>IF($B228='Formulario de Respuestas'!$D227,'Formulario de Respuestas'!$R227,"ES DIFERENTE")</f>
        <v>0</v>
      </c>
      <c r="AQ228" s="18" t="str">
        <f>IFERROR(VLOOKUP(CONCATENATE(AP$1,AP228),'Formulario de Preguntas'!$C$2:$FN$73,3,FALSE),"")</f>
        <v/>
      </c>
      <c r="AR228" s="1" t="str">
        <f>IFERROR(VLOOKUP(CONCATENATE(AP$1,AP228),'Formulario de Preguntas'!$C$2:$FN$73,4,FALSE),"")</f>
        <v/>
      </c>
      <c r="AS228" s="26">
        <f>IF($B228='Formulario de Respuestas'!$D227,'Formulario de Respuestas'!$S227,"ES DIFERENTE")</f>
        <v>0</v>
      </c>
      <c r="AT228" s="18" t="str">
        <f>IFERROR(VLOOKUP(CONCATENATE(AS$1,AS228),'Formulario de Preguntas'!$C$2:$FN$73,3,FALSE),"")</f>
        <v/>
      </c>
      <c r="AU228" s="1" t="str">
        <f>IFERROR(VLOOKUP(CONCATENATE(AS$1,AS228),'Formulario de Preguntas'!$C$2:$FN$73,4,FALSE),"")</f>
        <v/>
      </c>
      <c r="AV228" s="26">
        <f>IF($B228='Formulario de Respuestas'!$D227,'Formulario de Respuestas'!$T227,"ES DIFERENTE")</f>
        <v>0</v>
      </c>
      <c r="AW228" s="18" t="str">
        <f>IFERROR(VLOOKUP(CONCATENATE(AV$1,AV228),'Formulario de Preguntas'!$C$2:$FN$73,3,FALSE),"")</f>
        <v/>
      </c>
      <c r="AX228" s="1" t="str">
        <f>IFERROR(VLOOKUP(CONCATENATE(AV$1,AV228),'Formulario de Preguntas'!$C$2:$FN$73,4,FALSE),"")</f>
        <v/>
      </c>
      <c r="AY228" s="26">
        <f>IF($B228='Formulario de Respuestas'!$D227,'Formulario de Respuestas'!$U227,"ES DIFERENTE")</f>
        <v>0</v>
      </c>
      <c r="AZ228" s="18" t="str">
        <f>IFERROR(VLOOKUP(CONCATENATE(AY$1,AY228),'Formulario de Preguntas'!$C$2:$FN$73,3,FALSE),"")</f>
        <v/>
      </c>
      <c r="BA228" s="1" t="str">
        <f>IFERROR(VLOOKUP(CONCATENATE(AY$1,AY228),'Formulario de Preguntas'!$C$2:$FN$73,4,FALSE),"")</f>
        <v/>
      </c>
      <c r="BB228" s="26">
        <f>IF($B228='Formulario de Respuestas'!$D227,'Formulario de Respuestas'!$V227,"ES DIFERENTE")</f>
        <v>0</v>
      </c>
      <c r="BC228" s="18" t="str">
        <f>IFERROR(VLOOKUP(CONCATENATE(BB$1,BB228),'Formulario de Preguntas'!$C$2:$FN$73,3,FALSE),"")</f>
        <v/>
      </c>
      <c r="BD228" s="1" t="str">
        <f>IFERROR(VLOOKUP(CONCATENATE(BB$1,BB228),'Formulario de Preguntas'!$C$2:$FN$73,4,FALSE),"")</f>
        <v/>
      </c>
      <c r="BF228" s="1">
        <f t="shared" si="10"/>
        <v>0</v>
      </c>
      <c r="BG228" s="1">
        <f t="shared" si="11"/>
        <v>0.25</v>
      </c>
      <c r="BH228" s="1">
        <f t="shared" si="12"/>
        <v>0</v>
      </c>
      <c r="BI228" s="1">
        <f>COUNTIF('Formulario de Respuestas'!$E227:$V227,"A")</f>
        <v>0</v>
      </c>
      <c r="BJ228" s="1">
        <f>COUNTIF('Formulario de Respuestas'!$E227:$V227,"B")</f>
        <v>0</v>
      </c>
      <c r="BK228" s="1">
        <f>COUNTIF('Formulario de Respuestas'!$E227:$V227,"C")</f>
        <v>0</v>
      </c>
      <c r="BL228" s="1">
        <f>COUNTIF('Formulario de Respuestas'!$E227:$V227,"D")</f>
        <v>0</v>
      </c>
      <c r="BM228" s="1">
        <f>COUNTIF('Formulario de Respuestas'!$E227:$V227,"E (RESPUESTA ANULADA)")</f>
        <v>0</v>
      </c>
    </row>
    <row r="229" spans="1:65" x14ac:dyDescent="0.25">
      <c r="A229" s="1">
        <f>'Formulario de Respuestas'!C228</f>
        <v>0</v>
      </c>
      <c r="B229" s="1">
        <f>'Formulario de Respuestas'!D228</f>
        <v>0</v>
      </c>
      <c r="C229" s="26">
        <f>IF($B229='Formulario de Respuestas'!$D228,'Formulario de Respuestas'!$E228,"ES DIFERENTE")</f>
        <v>0</v>
      </c>
      <c r="D229" s="18" t="str">
        <f>IFERROR(VLOOKUP(CONCATENATE(C$1,C229),'Formulario de Preguntas'!$C$2:$FN$73,3,FALSE),"")</f>
        <v/>
      </c>
      <c r="E229" s="1" t="str">
        <f>IFERROR(VLOOKUP(CONCATENATE(C$1,C229),'Formulario de Preguntas'!$C$2:$FN$73,4,FALSE),"")</f>
        <v/>
      </c>
      <c r="F229" s="26">
        <f>IF($B229='Formulario de Respuestas'!$D228,'Formulario de Respuestas'!$F228,"ES DIFERENTE")</f>
        <v>0</v>
      </c>
      <c r="G229" s="18" t="str">
        <f>IFERROR(VLOOKUP(CONCATENATE(F$1,F229),'Formulario de Preguntas'!$C$2:$FN$73,3,FALSE),"")</f>
        <v/>
      </c>
      <c r="H229" s="1" t="str">
        <f>IFERROR(VLOOKUP(CONCATENATE(F$1,F229),'Formulario de Preguntas'!$C$2:$FN$73,4,FALSE),"")</f>
        <v/>
      </c>
      <c r="I229" s="26">
        <f>IF($B229='Formulario de Respuestas'!$D228,'Formulario de Respuestas'!$G228,"ES DIFERENTE")</f>
        <v>0</v>
      </c>
      <c r="J229" s="18" t="str">
        <f>IFERROR(VLOOKUP(CONCATENATE(I$1,I229),'Formulario de Preguntas'!$C$2:$FN$73,3,FALSE),"")</f>
        <v/>
      </c>
      <c r="K229" s="1" t="str">
        <f>IFERROR(VLOOKUP(CONCATENATE(I$1,I229),'Formulario de Preguntas'!$C$2:$FN$73,4,FALSE),"")</f>
        <v/>
      </c>
      <c r="L229" s="26">
        <f>IF($B229='Formulario de Respuestas'!$D228,'Formulario de Respuestas'!$H228,"ES DIFERENTE")</f>
        <v>0</v>
      </c>
      <c r="M229" s="18" t="str">
        <f>IFERROR(VLOOKUP(CONCATENATE(L$1,L229),'Formulario de Preguntas'!$C$2:$FN$73,3,FALSE),"")</f>
        <v/>
      </c>
      <c r="N229" s="1" t="str">
        <f>IFERROR(VLOOKUP(CONCATENATE(L$1,L229),'Formulario de Preguntas'!$C$2:$FN$73,4,FALSE),"")</f>
        <v/>
      </c>
      <c r="O229" s="26">
        <f>IF($B229='Formulario de Respuestas'!$D228,'Formulario de Respuestas'!$I228,"ES DIFERENTE")</f>
        <v>0</v>
      </c>
      <c r="P229" s="18" t="str">
        <f>IFERROR(VLOOKUP(CONCATENATE(O$1,O229),'Formulario de Preguntas'!$C$2:$FN$73,3,FALSE),"")</f>
        <v/>
      </c>
      <c r="Q229" s="1" t="str">
        <f>IFERROR(VLOOKUP(CONCATENATE(O$1,O229),'Formulario de Preguntas'!$C$2:$FN$73,4,FALSE),"")</f>
        <v/>
      </c>
      <c r="R229" s="26">
        <f>IF($B229='Formulario de Respuestas'!$D228,'Formulario de Respuestas'!$J228,"ES DIFERENTE")</f>
        <v>0</v>
      </c>
      <c r="S229" s="18" t="str">
        <f>IFERROR(VLOOKUP(CONCATENATE(R$1,R229),'Formulario de Preguntas'!$C$2:$FN$73,3,FALSE),"")</f>
        <v/>
      </c>
      <c r="T229" s="1" t="str">
        <f>IFERROR(VLOOKUP(CONCATENATE(R$1,R229),'Formulario de Preguntas'!$C$2:$FN$73,4,FALSE),"")</f>
        <v/>
      </c>
      <c r="U229" s="26">
        <f>IF($B229='Formulario de Respuestas'!$D228,'Formulario de Respuestas'!$K228,"ES DIFERENTE")</f>
        <v>0</v>
      </c>
      <c r="V229" s="18" t="str">
        <f>IFERROR(VLOOKUP(CONCATENATE(U$1,U229),'Formulario de Preguntas'!$C$2:$FN$73,3,FALSE),"")</f>
        <v/>
      </c>
      <c r="W229" s="1" t="str">
        <f>IFERROR(VLOOKUP(CONCATENATE(U$1,U229),'Formulario de Preguntas'!$C$2:$FN$73,4,FALSE),"")</f>
        <v/>
      </c>
      <c r="X229" s="26">
        <f>IF($B229='Formulario de Respuestas'!$D228,'Formulario de Respuestas'!$L228,"ES DIFERENTE")</f>
        <v>0</v>
      </c>
      <c r="Y229" s="18" t="str">
        <f>IFERROR(VLOOKUP(CONCATENATE(X$1,X229),'Formulario de Preguntas'!$C$2:$FN$73,3,FALSE),"")</f>
        <v/>
      </c>
      <c r="Z229" s="1" t="str">
        <f>IFERROR(VLOOKUP(CONCATENATE(X$1,X229),'Formulario de Preguntas'!$C$2:$FN$73,4,FALSE),"")</f>
        <v/>
      </c>
      <c r="AA229" s="26">
        <f>IF($B229='Formulario de Respuestas'!$D228,'Formulario de Respuestas'!$M228,"ES DIFERENTE")</f>
        <v>0</v>
      </c>
      <c r="AB229" s="18" t="str">
        <f>IFERROR(VLOOKUP(CONCATENATE(AA$1,AA229),'Formulario de Preguntas'!$C$2:$FN$73,3,FALSE),"")</f>
        <v/>
      </c>
      <c r="AC229" s="1" t="str">
        <f>IFERROR(VLOOKUP(CONCATENATE(AA$1,AA229),'Formulario de Preguntas'!$C$2:$FN$73,4,FALSE),"")</f>
        <v/>
      </c>
      <c r="AD229" s="26">
        <f>IF($B229='Formulario de Respuestas'!$D228,'Formulario de Respuestas'!$N228,"ES DIFERENTE")</f>
        <v>0</v>
      </c>
      <c r="AE229" s="18" t="str">
        <f>IFERROR(VLOOKUP(CONCATENATE(AD$1,AD229),'Formulario de Preguntas'!$C$2:$FN$73,3,FALSE),"")</f>
        <v/>
      </c>
      <c r="AF229" s="1" t="str">
        <f>IFERROR(VLOOKUP(CONCATENATE(AD$1,AD229),'Formulario de Preguntas'!$C$2:$FN$73,4,FALSE),"")</f>
        <v/>
      </c>
      <c r="AG229" s="26">
        <f>IF($B229='Formulario de Respuestas'!$D228,'Formulario de Respuestas'!$O228,"ES DIFERENTE")</f>
        <v>0</v>
      </c>
      <c r="AH229" s="18" t="str">
        <f>IFERROR(VLOOKUP(CONCATENATE(AG$1,AG229),'Formulario de Preguntas'!$C$2:$FN$73,3,FALSE),"")</f>
        <v/>
      </c>
      <c r="AI229" s="1" t="str">
        <f>IFERROR(VLOOKUP(CONCATENATE(AG$1,AG229),'Formulario de Preguntas'!$C$2:$FN$73,4,FALSE),"")</f>
        <v/>
      </c>
      <c r="AJ229" s="26">
        <f>IF($B229='Formulario de Respuestas'!$D228,'Formulario de Respuestas'!$P228,"ES DIFERENTE")</f>
        <v>0</v>
      </c>
      <c r="AK229" s="18" t="str">
        <f>IFERROR(VLOOKUP(CONCATENATE(AJ$1,AJ229),'Formulario de Preguntas'!$C$2:$FN$73,3,FALSE),"")</f>
        <v/>
      </c>
      <c r="AL229" s="1" t="str">
        <f>IFERROR(VLOOKUP(CONCATENATE(AJ$1,AJ229),'Formulario de Preguntas'!$C$2:$FN$73,4,FALSE),"")</f>
        <v/>
      </c>
      <c r="AM229" s="26">
        <f>IF($B229='Formulario de Respuestas'!$D228,'Formulario de Respuestas'!$Q228,"ES DIFERENTE")</f>
        <v>0</v>
      </c>
      <c r="AN229" s="18" t="str">
        <f>IFERROR(VLOOKUP(CONCATENATE(AM$1,AM229),'Formulario de Preguntas'!$C$2:$FN$73,3,FALSE),"")</f>
        <v/>
      </c>
      <c r="AO229" s="1" t="str">
        <f>IFERROR(VLOOKUP(CONCATENATE(AM$1,AM229),'Formulario de Preguntas'!$C$2:$FN$73,4,FALSE),"")</f>
        <v/>
      </c>
      <c r="AP229" s="26">
        <f>IF($B229='Formulario de Respuestas'!$D228,'Formulario de Respuestas'!$R228,"ES DIFERENTE")</f>
        <v>0</v>
      </c>
      <c r="AQ229" s="18" t="str">
        <f>IFERROR(VLOOKUP(CONCATENATE(AP$1,AP229),'Formulario de Preguntas'!$C$2:$FN$73,3,FALSE),"")</f>
        <v/>
      </c>
      <c r="AR229" s="1" t="str">
        <f>IFERROR(VLOOKUP(CONCATENATE(AP$1,AP229),'Formulario de Preguntas'!$C$2:$FN$73,4,FALSE),"")</f>
        <v/>
      </c>
      <c r="AS229" s="26">
        <f>IF($B229='Formulario de Respuestas'!$D228,'Formulario de Respuestas'!$S228,"ES DIFERENTE")</f>
        <v>0</v>
      </c>
      <c r="AT229" s="18" t="str">
        <f>IFERROR(VLOOKUP(CONCATENATE(AS$1,AS229),'Formulario de Preguntas'!$C$2:$FN$73,3,FALSE),"")</f>
        <v/>
      </c>
      <c r="AU229" s="1" t="str">
        <f>IFERROR(VLOOKUP(CONCATENATE(AS$1,AS229),'Formulario de Preguntas'!$C$2:$FN$73,4,FALSE),"")</f>
        <v/>
      </c>
      <c r="AV229" s="26">
        <f>IF($B229='Formulario de Respuestas'!$D228,'Formulario de Respuestas'!$T228,"ES DIFERENTE")</f>
        <v>0</v>
      </c>
      <c r="AW229" s="18" t="str">
        <f>IFERROR(VLOOKUP(CONCATENATE(AV$1,AV229),'Formulario de Preguntas'!$C$2:$FN$73,3,FALSE),"")</f>
        <v/>
      </c>
      <c r="AX229" s="1" t="str">
        <f>IFERROR(VLOOKUP(CONCATENATE(AV$1,AV229),'Formulario de Preguntas'!$C$2:$FN$73,4,FALSE),"")</f>
        <v/>
      </c>
      <c r="AY229" s="26">
        <f>IF($B229='Formulario de Respuestas'!$D228,'Formulario de Respuestas'!$U228,"ES DIFERENTE")</f>
        <v>0</v>
      </c>
      <c r="AZ229" s="18" t="str">
        <f>IFERROR(VLOOKUP(CONCATENATE(AY$1,AY229),'Formulario de Preguntas'!$C$2:$FN$73,3,FALSE),"")</f>
        <v/>
      </c>
      <c r="BA229" s="1" t="str">
        <f>IFERROR(VLOOKUP(CONCATENATE(AY$1,AY229),'Formulario de Preguntas'!$C$2:$FN$73,4,FALSE),"")</f>
        <v/>
      </c>
      <c r="BB229" s="26">
        <f>IF($B229='Formulario de Respuestas'!$D228,'Formulario de Respuestas'!$V228,"ES DIFERENTE")</f>
        <v>0</v>
      </c>
      <c r="BC229" s="18" t="str">
        <f>IFERROR(VLOOKUP(CONCATENATE(BB$1,BB229),'Formulario de Preguntas'!$C$2:$FN$73,3,FALSE),"")</f>
        <v/>
      </c>
      <c r="BD229" s="1" t="str">
        <f>IFERROR(VLOOKUP(CONCATENATE(BB$1,BB229),'Formulario de Preguntas'!$C$2:$FN$73,4,FALSE),"")</f>
        <v/>
      </c>
      <c r="BF229" s="1">
        <f t="shared" si="10"/>
        <v>0</v>
      </c>
      <c r="BG229" s="1">
        <f t="shared" si="11"/>
        <v>0.25</v>
      </c>
      <c r="BH229" s="1">
        <f t="shared" si="12"/>
        <v>0</v>
      </c>
      <c r="BI229" s="1">
        <f>COUNTIF('Formulario de Respuestas'!$E228:$V228,"A")</f>
        <v>0</v>
      </c>
      <c r="BJ229" s="1">
        <f>COUNTIF('Formulario de Respuestas'!$E228:$V228,"B")</f>
        <v>0</v>
      </c>
      <c r="BK229" s="1">
        <f>COUNTIF('Formulario de Respuestas'!$E228:$V228,"C")</f>
        <v>0</v>
      </c>
      <c r="BL229" s="1">
        <f>COUNTIF('Formulario de Respuestas'!$E228:$V228,"D")</f>
        <v>0</v>
      </c>
      <c r="BM229" s="1">
        <f>COUNTIF('Formulario de Respuestas'!$E228:$V228,"E (RESPUESTA ANULADA)")</f>
        <v>0</v>
      </c>
    </row>
    <row r="230" spans="1:65" x14ac:dyDescent="0.25">
      <c r="A230" s="1">
        <f>'Formulario de Respuestas'!C229</f>
        <v>0</v>
      </c>
      <c r="B230" s="1">
        <f>'Formulario de Respuestas'!D229</f>
        <v>0</v>
      </c>
      <c r="C230" s="26">
        <f>IF($B230='Formulario de Respuestas'!$D229,'Formulario de Respuestas'!$E229,"ES DIFERENTE")</f>
        <v>0</v>
      </c>
      <c r="D230" s="18" t="str">
        <f>IFERROR(VLOOKUP(CONCATENATE(C$1,C230),'Formulario de Preguntas'!$C$2:$FN$73,3,FALSE),"")</f>
        <v/>
      </c>
      <c r="E230" s="1" t="str">
        <f>IFERROR(VLOOKUP(CONCATENATE(C$1,C230),'Formulario de Preguntas'!$C$2:$FN$73,4,FALSE),"")</f>
        <v/>
      </c>
      <c r="F230" s="26">
        <f>IF($B230='Formulario de Respuestas'!$D229,'Formulario de Respuestas'!$F229,"ES DIFERENTE")</f>
        <v>0</v>
      </c>
      <c r="G230" s="18" t="str">
        <f>IFERROR(VLOOKUP(CONCATENATE(F$1,F230),'Formulario de Preguntas'!$C$2:$FN$73,3,FALSE),"")</f>
        <v/>
      </c>
      <c r="H230" s="1" t="str">
        <f>IFERROR(VLOOKUP(CONCATENATE(F$1,F230),'Formulario de Preguntas'!$C$2:$FN$73,4,FALSE),"")</f>
        <v/>
      </c>
      <c r="I230" s="26">
        <f>IF($B230='Formulario de Respuestas'!$D229,'Formulario de Respuestas'!$G229,"ES DIFERENTE")</f>
        <v>0</v>
      </c>
      <c r="J230" s="18" t="str">
        <f>IFERROR(VLOOKUP(CONCATENATE(I$1,I230),'Formulario de Preguntas'!$C$2:$FN$73,3,FALSE),"")</f>
        <v/>
      </c>
      <c r="K230" s="1" t="str">
        <f>IFERROR(VLOOKUP(CONCATENATE(I$1,I230),'Formulario de Preguntas'!$C$2:$FN$73,4,FALSE),"")</f>
        <v/>
      </c>
      <c r="L230" s="26">
        <f>IF($B230='Formulario de Respuestas'!$D229,'Formulario de Respuestas'!$H229,"ES DIFERENTE")</f>
        <v>0</v>
      </c>
      <c r="M230" s="18" t="str">
        <f>IFERROR(VLOOKUP(CONCATENATE(L$1,L230),'Formulario de Preguntas'!$C$2:$FN$73,3,FALSE),"")</f>
        <v/>
      </c>
      <c r="N230" s="1" t="str">
        <f>IFERROR(VLOOKUP(CONCATENATE(L$1,L230),'Formulario de Preguntas'!$C$2:$FN$73,4,FALSE),"")</f>
        <v/>
      </c>
      <c r="O230" s="26">
        <f>IF($B230='Formulario de Respuestas'!$D229,'Formulario de Respuestas'!$I229,"ES DIFERENTE")</f>
        <v>0</v>
      </c>
      <c r="P230" s="18" t="str">
        <f>IFERROR(VLOOKUP(CONCATENATE(O$1,O230),'Formulario de Preguntas'!$C$2:$FN$73,3,FALSE),"")</f>
        <v/>
      </c>
      <c r="Q230" s="1" t="str">
        <f>IFERROR(VLOOKUP(CONCATENATE(O$1,O230),'Formulario de Preguntas'!$C$2:$FN$73,4,FALSE),"")</f>
        <v/>
      </c>
      <c r="R230" s="26">
        <f>IF($B230='Formulario de Respuestas'!$D229,'Formulario de Respuestas'!$J229,"ES DIFERENTE")</f>
        <v>0</v>
      </c>
      <c r="S230" s="18" t="str">
        <f>IFERROR(VLOOKUP(CONCATENATE(R$1,R230),'Formulario de Preguntas'!$C$2:$FN$73,3,FALSE),"")</f>
        <v/>
      </c>
      <c r="T230" s="1" t="str">
        <f>IFERROR(VLOOKUP(CONCATENATE(R$1,R230),'Formulario de Preguntas'!$C$2:$FN$73,4,FALSE),"")</f>
        <v/>
      </c>
      <c r="U230" s="26">
        <f>IF($B230='Formulario de Respuestas'!$D229,'Formulario de Respuestas'!$K229,"ES DIFERENTE")</f>
        <v>0</v>
      </c>
      <c r="V230" s="18" t="str">
        <f>IFERROR(VLOOKUP(CONCATENATE(U$1,U230),'Formulario de Preguntas'!$C$2:$FN$73,3,FALSE),"")</f>
        <v/>
      </c>
      <c r="W230" s="1" t="str">
        <f>IFERROR(VLOOKUP(CONCATENATE(U$1,U230),'Formulario de Preguntas'!$C$2:$FN$73,4,FALSE),"")</f>
        <v/>
      </c>
      <c r="X230" s="26">
        <f>IF($B230='Formulario de Respuestas'!$D229,'Formulario de Respuestas'!$L229,"ES DIFERENTE")</f>
        <v>0</v>
      </c>
      <c r="Y230" s="18" t="str">
        <f>IFERROR(VLOOKUP(CONCATENATE(X$1,X230),'Formulario de Preguntas'!$C$2:$FN$73,3,FALSE),"")</f>
        <v/>
      </c>
      <c r="Z230" s="1" t="str">
        <f>IFERROR(VLOOKUP(CONCATENATE(X$1,X230),'Formulario de Preguntas'!$C$2:$FN$73,4,FALSE),"")</f>
        <v/>
      </c>
      <c r="AA230" s="26">
        <f>IF($B230='Formulario de Respuestas'!$D229,'Formulario de Respuestas'!$M229,"ES DIFERENTE")</f>
        <v>0</v>
      </c>
      <c r="AB230" s="18" t="str">
        <f>IFERROR(VLOOKUP(CONCATENATE(AA$1,AA230),'Formulario de Preguntas'!$C$2:$FN$73,3,FALSE),"")</f>
        <v/>
      </c>
      <c r="AC230" s="1" t="str">
        <f>IFERROR(VLOOKUP(CONCATENATE(AA$1,AA230),'Formulario de Preguntas'!$C$2:$FN$73,4,FALSE),"")</f>
        <v/>
      </c>
      <c r="AD230" s="26">
        <f>IF($B230='Formulario de Respuestas'!$D229,'Formulario de Respuestas'!$N229,"ES DIFERENTE")</f>
        <v>0</v>
      </c>
      <c r="AE230" s="18" t="str">
        <f>IFERROR(VLOOKUP(CONCATENATE(AD$1,AD230),'Formulario de Preguntas'!$C$2:$FN$73,3,FALSE),"")</f>
        <v/>
      </c>
      <c r="AF230" s="1" t="str">
        <f>IFERROR(VLOOKUP(CONCATENATE(AD$1,AD230),'Formulario de Preguntas'!$C$2:$FN$73,4,FALSE),"")</f>
        <v/>
      </c>
      <c r="AG230" s="26">
        <f>IF($B230='Formulario de Respuestas'!$D229,'Formulario de Respuestas'!$O229,"ES DIFERENTE")</f>
        <v>0</v>
      </c>
      <c r="AH230" s="18" t="str">
        <f>IFERROR(VLOOKUP(CONCATENATE(AG$1,AG230),'Formulario de Preguntas'!$C$2:$FN$73,3,FALSE),"")</f>
        <v/>
      </c>
      <c r="AI230" s="1" t="str">
        <f>IFERROR(VLOOKUP(CONCATENATE(AG$1,AG230),'Formulario de Preguntas'!$C$2:$FN$73,4,FALSE),"")</f>
        <v/>
      </c>
      <c r="AJ230" s="26">
        <f>IF($B230='Formulario de Respuestas'!$D229,'Formulario de Respuestas'!$P229,"ES DIFERENTE")</f>
        <v>0</v>
      </c>
      <c r="AK230" s="18" t="str">
        <f>IFERROR(VLOOKUP(CONCATENATE(AJ$1,AJ230),'Formulario de Preguntas'!$C$2:$FN$73,3,FALSE),"")</f>
        <v/>
      </c>
      <c r="AL230" s="1" t="str">
        <f>IFERROR(VLOOKUP(CONCATENATE(AJ$1,AJ230),'Formulario de Preguntas'!$C$2:$FN$73,4,FALSE),"")</f>
        <v/>
      </c>
      <c r="AM230" s="26">
        <f>IF($B230='Formulario de Respuestas'!$D229,'Formulario de Respuestas'!$Q229,"ES DIFERENTE")</f>
        <v>0</v>
      </c>
      <c r="AN230" s="18" t="str">
        <f>IFERROR(VLOOKUP(CONCATENATE(AM$1,AM230),'Formulario de Preguntas'!$C$2:$FN$73,3,FALSE),"")</f>
        <v/>
      </c>
      <c r="AO230" s="1" t="str">
        <f>IFERROR(VLOOKUP(CONCATENATE(AM$1,AM230),'Formulario de Preguntas'!$C$2:$FN$73,4,FALSE),"")</f>
        <v/>
      </c>
      <c r="AP230" s="26">
        <f>IF($B230='Formulario de Respuestas'!$D229,'Formulario de Respuestas'!$R229,"ES DIFERENTE")</f>
        <v>0</v>
      </c>
      <c r="AQ230" s="18" t="str">
        <f>IFERROR(VLOOKUP(CONCATENATE(AP$1,AP230),'Formulario de Preguntas'!$C$2:$FN$73,3,FALSE),"")</f>
        <v/>
      </c>
      <c r="AR230" s="1" t="str">
        <f>IFERROR(VLOOKUP(CONCATENATE(AP$1,AP230),'Formulario de Preguntas'!$C$2:$FN$73,4,FALSE),"")</f>
        <v/>
      </c>
      <c r="AS230" s="26">
        <f>IF($B230='Formulario de Respuestas'!$D229,'Formulario de Respuestas'!$S229,"ES DIFERENTE")</f>
        <v>0</v>
      </c>
      <c r="AT230" s="18" t="str">
        <f>IFERROR(VLOOKUP(CONCATENATE(AS$1,AS230),'Formulario de Preguntas'!$C$2:$FN$73,3,FALSE),"")</f>
        <v/>
      </c>
      <c r="AU230" s="1" t="str">
        <f>IFERROR(VLOOKUP(CONCATENATE(AS$1,AS230),'Formulario de Preguntas'!$C$2:$FN$73,4,FALSE),"")</f>
        <v/>
      </c>
      <c r="AV230" s="26">
        <f>IF($B230='Formulario de Respuestas'!$D229,'Formulario de Respuestas'!$T229,"ES DIFERENTE")</f>
        <v>0</v>
      </c>
      <c r="AW230" s="18" t="str">
        <f>IFERROR(VLOOKUP(CONCATENATE(AV$1,AV230),'Formulario de Preguntas'!$C$2:$FN$73,3,FALSE),"")</f>
        <v/>
      </c>
      <c r="AX230" s="1" t="str">
        <f>IFERROR(VLOOKUP(CONCATENATE(AV$1,AV230),'Formulario de Preguntas'!$C$2:$FN$73,4,FALSE),"")</f>
        <v/>
      </c>
      <c r="AY230" s="26">
        <f>IF($B230='Formulario de Respuestas'!$D229,'Formulario de Respuestas'!$U229,"ES DIFERENTE")</f>
        <v>0</v>
      </c>
      <c r="AZ230" s="18" t="str">
        <f>IFERROR(VLOOKUP(CONCATENATE(AY$1,AY230),'Formulario de Preguntas'!$C$2:$FN$73,3,FALSE),"")</f>
        <v/>
      </c>
      <c r="BA230" s="1" t="str">
        <f>IFERROR(VLOOKUP(CONCATENATE(AY$1,AY230),'Formulario de Preguntas'!$C$2:$FN$73,4,FALSE),"")</f>
        <v/>
      </c>
      <c r="BB230" s="26">
        <f>IF($B230='Formulario de Respuestas'!$D229,'Formulario de Respuestas'!$V229,"ES DIFERENTE")</f>
        <v>0</v>
      </c>
      <c r="BC230" s="18" t="str">
        <f>IFERROR(VLOOKUP(CONCATENATE(BB$1,BB230),'Formulario de Preguntas'!$C$2:$FN$73,3,FALSE),"")</f>
        <v/>
      </c>
      <c r="BD230" s="1" t="str">
        <f>IFERROR(VLOOKUP(CONCATENATE(BB$1,BB230),'Formulario de Preguntas'!$C$2:$FN$73,4,FALSE),"")</f>
        <v/>
      </c>
      <c r="BF230" s="1">
        <f t="shared" si="10"/>
        <v>0</v>
      </c>
      <c r="BG230" s="1">
        <f t="shared" si="11"/>
        <v>0.25</v>
      </c>
      <c r="BH230" s="1">
        <f t="shared" si="12"/>
        <v>0</v>
      </c>
      <c r="BI230" s="1">
        <f>COUNTIF('Formulario de Respuestas'!$E229:$V229,"A")</f>
        <v>0</v>
      </c>
      <c r="BJ230" s="1">
        <f>COUNTIF('Formulario de Respuestas'!$E229:$V229,"B")</f>
        <v>0</v>
      </c>
      <c r="BK230" s="1">
        <f>COUNTIF('Formulario de Respuestas'!$E229:$V229,"C")</f>
        <v>0</v>
      </c>
      <c r="BL230" s="1">
        <f>COUNTIF('Formulario de Respuestas'!$E229:$V229,"D")</f>
        <v>0</v>
      </c>
      <c r="BM230" s="1">
        <f>COUNTIF('Formulario de Respuestas'!$E229:$V229,"E (RESPUESTA ANULADA)")</f>
        <v>0</v>
      </c>
    </row>
    <row r="231" spans="1:65" x14ac:dyDescent="0.25">
      <c r="A231" s="1">
        <f>'Formulario de Respuestas'!C230</f>
        <v>0</v>
      </c>
      <c r="B231" s="1">
        <f>'Formulario de Respuestas'!D230</f>
        <v>0</v>
      </c>
      <c r="C231" s="26">
        <f>IF($B231='Formulario de Respuestas'!$D230,'Formulario de Respuestas'!$E230,"ES DIFERENTE")</f>
        <v>0</v>
      </c>
      <c r="D231" s="18" t="str">
        <f>IFERROR(VLOOKUP(CONCATENATE(C$1,C231),'Formulario de Preguntas'!$C$2:$FN$73,3,FALSE),"")</f>
        <v/>
      </c>
      <c r="E231" s="1" t="str">
        <f>IFERROR(VLOOKUP(CONCATENATE(C$1,C231),'Formulario de Preguntas'!$C$2:$FN$73,4,FALSE),"")</f>
        <v/>
      </c>
      <c r="F231" s="26">
        <f>IF($B231='Formulario de Respuestas'!$D230,'Formulario de Respuestas'!$F230,"ES DIFERENTE")</f>
        <v>0</v>
      </c>
      <c r="G231" s="18" t="str">
        <f>IFERROR(VLOOKUP(CONCATENATE(F$1,F231),'Formulario de Preguntas'!$C$2:$FN$73,3,FALSE),"")</f>
        <v/>
      </c>
      <c r="H231" s="1" t="str">
        <f>IFERROR(VLOOKUP(CONCATENATE(F$1,F231),'Formulario de Preguntas'!$C$2:$FN$73,4,FALSE),"")</f>
        <v/>
      </c>
      <c r="I231" s="26">
        <f>IF($B231='Formulario de Respuestas'!$D230,'Formulario de Respuestas'!$G230,"ES DIFERENTE")</f>
        <v>0</v>
      </c>
      <c r="J231" s="18" t="str">
        <f>IFERROR(VLOOKUP(CONCATENATE(I$1,I231),'Formulario de Preguntas'!$C$2:$FN$73,3,FALSE),"")</f>
        <v/>
      </c>
      <c r="K231" s="1" t="str">
        <f>IFERROR(VLOOKUP(CONCATENATE(I$1,I231),'Formulario de Preguntas'!$C$2:$FN$73,4,FALSE),"")</f>
        <v/>
      </c>
      <c r="L231" s="26">
        <f>IF($B231='Formulario de Respuestas'!$D230,'Formulario de Respuestas'!$H230,"ES DIFERENTE")</f>
        <v>0</v>
      </c>
      <c r="M231" s="18" t="str">
        <f>IFERROR(VLOOKUP(CONCATENATE(L$1,L231),'Formulario de Preguntas'!$C$2:$FN$73,3,FALSE),"")</f>
        <v/>
      </c>
      <c r="N231" s="1" t="str">
        <f>IFERROR(VLOOKUP(CONCATENATE(L$1,L231),'Formulario de Preguntas'!$C$2:$FN$73,4,FALSE),"")</f>
        <v/>
      </c>
      <c r="O231" s="26">
        <f>IF($B231='Formulario de Respuestas'!$D230,'Formulario de Respuestas'!$I230,"ES DIFERENTE")</f>
        <v>0</v>
      </c>
      <c r="P231" s="18" t="str">
        <f>IFERROR(VLOOKUP(CONCATENATE(O$1,O231),'Formulario de Preguntas'!$C$2:$FN$73,3,FALSE),"")</f>
        <v/>
      </c>
      <c r="Q231" s="1" t="str">
        <f>IFERROR(VLOOKUP(CONCATENATE(O$1,O231),'Formulario de Preguntas'!$C$2:$FN$73,4,FALSE),"")</f>
        <v/>
      </c>
      <c r="R231" s="26">
        <f>IF($B231='Formulario de Respuestas'!$D230,'Formulario de Respuestas'!$J230,"ES DIFERENTE")</f>
        <v>0</v>
      </c>
      <c r="S231" s="18" t="str">
        <f>IFERROR(VLOOKUP(CONCATENATE(R$1,R231),'Formulario de Preguntas'!$C$2:$FN$73,3,FALSE),"")</f>
        <v/>
      </c>
      <c r="T231" s="1" t="str">
        <f>IFERROR(VLOOKUP(CONCATENATE(R$1,R231),'Formulario de Preguntas'!$C$2:$FN$73,4,FALSE),"")</f>
        <v/>
      </c>
      <c r="U231" s="26">
        <f>IF($B231='Formulario de Respuestas'!$D230,'Formulario de Respuestas'!$K230,"ES DIFERENTE")</f>
        <v>0</v>
      </c>
      <c r="V231" s="18" t="str">
        <f>IFERROR(VLOOKUP(CONCATENATE(U$1,U231),'Formulario de Preguntas'!$C$2:$FN$73,3,FALSE),"")</f>
        <v/>
      </c>
      <c r="W231" s="1" t="str">
        <f>IFERROR(VLOOKUP(CONCATENATE(U$1,U231),'Formulario de Preguntas'!$C$2:$FN$73,4,FALSE),"")</f>
        <v/>
      </c>
      <c r="X231" s="26">
        <f>IF($B231='Formulario de Respuestas'!$D230,'Formulario de Respuestas'!$L230,"ES DIFERENTE")</f>
        <v>0</v>
      </c>
      <c r="Y231" s="18" t="str">
        <f>IFERROR(VLOOKUP(CONCATENATE(X$1,X231),'Formulario de Preguntas'!$C$2:$FN$73,3,FALSE),"")</f>
        <v/>
      </c>
      <c r="Z231" s="1" t="str">
        <f>IFERROR(VLOOKUP(CONCATENATE(X$1,X231),'Formulario de Preguntas'!$C$2:$FN$73,4,FALSE),"")</f>
        <v/>
      </c>
      <c r="AA231" s="26">
        <f>IF($B231='Formulario de Respuestas'!$D230,'Formulario de Respuestas'!$M230,"ES DIFERENTE")</f>
        <v>0</v>
      </c>
      <c r="AB231" s="18" t="str">
        <f>IFERROR(VLOOKUP(CONCATENATE(AA$1,AA231),'Formulario de Preguntas'!$C$2:$FN$73,3,FALSE),"")</f>
        <v/>
      </c>
      <c r="AC231" s="1" t="str">
        <f>IFERROR(VLOOKUP(CONCATENATE(AA$1,AA231),'Formulario de Preguntas'!$C$2:$FN$73,4,FALSE),"")</f>
        <v/>
      </c>
      <c r="AD231" s="26">
        <f>IF($B231='Formulario de Respuestas'!$D230,'Formulario de Respuestas'!$N230,"ES DIFERENTE")</f>
        <v>0</v>
      </c>
      <c r="AE231" s="18" t="str">
        <f>IFERROR(VLOOKUP(CONCATENATE(AD$1,AD231),'Formulario de Preguntas'!$C$2:$FN$73,3,FALSE),"")</f>
        <v/>
      </c>
      <c r="AF231" s="1" t="str">
        <f>IFERROR(VLOOKUP(CONCATENATE(AD$1,AD231),'Formulario de Preguntas'!$C$2:$FN$73,4,FALSE),"")</f>
        <v/>
      </c>
      <c r="AG231" s="26">
        <f>IF($B231='Formulario de Respuestas'!$D230,'Formulario de Respuestas'!$O230,"ES DIFERENTE")</f>
        <v>0</v>
      </c>
      <c r="AH231" s="18" t="str">
        <f>IFERROR(VLOOKUP(CONCATENATE(AG$1,AG231),'Formulario de Preguntas'!$C$2:$FN$73,3,FALSE),"")</f>
        <v/>
      </c>
      <c r="AI231" s="1" t="str">
        <f>IFERROR(VLOOKUP(CONCATENATE(AG$1,AG231),'Formulario de Preguntas'!$C$2:$FN$73,4,FALSE),"")</f>
        <v/>
      </c>
      <c r="AJ231" s="26">
        <f>IF($B231='Formulario de Respuestas'!$D230,'Formulario de Respuestas'!$P230,"ES DIFERENTE")</f>
        <v>0</v>
      </c>
      <c r="AK231" s="18" t="str">
        <f>IFERROR(VLOOKUP(CONCATENATE(AJ$1,AJ231),'Formulario de Preguntas'!$C$2:$FN$73,3,FALSE),"")</f>
        <v/>
      </c>
      <c r="AL231" s="1" t="str">
        <f>IFERROR(VLOOKUP(CONCATENATE(AJ$1,AJ231),'Formulario de Preguntas'!$C$2:$FN$73,4,FALSE),"")</f>
        <v/>
      </c>
      <c r="AM231" s="26">
        <f>IF($B231='Formulario de Respuestas'!$D230,'Formulario de Respuestas'!$Q230,"ES DIFERENTE")</f>
        <v>0</v>
      </c>
      <c r="AN231" s="18" t="str">
        <f>IFERROR(VLOOKUP(CONCATENATE(AM$1,AM231),'Formulario de Preguntas'!$C$2:$FN$73,3,FALSE),"")</f>
        <v/>
      </c>
      <c r="AO231" s="1" t="str">
        <f>IFERROR(VLOOKUP(CONCATENATE(AM$1,AM231),'Formulario de Preguntas'!$C$2:$FN$73,4,FALSE),"")</f>
        <v/>
      </c>
      <c r="AP231" s="26">
        <f>IF($B231='Formulario de Respuestas'!$D230,'Formulario de Respuestas'!$R230,"ES DIFERENTE")</f>
        <v>0</v>
      </c>
      <c r="AQ231" s="18" t="str">
        <f>IFERROR(VLOOKUP(CONCATENATE(AP$1,AP231),'Formulario de Preguntas'!$C$2:$FN$73,3,FALSE),"")</f>
        <v/>
      </c>
      <c r="AR231" s="1" t="str">
        <f>IFERROR(VLOOKUP(CONCATENATE(AP$1,AP231),'Formulario de Preguntas'!$C$2:$FN$73,4,FALSE),"")</f>
        <v/>
      </c>
      <c r="AS231" s="26">
        <f>IF($B231='Formulario de Respuestas'!$D230,'Formulario de Respuestas'!$S230,"ES DIFERENTE")</f>
        <v>0</v>
      </c>
      <c r="AT231" s="18" t="str">
        <f>IFERROR(VLOOKUP(CONCATENATE(AS$1,AS231),'Formulario de Preguntas'!$C$2:$FN$73,3,FALSE),"")</f>
        <v/>
      </c>
      <c r="AU231" s="1" t="str">
        <f>IFERROR(VLOOKUP(CONCATENATE(AS$1,AS231),'Formulario de Preguntas'!$C$2:$FN$73,4,FALSE),"")</f>
        <v/>
      </c>
      <c r="AV231" s="26">
        <f>IF($B231='Formulario de Respuestas'!$D230,'Formulario de Respuestas'!$T230,"ES DIFERENTE")</f>
        <v>0</v>
      </c>
      <c r="AW231" s="18" t="str">
        <f>IFERROR(VLOOKUP(CONCATENATE(AV$1,AV231),'Formulario de Preguntas'!$C$2:$FN$73,3,FALSE),"")</f>
        <v/>
      </c>
      <c r="AX231" s="1" t="str">
        <f>IFERROR(VLOOKUP(CONCATENATE(AV$1,AV231),'Formulario de Preguntas'!$C$2:$FN$73,4,FALSE),"")</f>
        <v/>
      </c>
      <c r="AY231" s="26">
        <f>IF($B231='Formulario de Respuestas'!$D230,'Formulario de Respuestas'!$U230,"ES DIFERENTE")</f>
        <v>0</v>
      </c>
      <c r="AZ231" s="18" t="str">
        <f>IFERROR(VLOOKUP(CONCATENATE(AY$1,AY231),'Formulario de Preguntas'!$C$2:$FN$73,3,FALSE),"")</f>
        <v/>
      </c>
      <c r="BA231" s="1" t="str">
        <f>IFERROR(VLOOKUP(CONCATENATE(AY$1,AY231),'Formulario de Preguntas'!$C$2:$FN$73,4,FALSE),"")</f>
        <v/>
      </c>
      <c r="BB231" s="26">
        <f>IF($B231='Formulario de Respuestas'!$D230,'Formulario de Respuestas'!$V230,"ES DIFERENTE")</f>
        <v>0</v>
      </c>
      <c r="BC231" s="18" t="str">
        <f>IFERROR(VLOOKUP(CONCATENATE(BB$1,BB231),'Formulario de Preguntas'!$C$2:$FN$73,3,FALSE),"")</f>
        <v/>
      </c>
      <c r="BD231" s="1" t="str">
        <f>IFERROR(VLOOKUP(CONCATENATE(BB$1,BB231),'Formulario de Preguntas'!$C$2:$FN$73,4,FALSE),"")</f>
        <v/>
      </c>
      <c r="BF231" s="1">
        <f t="shared" si="10"/>
        <v>0</v>
      </c>
      <c r="BG231" s="1">
        <f t="shared" si="11"/>
        <v>0.25</v>
      </c>
      <c r="BH231" s="1">
        <f t="shared" si="12"/>
        <v>0</v>
      </c>
      <c r="BI231" s="1">
        <f>COUNTIF('Formulario de Respuestas'!$E230:$V230,"A")</f>
        <v>0</v>
      </c>
      <c r="BJ231" s="1">
        <f>COUNTIF('Formulario de Respuestas'!$E230:$V230,"B")</f>
        <v>0</v>
      </c>
      <c r="BK231" s="1">
        <f>COUNTIF('Formulario de Respuestas'!$E230:$V230,"C")</f>
        <v>0</v>
      </c>
      <c r="BL231" s="1">
        <f>COUNTIF('Formulario de Respuestas'!$E230:$V230,"D")</f>
        <v>0</v>
      </c>
      <c r="BM231" s="1">
        <f>COUNTIF('Formulario de Respuestas'!$E230:$V230,"E (RESPUESTA ANULADA)")</f>
        <v>0</v>
      </c>
    </row>
    <row r="232" spans="1:65" x14ac:dyDescent="0.25">
      <c r="A232" s="1">
        <f>'Formulario de Respuestas'!C231</f>
        <v>0</v>
      </c>
      <c r="B232" s="1">
        <f>'Formulario de Respuestas'!D231</f>
        <v>0</v>
      </c>
      <c r="C232" s="26">
        <f>IF($B232='Formulario de Respuestas'!$D231,'Formulario de Respuestas'!$E231,"ES DIFERENTE")</f>
        <v>0</v>
      </c>
      <c r="D232" s="18" t="str">
        <f>IFERROR(VLOOKUP(CONCATENATE(C$1,C232),'Formulario de Preguntas'!$C$2:$FN$73,3,FALSE),"")</f>
        <v/>
      </c>
      <c r="E232" s="1" t="str">
        <f>IFERROR(VLOOKUP(CONCATENATE(C$1,C232),'Formulario de Preguntas'!$C$2:$FN$73,4,FALSE),"")</f>
        <v/>
      </c>
      <c r="F232" s="26">
        <f>IF($B232='Formulario de Respuestas'!$D231,'Formulario de Respuestas'!$F231,"ES DIFERENTE")</f>
        <v>0</v>
      </c>
      <c r="G232" s="18" t="str">
        <f>IFERROR(VLOOKUP(CONCATENATE(F$1,F232),'Formulario de Preguntas'!$C$2:$FN$73,3,FALSE),"")</f>
        <v/>
      </c>
      <c r="H232" s="1" t="str">
        <f>IFERROR(VLOOKUP(CONCATENATE(F$1,F232),'Formulario de Preguntas'!$C$2:$FN$73,4,FALSE),"")</f>
        <v/>
      </c>
      <c r="I232" s="26">
        <f>IF($B232='Formulario de Respuestas'!$D231,'Formulario de Respuestas'!$G231,"ES DIFERENTE")</f>
        <v>0</v>
      </c>
      <c r="J232" s="18" t="str">
        <f>IFERROR(VLOOKUP(CONCATENATE(I$1,I232),'Formulario de Preguntas'!$C$2:$FN$73,3,FALSE),"")</f>
        <v/>
      </c>
      <c r="K232" s="1" t="str">
        <f>IFERROR(VLOOKUP(CONCATENATE(I$1,I232),'Formulario de Preguntas'!$C$2:$FN$73,4,FALSE),"")</f>
        <v/>
      </c>
      <c r="L232" s="26">
        <f>IF($B232='Formulario de Respuestas'!$D231,'Formulario de Respuestas'!$H231,"ES DIFERENTE")</f>
        <v>0</v>
      </c>
      <c r="M232" s="18" t="str">
        <f>IFERROR(VLOOKUP(CONCATENATE(L$1,L232),'Formulario de Preguntas'!$C$2:$FN$73,3,FALSE),"")</f>
        <v/>
      </c>
      <c r="N232" s="1" t="str">
        <f>IFERROR(VLOOKUP(CONCATENATE(L$1,L232),'Formulario de Preguntas'!$C$2:$FN$73,4,FALSE),"")</f>
        <v/>
      </c>
      <c r="O232" s="26">
        <f>IF($B232='Formulario de Respuestas'!$D231,'Formulario de Respuestas'!$I231,"ES DIFERENTE")</f>
        <v>0</v>
      </c>
      <c r="P232" s="18" t="str">
        <f>IFERROR(VLOOKUP(CONCATENATE(O$1,O232),'Formulario de Preguntas'!$C$2:$FN$73,3,FALSE),"")</f>
        <v/>
      </c>
      <c r="Q232" s="1" t="str">
        <f>IFERROR(VLOOKUP(CONCATENATE(O$1,O232),'Formulario de Preguntas'!$C$2:$FN$73,4,FALSE),"")</f>
        <v/>
      </c>
      <c r="R232" s="26">
        <f>IF($B232='Formulario de Respuestas'!$D231,'Formulario de Respuestas'!$J231,"ES DIFERENTE")</f>
        <v>0</v>
      </c>
      <c r="S232" s="18" t="str">
        <f>IFERROR(VLOOKUP(CONCATENATE(R$1,R232),'Formulario de Preguntas'!$C$2:$FN$73,3,FALSE),"")</f>
        <v/>
      </c>
      <c r="T232" s="1" t="str">
        <f>IFERROR(VLOOKUP(CONCATENATE(R$1,R232),'Formulario de Preguntas'!$C$2:$FN$73,4,FALSE),"")</f>
        <v/>
      </c>
      <c r="U232" s="26">
        <f>IF($B232='Formulario de Respuestas'!$D231,'Formulario de Respuestas'!$K231,"ES DIFERENTE")</f>
        <v>0</v>
      </c>
      <c r="V232" s="18" t="str">
        <f>IFERROR(VLOOKUP(CONCATENATE(U$1,U232),'Formulario de Preguntas'!$C$2:$FN$73,3,FALSE),"")</f>
        <v/>
      </c>
      <c r="W232" s="1" t="str">
        <f>IFERROR(VLOOKUP(CONCATENATE(U$1,U232),'Formulario de Preguntas'!$C$2:$FN$73,4,FALSE),"")</f>
        <v/>
      </c>
      <c r="X232" s="26">
        <f>IF($B232='Formulario de Respuestas'!$D231,'Formulario de Respuestas'!$L231,"ES DIFERENTE")</f>
        <v>0</v>
      </c>
      <c r="Y232" s="18" t="str">
        <f>IFERROR(VLOOKUP(CONCATENATE(X$1,X232),'Formulario de Preguntas'!$C$2:$FN$73,3,FALSE),"")</f>
        <v/>
      </c>
      <c r="Z232" s="1" t="str">
        <f>IFERROR(VLOOKUP(CONCATENATE(X$1,X232),'Formulario de Preguntas'!$C$2:$FN$73,4,FALSE),"")</f>
        <v/>
      </c>
      <c r="AA232" s="26">
        <f>IF($B232='Formulario de Respuestas'!$D231,'Formulario de Respuestas'!$M231,"ES DIFERENTE")</f>
        <v>0</v>
      </c>
      <c r="AB232" s="18" t="str">
        <f>IFERROR(VLOOKUP(CONCATENATE(AA$1,AA232),'Formulario de Preguntas'!$C$2:$FN$73,3,FALSE),"")</f>
        <v/>
      </c>
      <c r="AC232" s="1" t="str">
        <f>IFERROR(VLOOKUP(CONCATENATE(AA$1,AA232),'Formulario de Preguntas'!$C$2:$FN$73,4,FALSE),"")</f>
        <v/>
      </c>
      <c r="AD232" s="26">
        <f>IF($B232='Formulario de Respuestas'!$D231,'Formulario de Respuestas'!$N231,"ES DIFERENTE")</f>
        <v>0</v>
      </c>
      <c r="AE232" s="18" t="str">
        <f>IFERROR(VLOOKUP(CONCATENATE(AD$1,AD232),'Formulario de Preguntas'!$C$2:$FN$73,3,FALSE),"")</f>
        <v/>
      </c>
      <c r="AF232" s="1" t="str">
        <f>IFERROR(VLOOKUP(CONCATENATE(AD$1,AD232),'Formulario de Preguntas'!$C$2:$FN$73,4,FALSE),"")</f>
        <v/>
      </c>
      <c r="AG232" s="26">
        <f>IF($B232='Formulario de Respuestas'!$D231,'Formulario de Respuestas'!$O231,"ES DIFERENTE")</f>
        <v>0</v>
      </c>
      <c r="AH232" s="18" t="str">
        <f>IFERROR(VLOOKUP(CONCATENATE(AG$1,AG232),'Formulario de Preguntas'!$C$2:$FN$73,3,FALSE),"")</f>
        <v/>
      </c>
      <c r="AI232" s="1" t="str">
        <f>IFERROR(VLOOKUP(CONCATENATE(AG$1,AG232),'Formulario de Preguntas'!$C$2:$FN$73,4,FALSE),"")</f>
        <v/>
      </c>
      <c r="AJ232" s="26">
        <f>IF($B232='Formulario de Respuestas'!$D231,'Formulario de Respuestas'!$P231,"ES DIFERENTE")</f>
        <v>0</v>
      </c>
      <c r="AK232" s="18" t="str">
        <f>IFERROR(VLOOKUP(CONCATENATE(AJ$1,AJ232),'Formulario de Preguntas'!$C$2:$FN$73,3,FALSE),"")</f>
        <v/>
      </c>
      <c r="AL232" s="1" t="str">
        <f>IFERROR(VLOOKUP(CONCATENATE(AJ$1,AJ232),'Formulario de Preguntas'!$C$2:$FN$73,4,FALSE),"")</f>
        <v/>
      </c>
      <c r="AM232" s="26">
        <f>IF($B232='Formulario de Respuestas'!$D231,'Formulario de Respuestas'!$Q231,"ES DIFERENTE")</f>
        <v>0</v>
      </c>
      <c r="AN232" s="18" t="str">
        <f>IFERROR(VLOOKUP(CONCATENATE(AM$1,AM232),'Formulario de Preguntas'!$C$2:$FN$73,3,FALSE),"")</f>
        <v/>
      </c>
      <c r="AO232" s="1" t="str">
        <f>IFERROR(VLOOKUP(CONCATENATE(AM$1,AM232),'Formulario de Preguntas'!$C$2:$FN$73,4,FALSE),"")</f>
        <v/>
      </c>
      <c r="AP232" s="26">
        <f>IF($B232='Formulario de Respuestas'!$D231,'Formulario de Respuestas'!$R231,"ES DIFERENTE")</f>
        <v>0</v>
      </c>
      <c r="AQ232" s="18" t="str">
        <f>IFERROR(VLOOKUP(CONCATENATE(AP$1,AP232),'Formulario de Preguntas'!$C$2:$FN$73,3,FALSE),"")</f>
        <v/>
      </c>
      <c r="AR232" s="1" t="str">
        <f>IFERROR(VLOOKUP(CONCATENATE(AP$1,AP232),'Formulario de Preguntas'!$C$2:$FN$73,4,FALSE),"")</f>
        <v/>
      </c>
      <c r="AS232" s="26">
        <f>IF($B232='Formulario de Respuestas'!$D231,'Formulario de Respuestas'!$S231,"ES DIFERENTE")</f>
        <v>0</v>
      </c>
      <c r="AT232" s="18" t="str">
        <f>IFERROR(VLOOKUP(CONCATENATE(AS$1,AS232),'Formulario de Preguntas'!$C$2:$FN$73,3,FALSE),"")</f>
        <v/>
      </c>
      <c r="AU232" s="1" t="str">
        <f>IFERROR(VLOOKUP(CONCATENATE(AS$1,AS232),'Formulario de Preguntas'!$C$2:$FN$73,4,FALSE),"")</f>
        <v/>
      </c>
      <c r="AV232" s="26">
        <f>IF($B232='Formulario de Respuestas'!$D231,'Formulario de Respuestas'!$T231,"ES DIFERENTE")</f>
        <v>0</v>
      </c>
      <c r="AW232" s="18" t="str">
        <f>IFERROR(VLOOKUP(CONCATENATE(AV$1,AV232),'Formulario de Preguntas'!$C$2:$FN$73,3,FALSE),"")</f>
        <v/>
      </c>
      <c r="AX232" s="1" t="str">
        <f>IFERROR(VLOOKUP(CONCATENATE(AV$1,AV232),'Formulario de Preguntas'!$C$2:$FN$73,4,FALSE),"")</f>
        <v/>
      </c>
      <c r="AY232" s="26">
        <f>IF($B232='Formulario de Respuestas'!$D231,'Formulario de Respuestas'!$U231,"ES DIFERENTE")</f>
        <v>0</v>
      </c>
      <c r="AZ232" s="18" t="str">
        <f>IFERROR(VLOOKUP(CONCATENATE(AY$1,AY232),'Formulario de Preguntas'!$C$2:$FN$73,3,FALSE),"")</f>
        <v/>
      </c>
      <c r="BA232" s="1" t="str">
        <f>IFERROR(VLOOKUP(CONCATENATE(AY$1,AY232),'Formulario de Preguntas'!$C$2:$FN$73,4,FALSE),"")</f>
        <v/>
      </c>
      <c r="BB232" s="26">
        <f>IF($B232='Formulario de Respuestas'!$D231,'Formulario de Respuestas'!$V231,"ES DIFERENTE")</f>
        <v>0</v>
      </c>
      <c r="BC232" s="18" t="str">
        <f>IFERROR(VLOOKUP(CONCATENATE(BB$1,BB232),'Formulario de Preguntas'!$C$2:$FN$73,3,FALSE),"")</f>
        <v/>
      </c>
      <c r="BD232" s="1" t="str">
        <f>IFERROR(VLOOKUP(CONCATENATE(BB$1,BB232),'Formulario de Preguntas'!$C$2:$FN$73,4,FALSE),"")</f>
        <v/>
      </c>
      <c r="BF232" s="1">
        <f t="shared" si="10"/>
        <v>0</v>
      </c>
      <c r="BG232" s="1">
        <f t="shared" si="11"/>
        <v>0.25</v>
      </c>
      <c r="BH232" s="1">
        <f t="shared" si="12"/>
        <v>0</v>
      </c>
      <c r="BI232" s="1">
        <f>COUNTIF('Formulario de Respuestas'!$E231:$V231,"A")</f>
        <v>0</v>
      </c>
      <c r="BJ232" s="1">
        <f>COUNTIF('Formulario de Respuestas'!$E231:$V231,"B")</f>
        <v>0</v>
      </c>
      <c r="BK232" s="1">
        <f>COUNTIF('Formulario de Respuestas'!$E231:$V231,"C")</f>
        <v>0</v>
      </c>
      <c r="BL232" s="1">
        <f>COUNTIF('Formulario de Respuestas'!$E231:$V231,"D")</f>
        <v>0</v>
      </c>
      <c r="BM232" s="1">
        <f>COUNTIF('Formulario de Respuestas'!$E231:$V231,"E (RESPUESTA ANULADA)")</f>
        <v>0</v>
      </c>
    </row>
    <row r="233" spans="1:65" x14ac:dyDescent="0.25">
      <c r="A233" s="1">
        <f>'Formulario de Respuestas'!C232</f>
        <v>0</v>
      </c>
      <c r="B233" s="1">
        <f>'Formulario de Respuestas'!D232</f>
        <v>0</v>
      </c>
      <c r="C233" s="26">
        <f>IF($B233='Formulario de Respuestas'!$D232,'Formulario de Respuestas'!$E232,"ES DIFERENTE")</f>
        <v>0</v>
      </c>
      <c r="D233" s="18" t="str">
        <f>IFERROR(VLOOKUP(CONCATENATE(C$1,C233),'Formulario de Preguntas'!$C$2:$FN$73,3,FALSE),"")</f>
        <v/>
      </c>
      <c r="E233" s="1" t="str">
        <f>IFERROR(VLOOKUP(CONCATENATE(C$1,C233),'Formulario de Preguntas'!$C$2:$FN$73,4,FALSE),"")</f>
        <v/>
      </c>
      <c r="F233" s="26">
        <f>IF($B233='Formulario de Respuestas'!$D232,'Formulario de Respuestas'!$F232,"ES DIFERENTE")</f>
        <v>0</v>
      </c>
      <c r="G233" s="18" t="str">
        <f>IFERROR(VLOOKUP(CONCATENATE(F$1,F233),'Formulario de Preguntas'!$C$2:$FN$73,3,FALSE),"")</f>
        <v/>
      </c>
      <c r="H233" s="1" t="str">
        <f>IFERROR(VLOOKUP(CONCATENATE(F$1,F233),'Formulario de Preguntas'!$C$2:$FN$73,4,FALSE),"")</f>
        <v/>
      </c>
      <c r="I233" s="26">
        <f>IF($B233='Formulario de Respuestas'!$D232,'Formulario de Respuestas'!$G232,"ES DIFERENTE")</f>
        <v>0</v>
      </c>
      <c r="J233" s="18" t="str">
        <f>IFERROR(VLOOKUP(CONCATENATE(I$1,I233),'Formulario de Preguntas'!$C$2:$FN$73,3,FALSE),"")</f>
        <v/>
      </c>
      <c r="K233" s="1" t="str">
        <f>IFERROR(VLOOKUP(CONCATENATE(I$1,I233),'Formulario de Preguntas'!$C$2:$FN$73,4,FALSE),"")</f>
        <v/>
      </c>
      <c r="L233" s="26">
        <f>IF($B233='Formulario de Respuestas'!$D232,'Formulario de Respuestas'!$H232,"ES DIFERENTE")</f>
        <v>0</v>
      </c>
      <c r="M233" s="18" t="str">
        <f>IFERROR(VLOOKUP(CONCATENATE(L$1,L233),'Formulario de Preguntas'!$C$2:$FN$73,3,FALSE),"")</f>
        <v/>
      </c>
      <c r="N233" s="1" t="str">
        <f>IFERROR(VLOOKUP(CONCATENATE(L$1,L233),'Formulario de Preguntas'!$C$2:$FN$73,4,FALSE),"")</f>
        <v/>
      </c>
      <c r="O233" s="26">
        <f>IF($B233='Formulario de Respuestas'!$D232,'Formulario de Respuestas'!$I232,"ES DIFERENTE")</f>
        <v>0</v>
      </c>
      <c r="P233" s="18" t="str">
        <f>IFERROR(VLOOKUP(CONCATENATE(O$1,O233),'Formulario de Preguntas'!$C$2:$FN$73,3,FALSE),"")</f>
        <v/>
      </c>
      <c r="Q233" s="1" t="str">
        <f>IFERROR(VLOOKUP(CONCATENATE(O$1,O233),'Formulario de Preguntas'!$C$2:$FN$73,4,FALSE),"")</f>
        <v/>
      </c>
      <c r="R233" s="26">
        <f>IF($B233='Formulario de Respuestas'!$D232,'Formulario de Respuestas'!$J232,"ES DIFERENTE")</f>
        <v>0</v>
      </c>
      <c r="S233" s="18" t="str">
        <f>IFERROR(VLOOKUP(CONCATENATE(R$1,R233),'Formulario de Preguntas'!$C$2:$FN$73,3,FALSE),"")</f>
        <v/>
      </c>
      <c r="T233" s="1" t="str">
        <f>IFERROR(VLOOKUP(CONCATENATE(R$1,R233),'Formulario de Preguntas'!$C$2:$FN$73,4,FALSE),"")</f>
        <v/>
      </c>
      <c r="U233" s="26">
        <f>IF($B233='Formulario de Respuestas'!$D232,'Formulario de Respuestas'!$K232,"ES DIFERENTE")</f>
        <v>0</v>
      </c>
      <c r="V233" s="18" t="str">
        <f>IFERROR(VLOOKUP(CONCATENATE(U$1,U233),'Formulario de Preguntas'!$C$2:$FN$73,3,FALSE),"")</f>
        <v/>
      </c>
      <c r="W233" s="1" t="str">
        <f>IFERROR(VLOOKUP(CONCATENATE(U$1,U233),'Formulario de Preguntas'!$C$2:$FN$73,4,FALSE),"")</f>
        <v/>
      </c>
      <c r="X233" s="26">
        <f>IF($B233='Formulario de Respuestas'!$D232,'Formulario de Respuestas'!$L232,"ES DIFERENTE")</f>
        <v>0</v>
      </c>
      <c r="Y233" s="18" t="str">
        <f>IFERROR(VLOOKUP(CONCATENATE(X$1,X233),'Formulario de Preguntas'!$C$2:$FN$73,3,FALSE),"")</f>
        <v/>
      </c>
      <c r="Z233" s="1" t="str">
        <f>IFERROR(VLOOKUP(CONCATENATE(X$1,X233),'Formulario de Preguntas'!$C$2:$FN$73,4,FALSE),"")</f>
        <v/>
      </c>
      <c r="AA233" s="26">
        <f>IF($B233='Formulario de Respuestas'!$D232,'Formulario de Respuestas'!$M232,"ES DIFERENTE")</f>
        <v>0</v>
      </c>
      <c r="AB233" s="18" t="str">
        <f>IFERROR(VLOOKUP(CONCATENATE(AA$1,AA233),'Formulario de Preguntas'!$C$2:$FN$73,3,FALSE),"")</f>
        <v/>
      </c>
      <c r="AC233" s="1" t="str">
        <f>IFERROR(VLOOKUP(CONCATENATE(AA$1,AA233),'Formulario de Preguntas'!$C$2:$FN$73,4,FALSE),"")</f>
        <v/>
      </c>
      <c r="AD233" s="26">
        <f>IF($B233='Formulario de Respuestas'!$D232,'Formulario de Respuestas'!$N232,"ES DIFERENTE")</f>
        <v>0</v>
      </c>
      <c r="AE233" s="18" t="str">
        <f>IFERROR(VLOOKUP(CONCATENATE(AD$1,AD233),'Formulario de Preguntas'!$C$2:$FN$73,3,FALSE),"")</f>
        <v/>
      </c>
      <c r="AF233" s="1" t="str">
        <f>IFERROR(VLOOKUP(CONCATENATE(AD$1,AD233),'Formulario de Preguntas'!$C$2:$FN$73,4,FALSE),"")</f>
        <v/>
      </c>
      <c r="AG233" s="26">
        <f>IF($B233='Formulario de Respuestas'!$D232,'Formulario de Respuestas'!$O232,"ES DIFERENTE")</f>
        <v>0</v>
      </c>
      <c r="AH233" s="18" t="str">
        <f>IFERROR(VLOOKUP(CONCATENATE(AG$1,AG233),'Formulario de Preguntas'!$C$2:$FN$73,3,FALSE),"")</f>
        <v/>
      </c>
      <c r="AI233" s="1" t="str">
        <f>IFERROR(VLOOKUP(CONCATENATE(AG$1,AG233),'Formulario de Preguntas'!$C$2:$FN$73,4,FALSE),"")</f>
        <v/>
      </c>
      <c r="AJ233" s="26">
        <f>IF($B233='Formulario de Respuestas'!$D232,'Formulario de Respuestas'!$P232,"ES DIFERENTE")</f>
        <v>0</v>
      </c>
      <c r="AK233" s="18" t="str">
        <f>IFERROR(VLOOKUP(CONCATENATE(AJ$1,AJ233),'Formulario de Preguntas'!$C$2:$FN$73,3,FALSE),"")</f>
        <v/>
      </c>
      <c r="AL233" s="1" t="str">
        <f>IFERROR(VLOOKUP(CONCATENATE(AJ$1,AJ233),'Formulario de Preguntas'!$C$2:$FN$73,4,FALSE),"")</f>
        <v/>
      </c>
      <c r="AM233" s="26">
        <f>IF($B233='Formulario de Respuestas'!$D232,'Formulario de Respuestas'!$Q232,"ES DIFERENTE")</f>
        <v>0</v>
      </c>
      <c r="AN233" s="18" t="str">
        <f>IFERROR(VLOOKUP(CONCATENATE(AM$1,AM233),'Formulario de Preguntas'!$C$2:$FN$73,3,FALSE),"")</f>
        <v/>
      </c>
      <c r="AO233" s="1" t="str">
        <f>IFERROR(VLOOKUP(CONCATENATE(AM$1,AM233),'Formulario de Preguntas'!$C$2:$FN$73,4,FALSE),"")</f>
        <v/>
      </c>
      <c r="AP233" s="26">
        <f>IF($B233='Formulario de Respuestas'!$D232,'Formulario de Respuestas'!$R232,"ES DIFERENTE")</f>
        <v>0</v>
      </c>
      <c r="AQ233" s="18" t="str">
        <f>IFERROR(VLOOKUP(CONCATENATE(AP$1,AP233),'Formulario de Preguntas'!$C$2:$FN$73,3,FALSE),"")</f>
        <v/>
      </c>
      <c r="AR233" s="1" t="str">
        <f>IFERROR(VLOOKUP(CONCATENATE(AP$1,AP233),'Formulario de Preguntas'!$C$2:$FN$73,4,FALSE),"")</f>
        <v/>
      </c>
      <c r="AS233" s="26">
        <f>IF($B233='Formulario de Respuestas'!$D232,'Formulario de Respuestas'!$S232,"ES DIFERENTE")</f>
        <v>0</v>
      </c>
      <c r="AT233" s="18" t="str">
        <f>IFERROR(VLOOKUP(CONCATENATE(AS$1,AS233),'Formulario de Preguntas'!$C$2:$FN$73,3,FALSE),"")</f>
        <v/>
      </c>
      <c r="AU233" s="1" t="str">
        <f>IFERROR(VLOOKUP(CONCATENATE(AS$1,AS233),'Formulario de Preguntas'!$C$2:$FN$73,4,FALSE),"")</f>
        <v/>
      </c>
      <c r="AV233" s="26">
        <f>IF($B233='Formulario de Respuestas'!$D232,'Formulario de Respuestas'!$T232,"ES DIFERENTE")</f>
        <v>0</v>
      </c>
      <c r="AW233" s="18" t="str">
        <f>IFERROR(VLOOKUP(CONCATENATE(AV$1,AV233),'Formulario de Preguntas'!$C$2:$FN$73,3,FALSE),"")</f>
        <v/>
      </c>
      <c r="AX233" s="1" t="str">
        <f>IFERROR(VLOOKUP(CONCATENATE(AV$1,AV233),'Formulario de Preguntas'!$C$2:$FN$73,4,FALSE),"")</f>
        <v/>
      </c>
      <c r="AY233" s="26">
        <f>IF($B233='Formulario de Respuestas'!$D232,'Formulario de Respuestas'!$U232,"ES DIFERENTE")</f>
        <v>0</v>
      </c>
      <c r="AZ233" s="18" t="str">
        <f>IFERROR(VLOOKUP(CONCATENATE(AY$1,AY233),'Formulario de Preguntas'!$C$2:$FN$73,3,FALSE),"")</f>
        <v/>
      </c>
      <c r="BA233" s="1" t="str">
        <f>IFERROR(VLOOKUP(CONCATENATE(AY$1,AY233),'Formulario de Preguntas'!$C$2:$FN$73,4,FALSE),"")</f>
        <v/>
      </c>
      <c r="BB233" s="26">
        <f>IF($B233='Formulario de Respuestas'!$D232,'Formulario de Respuestas'!$V232,"ES DIFERENTE")</f>
        <v>0</v>
      </c>
      <c r="BC233" s="18" t="str">
        <f>IFERROR(VLOOKUP(CONCATENATE(BB$1,BB233),'Formulario de Preguntas'!$C$2:$FN$73,3,FALSE),"")</f>
        <v/>
      </c>
      <c r="BD233" s="1" t="str">
        <f>IFERROR(VLOOKUP(CONCATENATE(BB$1,BB233),'Formulario de Preguntas'!$C$2:$FN$73,4,FALSE),"")</f>
        <v/>
      </c>
      <c r="BF233" s="1">
        <f t="shared" si="10"/>
        <v>0</v>
      </c>
      <c r="BG233" s="1">
        <f t="shared" si="11"/>
        <v>0.25</v>
      </c>
      <c r="BH233" s="1">
        <f t="shared" si="12"/>
        <v>0</v>
      </c>
      <c r="BI233" s="1">
        <f>COUNTIF('Formulario de Respuestas'!$E232:$V232,"A")</f>
        <v>0</v>
      </c>
      <c r="BJ233" s="1">
        <f>COUNTIF('Formulario de Respuestas'!$E232:$V232,"B")</f>
        <v>0</v>
      </c>
      <c r="BK233" s="1">
        <f>COUNTIF('Formulario de Respuestas'!$E232:$V232,"C")</f>
        <v>0</v>
      </c>
      <c r="BL233" s="1">
        <f>COUNTIF('Formulario de Respuestas'!$E232:$V232,"D")</f>
        <v>0</v>
      </c>
      <c r="BM233" s="1">
        <f>COUNTIF('Formulario de Respuestas'!$E232:$V232,"E (RESPUESTA ANULADA)")</f>
        <v>0</v>
      </c>
    </row>
    <row r="234" spans="1:65" x14ac:dyDescent="0.25">
      <c r="A234" s="1">
        <f>'Formulario de Respuestas'!C233</f>
        <v>0</v>
      </c>
      <c r="B234" s="1">
        <f>'Formulario de Respuestas'!D233</f>
        <v>0</v>
      </c>
      <c r="C234" s="26">
        <f>IF($B234='Formulario de Respuestas'!$D233,'Formulario de Respuestas'!$E233,"ES DIFERENTE")</f>
        <v>0</v>
      </c>
      <c r="D234" s="18" t="str">
        <f>IFERROR(VLOOKUP(CONCATENATE(C$1,C234),'Formulario de Preguntas'!$C$2:$FN$73,3,FALSE),"")</f>
        <v/>
      </c>
      <c r="E234" s="1" t="str">
        <f>IFERROR(VLOOKUP(CONCATENATE(C$1,C234),'Formulario de Preguntas'!$C$2:$FN$73,4,FALSE),"")</f>
        <v/>
      </c>
      <c r="F234" s="26">
        <f>IF($B234='Formulario de Respuestas'!$D233,'Formulario de Respuestas'!$F233,"ES DIFERENTE")</f>
        <v>0</v>
      </c>
      <c r="G234" s="18" t="str">
        <f>IFERROR(VLOOKUP(CONCATENATE(F$1,F234),'Formulario de Preguntas'!$C$2:$FN$73,3,FALSE),"")</f>
        <v/>
      </c>
      <c r="H234" s="1" t="str">
        <f>IFERROR(VLOOKUP(CONCATENATE(F$1,F234),'Formulario de Preguntas'!$C$2:$FN$73,4,FALSE),"")</f>
        <v/>
      </c>
      <c r="I234" s="26">
        <f>IF($B234='Formulario de Respuestas'!$D233,'Formulario de Respuestas'!$G233,"ES DIFERENTE")</f>
        <v>0</v>
      </c>
      <c r="J234" s="18" t="str">
        <f>IFERROR(VLOOKUP(CONCATENATE(I$1,I234),'Formulario de Preguntas'!$C$2:$FN$73,3,FALSE),"")</f>
        <v/>
      </c>
      <c r="K234" s="1" t="str">
        <f>IFERROR(VLOOKUP(CONCATENATE(I$1,I234),'Formulario de Preguntas'!$C$2:$FN$73,4,FALSE),"")</f>
        <v/>
      </c>
      <c r="L234" s="26">
        <f>IF($B234='Formulario de Respuestas'!$D233,'Formulario de Respuestas'!$H233,"ES DIFERENTE")</f>
        <v>0</v>
      </c>
      <c r="M234" s="18" t="str">
        <f>IFERROR(VLOOKUP(CONCATENATE(L$1,L234),'Formulario de Preguntas'!$C$2:$FN$73,3,FALSE),"")</f>
        <v/>
      </c>
      <c r="N234" s="1" t="str">
        <f>IFERROR(VLOOKUP(CONCATENATE(L$1,L234),'Formulario de Preguntas'!$C$2:$FN$73,4,FALSE),"")</f>
        <v/>
      </c>
      <c r="O234" s="26">
        <f>IF($B234='Formulario de Respuestas'!$D233,'Formulario de Respuestas'!$I233,"ES DIFERENTE")</f>
        <v>0</v>
      </c>
      <c r="P234" s="18" t="str">
        <f>IFERROR(VLOOKUP(CONCATENATE(O$1,O234),'Formulario de Preguntas'!$C$2:$FN$73,3,FALSE),"")</f>
        <v/>
      </c>
      <c r="Q234" s="1" t="str">
        <f>IFERROR(VLOOKUP(CONCATENATE(O$1,O234),'Formulario de Preguntas'!$C$2:$FN$73,4,FALSE),"")</f>
        <v/>
      </c>
      <c r="R234" s="26">
        <f>IF($B234='Formulario de Respuestas'!$D233,'Formulario de Respuestas'!$J233,"ES DIFERENTE")</f>
        <v>0</v>
      </c>
      <c r="S234" s="18" t="str">
        <f>IFERROR(VLOOKUP(CONCATENATE(R$1,R234),'Formulario de Preguntas'!$C$2:$FN$73,3,FALSE),"")</f>
        <v/>
      </c>
      <c r="T234" s="1" t="str">
        <f>IFERROR(VLOOKUP(CONCATENATE(R$1,R234),'Formulario de Preguntas'!$C$2:$FN$73,4,FALSE),"")</f>
        <v/>
      </c>
      <c r="U234" s="26">
        <f>IF($B234='Formulario de Respuestas'!$D233,'Formulario de Respuestas'!$K233,"ES DIFERENTE")</f>
        <v>0</v>
      </c>
      <c r="V234" s="18" t="str">
        <f>IFERROR(VLOOKUP(CONCATENATE(U$1,U234),'Formulario de Preguntas'!$C$2:$FN$73,3,FALSE),"")</f>
        <v/>
      </c>
      <c r="W234" s="1" t="str">
        <f>IFERROR(VLOOKUP(CONCATENATE(U$1,U234),'Formulario de Preguntas'!$C$2:$FN$73,4,FALSE),"")</f>
        <v/>
      </c>
      <c r="X234" s="26">
        <f>IF($B234='Formulario de Respuestas'!$D233,'Formulario de Respuestas'!$L233,"ES DIFERENTE")</f>
        <v>0</v>
      </c>
      <c r="Y234" s="18" t="str">
        <f>IFERROR(VLOOKUP(CONCATENATE(X$1,X234),'Formulario de Preguntas'!$C$2:$FN$73,3,FALSE),"")</f>
        <v/>
      </c>
      <c r="Z234" s="1" t="str">
        <f>IFERROR(VLOOKUP(CONCATENATE(X$1,X234),'Formulario de Preguntas'!$C$2:$FN$73,4,FALSE),"")</f>
        <v/>
      </c>
      <c r="AA234" s="26">
        <f>IF($B234='Formulario de Respuestas'!$D233,'Formulario de Respuestas'!$M233,"ES DIFERENTE")</f>
        <v>0</v>
      </c>
      <c r="AB234" s="18" t="str">
        <f>IFERROR(VLOOKUP(CONCATENATE(AA$1,AA234),'Formulario de Preguntas'!$C$2:$FN$73,3,FALSE),"")</f>
        <v/>
      </c>
      <c r="AC234" s="1" t="str">
        <f>IFERROR(VLOOKUP(CONCATENATE(AA$1,AA234),'Formulario de Preguntas'!$C$2:$FN$73,4,FALSE),"")</f>
        <v/>
      </c>
      <c r="AD234" s="26">
        <f>IF($B234='Formulario de Respuestas'!$D233,'Formulario de Respuestas'!$N233,"ES DIFERENTE")</f>
        <v>0</v>
      </c>
      <c r="AE234" s="18" t="str">
        <f>IFERROR(VLOOKUP(CONCATENATE(AD$1,AD234),'Formulario de Preguntas'!$C$2:$FN$73,3,FALSE),"")</f>
        <v/>
      </c>
      <c r="AF234" s="1" t="str">
        <f>IFERROR(VLOOKUP(CONCATENATE(AD$1,AD234),'Formulario de Preguntas'!$C$2:$FN$73,4,FALSE),"")</f>
        <v/>
      </c>
      <c r="AG234" s="26">
        <f>IF($B234='Formulario de Respuestas'!$D233,'Formulario de Respuestas'!$O233,"ES DIFERENTE")</f>
        <v>0</v>
      </c>
      <c r="AH234" s="18" t="str">
        <f>IFERROR(VLOOKUP(CONCATENATE(AG$1,AG234),'Formulario de Preguntas'!$C$2:$FN$73,3,FALSE),"")</f>
        <v/>
      </c>
      <c r="AI234" s="1" t="str">
        <f>IFERROR(VLOOKUP(CONCATENATE(AG$1,AG234),'Formulario de Preguntas'!$C$2:$FN$73,4,FALSE),"")</f>
        <v/>
      </c>
      <c r="AJ234" s="26">
        <f>IF($B234='Formulario de Respuestas'!$D233,'Formulario de Respuestas'!$P233,"ES DIFERENTE")</f>
        <v>0</v>
      </c>
      <c r="AK234" s="18" t="str">
        <f>IFERROR(VLOOKUP(CONCATENATE(AJ$1,AJ234),'Formulario de Preguntas'!$C$2:$FN$73,3,FALSE),"")</f>
        <v/>
      </c>
      <c r="AL234" s="1" t="str">
        <f>IFERROR(VLOOKUP(CONCATENATE(AJ$1,AJ234),'Formulario de Preguntas'!$C$2:$FN$73,4,FALSE),"")</f>
        <v/>
      </c>
      <c r="AM234" s="26">
        <f>IF($B234='Formulario de Respuestas'!$D233,'Formulario de Respuestas'!$Q233,"ES DIFERENTE")</f>
        <v>0</v>
      </c>
      <c r="AN234" s="18" t="str">
        <f>IFERROR(VLOOKUP(CONCATENATE(AM$1,AM234),'Formulario de Preguntas'!$C$2:$FN$73,3,FALSE),"")</f>
        <v/>
      </c>
      <c r="AO234" s="1" t="str">
        <f>IFERROR(VLOOKUP(CONCATENATE(AM$1,AM234),'Formulario de Preguntas'!$C$2:$FN$73,4,FALSE),"")</f>
        <v/>
      </c>
      <c r="AP234" s="26">
        <f>IF($B234='Formulario de Respuestas'!$D233,'Formulario de Respuestas'!$R233,"ES DIFERENTE")</f>
        <v>0</v>
      </c>
      <c r="AQ234" s="18" t="str">
        <f>IFERROR(VLOOKUP(CONCATENATE(AP$1,AP234),'Formulario de Preguntas'!$C$2:$FN$73,3,FALSE),"")</f>
        <v/>
      </c>
      <c r="AR234" s="1" t="str">
        <f>IFERROR(VLOOKUP(CONCATENATE(AP$1,AP234),'Formulario de Preguntas'!$C$2:$FN$73,4,FALSE),"")</f>
        <v/>
      </c>
      <c r="AS234" s="26">
        <f>IF($B234='Formulario de Respuestas'!$D233,'Formulario de Respuestas'!$S233,"ES DIFERENTE")</f>
        <v>0</v>
      </c>
      <c r="AT234" s="18" t="str">
        <f>IFERROR(VLOOKUP(CONCATENATE(AS$1,AS234),'Formulario de Preguntas'!$C$2:$FN$73,3,FALSE),"")</f>
        <v/>
      </c>
      <c r="AU234" s="1" t="str">
        <f>IFERROR(VLOOKUP(CONCATENATE(AS$1,AS234),'Formulario de Preguntas'!$C$2:$FN$73,4,FALSE),"")</f>
        <v/>
      </c>
      <c r="AV234" s="26">
        <f>IF($B234='Formulario de Respuestas'!$D233,'Formulario de Respuestas'!$T233,"ES DIFERENTE")</f>
        <v>0</v>
      </c>
      <c r="AW234" s="18" t="str">
        <f>IFERROR(VLOOKUP(CONCATENATE(AV$1,AV234),'Formulario de Preguntas'!$C$2:$FN$73,3,FALSE),"")</f>
        <v/>
      </c>
      <c r="AX234" s="1" t="str">
        <f>IFERROR(VLOOKUP(CONCATENATE(AV$1,AV234),'Formulario de Preguntas'!$C$2:$FN$73,4,FALSE),"")</f>
        <v/>
      </c>
      <c r="AY234" s="26">
        <f>IF($B234='Formulario de Respuestas'!$D233,'Formulario de Respuestas'!$U233,"ES DIFERENTE")</f>
        <v>0</v>
      </c>
      <c r="AZ234" s="18" t="str">
        <f>IFERROR(VLOOKUP(CONCATENATE(AY$1,AY234),'Formulario de Preguntas'!$C$2:$FN$73,3,FALSE),"")</f>
        <v/>
      </c>
      <c r="BA234" s="1" t="str">
        <f>IFERROR(VLOOKUP(CONCATENATE(AY$1,AY234),'Formulario de Preguntas'!$C$2:$FN$73,4,FALSE),"")</f>
        <v/>
      </c>
      <c r="BB234" s="26">
        <f>IF($B234='Formulario de Respuestas'!$D233,'Formulario de Respuestas'!$V233,"ES DIFERENTE")</f>
        <v>0</v>
      </c>
      <c r="BC234" s="18" t="str">
        <f>IFERROR(VLOOKUP(CONCATENATE(BB$1,BB234),'Formulario de Preguntas'!$C$2:$FN$73,3,FALSE),"")</f>
        <v/>
      </c>
      <c r="BD234" s="1" t="str">
        <f>IFERROR(VLOOKUP(CONCATENATE(BB$1,BB234),'Formulario de Preguntas'!$C$2:$FN$73,4,FALSE),"")</f>
        <v/>
      </c>
      <c r="BF234" s="1">
        <f t="shared" si="10"/>
        <v>0</v>
      </c>
      <c r="BG234" s="1">
        <f t="shared" si="11"/>
        <v>0.25</v>
      </c>
      <c r="BH234" s="1">
        <f t="shared" si="12"/>
        <v>0</v>
      </c>
      <c r="BI234" s="1">
        <f>COUNTIF('Formulario de Respuestas'!$E233:$V233,"A")</f>
        <v>0</v>
      </c>
      <c r="BJ234" s="1">
        <f>COUNTIF('Formulario de Respuestas'!$E233:$V233,"B")</f>
        <v>0</v>
      </c>
      <c r="BK234" s="1">
        <f>COUNTIF('Formulario de Respuestas'!$E233:$V233,"C")</f>
        <v>0</v>
      </c>
      <c r="BL234" s="1">
        <f>COUNTIF('Formulario de Respuestas'!$E233:$V233,"D")</f>
        <v>0</v>
      </c>
      <c r="BM234" s="1">
        <f>COUNTIF('Formulario de Respuestas'!$E233:$V233,"E (RESPUESTA ANULADA)")</f>
        <v>0</v>
      </c>
    </row>
    <row r="235" spans="1:65" x14ac:dyDescent="0.25">
      <c r="A235" s="1">
        <f>'Formulario de Respuestas'!C234</f>
        <v>0</v>
      </c>
      <c r="B235" s="1">
        <f>'Formulario de Respuestas'!D234</f>
        <v>0</v>
      </c>
      <c r="C235" s="26">
        <f>IF($B235='Formulario de Respuestas'!$D234,'Formulario de Respuestas'!$E234,"ES DIFERENTE")</f>
        <v>0</v>
      </c>
      <c r="D235" s="18" t="str">
        <f>IFERROR(VLOOKUP(CONCATENATE(C$1,C235),'Formulario de Preguntas'!$C$2:$FN$73,3,FALSE),"")</f>
        <v/>
      </c>
      <c r="E235" s="1" t="str">
        <f>IFERROR(VLOOKUP(CONCATENATE(C$1,C235),'Formulario de Preguntas'!$C$2:$FN$73,4,FALSE),"")</f>
        <v/>
      </c>
      <c r="F235" s="26">
        <f>IF($B235='Formulario de Respuestas'!$D234,'Formulario de Respuestas'!$F234,"ES DIFERENTE")</f>
        <v>0</v>
      </c>
      <c r="G235" s="18" t="str">
        <f>IFERROR(VLOOKUP(CONCATENATE(F$1,F235),'Formulario de Preguntas'!$C$2:$FN$73,3,FALSE),"")</f>
        <v/>
      </c>
      <c r="H235" s="1" t="str">
        <f>IFERROR(VLOOKUP(CONCATENATE(F$1,F235),'Formulario de Preguntas'!$C$2:$FN$73,4,FALSE),"")</f>
        <v/>
      </c>
      <c r="I235" s="26">
        <f>IF($B235='Formulario de Respuestas'!$D234,'Formulario de Respuestas'!$G234,"ES DIFERENTE")</f>
        <v>0</v>
      </c>
      <c r="J235" s="18" t="str">
        <f>IFERROR(VLOOKUP(CONCATENATE(I$1,I235),'Formulario de Preguntas'!$C$2:$FN$73,3,FALSE),"")</f>
        <v/>
      </c>
      <c r="K235" s="1" t="str">
        <f>IFERROR(VLOOKUP(CONCATENATE(I$1,I235),'Formulario de Preguntas'!$C$2:$FN$73,4,FALSE),"")</f>
        <v/>
      </c>
      <c r="L235" s="26">
        <f>IF($B235='Formulario de Respuestas'!$D234,'Formulario de Respuestas'!$H234,"ES DIFERENTE")</f>
        <v>0</v>
      </c>
      <c r="M235" s="18" t="str">
        <f>IFERROR(VLOOKUP(CONCATENATE(L$1,L235),'Formulario de Preguntas'!$C$2:$FN$73,3,FALSE),"")</f>
        <v/>
      </c>
      <c r="N235" s="1" t="str">
        <f>IFERROR(VLOOKUP(CONCATENATE(L$1,L235),'Formulario de Preguntas'!$C$2:$FN$73,4,FALSE),"")</f>
        <v/>
      </c>
      <c r="O235" s="26">
        <f>IF($B235='Formulario de Respuestas'!$D234,'Formulario de Respuestas'!$I234,"ES DIFERENTE")</f>
        <v>0</v>
      </c>
      <c r="P235" s="18" t="str">
        <f>IFERROR(VLOOKUP(CONCATENATE(O$1,O235),'Formulario de Preguntas'!$C$2:$FN$73,3,FALSE),"")</f>
        <v/>
      </c>
      <c r="Q235" s="1" t="str">
        <f>IFERROR(VLOOKUP(CONCATENATE(O$1,O235),'Formulario de Preguntas'!$C$2:$FN$73,4,FALSE),"")</f>
        <v/>
      </c>
      <c r="R235" s="26">
        <f>IF($B235='Formulario de Respuestas'!$D234,'Formulario de Respuestas'!$J234,"ES DIFERENTE")</f>
        <v>0</v>
      </c>
      <c r="S235" s="18" t="str">
        <f>IFERROR(VLOOKUP(CONCATENATE(R$1,R235),'Formulario de Preguntas'!$C$2:$FN$73,3,FALSE),"")</f>
        <v/>
      </c>
      <c r="T235" s="1" t="str">
        <f>IFERROR(VLOOKUP(CONCATENATE(R$1,R235),'Formulario de Preguntas'!$C$2:$FN$73,4,FALSE),"")</f>
        <v/>
      </c>
      <c r="U235" s="26">
        <f>IF($B235='Formulario de Respuestas'!$D234,'Formulario de Respuestas'!$K234,"ES DIFERENTE")</f>
        <v>0</v>
      </c>
      <c r="V235" s="18" t="str">
        <f>IFERROR(VLOOKUP(CONCATENATE(U$1,U235),'Formulario de Preguntas'!$C$2:$FN$73,3,FALSE),"")</f>
        <v/>
      </c>
      <c r="W235" s="1" t="str">
        <f>IFERROR(VLOOKUP(CONCATENATE(U$1,U235),'Formulario de Preguntas'!$C$2:$FN$73,4,FALSE),"")</f>
        <v/>
      </c>
      <c r="X235" s="26">
        <f>IF($B235='Formulario de Respuestas'!$D234,'Formulario de Respuestas'!$L234,"ES DIFERENTE")</f>
        <v>0</v>
      </c>
      <c r="Y235" s="18" t="str">
        <f>IFERROR(VLOOKUP(CONCATENATE(X$1,X235),'Formulario de Preguntas'!$C$2:$FN$73,3,FALSE),"")</f>
        <v/>
      </c>
      <c r="Z235" s="1" t="str">
        <f>IFERROR(VLOOKUP(CONCATENATE(X$1,X235),'Formulario de Preguntas'!$C$2:$FN$73,4,FALSE),"")</f>
        <v/>
      </c>
      <c r="AA235" s="26">
        <f>IF($B235='Formulario de Respuestas'!$D234,'Formulario de Respuestas'!$M234,"ES DIFERENTE")</f>
        <v>0</v>
      </c>
      <c r="AB235" s="18" t="str">
        <f>IFERROR(VLOOKUP(CONCATENATE(AA$1,AA235),'Formulario de Preguntas'!$C$2:$FN$73,3,FALSE),"")</f>
        <v/>
      </c>
      <c r="AC235" s="1" t="str">
        <f>IFERROR(VLOOKUP(CONCATENATE(AA$1,AA235),'Formulario de Preguntas'!$C$2:$FN$73,4,FALSE),"")</f>
        <v/>
      </c>
      <c r="AD235" s="26">
        <f>IF($B235='Formulario de Respuestas'!$D234,'Formulario de Respuestas'!$N234,"ES DIFERENTE")</f>
        <v>0</v>
      </c>
      <c r="AE235" s="18" t="str">
        <f>IFERROR(VLOOKUP(CONCATENATE(AD$1,AD235),'Formulario de Preguntas'!$C$2:$FN$73,3,FALSE),"")</f>
        <v/>
      </c>
      <c r="AF235" s="1" t="str">
        <f>IFERROR(VLOOKUP(CONCATENATE(AD$1,AD235),'Formulario de Preguntas'!$C$2:$FN$73,4,FALSE),"")</f>
        <v/>
      </c>
      <c r="AG235" s="26">
        <f>IF($B235='Formulario de Respuestas'!$D234,'Formulario de Respuestas'!$O234,"ES DIFERENTE")</f>
        <v>0</v>
      </c>
      <c r="AH235" s="18" t="str">
        <f>IFERROR(VLOOKUP(CONCATENATE(AG$1,AG235),'Formulario de Preguntas'!$C$2:$FN$73,3,FALSE),"")</f>
        <v/>
      </c>
      <c r="AI235" s="1" t="str">
        <f>IFERROR(VLOOKUP(CONCATENATE(AG$1,AG235),'Formulario de Preguntas'!$C$2:$FN$73,4,FALSE),"")</f>
        <v/>
      </c>
      <c r="AJ235" s="26">
        <f>IF($B235='Formulario de Respuestas'!$D234,'Formulario de Respuestas'!$P234,"ES DIFERENTE")</f>
        <v>0</v>
      </c>
      <c r="AK235" s="18" t="str">
        <f>IFERROR(VLOOKUP(CONCATENATE(AJ$1,AJ235),'Formulario de Preguntas'!$C$2:$FN$73,3,FALSE),"")</f>
        <v/>
      </c>
      <c r="AL235" s="1" t="str">
        <f>IFERROR(VLOOKUP(CONCATENATE(AJ$1,AJ235),'Formulario de Preguntas'!$C$2:$FN$73,4,FALSE),"")</f>
        <v/>
      </c>
      <c r="AM235" s="26">
        <f>IF($B235='Formulario de Respuestas'!$D234,'Formulario de Respuestas'!$Q234,"ES DIFERENTE")</f>
        <v>0</v>
      </c>
      <c r="AN235" s="18" t="str">
        <f>IFERROR(VLOOKUP(CONCATENATE(AM$1,AM235),'Formulario de Preguntas'!$C$2:$FN$73,3,FALSE),"")</f>
        <v/>
      </c>
      <c r="AO235" s="1" t="str">
        <f>IFERROR(VLOOKUP(CONCATENATE(AM$1,AM235),'Formulario de Preguntas'!$C$2:$FN$73,4,FALSE),"")</f>
        <v/>
      </c>
      <c r="AP235" s="26">
        <f>IF($B235='Formulario de Respuestas'!$D234,'Formulario de Respuestas'!$R234,"ES DIFERENTE")</f>
        <v>0</v>
      </c>
      <c r="AQ235" s="18" t="str">
        <f>IFERROR(VLOOKUP(CONCATENATE(AP$1,AP235),'Formulario de Preguntas'!$C$2:$FN$73,3,FALSE),"")</f>
        <v/>
      </c>
      <c r="AR235" s="1" t="str">
        <f>IFERROR(VLOOKUP(CONCATENATE(AP$1,AP235),'Formulario de Preguntas'!$C$2:$FN$73,4,FALSE),"")</f>
        <v/>
      </c>
      <c r="AS235" s="26">
        <f>IF($B235='Formulario de Respuestas'!$D234,'Formulario de Respuestas'!$S234,"ES DIFERENTE")</f>
        <v>0</v>
      </c>
      <c r="AT235" s="18" t="str">
        <f>IFERROR(VLOOKUP(CONCATENATE(AS$1,AS235),'Formulario de Preguntas'!$C$2:$FN$73,3,FALSE),"")</f>
        <v/>
      </c>
      <c r="AU235" s="1" t="str">
        <f>IFERROR(VLOOKUP(CONCATENATE(AS$1,AS235),'Formulario de Preguntas'!$C$2:$FN$73,4,FALSE),"")</f>
        <v/>
      </c>
      <c r="AV235" s="26">
        <f>IF($B235='Formulario de Respuestas'!$D234,'Formulario de Respuestas'!$T234,"ES DIFERENTE")</f>
        <v>0</v>
      </c>
      <c r="AW235" s="18" t="str">
        <f>IFERROR(VLOOKUP(CONCATENATE(AV$1,AV235),'Formulario de Preguntas'!$C$2:$FN$73,3,FALSE),"")</f>
        <v/>
      </c>
      <c r="AX235" s="1" t="str">
        <f>IFERROR(VLOOKUP(CONCATENATE(AV$1,AV235),'Formulario de Preguntas'!$C$2:$FN$73,4,FALSE),"")</f>
        <v/>
      </c>
      <c r="AY235" s="26">
        <f>IF($B235='Formulario de Respuestas'!$D234,'Formulario de Respuestas'!$U234,"ES DIFERENTE")</f>
        <v>0</v>
      </c>
      <c r="AZ235" s="18" t="str">
        <f>IFERROR(VLOOKUP(CONCATENATE(AY$1,AY235),'Formulario de Preguntas'!$C$2:$FN$73,3,FALSE),"")</f>
        <v/>
      </c>
      <c r="BA235" s="1" t="str">
        <f>IFERROR(VLOOKUP(CONCATENATE(AY$1,AY235),'Formulario de Preguntas'!$C$2:$FN$73,4,FALSE),"")</f>
        <v/>
      </c>
      <c r="BB235" s="26">
        <f>IF($B235='Formulario de Respuestas'!$D234,'Formulario de Respuestas'!$V234,"ES DIFERENTE")</f>
        <v>0</v>
      </c>
      <c r="BC235" s="18" t="str">
        <f>IFERROR(VLOOKUP(CONCATENATE(BB$1,BB235),'Formulario de Preguntas'!$C$2:$FN$73,3,FALSE),"")</f>
        <v/>
      </c>
      <c r="BD235" s="1" t="str">
        <f>IFERROR(VLOOKUP(CONCATENATE(BB$1,BB235),'Formulario de Preguntas'!$C$2:$FN$73,4,FALSE),"")</f>
        <v/>
      </c>
      <c r="BF235" s="1">
        <f t="shared" si="10"/>
        <v>0</v>
      </c>
      <c r="BG235" s="1">
        <f t="shared" si="11"/>
        <v>0.25</v>
      </c>
      <c r="BH235" s="1">
        <f t="shared" si="12"/>
        <v>0</v>
      </c>
      <c r="BI235" s="1">
        <f>COUNTIF('Formulario de Respuestas'!$E234:$V234,"A")</f>
        <v>0</v>
      </c>
      <c r="BJ235" s="1">
        <f>COUNTIF('Formulario de Respuestas'!$E234:$V234,"B")</f>
        <v>0</v>
      </c>
      <c r="BK235" s="1">
        <f>COUNTIF('Formulario de Respuestas'!$E234:$V234,"C")</f>
        <v>0</v>
      </c>
      <c r="BL235" s="1">
        <f>COUNTIF('Formulario de Respuestas'!$E234:$V234,"D")</f>
        <v>0</v>
      </c>
      <c r="BM235" s="1">
        <f>COUNTIF('Formulario de Respuestas'!$E234:$V234,"E (RESPUESTA ANULADA)")</f>
        <v>0</v>
      </c>
    </row>
    <row r="236" spans="1:65" x14ac:dyDescent="0.25">
      <c r="A236" s="1">
        <f>'Formulario de Respuestas'!C235</f>
        <v>0</v>
      </c>
      <c r="B236" s="1">
        <f>'Formulario de Respuestas'!D235</f>
        <v>0</v>
      </c>
      <c r="C236" s="26">
        <f>IF($B236='Formulario de Respuestas'!$D235,'Formulario de Respuestas'!$E235,"ES DIFERENTE")</f>
        <v>0</v>
      </c>
      <c r="D236" s="18" t="str">
        <f>IFERROR(VLOOKUP(CONCATENATE(C$1,C236),'Formulario de Preguntas'!$C$2:$FN$73,3,FALSE),"")</f>
        <v/>
      </c>
      <c r="E236" s="1" t="str">
        <f>IFERROR(VLOOKUP(CONCATENATE(C$1,C236),'Formulario de Preguntas'!$C$2:$FN$73,4,FALSE),"")</f>
        <v/>
      </c>
      <c r="F236" s="26">
        <f>IF($B236='Formulario de Respuestas'!$D235,'Formulario de Respuestas'!$F235,"ES DIFERENTE")</f>
        <v>0</v>
      </c>
      <c r="G236" s="18" t="str">
        <f>IFERROR(VLOOKUP(CONCATENATE(F$1,F236),'Formulario de Preguntas'!$C$2:$FN$73,3,FALSE),"")</f>
        <v/>
      </c>
      <c r="H236" s="1" t="str">
        <f>IFERROR(VLOOKUP(CONCATENATE(F$1,F236),'Formulario de Preguntas'!$C$2:$FN$73,4,FALSE),"")</f>
        <v/>
      </c>
      <c r="I236" s="26">
        <f>IF($B236='Formulario de Respuestas'!$D235,'Formulario de Respuestas'!$G235,"ES DIFERENTE")</f>
        <v>0</v>
      </c>
      <c r="J236" s="18" t="str">
        <f>IFERROR(VLOOKUP(CONCATENATE(I$1,I236),'Formulario de Preguntas'!$C$2:$FN$73,3,FALSE),"")</f>
        <v/>
      </c>
      <c r="K236" s="1" t="str">
        <f>IFERROR(VLOOKUP(CONCATENATE(I$1,I236),'Formulario de Preguntas'!$C$2:$FN$73,4,FALSE),"")</f>
        <v/>
      </c>
      <c r="L236" s="26">
        <f>IF($B236='Formulario de Respuestas'!$D235,'Formulario de Respuestas'!$H235,"ES DIFERENTE")</f>
        <v>0</v>
      </c>
      <c r="M236" s="18" t="str">
        <f>IFERROR(VLOOKUP(CONCATENATE(L$1,L236),'Formulario de Preguntas'!$C$2:$FN$73,3,FALSE),"")</f>
        <v/>
      </c>
      <c r="N236" s="1" t="str">
        <f>IFERROR(VLOOKUP(CONCATENATE(L$1,L236),'Formulario de Preguntas'!$C$2:$FN$73,4,FALSE),"")</f>
        <v/>
      </c>
      <c r="O236" s="26">
        <f>IF($B236='Formulario de Respuestas'!$D235,'Formulario de Respuestas'!$I235,"ES DIFERENTE")</f>
        <v>0</v>
      </c>
      <c r="P236" s="18" t="str">
        <f>IFERROR(VLOOKUP(CONCATENATE(O$1,O236),'Formulario de Preguntas'!$C$2:$FN$73,3,FALSE),"")</f>
        <v/>
      </c>
      <c r="Q236" s="1" t="str">
        <f>IFERROR(VLOOKUP(CONCATENATE(O$1,O236),'Formulario de Preguntas'!$C$2:$FN$73,4,FALSE),"")</f>
        <v/>
      </c>
      <c r="R236" s="26">
        <f>IF($B236='Formulario de Respuestas'!$D235,'Formulario de Respuestas'!$J235,"ES DIFERENTE")</f>
        <v>0</v>
      </c>
      <c r="S236" s="18" t="str">
        <f>IFERROR(VLOOKUP(CONCATENATE(R$1,R236),'Formulario de Preguntas'!$C$2:$FN$73,3,FALSE),"")</f>
        <v/>
      </c>
      <c r="T236" s="1" t="str">
        <f>IFERROR(VLOOKUP(CONCATENATE(R$1,R236),'Formulario de Preguntas'!$C$2:$FN$73,4,FALSE),"")</f>
        <v/>
      </c>
      <c r="U236" s="26">
        <f>IF($B236='Formulario de Respuestas'!$D235,'Formulario de Respuestas'!$K235,"ES DIFERENTE")</f>
        <v>0</v>
      </c>
      <c r="V236" s="18" t="str">
        <f>IFERROR(VLOOKUP(CONCATENATE(U$1,U236),'Formulario de Preguntas'!$C$2:$FN$73,3,FALSE),"")</f>
        <v/>
      </c>
      <c r="W236" s="1" t="str">
        <f>IFERROR(VLOOKUP(CONCATENATE(U$1,U236),'Formulario de Preguntas'!$C$2:$FN$73,4,FALSE),"")</f>
        <v/>
      </c>
      <c r="X236" s="26">
        <f>IF($B236='Formulario de Respuestas'!$D235,'Formulario de Respuestas'!$L235,"ES DIFERENTE")</f>
        <v>0</v>
      </c>
      <c r="Y236" s="18" t="str">
        <f>IFERROR(VLOOKUP(CONCATENATE(X$1,X236),'Formulario de Preguntas'!$C$2:$FN$73,3,FALSE),"")</f>
        <v/>
      </c>
      <c r="Z236" s="1" t="str">
        <f>IFERROR(VLOOKUP(CONCATENATE(X$1,X236),'Formulario de Preguntas'!$C$2:$FN$73,4,FALSE),"")</f>
        <v/>
      </c>
      <c r="AA236" s="26">
        <f>IF($B236='Formulario de Respuestas'!$D235,'Formulario de Respuestas'!$M235,"ES DIFERENTE")</f>
        <v>0</v>
      </c>
      <c r="AB236" s="18" t="str">
        <f>IFERROR(VLOOKUP(CONCATENATE(AA$1,AA236),'Formulario de Preguntas'!$C$2:$FN$73,3,FALSE),"")</f>
        <v/>
      </c>
      <c r="AC236" s="1" t="str">
        <f>IFERROR(VLOOKUP(CONCATENATE(AA$1,AA236),'Formulario de Preguntas'!$C$2:$FN$73,4,FALSE),"")</f>
        <v/>
      </c>
      <c r="AD236" s="26">
        <f>IF($B236='Formulario de Respuestas'!$D235,'Formulario de Respuestas'!$N235,"ES DIFERENTE")</f>
        <v>0</v>
      </c>
      <c r="AE236" s="18" t="str">
        <f>IFERROR(VLOOKUP(CONCATENATE(AD$1,AD236),'Formulario de Preguntas'!$C$2:$FN$73,3,FALSE),"")</f>
        <v/>
      </c>
      <c r="AF236" s="1" t="str">
        <f>IFERROR(VLOOKUP(CONCATENATE(AD$1,AD236),'Formulario de Preguntas'!$C$2:$FN$73,4,FALSE),"")</f>
        <v/>
      </c>
      <c r="AG236" s="26">
        <f>IF($B236='Formulario de Respuestas'!$D235,'Formulario de Respuestas'!$O235,"ES DIFERENTE")</f>
        <v>0</v>
      </c>
      <c r="AH236" s="18" t="str">
        <f>IFERROR(VLOOKUP(CONCATENATE(AG$1,AG236),'Formulario de Preguntas'!$C$2:$FN$73,3,FALSE),"")</f>
        <v/>
      </c>
      <c r="AI236" s="1" t="str">
        <f>IFERROR(VLOOKUP(CONCATENATE(AG$1,AG236),'Formulario de Preguntas'!$C$2:$FN$73,4,FALSE),"")</f>
        <v/>
      </c>
      <c r="AJ236" s="26">
        <f>IF($B236='Formulario de Respuestas'!$D235,'Formulario de Respuestas'!$P235,"ES DIFERENTE")</f>
        <v>0</v>
      </c>
      <c r="AK236" s="18" t="str">
        <f>IFERROR(VLOOKUP(CONCATENATE(AJ$1,AJ236),'Formulario de Preguntas'!$C$2:$FN$73,3,FALSE),"")</f>
        <v/>
      </c>
      <c r="AL236" s="1" t="str">
        <f>IFERROR(VLOOKUP(CONCATENATE(AJ$1,AJ236),'Formulario de Preguntas'!$C$2:$FN$73,4,FALSE),"")</f>
        <v/>
      </c>
      <c r="AM236" s="26">
        <f>IF($B236='Formulario de Respuestas'!$D235,'Formulario de Respuestas'!$Q235,"ES DIFERENTE")</f>
        <v>0</v>
      </c>
      <c r="AN236" s="18" t="str">
        <f>IFERROR(VLOOKUP(CONCATENATE(AM$1,AM236),'Formulario de Preguntas'!$C$2:$FN$73,3,FALSE),"")</f>
        <v/>
      </c>
      <c r="AO236" s="1" t="str">
        <f>IFERROR(VLOOKUP(CONCATENATE(AM$1,AM236),'Formulario de Preguntas'!$C$2:$FN$73,4,FALSE),"")</f>
        <v/>
      </c>
      <c r="AP236" s="26">
        <f>IF($B236='Formulario de Respuestas'!$D235,'Formulario de Respuestas'!$R235,"ES DIFERENTE")</f>
        <v>0</v>
      </c>
      <c r="AQ236" s="18" t="str">
        <f>IFERROR(VLOOKUP(CONCATENATE(AP$1,AP236),'Formulario de Preguntas'!$C$2:$FN$73,3,FALSE),"")</f>
        <v/>
      </c>
      <c r="AR236" s="1" t="str">
        <f>IFERROR(VLOOKUP(CONCATENATE(AP$1,AP236),'Formulario de Preguntas'!$C$2:$FN$73,4,FALSE),"")</f>
        <v/>
      </c>
      <c r="AS236" s="26">
        <f>IF($B236='Formulario de Respuestas'!$D235,'Formulario de Respuestas'!$S235,"ES DIFERENTE")</f>
        <v>0</v>
      </c>
      <c r="AT236" s="18" t="str">
        <f>IFERROR(VLOOKUP(CONCATENATE(AS$1,AS236),'Formulario de Preguntas'!$C$2:$FN$73,3,FALSE),"")</f>
        <v/>
      </c>
      <c r="AU236" s="1" t="str">
        <f>IFERROR(VLOOKUP(CONCATENATE(AS$1,AS236),'Formulario de Preguntas'!$C$2:$FN$73,4,FALSE),"")</f>
        <v/>
      </c>
      <c r="AV236" s="26">
        <f>IF($B236='Formulario de Respuestas'!$D235,'Formulario de Respuestas'!$T235,"ES DIFERENTE")</f>
        <v>0</v>
      </c>
      <c r="AW236" s="18" t="str">
        <f>IFERROR(VLOOKUP(CONCATENATE(AV$1,AV236),'Formulario de Preguntas'!$C$2:$FN$73,3,FALSE),"")</f>
        <v/>
      </c>
      <c r="AX236" s="1" t="str">
        <f>IFERROR(VLOOKUP(CONCATENATE(AV$1,AV236),'Formulario de Preguntas'!$C$2:$FN$73,4,FALSE),"")</f>
        <v/>
      </c>
      <c r="AY236" s="26">
        <f>IF($B236='Formulario de Respuestas'!$D235,'Formulario de Respuestas'!$U235,"ES DIFERENTE")</f>
        <v>0</v>
      </c>
      <c r="AZ236" s="18" t="str">
        <f>IFERROR(VLOOKUP(CONCATENATE(AY$1,AY236),'Formulario de Preguntas'!$C$2:$FN$73,3,FALSE),"")</f>
        <v/>
      </c>
      <c r="BA236" s="1" t="str">
        <f>IFERROR(VLOOKUP(CONCATENATE(AY$1,AY236),'Formulario de Preguntas'!$C$2:$FN$73,4,FALSE),"")</f>
        <v/>
      </c>
      <c r="BB236" s="26">
        <f>IF($B236='Formulario de Respuestas'!$D235,'Formulario de Respuestas'!$V235,"ES DIFERENTE")</f>
        <v>0</v>
      </c>
      <c r="BC236" s="18" t="str">
        <f>IFERROR(VLOOKUP(CONCATENATE(BB$1,BB236),'Formulario de Preguntas'!$C$2:$FN$73,3,FALSE),"")</f>
        <v/>
      </c>
      <c r="BD236" s="1" t="str">
        <f>IFERROR(VLOOKUP(CONCATENATE(BB$1,BB236),'Formulario de Preguntas'!$C$2:$FN$73,4,FALSE),"")</f>
        <v/>
      </c>
      <c r="BF236" s="1">
        <f t="shared" si="10"/>
        <v>0</v>
      </c>
      <c r="BG236" s="1">
        <f t="shared" si="11"/>
        <v>0.25</v>
      </c>
      <c r="BH236" s="1">
        <f t="shared" si="12"/>
        <v>0</v>
      </c>
      <c r="BI236" s="1">
        <f>COUNTIF('Formulario de Respuestas'!$E235:$V235,"A")</f>
        <v>0</v>
      </c>
      <c r="BJ236" s="1">
        <f>COUNTIF('Formulario de Respuestas'!$E235:$V235,"B")</f>
        <v>0</v>
      </c>
      <c r="BK236" s="1">
        <f>COUNTIF('Formulario de Respuestas'!$E235:$V235,"C")</f>
        <v>0</v>
      </c>
      <c r="BL236" s="1">
        <f>COUNTIF('Formulario de Respuestas'!$E235:$V235,"D")</f>
        <v>0</v>
      </c>
      <c r="BM236" s="1">
        <f>COUNTIF('Formulario de Respuestas'!$E235:$V235,"E (RESPUESTA ANULADA)")</f>
        <v>0</v>
      </c>
    </row>
    <row r="237" spans="1:65" x14ac:dyDescent="0.25">
      <c r="A237" s="1">
        <f>'Formulario de Respuestas'!C236</f>
        <v>0</v>
      </c>
      <c r="B237" s="1">
        <f>'Formulario de Respuestas'!D236</f>
        <v>0</v>
      </c>
      <c r="C237" s="26">
        <f>IF($B237='Formulario de Respuestas'!$D236,'Formulario de Respuestas'!$E236,"ES DIFERENTE")</f>
        <v>0</v>
      </c>
      <c r="D237" s="18" t="str">
        <f>IFERROR(VLOOKUP(CONCATENATE(C$1,C237),'Formulario de Preguntas'!$C$2:$FN$73,3,FALSE),"")</f>
        <v/>
      </c>
      <c r="E237" s="1" t="str">
        <f>IFERROR(VLOOKUP(CONCATENATE(C$1,C237),'Formulario de Preguntas'!$C$2:$FN$73,4,FALSE),"")</f>
        <v/>
      </c>
      <c r="F237" s="26">
        <f>IF($B237='Formulario de Respuestas'!$D236,'Formulario de Respuestas'!$F236,"ES DIFERENTE")</f>
        <v>0</v>
      </c>
      <c r="G237" s="18" t="str">
        <f>IFERROR(VLOOKUP(CONCATENATE(F$1,F237),'Formulario de Preguntas'!$C$2:$FN$73,3,FALSE),"")</f>
        <v/>
      </c>
      <c r="H237" s="1" t="str">
        <f>IFERROR(VLOOKUP(CONCATENATE(F$1,F237),'Formulario de Preguntas'!$C$2:$FN$73,4,FALSE),"")</f>
        <v/>
      </c>
      <c r="I237" s="26">
        <f>IF($B237='Formulario de Respuestas'!$D236,'Formulario de Respuestas'!$G236,"ES DIFERENTE")</f>
        <v>0</v>
      </c>
      <c r="J237" s="18" t="str">
        <f>IFERROR(VLOOKUP(CONCATENATE(I$1,I237),'Formulario de Preguntas'!$C$2:$FN$73,3,FALSE),"")</f>
        <v/>
      </c>
      <c r="K237" s="1" t="str">
        <f>IFERROR(VLOOKUP(CONCATENATE(I$1,I237),'Formulario de Preguntas'!$C$2:$FN$73,4,FALSE),"")</f>
        <v/>
      </c>
      <c r="L237" s="26">
        <f>IF($B237='Formulario de Respuestas'!$D236,'Formulario de Respuestas'!$H236,"ES DIFERENTE")</f>
        <v>0</v>
      </c>
      <c r="M237" s="18" t="str">
        <f>IFERROR(VLOOKUP(CONCATENATE(L$1,L237),'Formulario de Preguntas'!$C$2:$FN$73,3,FALSE),"")</f>
        <v/>
      </c>
      <c r="N237" s="1" t="str">
        <f>IFERROR(VLOOKUP(CONCATENATE(L$1,L237),'Formulario de Preguntas'!$C$2:$FN$73,4,FALSE),"")</f>
        <v/>
      </c>
      <c r="O237" s="26">
        <f>IF($B237='Formulario de Respuestas'!$D236,'Formulario de Respuestas'!$I236,"ES DIFERENTE")</f>
        <v>0</v>
      </c>
      <c r="P237" s="18" t="str">
        <f>IFERROR(VLOOKUP(CONCATENATE(O$1,O237),'Formulario de Preguntas'!$C$2:$FN$73,3,FALSE),"")</f>
        <v/>
      </c>
      <c r="Q237" s="1" t="str">
        <f>IFERROR(VLOOKUP(CONCATENATE(O$1,O237),'Formulario de Preguntas'!$C$2:$FN$73,4,FALSE),"")</f>
        <v/>
      </c>
      <c r="R237" s="26">
        <f>IF($B237='Formulario de Respuestas'!$D236,'Formulario de Respuestas'!$J236,"ES DIFERENTE")</f>
        <v>0</v>
      </c>
      <c r="S237" s="18" t="str">
        <f>IFERROR(VLOOKUP(CONCATENATE(R$1,R237),'Formulario de Preguntas'!$C$2:$FN$73,3,FALSE),"")</f>
        <v/>
      </c>
      <c r="T237" s="1" t="str">
        <f>IFERROR(VLOOKUP(CONCATENATE(R$1,R237),'Formulario de Preguntas'!$C$2:$FN$73,4,FALSE),"")</f>
        <v/>
      </c>
      <c r="U237" s="26">
        <f>IF($B237='Formulario de Respuestas'!$D236,'Formulario de Respuestas'!$K236,"ES DIFERENTE")</f>
        <v>0</v>
      </c>
      <c r="V237" s="18" t="str">
        <f>IFERROR(VLOOKUP(CONCATENATE(U$1,U237),'Formulario de Preguntas'!$C$2:$FN$73,3,FALSE),"")</f>
        <v/>
      </c>
      <c r="W237" s="1" t="str">
        <f>IFERROR(VLOOKUP(CONCATENATE(U$1,U237),'Formulario de Preguntas'!$C$2:$FN$73,4,FALSE),"")</f>
        <v/>
      </c>
      <c r="X237" s="26">
        <f>IF($B237='Formulario de Respuestas'!$D236,'Formulario de Respuestas'!$L236,"ES DIFERENTE")</f>
        <v>0</v>
      </c>
      <c r="Y237" s="18" t="str">
        <f>IFERROR(VLOOKUP(CONCATENATE(X$1,X237),'Formulario de Preguntas'!$C$2:$FN$73,3,FALSE),"")</f>
        <v/>
      </c>
      <c r="Z237" s="1" t="str">
        <f>IFERROR(VLOOKUP(CONCATENATE(X$1,X237),'Formulario de Preguntas'!$C$2:$FN$73,4,FALSE),"")</f>
        <v/>
      </c>
      <c r="AA237" s="26">
        <f>IF($B237='Formulario de Respuestas'!$D236,'Formulario de Respuestas'!$M236,"ES DIFERENTE")</f>
        <v>0</v>
      </c>
      <c r="AB237" s="18" t="str">
        <f>IFERROR(VLOOKUP(CONCATENATE(AA$1,AA237),'Formulario de Preguntas'!$C$2:$FN$73,3,FALSE),"")</f>
        <v/>
      </c>
      <c r="AC237" s="1" t="str">
        <f>IFERROR(VLOOKUP(CONCATENATE(AA$1,AA237),'Formulario de Preguntas'!$C$2:$FN$73,4,FALSE),"")</f>
        <v/>
      </c>
      <c r="AD237" s="26">
        <f>IF($B237='Formulario de Respuestas'!$D236,'Formulario de Respuestas'!$N236,"ES DIFERENTE")</f>
        <v>0</v>
      </c>
      <c r="AE237" s="18" t="str">
        <f>IFERROR(VLOOKUP(CONCATENATE(AD$1,AD237),'Formulario de Preguntas'!$C$2:$FN$73,3,FALSE),"")</f>
        <v/>
      </c>
      <c r="AF237" s="1" t="str">
        <f>IFERROR(VLOOKUP(CONCATENATE(AD$1,AD237),'Formulario de Preguntas'!$C$2:$FN$73,4,FALSE),"")</f>
        <v/>
      </c>
      <c r="AG237" s="26">
        <f>IF($B237='Formulario de Respuestas'!$D236,'Formulario de Respuestas'!$O236,"ES DIFERENTE")</f>
        <v>0</v>
      </c>
      <c r="AH237" s="18" t="str">
        <f>IFERROR(VLOOKUP(CONCATENATE(AG$1,AG237),'Formulario de Preguntas'!$C$2:$FN$73,3,FALSE),"")</f>
        <v/>
      </c>
      <c r="AI237" s="1" t="str">
        <f>IFERROR(VLOOKUP(CONCATENATE(AG$1,AG237),'Formulario de Preguntas'!$C$2:$FN$73,4,FALSE),"")</f>
        <v/>
      </c>
      <c r="AJ237" s="26">
        <f>IF($B237='Formulario de Respuestas'!$D236,'Formulario de Respuestas'!$P236,"ES DIFERENTE")</f>
        <v>0</v>
      </c>
      <c r="AK237" s="18" t="str">
        <f>IFERROR(VLOOKUP(CONCATENATE(AJ$1,AJ237),'Formulario de Preguntas'!$C$2:$FN$73,3,FALSE),"")</f>
        <v/>
      </c>
      <c r="AL237" s="1" t="str">
        <f>IFERROR(VLOOKUP(CONCATENATE(AJ$1,AJ237),'Formulario de Preguntas'!$C$2:$FN$73,4,FALSE),"")</f>
        <v/>
      </c>
      <c r="AM237" s="26">
        <f>IF($B237='Formulario de Respuestas'!$D236,'Formulario de Respuestas'!$Q236,"ES DIFERENTE")</f>
        <v>0</v>
      </c>
      <c r="AN237" s="18" t="str">
        <f>IFERROR(VLOOKUP(CONCATENATE(AM$1,AM237),'Formulario de Preguntas'!$C$2:$FN$73,3,FALSE),"")</f>
        <v/>
      </c>
      <c r="AO237" s="1" t="str">
        <f>IFERROR(VLOOKUP(CONCATENATE(AM$1,AM237),'Formulario de Preguntas'!$C$2:$FN$73,4,FALSE),"")</f>
        <v/>
      </c>
      <c r="AP237" s="26">
        <f>IF($B237='Formulario de Respuestas'!$D236,'Formulario de Respuestas'!$R236,"ES DIFERENTE")</f>
        <v>0</v>
      </c>
      <c r="AQ237" s="18" t="str">
        <f>IFERROR(VLOOKUP(CONCATENATE(AP$1,AP237),'Formulario de Preguntas'!$C$2:$FN$73,3,FALSE),"")</f>
        <v/>
      </c>
      <c r="AR237" s="1" t="str">
        <f>IFERROR(VLOOKUP(CONCATENATE(AP$1,AP237),'Formulario de Preguntas'!$C$2:$FN$73,4,FALSE),"")</f>
        <v/>
      </c>
      <c r="AS237" s="26">
        <f>IF($B237='Formulario de Respuestas'!$D236,'Formulario de Respuestas'!$S236,"ES DIFERENTE")</f>
        <v>0</v>
      </c>
      <c r="AT237" s="18" t="str">
        <f>IFERROR(VLOOKUP(CONCATENATE(AS$1,AS237),'Formulario de Preguntas'!$C$2:$FN$73,3,FALSE),"")</f>
        <v/>
      </c>
      <c r="AU237" s="1" t="str">
        <f>IFERROR(VLOOKUP(CONCATENATE(AS$1,AS237),'Formulario de Preguntas'!$C$2:$FN$73,4,FALSE),"")</f>
        <v/>
      </c>
      <c r="AV237" s="26">
        <f>IF($B237='Formulario de Respuestas'!$D236,'Formulario de Respuestas'!$T236,"ES DIFERENTE")</f>
        <v>0</v>
      </c>
      <c r="AW237" s="18" t="str">
        <f>IFERROR(VLOOKUP(CONCATENATE(AV$1,AV237),'Formulario de Preguntas'!$C$2:$FN$73,3,FALSE),"")</f>
        <v/>
      </c>
      <c r="AX237" s="1" t="str">
        <f>IFERROR(VLOOKUP(CONCATENATE(AV$1,AV237),'Formulario de Preguntas'!$C$2:$FN$73,4,FALSE),"")</f>
        <v/>
      </c>
      <c r="AY237" s="26">
        <f>IF($B237='Formulario de Respuestas'!$D236,'Formulario de Respuestas'!$U236,"ES DIFERENTE")</f>
        <v>0</v>
      </c>
      <c r="AZ237" s="18" t="str">
        <f>IFERROR(VLOOKUP(CONCATENATE(AY$1,AY237),'Formulario de Preguntas'!$C$2:$FN$73,3,FALSE),"")</f>
        <v/>
      </c>
      <c r="BA237" s="1" t="str">
        <f>IFERROR(VLOOKUP(CONCATENATE(AY$1,AY237),'Formulario de Preguntas'!$C$2:$FN$73,4,FALSE),"")</f>
        <v/>
      </c>
      <c r="BB237" s="26">
        <f>IF($B237='Formulario de Respuestas'!$D236,'Formulario de Respuestas'!$V236,"ES DIFERENTE")</f>
        <v>0</v>
      </c>
      <c r="BC237" s="18" t="str">
        <f>IFERROR(VLOOKUP(CONCATENATE(BB$1,BB237),'Formulario de Preguntas'!$C$2:$FN$73,3,FALSE),"")</f>
        <v/>
      </c>
      <c r="BD237" s="1" t="str">
        <f>IFERROR(VLOOKUP(CONCATENATE(BB$1,BB237),'Formulario de Preguntas'!$C$2:$FN$73,4,FALSE),"")</f>
        <v/>
      </c>
      <c r="BF237" s="1">
        <f t="shared" si="10"/>
        <v>0</v>
      </c>
      <c r="BG237" s="1">
        <f t="shared" si="11"/>
        <v>0.25</v>
      </c>
      <c r="BH237" s="1">
        <f t="shared" si="12"/>
        <v>0</v>
      </c>
      <c r="BI237" s="1">
        <f>COUNTIF('Formulario de Respuestas'!$E236:$V236,"A")</f>
        <v>0</v>
      </c>
      <c r="BJ237" s="1">
        <f>COUNTIF('Formulario de Respuestas'!$E236:$V236,"B")</f>
        <v>0</v>
      </c>
      <c r="BK237" s="1">
        <f>COUNTIF('Formulario de Respuestas'!$E236:$V236,"C")</f>
        <v>0</v>
      </c>
      <c r="BL237" s="1">
        <f>COUNTIF('Formulario de Respuestas'!$E236:$V236,"D")</f>
        <v>0</v>
      </c>
      <c r="BM237" s="1">
        <f>COUNTIF('Formulario de Respuestas'!$E236:$V236,"E (RESPUESTA ANULADA)")</f>
        <v>0</v>
      </c>
    </row>
    <row r="238" spans="1:65" x14ac:dyDescent="0.25">
      <c r="A238" s="1">
        <f>'Formulario de Respuestas'!C237</f>
        <v>0</v>
      </c>
      <c r="B238" s="1">
        <f>'Formulario de Respuestas'!D237</f>
        <v>0</v>
      </c>
      <c r="C238" s="26">
        <f>IF($B238='Formulario de Respuestas'!$D237,'Formulario de Respuestas'!$E237,"ES DIFERENTE")</f>
        <v>0</v>
      </c>
      <c r="D238" s="18" t="str">
        <f>IFERROR(VLOOKUP(CONCATENATE(C$1,C238),'Formulario de Preguntas'!$C$2:$FN$73,3,FALSE),"")</f>
        <v/>
      </c>
      <c r="E238" s="1" t="str">
        <f>IFERROR(VLOOKUP(CONCATENATE(C$1,C238),'Formulario de Preguntas'!$C$2:$FN$73,4,FALSE),"")</f>
        <v/>
      </c>
      <c r="F238" s="26">
        <f>IF($B238='Formulario de Respuestas'!$D237,'Formulario de Respuestas'!$F237,"ES DIFERENTE")</f>
        <v>0</v>
      </c>
      <c r="G238" s="18" t="str">
        <f>IFERROR(VLOOKUP(CONCATENATE(F$1,F238),'Formulario de Preguntas'!$C$2:$FN$73,3,FALSE),"")</f>
        <v/>
      </c>
      <c r="H238" s="1" t="str">
        <f>IFERROR(VLOOKUP(CONCATENATE(F$1,F238),'Formulario de Preguntas'!$C$2:$FN$73,4,FALSE),"")</f>
        <v/>
      </c>
      <c r="I238" s="26">
        <f>IF($B238='Formulario de Respuestas'!$D237,'Formulario de Respuestas'!$G237,"ES DIFERENTE")</f>
        <v>0</v>
      </c>
      <c r="J238" s="18" t="str">
        <f>IFERROR(VLOOKUP(CONCATENATE(I$1,I238),'Formulario de Preguntas'!$C$2:$FN$73,3,FALSE),"")</f>
        <v/>
      </c>
      <c r="K238" s="1" t="str">
        <f>IFERROR(VLOOKUP(CONCATENATE(I$1,I238),'Formulario de Preguntas'!$C$2:$FN$73,4,FALSE),"")</f>
        <v/>
      </c>
      <c r="L238" s="26">
        <f>IF($B238='Formulario de Respuestas'!$D237,'Formulario de Respuestas'!$H237,"ES DIFERENTE")</f>
        <v>0</v>
      </c>
      <c r="M238" s="18" t="str">
        <f>IFERROR(VLOOKUP(CONCATENATE(L$1,L238),'Formulario de Preguntas'!$C$2:$FN$73,3,FALSE),"")</f>
        <v/>
      </c>
      <c r="N238" s="1" t="str">
        <f>IFERROR(VLOOKUP(CONCATENATE(L$1,L238),'Formulario de Preguntas'!$C$2:$FN$73,4,FALSE),"")</f>
        <v/>
      </c>
      <c r="O238" s="26">
        <f>IF($B238='Formulario de Respuestas'!$D237,'Formulario de Respuestas'!$I237,"ES DIFERENTE")</f>
        <v>0</v>
      </c>
      <c r="P238" s="18" t="str">
        <f>IFERROR(VLOOKUP(CONCATENATE(O$1,O238),'Formulario de Preguntas'!$C$2:$FN$73,3,FALSE),"")</f>
        <v/>
      </c>
      <c r="Q238" s="1" t="str">
        <f>IFERROR(VLOOKUP(CONCATENATE(O$1,O238),'Formulario de Preguntas'!$C$2:$FN$73,4,FALSE),"")</f>
        <v/>
      </c>
      <c r="R238" s="26">
        <f>IF($B238='Formulario de Respuestas'!$D237,'Formulario de Respuestas'!$J237,"ES DIFERENTE")</f>
        <v>0</v>
      </c>
      <c r="S238" s="18" t="str">
        <f>IFERROR(VLOOKUP(CONCATENATE(R$1,R238),'Formulario de Preguntas'!$C$2:$FN$73,3,FALSE),"")</f>
        <v/>
      </c>
      <c r="T238" s="1" t="str">
        <f>IFERROR(VLOOKUP(CONCATENATE(R$1,R238),'Formulario de Preguntas'!$C$2:$FN$73,4,FALSE),"")</f>
        <v/>
      </c>
      <c r="U238" s="26">
        <f>IF($B238='Formulario de Respuestas'!$D237,'Formulario de Respuestas'!$K237,"ES DIFERENTE")</f>
        <v>0</v>
      </c>
      <c r="V238" s="18" t="str">
        <f>IFERROR(VLOOKUP(CONCATENATE(U$1,U238),'Formulario de Preguntas'!$C$2:$FN$73,3,FALSE),"")</f>
        <v/>
      </c>
      <c r="W238" s="1" t="str">
        <f>IFERROR(VLOOKUP(CONCATENATE(U$1,U238),'Formulario de Preguntas'!$C$2:$FN$73,4,FALSE),"")</f>
        <v/>
      </c>
      <c r="X238" s="26">
        <f>IF($B238='Formulario de Respuestas'!$D237,'Formulario de Respuestas'!$L237,"ES DIFERENTE")</f>
        <v>0</v>
      </c>
      <c r="Y238" s="18" t="str">
        <f>IFERROR(VLOOKUP(CONCATENATE(X$1,X238),'Formulario de Preguntas'!$C$2:$FN$73,3,FALSE),"")</f>
        <v/>
      </c>
      <c r="Z238" s="1" t="str">
        <f>IFERROR(VLOOKUP(CONCATENATE(X$1,X238),'Formulario de Preguntas'!$C$2:$FN$73,4,FALSE),"")</f>
        <v/>
      </c>
      <c r="AA238" s="26">
        <f>IF($B238='Formulario de Respuestas'!$D237,'Formulario de Respuestas'!$M237,"ES DIFERENTE")</f>
        <v>0</v>
      </c>
      <c r="AB238" s="18" t="str">
        <f>IFERROR(VLOOKUP(CONCATENATE(AA$1,AA238),'Formulario de Preguntas'!$C$2:$FN$73,3,FALSE),"")</f>
        <v/>
      </c>
      <c r="AC238" s="1" t="str">
        <f>IFERROR(VLOOKUP(CONCATENATE(AA$1,AA238),'Formulario de Preguntas'!$C$2:$FN$73,4,FALSE),"")</f>
        <v/>
      </c>
      <c r="AD238" s="26">
        <f>IF($B238='Formulario de Respuestas'!$D237,'Formulario de Respuestas'!$N237,"ES DIFERENTE")</f>
        <v>0</v>
      </c>
      <c r="AE238" s="18" t="str">
        <f>IFERROR(VLOOKUP(CONCATENATE(AD$1,AD238),'Formulario de Preguntas'!$C$2:$FN$73,3,FALSE),"")</f>
        <v/>
      </c>
      <c r="AF238" s="1" t="str">
        <f>IFERROR(VLOOKUP(CONCATENATE(AD$1,AD238),'Formulario de Preguntas'!$C$2:$FN$73,4,FALSE),"")</f>
        <v/>
      </c>
      <c r="AG238" s="26">
        <f>IF($B238='Formulario de Respuestas'!$D237,'Formulario de Respuestas'!$O237,"ES DIFERENTE")</f>
        <v>0</v>
      </c>
      <c r="AH238" s="18" t="str">
        <f>IFERROR(VLOOKUP(CONCATENATE(AG$1,AG238),'Formulario de Preguntas'!$C$2:$FN$73,3,FALSE),"")</f>
        <v/>
      </c>
      <c r="AI238" s="1" t="str">
        <f>IFERROR(VLOOKUP(CONCATENATE(AG$1,AG238),'Formulario de Preguntas'!$C$2:$FN$73,4,FALSE),"")</f>
        <v/>
      </c>
      <c r="AJ238" s="26">
        <f>IF($B238='Formulario de Respuestas'!$D237,'Formulario de Respuestas'!$P237,"ES DIFERENTE")</f>
        <v>0</v>
      </c>
      <c r="AK238" s="18" t="str">
        <f>IFERROR(VLOOKUP(CONCATENATE(AJ$1,AJ238),'Formulario de Preguntas'!$C$2:$FN$73,3,FALSE),"")</f>
        <v/>
      </c>
      <c r="AL238" s="1" t="str">
        <f>IFERROR(VLOOKUP(CONCATENATE(AJ$1,AJ238),'Formulario de Preguntas'!$C$2:$FN$73,4,FALSE),"")</f>
        <v/>
      </c>
      <c r="AM238" s="26">
        <f>IF($B238='Formulario de Respuestas'!$D237,'Formulario de Respuestas'!$Q237,"ES DIFERENTE")</f>
        <v>0</v>
      </c>
      <c r="AN238" s="18" t="str">
        <f>IFERROR(VLOOKUP(CONCATENATE(AM$1,AM238),'Formulario de Preguntas'!$C$2:$FN$73,3,FALSE),"")</f>
        <v/>
      </c>
      <c r="AO238" s="1" t="str">
        <f>IFERROR(VLOOKUP(CONCATENATE(AM$1,AM238),'Formulario de Preguntas'!$C$2:$FN$73,4,FALSE),"")</f>
        <v/>
      </c>
      <c r="AP238" s="26">
        <f>IF($B238='Formulario de Respuestas'!$D237,'Formulario de Respuestas'!$R237,"ES DIFERENTE")</f>
        <v>0</v>
      </c>
      <c r="AQ238" s="18" t="str">
        <f>IFERROR(VLOOKUP(CONCATENATE(AP$1,AP238),'Formulario de Preguntas'!$C$2:$FN$73,3,FALSE),"")</f>
        <v/>
      </c>
      <c r="AR238" s="1" t="str">
        <f>IFERROR(VLOOKUP(CONCATENATE(AP$1,AP238),'Formulario de Preguntas'!$C$2:$FN$73,4,FALSE),"")</f>
        <v/>
      </c>
      <c r="AS238" s="26">
        <f>IF($B238='Formulario de Respuestas'!$D237,'Formulario de Respuestas'!$S237,"ES DIFERENTE")</f>
        <v>0</v>
      </c>
      <c r="AT238" s="18" t="str">
        <f>IFERROR(VLOOKUP(CONCATENATE(AS$1,AS238),'Formulario de Preguntas'!$C$2:$FN$73,3,FALSE),"")</f>
        <v/>
      </c>
      <c r="AU238" s="1" t="str">
        <f>IFERROR(VLOOKUP(CONCATENATE(AS$1,AS238),'Formulario de Preguntas'!$C$2:$FN$73,4,FALSE),"")</f>
        <v/>
      </c>
      <c r="AV238" s="26">
        <f>IF($B238='Formulario de Respuestas'!$D237,'Formulario de Respuestas'!$T237,"ES DIFERENTE")</f>
        <v>0</v>
      </c>
      <c r="AW238" s="18" t="str">
        <f>IFERROR(VLOOKUP(CONCATENATE(AV$1,AV238),'Formulario de Preguntas'!$C$2:$FN$73,3,FALSE),"")</f>
        <v/>
      </c>
      <c r="AX238" s="1" t="str">
        <f>IFERROR(VLOOKUP(CONCATENATE(AV$1,AV238),'Formulario de Preguntas'!$C$2:$FN$73,4,FALSE),"")</f>
        <v/>
      </c>
      <c r="AY238" s="26">
        <f>IF($B238='Formulario de Respuestas'!$D237,'Formulario de Respuestas'!$U237,"ES DIFERENTE")</f>
        <v>0</v>
      </c>
      <c r="AZ238" s="18" t="str">
        <f>IFERROR(VLOOKUP(CONCATENATE(AY$1,AY238),'Formulario de Preguntas'!$C$2:$FN$73,3,FALSE),"")</f>
        <v/>
      </c>
      <c r="BA238" s="1" t="str">
        <f>IFERROR(VLOOKUP(CONCATENATE(AY$1,AY238),'Formulario de Preguntas'!$C$2:$FN$73,4,FALSE),"")</f>
        <v/>
      </c>
      <c r="BB238" s="26">
        <f>IF($B238='Formulario de Respuestas'!$D237,'Formulario de Respuestas'!$V237,"ES DIFERENTE")</f>
        <v>0</v>
      </c>
      <c r="BC238" s="18" t="str">
        <f>IFERROR(VLOOKUP(CONCATENATE(BB$1,BB238),'Formulario de Preguntas'!$C$2:$FN$73,3,FALSE),"")</f>
        <v/>
      </c>
      <c r="BD238" s="1" t="str">
        <f>IFERROR(VLOOKUP(CONCATENATE(BB$1,BB238),'Formulario de Preguntas'!$C$2:$FN$73,4,FALSE),"")</f>
        <v/>
      </c>
      <c r="BF238" s="1">
        <f t="shared" si="10"/>
        <v>0</v>
      </c>
      <c r="BG238" s="1">
        <f t="shared" si="11"/>
        <v>0.25</v>
      </c>
      <c r="BH238" s="1">
        <f t="shared" si="12"/>
        <v>0</v>
      </c>
      <c r="BI238" s="1">
        <f>COUNTIF('Formulario de Respuestas'!$E237:$V237,"A")</f>
        <v>0</v>
      </c>
      <c r="BJ238" s="1">
        <f>COUNTIF('Formulario de Respuestas'!$E237:$V237,"B")</f>
        <v>0</v>
      </c>
      <c r="BK238" s="1">
        <f>COUNTIF('Formulario de Respuestas'!$E237:$V237,"C")</f>
        <v>0</v>
      </c>
      <c r="BL238" s="1">
        <f>COUNTIF('Formulario de Respuestas'!$E237:$V237,"D")</f>
        <v>0</v>
      </c>
      <c r="BM238" s="1">
        <f>COUNTIF('Formulario de Respuestas'!$E237:$V237,"E (RESPUESTA ANULADA)")</f>
        <v>0</v>
      </c>
    </row>
    <row r="239" spans="1:65" x14ac:dyDescent="0.25">
      <c r="A239" s="1">
        <f>'Formulario de Respuestas'!C238</f>
        <v>0</v>
      </c>
      <c r="B239" s="1">
        <f>'Formulario de Respuestas'!D238</f>
        <v>0</v>
      </c>
      <c r="C239" s="26">
        <f>IF($B239='Formulario de Respuestas'!$D238,'Formulario de Respuestas'!$E238,"ES DIFERENTE")</f>
        <v>0</v>
      </c>
      <c r="D239" s="18" t="str">
        <f>IFERROR(VLOOKUP(CONCATENATE(C$1,C239),'Formulario de Preguntas'!$C$2:$FN$73,3,FALSE),"")</f>
        <v/>
      </c>
      <c r="E239" s="1" t="str">
        <f>IFERROR(VLOOKUP(CONCATENATE(C$1,C239),'Formulario de Preguntas'!$C$2:$FN$73,4,FALSE),"")</f>
        <v/>
      </c>
      <c r="F239" s="26">
        <f>IF($B239='Formulario de Respuestas'!$D238,'Formulario de Respuestas'!$F238,"ES DIFERENTE")</f>
        <v>0</v>
      </c>
      <c r="G239" s="18" t="str">
        <f>IFERROR(VLOOKUP(CONCATENATE(F$1,F239),'Formulario de Preguntas'!$C$2:$FN$73,3,FALSE),"")</f>
        <v/>
      </c>
      <c r="H239" s="1" t="str">
        <f>IFERROR(VLOOKUP(CONCATENATE(F$1,F239),'Formulario de Preguntas'!$C$2:$FN$73,4,FALSE),"")</f>
        <v/>
      </c>
      <c r="I239" s="26">
        <f>IF($B239='Formulario de Respuestas'!$D238,'Formulario de Respuestas'!$G238,"ES DIFERENTE")</f>
        <v>0</v>
      </c>
      <c r="J239" s="18" t="str">
        <f>IFERROR(VLOOKUP(CONCATENATE(I$1,I239),'Formulario de Preguntas'!$C$2:$FN$73,3,FALSE),"")</f>
        <v/>
      </c>
      <c r="K239" s="1" t="str">
        <f>IFERROR(VLOOKUP(CONCATENATE(I$1,I239),'Formulario de Preguntas'!$C$2:$FN$73,4,FALSE),"")</f>
        <v/>
      </c>
      <c r="L239" s="26">
        <f>IF($B239='Formulario de Respuestas'!$D238,'Formulario de Respuestas'!$H238,"ES DIFERENTE")</f>
        <v>0</v>
      </c>
      <c r="M239" s="18" t="str">
        <f>IFERROR(VLOOKUP(CONCATENATE(L$1,L239),'Formulario de Preguntas'!$C$2:$FN$73,3,FALSE),"")</f>
        <v/>
      </c>
      <c r="N239" s="1" t="str">
        <f>IFERROR(VLOOKUP(CONCATENATE(L$1,L239),'Formulario de Preguntas'!$C$2:$FN$73,4,FALSE),"")</f>
        <v/>
      </c>
      <c r="O239" s="26">
        <f>IF($B239='Formulario de Respuestas'!$D238,'Formulario de Respuestas'!$I238,"ES DIFERENTE")</f>
        <v>0</v>
      </c>
      <c r="P239" s="18" t="str">
        <f>IFERROR(VLOOKUP(CONCATENATE(O$1,O239),'Formulario de Preguntas'!$C$2:$FN$73,3,FALSE),"")</f>
        <v/>
      </c>
      <c r="Q239" s="1" t="str">
        <f>IFERROR(VLOOKUP(CONCATENATE(O$1,O239),'Formulario de Preguntas'!$C$2:$FN$73,4,FALSE),"")</f>
        <v/>
      </c>
      <c r="R239" s="26">
        <f>IF($B239='Formulario de Respuestas'!$D238,'Formulario de Respuestas'!$J238,"ES DIFERENTE")</f>
        <v>0</v>
      </c>
      <c r="S239" s="18" t="str">
        <f>IFERROR(VLOOKUP(CONCATENATE(R$1,R239),'Formulario de Preguntas'!$C$2:$FN$73,3,FALSE),"")</f>
        <v/>
      </c>
      <c r="T239" s="1" t="str">
        <f>IFERROR(VLOOKUP(CONCATENATE(R$1,R239),'Formulario de Preguntas'!$C$2:$FN$73,4,FALSE),"")</f>
        <v/>
      </c>
      <c r="U239" s="26">
        <f>IF($B239='Formulario de Respuestas'!$D238,'Formulario de Respuestas'!$K238,"ES DIFERENTE")</f>
        <v>0</v>
      </c>
      <c r="V239" s="18" t="str">
        <f>IFERROR(VLOOKUP(CONCATENATE(U$1,U239),'Formulario de Preguntas'!$C$2:$FN$73,3,FALSE),"")</f>
        <v/>
      </c>
      <c r="W239" s="1" t="str">
        <f>IFERROR(VLOOKUP(CONCATENATE(U$1,U239),'Formulario de Preguntas'!$C$2:$FN$73,4,FALSE),"")</f>
        <v/>
      </c>
      <c r="X239" s="26">
        <f>IF($B239='Formulario de Respuestas'!$D238,'Formulario de Respuestas'!$L238,"ES DIFERENTE")</f>
        <v>0</v>
      </c>
      <c r="Y239" s="18" t="str">
        <f>IFERROR(VLOOKUP(CONCATENATE(X$1,X239),'Formulario de Preguntas'!$C$2:$FN$73,3,FALSE),"")</f>
        <v/>
      </c>
      <c r="Z239" s="1" t="str">
        <f>IFERROR(VLOOKUP(CONCATENATE(X$1,X239),'Formulario de Preguntas'!$C$2:$FN$73,4,FALSE),"")</f>
        <v/>
      </c>
      <c r="AA239" s="26">
        <f>IF($B239='Formulario de Respuestas'!$D238,'Formulario de Respuestas'!$M238,"ES DIFERENTE")</f>
        <v>0</v>
      </c>
      <c r="AB239" s="18" t="str">
        <f>IFERROR(VLOOKUP(CONCATENATE(AA$1,AA239),'Formulario de Preguntas'!$C$2:$FN$73,3,FALSE),"")</f>
        <v/>
      </c>
      <c r="AC239" s="1" t="str">
        <f>IFERROR(VLOOKUP(CONCATENATE(AA$1,AA239),'Formulario de Preguntas'!$C$2:$FN$73,4,FALSE),"")</f>
        <v/>
      </c>
      <c r="AD239" s="26">
        <f>IF($B239='Formulario de Respuestas'!$D238,'Formulario de Respuestas'!$N238,"ES DIFERENTE")</f>
        <v>0</v>
      </c>
      <c r="AE239" s="18" t="str">
        <f>IFERROR(VLOOKUP(CONCATENATE(AD$1,AD239),'Formulario de Preguntas'!$C$2:$FN$73,3,FALSE),"")</f>
        <v/>
      </c>
      <c r="AF239" s="1" t="str">
        <f>IFERROR(VLOOKUP(CONCATENATE(AD$1,AD239),'Formulario de Preguntas'!$C$2:$FN$73,4,FALSE),"")</f>
        <v/>
      </c>
      <c r="AG239" s="26">
        <f>IF($B239='Formulario de Respuestas'!$D238,'Formulario de Respuestas'!$O238,"ES DIFERENTE")</f>
        <v>0</v>
      </c>
      <c r="AH239" s="18" t="str">
        <f>IFERROR(VLOOKUP(CONCATENATE(AG$1,AG239),'Formulario de Preguntas'!$C$2:$FN$73,3,FALSE),"")</f>
        <v/>
      </c>
      <c r="AI239" s="1" t="str">
        <f>IFERROR(VLOOKUP(CONCATENATE(AG$1,AG239),'Formulario de Preguntas'!$C$2:$FN$73,4,FALSE),"")</f>
        <v/>
      </c>
      <c r="AJ239" s="26">
        <f>IF($B239='Formulario de Respuestas'!$D238,'Formulario de Respuestas'!$P238,"ES DIFERENTE")</f>
        <v>0</v>
      </c>
      <c r="AK239" s="18" t="str">
        <f>IFERROR(VLOOKUP(CONCATENATE(AJ$1,AJ239),'Formulario de Preguntas'!$C$2:$FN$73,3,FALSE),"")</f>
        <v/>
      </c>
      <c r="AL239" s="1" t="str">
        <f>IFERROR(VLOOKUP(CONCATENATE(AJ$1,AJ239),'Formulario de Preguntas'!$C$2:$FN$73,4,FALSE),"")</f>
        <v/>
      </c>
      <c r="AM239" s="26">
        <f>IF($B239='Formulario de Respuestas'!$D238,'Formulario de Respuestas'!$Q238,"ES DIFERENTE")</f>
        <v>0</v>
      </c>
      <c r="AN239" s="18" t="str">
        <f>IFERROR(VLOOKUP(CONCATENATE(AM$1,AM239),'Formulario de Preguntas'!$C$2:$FN$73,3,FALSE),"")</f>
        <v/>
      </c>
      <c r="AO239" s="1" t="str">
        <f>IFERROR(VLOOKUP(CONCATENATE(AM$1,AM239),'Formulario de Preguntas'!$C$2:$FN$73,4,FALSE),"")</f>
        <v/>
      </c>
      <c r="AP239" s="26">
        <f>IF($B239='Formulario de Respuestas'!$D238,'Formulario de Respuestas'!$R238,"ES DIFERENTE")</f>
        <v>0</v>
      </c>
      <c r="AQ239" s="18" t="str">
        <f>IFERROR(VLOOKUP(CONCATENATE(AP$1,AP239),'Formulario de Preguntas'!$C$2:$FN$73,3,FALSE),"")</f>
        <v/>
      </c>
      <c r="AR239" s="1" t="str">
        <f>IFERROR(VLOOKUP(CONCATENATE(AP$1,AP239),'Formulario de Preguntas'!$C$2:$FN$73,4,FALSE),"")</f>
        <v/>
      </c>
      <c r="AS239" s="26">
        <f>IF($B239='Formulario de Respuestas'!$D238,'Formulario de Respuestas'!$S238,"ES DIFERENTE")</f>
        <v>0</v>
      </c>
      <c r="AT239" s="18" t="str">
        <f>IFERROR(VLOOKUP(CONCATENATE(AS$1,AS239),'Formulario de Preguntas'!$C$2:$FN$73,3,FALSE),"")</f>
        <v/>
      </c>
      <c r="AU239" s="1" t="str">
        <f>IFERROR(VLOOKUP(CONCATENATE(AS$1,AS239),'Formulario de Preguntas'!$C$2:$FN$73,4,FALSE),"")</f>
        <v/>
      </c>
      <c r="AV239" s="26">
        <f>IF($B239='Formulario de Respuestas'!$D238,'Formulario de Respuestas'!$T238,"ES DIFERENTE")</f>
        <v>0</v>
      </c>
      <c r="AW239" s="18" t="str">
        <f>IFERROR(VLOOKUP(CONCATENATE(AV$1,AV239),'Formulario de Preguntas'!$C$2:$FN$73,3,FALSE),"")</f>
        <v/>
      </c>
      <c r="AX239" s="1" t="str">
        <f>IFERROR(VLOOKUP(CONCATENATE(AV$1,AV239),'Formulario de Preguntas'!$C$2:$FN$73,4,FALSE),"")</f>
        <v/>
      </c>
      <c r="AY239" s="26">
        <f>IF($B239='Formulario de Respuestas'!$D238,'Formulario de Respuestas'!$U238,"ES DIFERENTE")</f>
        <v>0</v>
      </c>
      <c r="AZ239" s="18" t="str">
        <f>IFERROR(VLOOKUP(CONCATENATE(AY$1,AY239),'Formulario de Preguntas'!$C$2:$FN$73,3,FALSE),"")</f>
        <v/>
      </c>
      <c r="BA239" s="1" t="str">
        <f>IFERROR(VLOOKUP(CONCATENATE(AY$1,AY239),'Formulario de Preguntas'!$C$2:$FN$73,4,FALSE),"")</f>
        <v/>
      </c>
      <c r="BB239" s="26">
        <f>IF($B239='Formulario de Respuestas'!$D238,'Formulario de Respuestas'!$V238,"ES DIFERENTE")</f>
        <v>0</v>
      </c>
      <c r="BC239" s="18" t="str">
        <f>IFERROR(VLOOKUP(CONCATENATE(BB$1,BB239),'Formulario de Preguntas'!$C$2:$FN$73,3,FALSE),"")</f>
        <v/>
      </c>
      <c r="BD239" s="1" t="str">
        <f>IFERROR(VLOOKUP(CONCATENATE(BB$1,BB239),'Formulario de Preguntas'!$C$2:$FN$73,4,FALSE),"")</f>
        <v/>
      </c>
      <c r="BF239" s="1">
        <f t="shared" si="10"/>
        <v>0</v>
      </c>
      <c r="BG239" s="1">
        <f t="shared" si="11"/>
        <v>0.25</v>
      </c>
      <c r="BH239" s="1">
        <f t="shared" si="12"/>
        <v>0</v>
      </c>
      <c r="BI239" s="1">
        <f>COUNTIF('Formulario de Respuestas'!$E238:$V238,"A")</f>
        <v>0</v>
      </c>
      <c r="BJ239" s="1">
        <f>COUNTIF('Formulario de Respuestas'!$E238:$V238,"B")</f>
        <v>0</v>
      </c>
      <c r="BK239" s="1">
        <f>COUNTIF('Formulario de Respuestas'!$E238:$V238,"C")</f>
        <v>0</v>
      </c>
      <c r="BL239" s="1">
        <f>COUNTIF('Formulario de Respuestas'!$E238:$V238,"D")</f>
        <v>0</v>
      </c>
      <c r="BM239" s="1">
        <f>COUNTIF('Formulario de Respuestas'!$E238:$V238,"E (RESPUESTA ANULADA)")</f>
        <v>0</v>
      </c>
    </row>
    <row r="240" spans="1:65" x14ac:dyDescent="0.25">
      <c r="A240" s="1">
        <f>'Formulario de Respuestas'!C239</f>
        <v>0</v>
      </c>
      <c r="B240" s="1">
        <f>'Formulario de Respuestas'!D239</f>
        <v>0</v>
      </c>
      <c r="C240" s="26">
        <f>IF($B240='Formulario de Respuestas'!$D239,'Formulario de Respuestas'!$E239,"ES DIFERENTE")</f>
        <v>0</v>
      </c>
      <c r="D240" s="18" t="str">
        <f>IFERROR(VLOOKUP(CONCATENATE(C$1,C240),'Formulario de Preguntas'!$C$2:$FN$73,3,FALSE),"")</f>
        <v/>
      </c>
      <c r="E240" s="1" t="str">
        <f>IFERROR(VLOOKUP(CONCATENATE(C$1,C240),'Formulario de Preguntas'!$C$2:$FN$73,4,FALSE),"")</f>
        <v/>
      </c>
      <c r="F240" s="26">
        <f>IF($B240='Formulario de Respuestas'!$D239,'Formulario de Respuestas'!$F239,"ES DIFERENTE")</f>
        <v>0</v>
      </c>
      <c r="G240" s="18" t="str">
        <f>IFERROR(VLOOKUP(CONCATENATE(F$1,F240),'Formulario de Preguntas'!$C$2:$FN$73,3,FALSE),"")</f>
        <v/>
      </c>
      <c r="H240" s="1" t="str">
        <f>IFERROR(VLOOKUP(CONCATENATE(F$1,F240),'Formulario de Preguntas'!$C$2:$FN$73,4,FALSE),"")</f>
        <v/>
      </c>
      <c r="I240" s="26">
        <f>IF($B240='Formulario de Respuestas'!$D239,'Formulario de Respuestas'!$G239,"ES DIFERENTE")</f>
        <v>0</v>
      </c>
      <c r="J240" s="18" t="str">
        <f>IFERROR(VLOOKUP(CONCATENATE(I$1,I240),'Formulario de Preguntas'!$C$2:$FN$73,3,FALSE),"")</f>
        <v/>
      </c>
      <c r="K240" s="1" t="str">
        <f>IFERROR(VLOOKUP(CONCATENATE(I$1,I240),'Formulario de Preguntas'!$C$2:$FN$73,4,FALSE),"")</f>
        <v/>
      </c>
      <c r="L240" s="26">
        <f>IF($B240='Formulario de Respuestas'!$D239,'Formulario de Respuestas'!$H239,"ES DIFERENTE")</f>
        <v>0</v>
      </c>
      <c r="M240" s="18" t="str">
        <f>IFERROR(VLOOKUP(CONCATENATE(L$1,L240),'Formulario de Preguntas'!$C$2:$FN$73,3,FALSE),"")</f>
        <v/>
      </c>
      <c r="N240" s="1" t="str">
        <f>IFERROR(VLOOKUP(CONCATENATE(L$1,L240),'Formulario de Preguntas'!$C$2:$FN$73,4,FALSE),"")</f>
        <v/>
      </c>
      <c r="O240" s="26">
        <f>IF($B240='Formulario de Respuestas'!$D239,'Formulario de Respuestas'!$I239,"ES DIFERENTE")</f>
        <v>0</v>
      </c>
      <c r="P240" s="18" t="str">
        <f>IFERROR(VLOOKUP(CONCATENATE(O$1,O240),'Formulario de Preguntas'!$C$2:$FN$73,3,FALSE),"")</f>
        <v/>
      </c>
      <c r="Q240" s="1" t="str">
        <f>IFERROR(VLOOKUP(CONCATENATE(O$1,O240),'Formulario de Preguntas'!$C$2:$FN$73,4,FALSE),"")</f>
        <v/>
      </c>
      <c r="R240" s="26">
        <f>IF($B240='Formulario de Respuestas'!$D239,'Formulario de Respuestas'!$J239,"ES DIFERENTE")</f>
        <v>0</v>
      </c>
      <c r="S240" s="18" t="str">
        <f>IFERROR(VLOOKUP(CONCATENATE(R$1,R240),'Formulario de Preguntas'!$C$2:$FN$73,3,FALSE),"")</f>
        <v/>
      </c>
      <c r="T240" s="1" t="str">
        <f>IFERROR(VLOOKUP(CONCATENATE(R$1,R240),'Formulario de Preguntas'!$C$2:$FN$73,4,FALSE),"")</f>
        <v/>
      </c>
      <c r="U240" s="26">
        <f>IF($B240='Formulario de Respuestas'!$D239,'Formulario de Respuestas'!$K239,"ES DIFERENTE")</f>
        <v>0</v>
      </c>
      <c r="V240" s="18" t="str">
        <f>IFERROR(VLOOKUP(CONCATENATE(U$1,U240),'Formulario de Preguntas'!$C$2:$FN$73,3,FALSE),"")</f>
        <v/>
      </c>
      <c r="W240" s="1" t="str">
        <f>IFERROR(VLOOKUP(CONCATENATE(U$1,U240),'Formulario de Preguntas'!$C$2:$FN$73,4,FALSE),"")</f>
        <v/>
      </c>
      <c r="X240" s="26">
        <f>IF($B240='Formulario de Respuestas'!$D239,'Formulario de Respuestas'!$L239,"ES DIFERENTE")</f>
        <v>0</v>
      </c>
      <c r="Y240" s="18" t="str">
        <f>IFERROR(VLOOKUP(CONCATENATE(X$1,X240),'Formulario de Preguntas'!$C$2:$FN$73,3,FALSE),"")</f>
        <v/>
      </c>
      <c r="Z240" s="1" t="str">
        <f>IFERROR(VLOOKUP(CONCATENATE(X$1,X240),'Formulario de Preguntas'!$C$2:$FN$73,4,FALSE),"")</f>
        <v/>
      </c>
      <c r="AA240" s="26">
        <f>IF($B240='Formulario de Respuestas'!$D239,'Formulario de Respuestas'!$M239,"ES DIFERENTE")</f>
        <v>0</v>
      </c>
      <c r="AB240" s="18" t="str">
        <f>IFERROR(VLOOKUP(CONCATENATE(AA$1,AA240),'Formulario de Preguntas'!$C$2:$FN$73,3,FALSE),"")</f>
        <v/>
      </c>
      <c r="AC240" s="1" t="str">
        <f>IFERROR(VLOOKUP(CONCATENATE(AA$1,AA240),'Formulario de Preguntas'!$C$2:$FN$73,4,FALSE),"")</f>
        <v/>
      </c>
      <c r="AD240" s="26">
        <f>IF($B240='Formulario de Respuestas'!$D239,'Formulario de Respuestas'!$N239,"ES DIFERENTE")</f>
        <v>0</v>
      </c>
      <c r="AE240" s="18" t="str">
        <f>IFERROR(VLOOKUP(CONCATENATE(AD$1,AD240),'Formulario de Preguntas'!$C$2:$FN$73,3,FALSE),"")</f>
        <v/>
      </c>
      <c r="AF240" s="1" t="str">
        <f>IFERROR(VLOOKUP(CONCATENATE(AD$1,AD240),'Formulario de Preguntas'!$C$2:$FN$73,4,FALSE),"")</f>
        <v/>
      </c>
      <c r="AG240" s="26">
        <f>IF($B240='Formulario de Respuestas'!$D239,'Formulario de Respuestas'!$O239,"ES DIFERENTE")</f>
        <v>0</v>
      </c>
      <c r="AH240" s="18" t="str">
        <f>IFERROR(VLOOKUP(CONCATENATE(AG$1,AG240),'Formulario de Preguntas'!$C$2:$FN$73,3,FALSE),"")</f>
        <v/>
      </c>
      <c r="AI240" s="1" t="str">
        <f>IFERROR(VLOOKUP(CONCATENATE(AG$1,AG240),'Formulario de Preguntas'!$C$2:$FN$73,4,FALSE),"")</f>
        <v/>
      </c>
      <c r="AJ240" s="26">
        <f>IF($B240='Formulario de Respuestas'!$D239,'Formulario de Respuestas'!$P239,"ES DIFERENTE")</f>
        <v>0</v>
      </c>
      <c r="AK240" s="18" t="str">
        <f>IFERROR(VLOOKUP(CONCATENATE(AJ$1,AJ240),'Formulario de Preguntas'!$C$2:$FN$73,3,FALSE),"")</f>
        <v/>
      </c>
      <c r="AL240" s="1" t="str">
        <f>IFERROR(VLOOKUP(CONCATENATE(AJ$1,AJ240),'Formulario de Preguntas'!$C$2:$FN$73,4,FALSE),"")</f>
        <v/>
      </c>
      <c r="AM240" s="26">
        <f>IF($B240='Formulario de Respuestas'!$D239,'Formulario de Respuestas'!$Q239,"ES DIFERENTE")</f>
        <v>0</v>
      </c>
      <c r="AN240" s="18" t="str">
        <f>IFERROR(VLOOKUP(CONCATENATE(AM$1,AM240),'Formulario de Preguntas'!$C$2:$FN$73,3,FALSE),"")</f>
        <v/>
      </c>
      <c r="AO240" s="1" t="str">
        <f>IFERROR(VLOOKUP(CONCATENATE(AM$1,AM240),'Formulario de Preguntas'!$C$2:$FN$73,4,FALSE),"")</f>
        <v/>
      </c>
      <c r="AP240" s="26">
        <f>IF($B240='Formulario de Respuestas'!$D239,'Formulario de Respuestas'!$R239,"ES DIFERENTE")</f>
        <v>0</v>
      </c>
      <c r="AQ240" s="18" t="str">
        <f>IFERROR(VLOOKUP(CONCATENATE(AP$1,AP240),'Formulario de Preguntas'!$C$2:$FN$73,3,FALSE),"")</f>
        <v/>
      </c>
      <c r="AR240" s="1" t="str">
        <f>IFERROR(VLOOKUP(CONCATENATE(AP$1,AP240),'Formulario de Preguntas'!$C$2:$FN$73,4,FALSE),"")</f>
        <v/>
      </c>
      <c r="AS240" s="26">
        <f>IF($B240='Formulario de Respuestas'!$D239,'Formulario de Respuestas'!$S239,"ES DIFERENTE")</f>
        <v>0</v>
      </c>
      <c r="AT240" s="18" t="str">
        <f>IFERROR(VLOOKUP(CONCATENATE(AS$1,AS240),'Formulario de Preguntas'!$C$2:$FN$73,3,FALSE),"")</f>
        <v/>
      </c>
      <c r="AU240" s="1" t="str">
        <f>IFERROR(VLOOKUP(CONCATENATE(AS$1,AS240),'Formulario de Preguntas'!$C$2:$FN$73,4,FALSE),"")</f>
        <v/>
      </c>
      <c r="AV240" s="26">
        <f>IF($B240='Formulario de Respuestas'!$D239,'Formulario de Respuestas'!$T239,"ES DIFERENTE")</f>
        <v>0</v>
      </c>
      <c r="AW240" s="18" t="str">
        <f>IFERROR(VLOOKUP(CONCATENATE(AV$1,AV240),'Formulario de Preguntas'!$C$2:$FN$73,3,FALSE),"")</f>
        <v/>
      </c>
      <c r="AX240" s="1" t="str">
        <f>IFERROR(VLOOKUP(CONCATENATE(AV$1,AV240),'Formulario de Preguntas'!$C$2:$FN$73,4,FALSE),"")</f>
        <v/>
      </c>
      <c r="AY240" s="26">
        <f>IF($B240='Formulario de Respuestas'!$D239,'Formulario de Respuestas'!$U239,"ES DIFERENTE")</f>
        <v>0</v>
      </c>
      <c r="AZ240" s="18" t="str">
        <f>IFERROR(VLOOKUP(CONCATENATE(AY$1,AY240),'Formulario de Preguntas'!$C$2:$FN$73,3,FALSE),"")</f>
        <v/>
      </c>
      <c r="BA240" s="1" t="str">
        <f>IFERROR(VLOOKUP(CONCATENATE(AY$1,AY240),'Formulario de Preguntas'!$C$2:$FN$73,4,FALSE),"")</f>
        <v/>
      </c>
      <c r="BB240" s="26">
        <f>IF($B240='Formulario de Respuestas'!$D239,'Formulario de Respuestas'!$V239,"ES DIFERENTE")</f>
        <v>0</v>
      </c>
      <c r="BC240" s="18" t="str">
        <f>IFERROR(VLOOKUP(CONCATENATE(BB$1,BB240),'Formulario de Preguntas'!$C$2:$FN$73,3,FALSE),"")</f>
        <v/>
      </c>
      <c r="BD240" s="1" t="str">
        <f>IFERROR(VLOOKUP(CONCATENATE(BB$1,BB240),'Formulario de Preguntas'!$C$2:$FN$73,4,FALSE),"")</f>
        <v/>
      </c>
      <c r="BF240" s="1">
        <f t="shared" si="10"/>
        <v>0</v>
      </c>
      <c r="BG240" s="1">
        <f t="shared" si="11"/>
        <v>0.25</v>
      </c>
      <c r="BH240" s="1">
        <f t="shared" si="12"/>
        <v>0</v>
      </c>
      <c r="BI240" s="1">
        <f>COUNTIF('Formulario de Respuestas'!$E239:$V239,"A")</f>
        <v>0</v>
      </c>
      <c r="BJ240" s="1">
        <f>COUNTIF('Formulario de Respuestas'!$E239:$V239,"B")</f>
        <v>0</v>
      </c>
      <c r="BK240" s="1">
        <f>COUNTIF('Formulario de Respuestas'!$E239:$V239,"C")</f>
        <v>0</v>
      </c>
      <c r="BL240" s="1">
        <f>COUNTIF('Formulario de Respuestas'!$E239:$V239,"D")</f>
        <v>0</v>
      </c>
      <c r="BM240" s="1">
        <f>COUNTIF('Formulario de Respuestas'!$E239:$V239,"E (RESPUESTA ANULADA)")</f>
        <v>0</v>
      </c>
    </row>
    <row r="241" spans="1:65" x14ac:dyDescent="0.25">
      <c r="A241" s="1">
        <f>'Formulario de Respuestas'!C240</f>
        <v>0</v>
      </c>
      <c r="B241" s="1">
        <f>'Formulario de Respuestas'!D240</f>
        <v>0</v>
      </c>
      <c r="C241" s="26">
        <f>IF($B241='Formulario de Respuestas'!$D240,'Formulario de Respuestas'!$E240,"ES DIFERENTE")</f>
        <v>0</v>
      </c>
      <c r="D241" s="18" t="str">
        <f>IFERROR(VLOOKUP(CONCATENATE(C$1,C241),'Formulario de Preguntas'!$C$2:$FN$73,3,FALSE),"")</f>
        <v/>
      </c>
      <c r="E241" s="1" t="str">
        <f>IFERROR(VLOOKUP(CONCATENATE(C$1,C241),'Formulario de Preguntas'!$C$2:$FN$73,4,FALSE),"")</f>
        <v/>
      </c>
      <c r="F241" s="26">
        <f>IF($B241='Formulario de Respuestas'!$D240,'Formulario de Respuestas'!$F240,"ES DIFERENTE")</f>
        <v>0</v>
      </c>
      <c r="G241" s="18" t="str">
        <f>IFERROR(VLOOKUP(CONCATENATE(F$1,F241),'Formulario de Preguntas'!$C$2:$FN$73,3,FALSE),"")</f>
        <v/>
      </c>
      <c r="H241" s="1" t="str">
        <f>IFERROR(VLOOKUP(CONCATENATE(F$1,F241),'Formulario de Preguntas'!$C$2:$FN$73,4,FALSE),"")</f>
        <v/>
      </c>
      <c r="I241" s="26">
        <f>IF($B241='Formulario de Respuestas'!$D240,'Formulario de Respuestas'!$G240,"ES DIFERENTE")</f>
        <v>0</v>
      </c>
      <c r="J241" s="18" t="str">
        <f>IFERROR(VLOOKUP(CONCATENATE(I$1,I241),'Formulario de Preguntas'!$C$2:$FN$73,3,FALSE),"")</f>
        <v/>
      </c>
      <c r="K241" s="1" t="str">
        <f>IFERROR(VLOOKUP(CONCATENATE(I$1,I241),'Formulario de Preguntas'!$C$2:$FN$73,4,FALSE),"")</f>
        <v/>
      </c>
      <c r="L241" s="26">
        <f>IF($B241='Formulario de Respuestas'!$D240,'Formulario de Respuestas'!$H240,"ES DIFERENTE")</f>
        <v>0</v>
      </c>
      <c r="M241" s="18" t="str">
        <f>IFERROR(VLOOKUP(CONCATENATE(L$1,L241),'Formulario de Preguntas'!$C$2:$FN$73,3,FALSE),"")</f>
        <v/>
      </c>
      <c r="N241" s="1" t="str">
        <f>IFERROR(VLOOKUP(CONCATENATE(L$1,L241),'Formulario de Preguntas'!$C$2:$FN$73,4,FALSE),"")</f>
        <v/>
      </c>
      <c r="O241" s="26">
        <f>IF($B241='Formulario de Respuestas'!$D240,'Formulario de Respuestas'!$I240,"ES DIFERENTE")</f>
        <v>0</v>
      </c>
      <c r="P241" s="18" t="str">
        <f>IFERROR(VLOOKUP(CONCATENATE(O$1,O241),'Formulario de Preguntas'!$C$2:$FN$73,3,FALSE),"")</f>
        <v/>
      </c>
      <c r="Q241" s="1" t="str">
        <f>IFERROR(VLOOKUP(CONCATENATE(O$1,O241),'Formulario de Preguntas'!$C$2:$FN$73,4,FALSE),"")</f>
        <v/>
      </c>
      <c r="R241" s="26">
        <f>IF($B241='Formulario de Respuestas'!$D240,'Formulario de Respuestas'!$J240,"ES DIFERENTE")</f>
        <v>0</v>
      </c>
      <c r="S241" s="18" t="str">
        <f>IFERROR(VLOOKUP(CONCATENATE(R$1,R241),'Formulario de Preguntas'!$C$2:$FN$73,3,FALSE),"")</f>
        <v/>
      </c>
      <c r="T241" s="1" t="str">
        <f>IFERROR(VLOOKUP(CONCATENATE(R$1,R241),'Formulario de Preguntas'!$C$2:$FN$73,4,FALSE),"")</f>
        <v/>
      </c>
      <c r="U241" s="26">
        <f>IF($B241='Formulario de Respuestas'!$D240,'Formulario de Respuestas'!$K240,"ES DIFERENTE")</f>
        <v>0</v>
      </c>
      <c r="V241" s="18" t="str">
        <f>IFERROR(VLOOKUP(CONCATENATE(U$1,U241),'Formulario de Preguntas'!$C$2:$FN$73,3,FALSE),"")</f>
        <v/>
      </c>
      <c r="W241" s="1" t="str">
        <f>IFERROR(VLOOKUP(CONCATENATE(U$1,U241),'Formulario de Preguntas'!$C$2:$FN$73,4,FALSE),"")</f>
        <v/>
      </c>
      <c r="X241" s="26">
        <f>IF($B241='Formulario de Respuestas'!$D240,'Formulario de Respuestas'!$L240,"ES DIFERENTE")</f>
        <v>0</v>
      </c>
      <c r="Y241" s="18" t="str">
        <f>IFERROR(VLOOKUP(CONCATENATE(X$1,X241),'Formulario de Preguntas'!$C$2:$FN$73,3,FALSE),"")</f>
        <v/>
      </c>
      <c r="Z241" s="1" t="str">
        <f>IFERROR(VLOOKUP(CONCATENATE(X$1,X241),'Formulario de Preguntas'!$C$2:$FN$73,4,FALSE),"")</f>
        <v/>
      </c>
      <c r="AA241" s="26">
        <f>IF($B241='Formulario de Respuestas'!$D240,'Formulario de Respuestas'!$M240,"ES DIFERENTE")</f>
        <v>0</v>
      </c>
      <c r="AB241" s="18" t="str">
        <f>IFERROR(VLOOKUP(CONCATENATE(AA$1,AA241),'Formulario de Preguntas'!$C$2:$FN$73,3,FALSE),"")</f>
        <v/>
      </c>
      <c r="AC241" s="1" t="str">
        <f>IFERROR(VLOOKUP(CONCATENATE(AA$1,AA241),'Formulario de Preguntas'!$C$2:$FN$73,4,FALSE),"")</f>
        <v/>
      </c>
      <c r="AD241" s="26">
        <f>IF($B241='Formulario de Respuestas'!$D240,'Formulario de Respuestas'!$N240,"ES DIFERENTE")</f>
        <v>0</v>
      </c>
      <c r="AE241" s="18" t="str">
        <f>IFERROR(VLOOKUP(CONCATENATE(AD$1,AD241),'Formulario de Preguntas'!$C$2:$FN$73,3,FALSE),"")</f>
        <v/>
      </c>
      <c r="AF241" s="1" t="str">
        <f>IFERROR(VLOOKUP(CONCATENATE(AD$1,AD241),'Formulario de Preguntas'!$C$2:$FN$73,4,FALSE),"")</f>
        <v/>
      </c>
      <c r="AG241" s="26">
        <f>IF($B241='Formulario de Respuestas'!$D240,'Formulario de Respuestas'!$O240,"ES DIFERENTE")</f>
        <v>0</v>
      </c>
      <c r="AH241" s="18" t="str">
        <f>IFERROR(VLOOKUP(CONCATENATE(AG$1,AG241),'Formulario de Preguntas'!$C$2:$FN$73,3,FALSE),"")</f>
        <v/>
      </c>
      <c r="AI241" s="1" t="str">
        <f>IFERROR(VLOOKUP(CONCATENATE(AG$1,AG241),'Formulario de Preguntas'!$C$2:$FN$73,4,FALSE),"")</f>
        <v/>
      </c>
      <c r="AJ241" s="26">
        <f>IF($B241='Formulario de Respuestas'!$D240,'Formulario de Respuestas'!$P240,"ES DIFERENTE")</f>
        <v>0</v>
      </c>
      <c r="AK241" s="18" t="str">
        <f>IFERROR(VLOOKUP(CONCATENATE(AJ$1,AJ241),'Formulario de Preguntas'!$C$2:$FN$73,3,FALSE),"")</f>
        <v/>
      </c>
      <c r="AL241" s="1" t="str">
        <f>IFERROR(VLOOKUP(CONCATENATE(AJ$1,AJ241),'Formulario de Preguntas'!$C$2:$FN$73,4,FALSE),"")</f>
        <v/>
      </c>
      <c r="AM241" s="26">
        <f>IF($B241='Formulario de Respuestas'!$D240,'Formulario de Respuestas'!$Q240,"ES DIFERENTE")</f>
        <v>0</v>
      </c>
      <c r="AN241" s="18" t="str">
        <f>IFERROR(VLOOKUP(CONCATENATE(AM$1,AM241),'Formulario de Preguntas'!$C$2:$FN$73,3,FALSE),"")</f>
        <v/>
      </c>
      <c r="AO241" s="1" t="str">
        <f>IFERROR(VLOOKUP(CONCATENATE(AM$1,AM241),'Formulario de Preguntas'!$C$2:$FN$73,4,FALSE),"")</f>
        <v/>
      </c>
      <c r="AP241" s="26">
        <f>IF($B241='Formulario de Respuestas'!$D240,'Formulario de Respuestas'!$R240,"ES DIFERENTE")</f>
        <v>0</v>
      </c>
      <c r="AQ241" s="18" t="str">
        <f>IFERROR(VLOOKUP(CONCATENATE(AP$1,AP241),'Formulario de Preguntas'!$C$2:$FN$73,3,FALSE),"")</f>
        <v/>
      </c>
      <c r="AR241" s="1" t="str">
        <f>IFERROR(VLOOKUP(CONCATENATE(AP$1,AP241),'Formulario de Preguntas'!$C$2:$FN$73,4,FALSE),"")</f>
        <v/>
      </c>
      <c r="AS241" s="26">
        <f>IF($B241='Formulario de Respuestas'!$D240,'Formulario de Respuestas'!$S240,"ES DIFERENTE")</f>
        <v>0</v>
      </c>
      <c r="AT241" s="18" t="str">
        <f>IFERROR(VLOOKUP(CONCATENATE(AS$1,AS241),'Formulario de Preguntas'!$C$2:$FN$73,3,FALSE),"")</f>
        <v/>
      </c>
      <c r="AU241" s="1" t="str">
        <f>IFERROR(VLOOKUP(CONCATENATE(AS$1,AS241),'Formulario de Preguntas'!$C$2:$FN$73,4,FALSE),"")</f>
        <v/>
      </c>
      <c r="AV241" s="26">
        <f>IF($B241='Formulario de Respuestas'!$D240,'Formulario de Respuestas'!$T240,"ES DIFERENTE")</f>
        <v>0</v>
      </c>
      <c r="AW241" s="18" t="str">
        <f>IFERROR(VLOOKUP(CONCATENATE(AV$1,AV241),'Formulario de Preguntas'!$C$2:$FN$73,3,FALSE),"")</f>
        <v/>
      </c>
      <c r="AX241" s="1" t="str">
        <f>IFERROR(VLOOKUP(CONCATENATE(AV$1,AV241),'Formulario de Preguntas'!$C$2:$FN$73,4,FALSE),"")</f>
        <v/>
      </c>
      <c r="AY241" s="26">
        <f>IF($B241='Formulario de Respuestas'!$D240,'Formulario de Respuestas'!$U240,"ES DIFERENTE")</f>
        <v>0</v>
      </c>
      <c r="AZ241" s="18" t="str">
        <f>IFERROR(VLOOKUP(CONCATENATE(AY$1,AY241),'Formulario de Preguntas'!$C$2:$FN$73,3,FALSE),"")</f>
        <v/>
      </c>
      <c r="BA241" s="1" t="str">
        <f>IFERROR(VLOOKUP(CONCATENATE(AY$1,AY241),'Formulario de Preguntas'!$C$2:$FN$73,4,FALSE),"")</f>
        <v/>
      </c>
      <c r="BB241" s="26">
        <f>IF($B241='Formulario de Respuestas'!$D240,'Formulario de Respuestas'!$V240,"ES DIFERENTE")</f>
        <v>0</v>
      </c>
      <c r="BC241" s="18" t="str">
        <f>IFERROR(VLOOKUP(CONCATENATE(BB$1,BB241),'Formulario de Preguntas'!$C$2:$FN$73,3,FALSE),"")</f>
        <v/>
      </c>
      <c r="BD241" s="1" t="str">
        <f>IFERROR(VLOOKUP(CONCATENATE(BB$1,BB241),'Formulario de Preguntas'!$C$2:$FN$73,4,FALSE),"")</f>
        <v/>
      </c>
      <c r="BF241" s="1">
        <f t="shared" si="10"/>
        <v>0</v>
      </c>
      <c r="BG241" s="1">
        <f t="shared" si="11"/>
        <v>0.25</v>
      </c>
      <c r="BH241" s="1">
        <f t="shared" si="12"/>
        <v>0</v>
      </c>
      <c r="BI241" s="1">
        <f>COUNTIF('Formulario de Respuestas'!$E240:$V240,"A")</f>
        <v>0</v>
      </c>
      <c r="BJ241" s="1">
        <f>COUNTIF('Formulario de Respuestas'!$E240:$V240,"B")</f>
        <v>0</v>
      </c>
      <c r="BK241" s="1">
        <f>COUNTIF('Formulario de Respuestas'!$E240:$V240,"C")</f>
        <v>0</v>
      </c>
      <c r="BL241" s="1">
        <f>COUNTIF('Formulario de Respuestas'!$E240:$V240,"D")</f>
        <v>0</v>
      </c>
      <c r="BM241" s="1">
        <f>COUNTIF('Formulario de Respuestas'!$E240:$V240,"E (RESPUESTA ANULADA)")</f>
        <v>0</v>
      </c>
    </row>
    <row r="242" spans="1:65" x14ac:dyDescent="0.25">
      <c r="A242" s="1">
        <f>'Formulario de Respuestas'!C241</f>
        <v>0</v>
      </c>
      <c r="B242" s="1">
        <f>'Formulario de Respuestas'!D241</f>
        <v>0</v>
      </c>
      <c r="C242" s="26">
        <f>IF($B242='Formulario de Respuestas'!$D241,'Formulario de Respuestas'!$E241,"ES DIFERENTE")</f>
        <v>0</v>
      </c>
      <c r="D242" s="18" t="str">
        <f>IFERROR(VLOOKUP(CONCATENATE(C$1,C242),'Formulario de Preguntas'!$C$2:$FN$73,3,FALSE),"")</f>
        <v/>
      </c>
      <c r="E242" s="1" t="str">
        <f>IFERROR(VLOOKUP(CONCATENATE(C$1,C242),'Formulario de Preguntas'!$C$2:$FN$73,4,FALSE),"")</f>
        <v/>
      </c>
      <c r="F242" s="26">
        <f>IF($B242='Formulario de Respuestas'!$D241,'Formulario de Respuestas'!$F241,"ES DIFERENTE")</f>
        <v>0</v>
      </c>
      <c r="G242" s="18" t="str">
        <f>IFERROR(VLOOKUP(CONCATENATE(F$1,F242),'Formulario de Preguntas'!$C$2:$FN$73,3,FALSE),"")</f>
        <v/>
      </c>
      <c r="H242" s="1" t="str">
        <f>IFERROR(VLOOKUP(CONCATENATE(F$1,F242),'Formulario de Preguntas'!$C$2:$FN$73,4,FALSE),"")</f>
        <v/>
      </c>
      <c r="I242" s="26">
        <f>IF($B242='Formulario de Respuestas'!$D241,'Formulario de Respuestas'!$G241,"ES DIFERENTE")</f>
        <v>0</v>
      </c>
      <c r="J242" s="18" t="str">
        <f>IFERROR(VLOOKUP(CONCATENATE(I$1,I242),'Formulario de Preguntas'!$C$2:$FN$73,3,FALSE),"")</f>
        <v/>
      </c>
      <c r="K242" s="1" t="str">
        <f>IFERROR(VLOOKUP(CONCATENATE(I$1,I242),'Formulario de Preguntas'!$C$2:$FN$73,4,FALSE),"")</f>
        <v/>
      </c>
      <c r="L242" s="26">
        <f>IF($B242='Formulario de Respuestas'!$D241,'Formulario de Respuestas'!$H241,"ES DIFERENTE")</f>
        <v>0</v>
      </c>
      <c r="M242" s="18" t="str">
        <f>IFERROR(VLOOKUP(CONCATENATE(L$1,L242),'Formulario de Preguntas'!$C$2:$FN$73,3,FALSE),"")</f>
        <v/>
      </c>
      <c r="N242" s="1" t="str">
        <f>IFERROR(VLOOKUP(CONCATENATE(L$1,L242),'Formulario de Preguntas'!$C$2:$FN$73,4,FALSE),"")</f>
        <v/>
      </c>
      <c r="O242" s="26">
        <f>IF($B242='Formulario de Respuestas'!$D241,'Formulario de Respuestas'!$I241,"ES DIFERENTE")</f>
        <v>0</v>
      </c>
      <c r="P242" s="18" t="str">
        <f>IFERROR(VLOOKUP(CONCATENATE(O$1,O242),'Formulario de Preguntas'!$C$2:$FN$73,3,FALSE),"")</f>
        <v/>
      </c>
      <c r="Q242" s="1" t="str">
        <f>IFERROR(VLOOKUP(CONCATENATE(O$1,O242),'Formulario de Preguntas'!$C$2:$FN$73,4,FALSE),"")</f>
        <v/>
      </c>
      <c r="R242" s="26">
        <f>IF($B242='Formulario de Respuestas'!$D241,'Formulario de Respuestas'!$J241,"ES DIFERENTE")</f>
        <v>0</v>
      </c>
      <c r="S242" s="18" t="str">
        <f>IFERROR(VLOOKUP(CONCATENATE(R$1,R242),'Formulario de Preguntas'!$C$2:$FN$73,3,FALSE),"")</f>
        <v/>
      </c>
      <c r="T242" s="1" t="str">
        <f>IFERROR(VLOOKUP(CONCATENATE(R$1,R242),'Formulario de Preguntas'!$C$2:$FN$73,4,FALSE),"")</f>
        <v/>
      </c>
      <c r="U242" s="26">
        <f>IF($B242='Formulario de Respuestas'!$D241,'Formulario de Respuestas'!$K241,"ES DIFERENTE")</f>
        <v>0</v>
      </c>
      <c r="V242" s="18" t="str">
        <f>IFERROR(VLOOKUP(CONCATENATE(U$1,U242),'Formulario de Preguntas'!$C$2:$FN$73,3,FALSE),"")</f>
        <v/>
      </c>
      <c r="W242" s="1" t="str">
        <f>IFERROR(VLOOKUP(CONCATENATE(U$1,U242),'Formulario de Preguntas'!$C$2:$FN$73,4,FALSE),"")</f>
        <v/>
      </c>
      <c r="X242" s="26">
        <f>IF($B242='Formulario de Respuestas'!$D241,'Formulario de Respuestas'!$L241,"ES DIFERENTE")</f>
        <v>0</v>
      </c>
      <c r="Y242" s="18" t="str">
        <f>IFERROR(VLOOKUP(CONCATENATE(X$1,X242),'Formulario de Preguntas'!$C$2:$FN$73,3,FALSE),"")</f>
        <v/>
      </c>
      <c r="Z242" s="1" t="str">
        <f>IFERROR(VLOOKUP(CONCATENATE(X$1,X242),'Formulario de Preguntas'!$C$2:$FN$73,4,FALSE),"")</f>
        <v/>
      </c>
      <c r="AA242" s="26">
        <f>IF($B242='Formulario de Respuestas'!$D241,'Formulario de Respuestas'!$M241,"ES DIFERENTE")</f>
        <v>0</v>
      </c>
      <c r="AB242" s="18" t="str">
        <f>IFERROR(VLOOKUP(CONCATENATE(AA$1,AA242),'Formulario de Preguntas'!$C$2:$FN$73,3,FALSE),"")</f>
        <v/>
      </c>
      <c r="AC242" s="1" t="str">
        <f>IFERROR(VLOOKUP(CONCATENATE(AA$1,AA242),'Formulario de Preguntas'!$C$2:$FN$73,4,FALSE),"")</f>
        <v/>
      </c>
      <c r="AD242" s="26">
        <f>IF($B242='Formulario de Respuestas'!$D241,'Formulario de Respuestas'!$N241,"ES DIFERENTE")</f>
        <v>0</v>
      </c>
      <c r="AE242" s="18" t="str">
        <f>IFERROR(VLOOKUP(CONCATENATE(AD$1,AD242),'Formulario de Preguntas'!$C$2:$FN$73,3,FALSE),"")</f>
        <v/>
      </c>
      <c r="AF242" s="1" t="str">
        <f>IFERROR(VLOOKUP(CONCATENATE(AD$1,AD242),'Formulario de Preguntas'!$C$2:$FN$73,4,FALSE),"")</f>
        <v/>
      </c>
      <c r="AG242" s="26">
        <f>IF($B242='Formulario de Respuestas'!$D241,'Formulario de Respuestas'!$O241,"ES DIFERENTE")</f>
        <v>0</v>
      </c>
      <c r="AH242" s="18" t="str">
        <f>IFERROR(VLOOKUP(CONCATENATE(AG$1,AG242),'Formulario de Preguntas'!$C$2:$FN$73,3,FALSE),"")</f>
        <v/>
      </c>
      <c r="AI242" s="1" t="str">
        <f>IFERROR(VLOOKUP(CONCATENATE(AG$1,AG242),'Formulario de Preguntas'!$C$2:$FN$73,4,FALSE),"")</f>
        <v/>
      </c>
      <c r="AJ242" s="26">
        <f>IF($B242='Formulario de Respuestas'!$D241,'Formulario de Respuestas'!$P241,"ES DIFERENTE")</f>
        <v>0</v>
      </c>
      <c r="AK242" s="18" t="str">
        <f>IFERROR(VLOOKUP(CONCATENATE(AJ$1,AJ242),'Formulario de Preguntas'!$C$2:$FN$73,3,FALSE),"")</f>
        <v/>
      </c>
      <c r="AL242" s="1" t="str">
        <f>IFERROR(VLOOKUP(CONCATENATE(AJ$1,AJ242),'Formulario de Preguntas'!$C$2:$FN$73,4,FALSE),"")</f>
        <v/>
      </c>
      <c r="AM242" s="26">
        <f>IF($B242='Formulario de Respuestas'!$D241,'Formulario de Respuestas'!$Q241,"ES DIFERENTE")</f>
        <v>0</v>
      </c>
      <c r="AN242" s="18" t="str">
        <f>IFERROR(VLOOKUP(CONCATENATE(AM$1,AM242),'Formulario de Preguntas'!$C$2:$FN$73,3,FALSE),"")</f>
        <v/>
      </c>
      <c r="AO242" s="1" t="str">
        <f>IFERROR(VLOOKUP(CONCATENATE(AM$1,AM242),'Formulario de Preguntas'!$C$2:$FN$73,4,FALSE),"")</f>
        <v/>
      </c>
      <c r="AP242" s="26">
        <f>IF($B242='Formulario de Respuestas'!$D241,'Formulario de Respuestas'!$R241,"ES DIFERENTE")</f>
        <v>0</v>
      </c>
      <c r="AQ242" s="18" t="str">
        <f>IFERROR(VLOOKUP(CONCATENATE(AP$1,AP242),'Formulario de Preguntas'!$C$2:$FN$73,3,FALSE),"")</f>
        <v/>
      </c>
      <c r="AR242" s="1" t="str">
        <f>IFERROR(VLOOKUP(CONCATENATE(AP$1,AP242),'Formulario de Preguntas'!$C$2:$FN$73,4,FALSE),"")</f>
        <v/>
      </c>
      <c r="AS242" s="26">
        <f>IF($B242='Formulario de Respuestas'!$D241,'Formulario de Respuestas'!$S241,"ES DIFERENTE")</f>
        <v>0</v>
      </c>
      <c r="AT242" s="18" t="str">
        <f>IFERROR(VLOOKUP(CONCATENATE(AS$1,AS242),'Formulario de Preguntas'!$C$2:$FN$73,3,FALSE),"")</f>
        <v/>
      </c>
      <c r="AU242" s="1" t="str">
        <f>IFERROR(VLOOKUP(CONCATENATE(AS$1,AS242),'Formulario de Preguntas'!$C$2:$FN$73,4,FALSE),"")</f>
        <v/>
      </c>
      <c r="AV242" s="26">
        <f>IF($B242='Formulario de Respuestas'!$D241,'Formulario de Respuestas'!$T241,"ES DIFERENTE")</f>
        <v>0</v>
      </c>
      <c r="AW242" s="18" t="str">
        <f>IFERROR(VLOOKUP(CONCATENATE(AV$1,AV242),'Formulario de Preguntas'!$C$2:$FN$73,3,FALSE),"")</f>
        <v/>
      </c>
      <c r="AX242" s="1" t="str">
        <f>IFERROR(VLOOKUP(CONCATENATE(AV$1,AV242),'Formulario de Preguntas'!$C$2:$FN$73,4,FALSE),"")</f>
        <v/>
      </c>
      <c r="AY242" s="26">
        <f>IF($B242='Formulario de Respuestas'!$D241,'Formulario de Respuestas'!$U241,"ES DIFERENTE")</f>
        <v>0</v>
      </c>
      <c r="AZ242" s="18" t="str">
        <f>IFERROR(VLOOKUP(CONCATENATE(AY$1,AY242),'Formulario de Preguntas'!$C$2:$FN$73,3,FALSE),"")</f>
        <v/>
      </c>
      <c r="BA242" s="1" t="str">
        <f>IFERROR(VLOOKUP(CONCATENATE(AY$1,AY242),'Formulario de Preguntas'!$C$2:$FN$73,4,FALSE),"")</f>
        <v/>
      </c>
      <c r="BB242" s="26">
        <f>IF($B242='Formulario de Respuestas'!$D241,'Formulario de Respuestas'!$V241,"ES DIFERENTE")</f>
        <v>0</v>
      </c>
      <c r="BC242" s="18" t="str">
        <f>IFERROR(VLOOKUP(CONCATENATE(BB$1,BB242),'Formulario de Preguntas'!$C$2:$FN$73,3,FALSE),"")</f>
        <v/>
      </c>
      <c r="BD242" s="1" t="str">
        <f>IFERROR(VLOOKUP(CONCATENATE(BB$1,BB242),'Formulario de Preguntas'!$C$2:$FN$73,4,FALSE),"")</f>
        <v/>
      </c>
      <c r="BF242" s="1">
        <f t="shared" si="10"/>
        <v>0</v>
      </c>
      <c r="BG242" s="1">
        <f t="shared" si="11"/>
        <v>0.25</v>
      </c>
      <c r="BH242" s="1">
        <f t="shared" si="12"/>
        <v>0</v>
      </c>
      <c r="BI242" s="1">
        <f>COUNTIF('Formulario de Respuestas'!$E241:$V241,"A")</f>
        <v>0</v>
      </c>
      <c r="BJ242" s="1">
        <f>COUNTIF('Formulario de Respuestas'!$E241:$V241,"B")</f>
        <v>0</v>
      </c>
      <c r="BK242" s="1">
        <f>COUNTIF('Formulario de Respuestas'!$E241:$V241,"C")</f>
        <v>0</v>
      </c>
      <c r="BL242" s="1">
        <f>COUNTIF('Formulario de Respuestas'!$E241:$V241,"D")</f>
        <v>0</v>
      </c>
      <c r="BM242" s="1">
        <f>COUNTIF('Formulario de Respuestas'!$E241:$V241,"E (RESPUESTA ANULADA)")</f>
        <v>0</v>
      </c>
    </row>
    <row r="243" spans="1:65" x14ac:dyDescent="0.25">
      <c r="A243" s="1">
        <f>'Formulario de Respuestas'!C242</f>
        <v>0</v>
      </c>
      <c r="B243" s="1">
        <f>'Formulario de Respuestas'!D242</f>
        <v>0</v>
      </c>
      <c r="C243" s="26">
        <f>IF($B243='Formulario de Respuestas'!$D242,'Formulario de Respuestas'!$E242,"ES DIFERENTE")</f>
        <v>0</v>
      </c>
      <c r="D243" s="18" t="str">
        <f>IFERROR(VLOOKUP(CONCATENATE(C$1,C243),'Formulario de Preguntas'!$C$2:$FN$73,3,FALSE),"")</f>
        <v/>
      </c>
      <c r="E243" s="1" t="str">
        <f>IFERROR(VLOOKUP(CONCATENATE(C$1,C243),'Formulario de Preguntas'!$C$2:$FN$73,4,FALSE),"")</f>
        <v/>
      </c>
      <c r="F243" s="26">
        <f>IF($B243='Formulario de Respuestas'!$D242,'Formulario de Respuestas'!$F242,"ES DIFERENTE")</f>
        <v>0</v>
      </c>
      <c r="G243" s="18" t="str">
        <f>IFERROR(VLOOKUP(CONCATENATE(F$1,F243),'Formulario de Preguntas'!$C$2:$FN$73,3,FALSE),"")</f>
        <v/>
      </c>
      <c r="H243" s="1" t="str">
        <f>IFERROR(VLOOKUP(CONCATENATE(F$1,F243),'Formulario de Preguntas'!$C$2:$FN$73,4,FALSE),"")</f>
        <v/>
      </c>
      <c r="I243" s="26">
        <f>IF($B243='Formulario de Respuestas'!$D242,'Formulario de Respuestas'!$G242,"ES DIFERENTE")</f>
        <v>0</v>
      </c>
      <c r="J243" s="18" t="str">
        <f>IFERROR(VLOOKUP(CONCATENATE(I$1,I243),'Formulario de Preguntas'!$C$2:$FN$73,3,FALSE),"")</f>
        <v/>
      </c>
      <c r="K243" s="1" t="str">
        <f>IFERROR(VLOOKUP(CONCATENATE(I$1,I243),'Formulario de Preguntas'!$C$2:$FN$73,4,FALSE),"")</f>
        <v/>
      </c>
      <c r="L243" s="26">
        <f>IF($B243='Formulario de Respuestas'!$D242,'Formulario de Respuestas'!$H242,"ES DIFERENTE")</f>
        <v>0</v>
      </c>
      <c r="M243" s="18" t="str">
        <f>IFERROR(VLOOKUP(CONCATENATE(L$1,L243),'Formulario de Preguntas'!$C$2:$FN$73,3,FALSE),"")</f>
        <v/>
      </c>
      <c r="N243" s="1" t="str">
        <f>IFERROR(VLOOKUP(CONCATENATE(L$1,L243),'Formulario de Preguntas'!$C$2:$FN$73,4,FALSE),"")</f>
        <v/>
      </c>
      <c r="O243" s="26">
        <f>IF($B243='Formulario de Respuestas'!$D242,'Formulario de Respuestas'!$I242,"ES DIFERENTE")</f>
        <v>0</v>
      </c>
      <c r="P243" s="18" t="str">
        <f>IFERROR(VLOOKUP(CONCATENATE(O$1,O243),'Formulario de Preguntas'!$C$2:$FN$73,3,FALSE),"")</f>
        <v/>
      </c>
      <c r="Q243" s="1" t="str">
        <f>IFERROR(VLOOKUP(CONCATENATE(O$1,O243),'Formulario de Preguntas'!$C$2:$FN$73,4,FALSE),"")</f>
        <v/>
      </c>
      <c r="R243" s="26">
        <f>IF($B243='Formulario de Respuestas'!$D242,'Formulario de Respuestas'!$J242,"ES DIFERENTE")</f>
        <v>0</v>
      </c>
      <c r="S243" s="18" t="str">
        <f>IFERROR(VLOOKUP(CONCATENATE(R$1,R243),'Formulario de Preguntas'!$C$2:$FN$73,3,FALSE),"")</f>
        <v/>
      </c>
      <c r="T243" s="1" t="str">
        <f>IFERROR(VLOOKUP(CONCATENATE(R$1,R243),'Formulario de Preguntas'!$C$2:$FN$73,4,FALSE),"")</f>
        <v/>
      </c>
      <c r="U243" s="26">
        <f>IF($B243='Formulario de Respuestas'!$D242,'Formulario de Respuestas'!$K242,"ES DIFERENTE")</f>
        <v>0</v>
      </c>
      <c r="V243" s="18" t="str">
        <f>IFERROR(VLOOKUP(CONCATENATE(U$1,U243),'Formulario de Preguntas'!$C$2:$FN$73,3,FALSE),"")</f>
        <v/>
      </c>
      <c r="W243" s="1" t="str">
        <f>IFERROR(VLOOKUP(CONCATENATE(U$1,U243),'Formulario de Preguntas'!$C$2:$FN$73,4,FALSE),"")</f>
        <v/>
      </c>
      <c r="X243" s="26">
        <f>IF($B243='Formulario de Respuestas'!$D242,'Formulario de Respuestas'!$L242,"ES DIFERENTE")</f>
        <v>0</v>
      </c>
      <c r="Y243" s="18" t="str">
        <f>IFERROR(VLOOKUP(CONCATENATE(X$1,X243),'Formulario de Preguntas'!$C$2:$FN$73,3,FALSE),"")</f>
        <v/>
      </c>
      <c r="Z243" s="1" t="str">
        <f>IFERROR(VLOOKUP(CONCATENATE(X$1,X243),'Formulario de Preguntas'!$C$2:$FN$73,4,FALSE),"")</f>
        <v/>
      </c>
      <c r="AA243" s="26">
        <f>IF($B243='Formulario de Respuestas'!$D242,'Formulario de Respuestas'!$M242,"ES DIFERENTE")</f>
        <v>0</v>
      </c>
      <c r="AB243" s="18" t="str">
        <f>IFERROR(VLOOKUP(CONCATENATE(AA$1,AA243),'Formulario de Preguntas'!$C$2:$FN$73,3,FALSE),"")</f>
        <v/>
      </c>
      <c r="AC243" s="1" t="str">
        <f>IFERROR(VLOOKUP(CONCATENATE(AA$1,AA243),'Formulario de Preguntas'!$C$2:$FN$73,4,FALSE),"")</f>
        <v/>
      </c>
      <c r="AD243" s="26">
        <f>IF($B243='Formulario de Respuestas'!$D242,'Formulario de Respuestas'!$N242,"ES DIFERENTE")</f>
        <v>0</v>
      </c>
      <c r="AE243" s="18" t="str">
        <f>IFERROR(VLOOKUP(CONCATENATE(AD$1,AD243),'Formulario de Preguntas'!$C$2:$FN$73,3,FALSE),"")</f>
        <v/>
      </c>
      <c r="AF243" s="1" t="str">
        <f>IFERROR(VLOOKUP(CONCATENATE(AD$1,AD243),'Formulario de Preguntas'!$C$2:$FN$73,4,FALSE),"")</f>
        <v/>
      </c>
      <c r="AG243" s="26">
        <f>IF($B243='Formulario de Respuestas'!$D242,'Formulario de Respuestas'!$O242,"ES DIFERENTE")</f>
        <v>0</v>
      </c>
      <c r="AH243" s="18" t="str">
        <f>IFERROR(VLOOKUP(CONCATENATE(AG$1,AG243),'Formulario de Preguntas'!$C$2:$FN$73,3,FALSE),"")</f>
        <v/>
      </c>
      <c r="AI243" s="1" t="str">
        <f>IFERROR(VLOOKUP(CONCATENATE(AG$1,AG243),'Formulario de Preguntas'!$C$2:$FN$73,4,FALSE),"")</f>
        <v/>
      </c>
      <c r="AJ243" s="26">
        <f>IF($B243='Formulario de Respuestas'!$D242,'Formulario de Respuestas'!$P242,"ES DIFERENTE")</f>
        <v>0</v>
      </c>
      <c r="AK243" s="18" t="str">
        <f>IFERROR(VLOOKUP(CONCATENATE(AJ$1,AJ243),'Formulario de Preguntas'!$C$2:$FN$73,3,FALSE),"")</f>
        <v/>
      </c>
      <c r="AL243" s="1" t="str">
        <f>IFERROR(VLOOKUP(CONCATENATE(AJ$1,AJ243),'Formulario de Preguntas'!$C$2:$FN$73,4,FALSE),"")</f>
        <v/>
      </c>
      <c r="AM243" s="26">
        <f>IF($B243='Formulario de Respuestas'!$D242,'Formulario de Respuestas'!$Q242,"ES DIFERENTE")</f>
        <v>0</v>
      </c>
      <c r="AN243" s="18" t="str">
        <f>IFERROR(VLOOKUP(CONCATENATE(AM$1,AM243),'Formulario de Preguntas'!$C$2:$FN$73,3,FALSE),"")</f>
        <v/>
      </c>
      <c r="AO243" s="1" t="str">
        <f>IFERROR(VLOOKUP(CONCATENATE(AM$1,AM243),'Formulario de Preguntas'!$C$2:$FN$73,4,FALSE),"")</f>
        <v/>
      </c>
      <c r="AP243" s="26">
        <f>IF($B243='Formulario de Respuestas'!$D242,'Formulario de Respuestas'!$R242,"ES DIFERENTE")</f>
        <v>0</v>
      </c>
      <c r="AQ243" s="18" t="str">
        <f>IFERROR(VLOOKUP(CONCATENATE(AP$1,AP243),'Formulario de Preguntas'!$C$2:$FN$73,3,FALSE),"")</f>
        <v/>
      </c>
      <c r="AR243" s="1" t="str">
        <f>IFERROR(VLOOKUP(CONCATENATE(AP$1,AP243),'Formulario de Preguntas'!$C$2:$FN$73,4,FALSE),"")</f>
        <v/>
      </c>
      <c r="AS243" s="26">
        <f>IF($B243='Formulario de Respuestas'!$D242,'Formulario de Respuestas'!$S242,"ES DIFERENTE")</f>
        <v>0</v>
      </c>
      <c r="AT243" s="18" t="str">
        <f>IFERROR(VLOOKUP(CONCATENATE(AS$1,AS243),'Formulario de Preguntas'!$C$2:$FN$73,3,FALSE),"")</f>
        <v/>
      </c>
      <c r="AU243" s="1" t="str">
        <f>IFERROR(VLOOKUP(CONCATENATE(AS$1,AS243),'Formulario de Preguntas'!$C$2:$FN$73,4,FALSE),"")</f>
        <v/>
      </c>
      <c r="AV243" s="26">
        <f>IF($B243='Formulario de Respuestas'!$D242,'Formulario de Respuestas'!$T242,"ES DIFERENTE")</f>
        <v>0</v>
      </c>
      <c r="AW243" s="18" t="str">
        <f>IFERROR(VLOOKUP(CONCATENATE(AV$1,AV243),'Formulario de Preguntas'!$C$2:$FN$73,3,FALSE),"")</f>
        <v/>
      </c>
      <c r="AX243" s="1" t="str">
        <f>IFERROR(VLOOKUP(CONCATENATE(AV$1,AV243),'Formulario de Preguntas'!$C$2:$FN$73,4,FALSE),"")</f>
        <v/>
      </c>
      <c r="AY243" s="26">
        <f>IF($B243='Formulario de Respuestas'!$D242,'Formulario de Respuestas'!$U242,"ES DIFERENTE")</f>
        <v>0</v>
      </c>
      <c r="AZ243" s="18" t="str">
        <f>IFERROR(VLOOKUP(CONCATENATE(AY$1,AY243),'Formulario de Preguntas'!$C$2:$FN$73,3,FALSE),"")</f>
        <v/>
      </c>
      <c r="BA243" s="1" t="str">
        <f>IFERROR(VLOOKUP(CONCATENATE(AY$1,AY243),'Formulario de Preguntas'!$C$2:$FN$73,4,FALSE),"")</f>
        <v/>
      </c>
      <c r="BB243" s="26">
        <f>IF($B243='Formulario de Respuestas'!$D242,'Formulario de Respuestas'!$V242,"ES DIFERENTE")</f>
        <v>0</v>
      </c>
      <c r="BC243" s="18" t="str">
        <f>IFERROR(VLOOKUP(CONCATENATE(BB$1,BB243),'Formulario de Preguntas'!$C$2:$FN$73,3,FALSE),"")</f>
        <v/>
      </c>
      <c r="BD243" s="1" t="str">
        <f>IFERROR(VLOOKUP(CONCATENATE(BB$1,BB243),'Formulario de Preguntas'!$C$2:$FN$73,4,FALSE),"")</f>
        <v/>
      </c>
      <c r="BF243" s="1">
        <f t="shared" si="10"/>
        <v>0</v>
      </c>
      <c r="BG243" s="1">
        <f t="shared" si="11"/>
        <v>0.25</v>
      </c>
      <c r="BH243" s="1">
        <f t="shared" si="12"/>
        <v>0</v>
      </c>
      <c r="BI243" s="1">
        <f>COUNTIF('Formulario de Respuestas'!$E242:$V242,"A")</f>
        <v>0</v>
      </c>
      <c r="BJ243" s="1">
        <f>COUNTIF('Formulario de Respuestas'!$E242:$V242,"B")</f>
        <v>0</v>
      </c>
      <c r="BK243" s="1">
        <f>COUNTIF('Formulario de Respuestas'!$E242:$V242,"C")</f>
        <v>0</v>
      </c>
      <c r="BL243" s="1">
        <f>COUNTIF('Formulario de Respuestas'!$E242:$V242,"D")</f>
        <v>0</v>
      </c>
      <c r="BM243" s="1">
        <f>COUNTIF('Formulario de Respuestas'!$E242:$V242,"E (RESPUESTA ANULADA)")</f>
        <v>0</v>
      </c>
    </row>
    <row r="244" spans="1:65" x14ac:dyDescent="0.25">
      <c r="A244" s="1">
        <f>'Formulario de Respuestas'!C243</f>
        <v>0</v>
      </c>
      <c r="B244" s="1">
        <f>'Formulario de Respuestas'!D243</f>
        <v>0</v>
      </c>
      <c r="C244" s="26">
        <f>IF($B244='Formulario de Respuestas'!$D243,'Formulario de Respuestas'!$E243,"ES DIFERENTE")</f>
        <v>0</v>
      </c>
      <c r="D244" s="18" t="str">
        <f>IFERROR(VLOOKUP(CONCATENATE(C$1,C244),'Formulario de Preguntas'!$C$2:$FN$73,3,FALSE),"")</f>
        <v/>
      </c>
      <c r="E244" s="1" t="str">
        <f>IFERROR(VLOOKUP(CONCATENATE(C$1,C244),'Formulario de Preguntas'!$C$2:$FN$73,4,FALSE),"")</f>
        <v/>
      </c>
      <c r="F244" s="26">
        <f>IF($B244='Formulario de Respuestas'!$D243,'Formulario de Respuestas'!$F243,"ES DIFERENTE")</f>
        <v>0</v>
      </c>
      <c r="G244" s="18" t="str">
        <f>IFERROR(VLOOKUP(CONCATENATE(F$1,F244),'Formulario de Preguntas'!$C$2:$FN$73,3,FALSE),"")</f>
        <v/>
      </c>
      <c r="H244" s="1" t="str">
        <f>IFERROR(VLOOKUP(CONCATENATE(F$1,F244),'Formulario de Preguntas'!$C$2:$FN$73,4,FALSE),"")</f>
        <v/>
      </c>
      <c r="I244" s="26">
        <f>IF($B244='Formulario de Respuestas'!$D243,'Formulario de Respuestas'!$G243,"ES DIFERENTE")</f>
        <v>0</v>
      </c>
      <c r="J244" s="18" t="str">
        <f>IFERROR(VLOOKUP(CONCATENATE(I$1,I244),'Formulario de Preguntas'!$C$2:$FN$73,3,FALSE),"")</f>
        <v/>
      </c>
      <c r="K244" s="1" t="str">
        <f>IFERROR(VLOOKUP(CONCATENATE(I$1,I244),'Formulario de Preguntas'!$C$2:$FN$73,4,FALSE),"")</f>
        <v/>
      </c>
      <c r="L244" s="26">
        <f>IF($B244='Formulario de Respuestas'!$D243,'Formulario de Respuestas'!$H243,"ES DIFERENTE")</f>
        <v>0</v>
      </c>
      <c r="M244" s="18" t="str">
        <f>IFERROR(VLOOKUP(CONCATENATE(L$1,L244),'Formulario de Preguntas'!$C$2:$FN$73,3,FALSE),"")</f>
        <v/>
      </c>
      <c r="N244" s="1" t="str">
        <f>IFERROR(VLOOKUP(CONCATENATE(L$1,L244),'Formulario de Preguntas'!$C$2:$FN$73,4,FALSE),"")</f>
        <v/>
      </c>
      <c r="O244" s="26">
        <f>IF($B244='Formulario de Respuestas'!$D243,'Formulario de Respuestas'!$I243,"ES DIFERENTE")</f>
        <v>0</v>
      </c>
      <c r="P244" s="18" t="str">
        <f>IFERROR(VLOOKUP(CONCATENATE(O$1,O244),'Formulario de Preguntas'!$C$2:$FN$73,3,FALSE),"")</f>
        <v/>
      </c>
      <c r="Q244" s="1" t="str">
        <f>IFERROR(VLOOKUP(CONCATENATE(O$1,O244),'Formulario de Preguntas'!$C$2:$FN$73,4,FALSE),"")</f>
        <v/>
      </c>
      <c r="R244" s="26">
        <f>IF($B244='Formulario de Respuestas'!$D243,'Formulario de Respuestas'!$J243,"ES DIFERENTE")</f>
        <v>0</v>
      </c>
      <c r="S244" s="18" t="str">
        <f>IFERROR(VLOOKUP(CONCATENATE(R$1,R244),'Formulario de Preguntas'!$C$2:$FN$73,3,FALSE),"")</f>
        <v/>
      </c>
      <c r="T244" s="1" t="str">
        <f>IFERROR(VLOOKUP(CONCATENATE(R$1,R244),'Formulario de Preguntas'!$C$2:$FN$73,4,FALSE),"")</f>
        <v/>
      </c>
      <c r="U244" s="26">
        <f>IF($B244='Formulario de Respuestas'!$D243,'Formulario de Respuestas'!$K243,"ES DIFERENTE")</f>
        <v>0</v>
      </c>
      <c r="V244" s="18" t="str">
        <f>IFERROR(VLOOKUP(CONCATENATE(U$1,U244),'Formulario de Preguntas'!$C$2:$FN$73,3,FALSE),"")</f>
        <v/>
      </c>
      <c r="W244" s="1" t="str">
        <f>IFERROR(VLOOKUP(CONCATENATE(U$1,U244),'Formulario de Preguntas'!$C$2:$FN$73,4,FALSE),"")</f>
        <v/>
      </c>
      <c r="X244" s="26">
        <f>IF($B244='Formulario de Respuestas'!$D243,'Formulario de Respuestas'!$L243,"ES DIFERENTE")</f>
        <v>0</v>
      </c>
      <c r="Y244" s="18" t="str">
        <f>IFERROR(VLOOKUP(CONCATENATE(X$1,X244),'Formulario de Preguntas'!$C$2:$FN$73,3,FALSE),"")</f>
        <v/>
      </c>
      <c r="Z244" s="1" t="str">
        <f>IFERROR(VLOOKUP(CONCATENATE(X$1,X244),'Formulario de Preguntas'!$C$2:$FN$73,4,FALSE),"")</f>
        <v/>
      </c>
      <c r="AA244" s="26">
        <f>IF($B244='Formulario de Respuestas'!$D243,'Formulario de Respuestas'!$M243,"ES DIFERENTE")</f>
        <v>0</v>
      </c>
      <c r="AB244" s="18" t="str">
        <f>IFERROR(VLOOKUP(CONCATENATE(AA$1,AA244),'Formulario de Preguntas'!$C$2:$FN$73,3,FALSE),"")</f>
        <v/>
      </c>
      <c r="AC244" s="1" t="str">
        <f>IFERROR(VLOOKUP(CONCATENATE(AA$1,AA244),'Formulario de Preguntas'!$C$2:$FN$73,4,FALSE),"")</f>
        <v/>
      </c>
      <c r="AD244" s="26">
        <f>IF($B244='Formulario de Respuestas'!$D243,'Formulario de Respuestas'!$N243,"ES DIFERENTE")</f>
        <v>0</v>
      </c>
      <c r="AE244" s="18" t="str">
        <f>IFERROR(VLOOKUP(CONCATENATE(AD$1,AD244),'Formulario de Preguntas'!$C$2:$FN$73,3,FALSE),"")</f>
        <v/>
      </c>
      <c r="AF244" s="1" t="str">
        <f>IFERROR(VLOOKUP(CONCATENATE(AD$1,AD244),'Formulario de Preguntas'!$C$2:$FN$73,4,FALSE),"")</f>
        <v/>
      </c>
      <c r="AG244" s="26">
        <f>IF($B244='Formulario de Respuestas'!$D243,'Formulario de Respuestas'!$O243,"ES DIFERENTE")</f>
        <v>0</v>
      </c>
      <c r="AH244" s="18" t="str">
        <f>IFERROR(VLOOKUP(CONCATENATE(AG$1,AG244),'Formulario de Preguntas'!$C$2:$FN$73,3,FALSE),"")</f>
        <v/>
      </c>
      <c r="AI244" s="1" t="str">
        <f>IFERROR(VLOOKUP(CONCATENATE(AG$1,AG244),'Formulario de Preguntas'!$C$2:$FN$73,4,FALSE),"")</f>
        <v/>
      </c>
      <c r="AJ244" s="26">
        <f>IF($B244='Formulario de Respuestas'!$D243,'Formulario de Respuestas'!$P243,"ES DIFERENTE")</f>
        <v>0</v>
      </c>
      <c r="AK244" s="18" t="str">
        <f>IFERROR(VLOOKUP(CONCATENATE(AJ$1,AJ244),'Formulario de Preguntas'!$C$2:$FN$73,3,FALSE),"")</f>
        <v/>
      </c>
      <c r="AL244" s="1" t="str">
        <f>IFERROR(VLOOKUP(CONCATENATE(AJ$1,AJ244),'Formulario de Preguntas'!$C$2:$FN$73,4,FALSE),"")</f>
        <v/>
      </c>
      <c r="AM244" s="26">
        <f>IF($B244='Formulario de Respuestas'!$D243,'Formulario de Respuestas'!$Q243,"ES DIFERENTE")</f>
        <v>0</v>
      </c>
      <c r="AN244" s="18" t="str">
        <f>IFERROR(VLOOKUP(CONCATENATE(AM$1,AM244),'Formulario de Preguntas'!$C$2:$FN$73,3,FALSE),"")</f>
        <v/>
      </c>
      <c r="AO244" s="1" t="str">
        <f>IFERROR(VLOOKUP(CONCATENATE(AM$1,AM244),'Formulario de Preguntas'!$C$2:$FN$73,4,FALSE),"")</f>
        <v/>
      </c>
      <c r="AP244" s="26">
        <f>IF($B244='Formulario de Respuestas'!$D243,'Formulario de Respuestas'!$R243,"ES DIFERENTE")</f>
        <v>0</v>
      </c>
      <c r="AQ244" s="18" t="str">
        <f>IFERROR(VLOOKUP(CONCATENATE(AP$1,AP244),'Formulario de Preguntas'!$C$2:$FN$73,3,FALSE),"")</f>
        <v/>
      </c>
      <c r="AR244" s="1" t="str">
        <f>IFERROR(VLOOKUP(CONCATENATE(AP$1,AP244),'Formulario de Preguntas'!$C$2:$FN$73,4,FALSE),"")</f>
        <v/>
      </c>
      <c r="AS244" s="26">
        <f>IF($B244='Formulario de Respuestas'!$D243,'Formulario de Respuestas'!$S243,"ES DIFERENTE")</f>
        <v>0</v>
      </c>
      <c r="AT244" s="18" t="str">
        <f>IFERROR(VLOOKUP(CONCATENATE(AS$1,AS244),'Formulario de Preguntas'!$C$2:$FN$73,3,FALSE),"")</f>
        <v/>
      </c>
      <c r="AU244" s="1" t="str">
        <f>IFERROR(VLOOKUP(CONCATENATE(AS$1,AS244),'Formulario de Preguntas'!$C$2:$FN$73,4,FALSE),"")</f>
        <v/>
      </c>
      <c r="AV244" s="26">
        <f>IF($B244='Formulario de Respuestas'!$D243,'Formulario de Respuestas'!$T243,"ES DIFERENTE")</f>
        <v>0</v>
      </c>
      <c r="AW244" s="18" t="str">
        <f>IFERROR(VLOOKUP(CONCATENATE(AV$1,AV244),'Formulario de Preguntas'!$C$2:$FN$73,3,FALSE),"")</f>
        <v/>
      </c>
      <c r="AX244" s="1" t="str">
        <f>IFERROR(VLOOKUP(CONCATENATE(AV$1,AV244),'Formulario de Preguntas'!$C$2:$FN$73,4,FALSE),"")</f>
        <v/>
      </c>
      <c r="AY244" s="26">
        <f>IF($B244='Formulario de Respuestas'!$D243,'Formulario de Respuestas'!$U243,"ES DIFERENTE")</f>
        <v>0</v>
      </c>
      <c r="AZ244" s="18" t="str">
        <f>IFERROR(VLOOKUP(CONCATENATE(AY$1,AY244),'Formulario de Preguntas'!$C$2:$FN$73,3,FALSE),"")</f>
        <v/>
      </c>
      <c r="BA244" s="1" t="str">
        <f>IFERROR(VLOOKUP(CONCATENATE(AY$1,AY244),'Formulario de Preguntas'!$C$2:$FN$73,4,FALSE),"")</f>
        <v/>
      </c>
      <c r="BB244" s="26">
        <f>IF($B244='Formulario de Respuestas'!$D243,'Formulario de Respuestas'!$V243,"ES DIFERENTE")</f>
        <v>0</v>
      </c>
      <c r="BC244" s="18" t="str">
        <f>IFERROR(VLOOKUP(CONCATENATE(BB$1,BB244),'Formulario de Preguntas'!$C$2:$FN$73,3,FALSE),"")</f>
        <v/>
      </c>
      <c r="BD244" s="1" t="str">
        <f>IFERROR(VLOOKUP(CONCATENATE(BB$1,BB244),'Formulario de Preguntas'!$C$2:$FN$73,4,FALSE),"")</f>
        <v/>
      </c>
      <c r="BF244" s="1">
        <f t="shared" si="10"/>
        <v>0</v>
      </c>
      <c r="BG244" s="1">
        <f t="shared" si="11"/>
        <v>0.25</v>
      </c>
      <c r="BH244" s="1">
        <f t="shared" si="12"/>
        <v>0</v>
      </c>
      <c r="BI244" s="1">
        <f>COUNTIF('Formulario de Respuestas'!$E243:$V243,"A")</f>
        <v>0</v>
      </c>
      <c r="BJ244" s="1">
        <f>COUNTIF('Formulario de Respuestas'!$E243:$V243,"B")</f>
        <v>0</v>
      </c>
      <c r="BK244" s="1">
        <f>COUNTIF('Formulario de Respuestas'!$E243:$V243,"C")</f>
        <v>0</v>
      </c>
      <c r="BL244" s="1">
        <f>COUNTIF('Formulario de Respuestas'!$E243:$V243,"D")</f>
        <v>0</v>
      </c>
      <c r="BM244" s="1">
        <f>COUNTIF('Formulario de Respuestas'!$E243:$V243,"E (RESPUESTA ANULADA)")</f>
        <v>0</v>
      </c>
    </row>
    <row r="245" spans="1:65" x14ac:dyDescent="0.25">
      <c r="A245" s="1">
        <f>'Formulario de Respuestas'!C244</f>
        <v>0</v>
      </c>
      <c r="B245" s="1">
        <f>'Formulario de Respuestas'!D244</f>
        <v>0</v>
      </c>
      <c r="C245" s="26">
        <f>IF($B245='Formulario de Respuestas'!$D244,'Formulario de Respuestas'!$E244,"ES DIFERENTE")</f>
        <v>0</v>
      </c>
      <c r="D245" s="18" t="str">
        <f>IFERROR(VLOOKUP(CONCATENATE(C$1,C245),'Formulario de Preguntas'!$C$2:$FN$73,3,FALSE),"")</f>
        <v/>
      </c>
      <c r="E245" s="1" t="str">
        <f>IFERROR(VLOOKUP(CONCATENATE(C$1,C245),'Formulario de Preguntas'!$C$2:$FN$73,4,FALSE),"")</f>
        <v/>
      </c>
      <c r="F245" s="26">
        <f>IF($B245='Formulario de Respuestas'!$D244,'Formulario de Respuestas'!$F244,"ES DIFERENTE")</f>
        <v>0</v>
      </c>
      <c r="G245" s="18" t="str">
        <f>IFERROR(VLOOKUP(CONCATENATE(F$1,F245),'Formulario de Preguntas'!$C$2:$FN$73,3,FALSE),"")</f>
        <v/>
      </c>
      <c r="H245" s="1" t="str">
        <f>IFERROR(VLOOKUP(CONCATENATE(F$1,F245),'Formulario de Preguntas'!$C$2:$FN$73,4,FALSE),"")</f>
        <v/>
      </c>
      <c r="I245" s="26">
        <f>IF($B245='Formulario de Respuestas'!$D244,'Formulario de Respuestas'!$G244,"ES DIFERENTE")</f>
        <v>0</v>
      </c>
      <c r="J245" s="18" t="str">
        <f>IFERROR(VLOOKUP(CONCATENATE(I$1,I245),'Formulario de Preguntas'!$C$2:$FN$73,3,FALSE),"")</f>
        <v/>
      </c>
      <c r="K245" s="1" t="str">
        <f>IFERROR(VLOOKUP(CONCATENATE(I$1,I245),'Formulario de Preguntas'!$C$2:$FN$73,4,FALSE),"")</f>
        <v/>
      </c>
      <c r="L245" s="26">
        <f>IF($B245='Formulario de Respuestas'!$D244,'Formulario de Respuestas'!$H244,"ES DIFERENTE")</f>
        <v>0</v>
      </c>
      <c r="M245" s="18" t="str">
        <f>IFERROR(VLOOKUP(CONCATENATE(L$1,L245),'Formulario de Preguntas'!$C$2:$FN$73,3,FALSE),"")</f>
        <v/>
      </c>
      <c r="N245" s="1" t="str">
        <f>IFERROR(VLOOKUP(CONCATENATE(L$1,L245),'Formulario de Preguntas'!$C$2:$FN$73,4,FALSE),"")</f>
        <v/>
      </c>
      <c r="O245" s="26">
        <f>IF($B245='Formulario de Respuestas'!$D244,'Formulario de Respuestas'!$I244,"ES DIFERENTE")</f>
        <v>0</v>
      </c>
      <c r="P245" s="18" t="str">
        <f>IFERROR(VLOOKUP(CONCATENATE(O$1,O245),'Formulario de Preguntas'!$C$2:$FN$73,3,FALSE),"")</f>
        <v/>
      </c>
      <c r="Q245" s="1" t="str">
        <f>IFERROR(VLOOKUP(CONCATENATE(O$1,O245),'Formulario de Preguntas'!$C$2:$FN$73,4,FALSE),"")</f>
        <v/>
      </c>
      <c r="R245" s="26">
        <f>IF($B245='Formulario de Respuestas'!$D244,'Formulario de Respuestas'!$J244,"ES DIFERENTE")</f>
        <v>0</v>
      </c>
      <c r="S245" s="18" t="str">
        <f>IFERROR(VLOOKUP(CONCATENATE(R$1,R245),'Formulario de Preguntas'!$C$2:$FN$73,3,FALSE),"")</f>
        <v/>
      </c>
      <c r="T245" s="1" t="str">
        <f>IFERROR(VLOOKUP(CONCATENATE(R$1,R245),'Formulario de Preguntas'!$C$2:$FN$73,4,FALSE),"")</f>
        <v/>
      </c>
      <c r="U245" s="26">
        <f>IF($B245='Formulario de Respuestas'!$D244,'Formulario de Respuestas'!$K244,"ES DIFERENTE")</f>
        <v>0</v>
      </c>
      <c r="V245" s="18" t="str">
        <f>IFERROR(VLOOKUP(CONCATENATE(U$1,U245),'Formulario de Preguntas'!$C$2:$FN$73,3,FALSE),"")</f>
        <v/>
      </c>
      <c r="W245" s="1" t="str">
        <f>IFERROR(VLOOKUP(CONCATENATE(U$1,U245),'Formulario de Preguntas'!$C$2:$FN$73,4,FALSE),"")</f>
        <v/>
      </c>
      <c r="X245" s="26">
        <f>IF($B245='Formulario de Respuestas'!$D244,'Formulario de Respuestas'!$L244,"ES DIFERENTE")</f>
        <v>0</v>
      </c>
      <c r="Y245" s="18" t="str">
        <f>IFERROR(VLOOKUP(CONCATENATE(X$1,X245),'Formulario de Preguntas'!$C$2:$FN$73,3,FALSE),"")</f>
        <v/>
      </c>
      <c r="Z245" s="1" t="str">
        <f>IFERROR(VLOOKUP(CONCATENATE(X$1,X245),'Formulario de Preguntas'!$C$2:$FN$73,4,FALSE),"")</f>
        <v/>
      </c>
      <c r="AA245" s="26">
        <f>IF($B245='Formulario de Respuestas'!$D244,'Formulario de Respuestas'!$M244,"ES DIFERENTE")</f>
        <v>0</v>
      </c>
      <c r="AB245" s="18" t="str">
        <f>IFERROR(VLOOKUP(CONCATENATE(AA$1,AA245),'Formulario de Preguntas'!$C$2:$FN$73,3,FALSE),"")</f>
        <v/>
      </c>
      <c r="AC245" s="1" t="str">
        <f>IFERROR(VLOOKUP(CONCATENATE(AA$1,AA245),'Formulario de Preguntas'!$C$2:$FN$73,4,FALSE),"")</f>
        <v/>
      </c>
      <c r="AD245" s="26">
        <f>IF($B245='Formulario de Respuestas'!$D244,'Formulario de Respuestas'!$N244,"ES DIFERENTE")</f>
        <v>0</v>
      </c>
      <c r="AE245" s="18" t="str">
        <f>IFERROR(VLOOKUP(CONCATENATE(AD$1,AD245),'Formulario de Preguntas'!$C$2:$FN$73,3,FALSE),"")</f>
        <v/>
      </c>
      <c r="AF245" s="1" t="str">
        <f>IFERROR(VLOOKUP(CONCATENATE(AD$1,AD245),'Formulario de Preguntas'!$C$2:$FN$73,4,FALSE),"")</f>
        <v/>
      </c>
      <c r="AG245" s="26">
        <f>IF($B245='Formulario de Respuestas'!$D244,'Formulario de Respuestas'!$O244,"ES DIFERENTE")</f>
        <v>0</v>
      </c>
      <c r="AH245" s="18" t="str">
        <f>IFERROR(VLOOKUP(CONCATENATE(AG$1,AG245),'Formulario de Preguntas'!$C$2:$FN$73,3,FALSE),"")</f>
        <v/>
      </c>
      <c r="AI245" s="1" t="str">
        <f>IFERROR(VLOOKUP(CONCATENATE(AG$1,AG245),'Formulario de Preguntas'!$C$2:$FN$73,4,FALSE),"")</f>
        <v/>
      </c>
      <c r="AJ245" s="26">
        <f>IF($B245='Formulario de Respuestas'!$D244,'Formulario de Respuestas'!$P244,"ES DIFERENTE")</f>
        <v>0</v>
      </c>
      <c r="AK245" s="18" t="str">
        <f>IFERROR(VLOOKUP(CONCATENATE(AJ$1,AJ245),'Formulario de Preguntas'!$C$2:$FN$73,3,FALSE),"")</f>
        <v/>
      </c>
      <c r="AL245" s="1" t="str">
        <f>IFERROR(VLOOKUP(CONCATENATE(AJ$1,AJ245),'Formulario de Preguntas'!$C$2:$FN$73,4,FALSE),"")</f>
        <v/>
      </c>
      <c r="AM245" s="26">
        <f>IF($B245='Formulario de Respuestas'!$D244,'Formulario de Respuestas'!$Q244,"ES DIFERENTE")</f>
        <v>0</v>
      </c>
      <c r="AN245" s="18" t="str">
        <f>IFERROR(VLOOKUP(CONCATENATE(AM$1,AM245),'Formulario de Preguntas'!$C$2:$FN$73,3,FALSE),"")</f>
        <v/>
      </c>
      <c r="AO245" s="1" t="str">
        <f>IFERROR(VLOOKUP(CONCATENATE(AM$1,AM245),'Formulario de Preguntas'!$C$2:$FN$73,4,FALSE),"")</f>
        <v/>
      </c>
      <c r="AP245" s="26">
        <f>IF($B245='Formulario de Respuestas'!$D244,'Formulario de Respuestas'!$R244,"ES DIFERENTE")</f>
        <v>0</v>
      </c>
      <c r="AQ245" s="18" t="str">
        <f>IFERROR(VLOOKUP(CONCATENATE(AP$1,AP245),'Formulario de Preguntas'!$C$2:$FN$73,3,FALSE),"")</f>
        <v/>
      </c>
      <c r="AR245" s="1" t="str">
        <f>IFERROR(VLOOKUP(CONCATENATE(AP$1,AP245),'Formulario de Preguntas'!$C$2:$FN$73,4,FALSE),"")</f>
        <v/>
      </c>
      <c r="AS245" s="26">
        <f>IF($B245='Formulario de Respuestas'!$D244,'Formulario de Respuestas'!$S244,"ES DIFERENTE")</f>
        <v>0</v>
      </c>
      <c r="AT245" s="18" t="str">
        <f>IFERROR(VLOOKUP(CONCATENATE(AS$1,AS245),'Formulario de Preguntas'!$C$2:$FN$73,3,FALSE),"")</f>
        <v/>
      </c>
      <c r="AU245" s="1" t="str">
        <f>IFERROR(VLOOKUP(CONCATENATE(AS$1,AS245),'Formulario de Preguntas'!$C$2:$FN$73,4,FALSE),"")</f>
        <v/>
      </c>
      <c r="AV245" s="26">
        <f>IF($B245='Formulario de Respuestas'!$D244,'Formulario de Respuestas'!$T244,"ES DIFERENTE")</f>
        <v>0</v>
      </c>
      <c r="AW245" s="18" t="str">
        <f>IFERROR(VLOOKUP(CONCATENATE(AV$1,AV245),'Formulario de Preguntas'!$C$2:$FN$73,3,FALSE),"")</f>
        <v/>
      </c>
      <c r="AX245" s="1" t="str">
        <f>IFERROR(VLOOKUP(CONCATENATE(AV$1,AV245),'Formulario de Preguntas'!$C$2:$FN$73,4,FALSE),"")</f>
        <v/>
      </c>
      <c r="AY245" s="26">
        <f>IF($B245='Formulario de Respuestas'!$D244,'Formulario de Respuestas'!$U244,"ES DIFERENTE")</f>
        <v>0</v>
      </c>
      <c r="AZ245" s="18" t="str">
        <f>IFERROR(VLOOKUP(CONCATENATE(AY$1,AY245),'Formulario de Preguntas'!$C$2:$FN$73,3,FALSE),"")</f>
        <v/>
      </c>
      <c r="BA245" s="1" t="str">
        <f>IFERROR(VLOOKUP(CONCATENATE(AY$1,AY245),'Formulario de Preguntas'!$C$2:$FN$73,4,FALSE),"")</f>
        <v/>
      </c>
      <c r="BB245" s="26">
        <f>IF($B245='Formulario de Respuestas'!$D244,'Formulario de Respuestas'!$V244,"ES DIFERENTE")</f>
        <v>0</v>
      </c>
      <c r="BC245" s="18" t="str">
        <f>IFERROR(VLOOKUP(CONCATENATE(BB$1,BB245),'Formulario de Preguntas'!$C$2:$FN$73,3,FALSE),"")</f>
        <v/>
      </c>
      <c r="BD245" s="1" t="str">
        <f>IFERROR(VLOOKUP(CONCATENATE(BB$1,BB245),'Formulario de Preguntas'!$C$2:$FN$73,4,FALSE),"")</f>
        <v/>
      </c>
      <c r="BF245" s="1">
        <f t="shared" si="10"/>
        <v>0</v>
      </c>
      <c r="BG245" s="1">
        <f t="shared" si="11"/>
        <v>0.25</v>
      </c>
      <c r="BH245" s="1">
        <f t="shared" si="12"/>
        <v>0</v>
      </c>
      <c r="BI245" s="1">
        <f>COUNTIF('Formulario de Respuestas'!$E244:$V244,"A")</f>
        <v>0</v>
      </c>
      <c r="BJ245" s="1">
        <f>COUNTIF('Formulario de Respuestas'!$E244:$V244,"B")</f>
        <v>0</v>
      </c>
      <c r="BK245" s="1">
        <f>COUNTIF('Formulario de Respuestas'!$E244:$V244,"C")</f>
        <v>0</v>
      </c>
      <c r="BL245" s="1">
        <f>COUNTIF('Formulario de Respuestas'!$E244:$V244,"D")</f>
        <v>0</v>
      </c>
      <c r="BM245" s="1">
        <f>COUNTIF('Formulario de Respuestas'!$E244:$V244,"E (RESPUESTA ANULADA)")</f>
        <v>0</v>
      </c>
    </row>
    <row r="246" spans="1:65" x14ac:dyDescent="0.25">
      <c r="A246" s="1">
        <f>'Formulario de Respuestas'!C245</f>
        <v>0</v>
      </c>
      <c r="B246" s="1">
        <f>'Formulario de Respuestas'!D245</f>
        <v>0</v>
      </c>
      <c r="C246" s="26">
        <f>IF($B246='Formulario de Respuestas'!$D245,'Formulario de Respuestas'!$E245,"ES DIFERENTE")</f>
        <v>0</v>
      </c>
      <c r="D246" s="18" t="str">
        <f>IFERROR(VLOOKUP(CONCATENATE(C$1,C246),'Formulario de Preguntas'!$C$2:$FN$73,3,FALSE),"")</f>
        <v/>
      </c>
      <c r="E246" s="1" t="str">
        <f>IFERROR(VLOOKUP(CONCATENATE(C$1,C246),'Formulario de Preguntas'!$C$2:$FN$73,4,FALSE),"")</f>
        <v/>
      </c>
      <c r="F246" s="26">
        <f>IF($B246='Formulario de Respuestas'!$D245,'Formulario de Respuestas'!$F245,"ES DIFERENTE")</f>
        <v>0</v>
      </c>
      <c r="G246" s="18" t="str">
        <f>IFERROR(VLOOKUP(CONCATENATE(F$1,F246),'Formulario de Preguntas'!$C$2:$FN$73,3,FALSE),"")</f>
        <v/>
      </c>
      <c r="H246" s="1" t="str">
        <f>IFERROR(VLOOKUP(CONCATENATE(F$1,F246),'Formulario de Preguntas'!$C$2:$FN$73,4,FALSE),"")</f>
        <v/>
      </c>
      <c r="I246" s="26">
        <f>IF($B246='Formulario de Respuestas'!$D245,'Formulario de Respuestas'!$G245,"ES DIFERENTE")</f>
        <v>0</v>
      </c>
      <c r="J246" s="18" t="str">
        <f>IFERROR(VLOOKUP(CONCATENATE(I$1,I246),'Formulario de Preguntas'!$C$2:$FN$73,3,FALSE),"")</f>
        <v/>
      </c>
      <c r="K246" s="1" t="str">
        <f>IFERROR(VLOOKUP(CONCATENATE(I$1,I246),'Formulario de Preguntas'!$C$2:$FN$73,4,FALSE),"")</f>
        <v/>
      </c>
      <c r="L246" s="26">
        <f>IF($B246='Formulario de Respuestas'!$D245,'Formulario de Respuestas'!$H245,"ES DIFERENTE")</f>
        <v>0</v>
      </c>
      <c r="M246" s="18" t="str">
        <f>IFERROR(VLOOKUP(CONCATENATE(L$1,L246),'Formulario de Preguntas'!$C$2:$FN$73,3,FALSE),"")</f>
        <v/>
      </c>
      <c r="N246" s="1" t="str">
        <f>IFERROR(VLOOKUP(CONCATENATE(L$1,L246),'Formulario de Preguntas'!$C$2:$FN$73,4,FALSE),"")</f>
        <v/>
      </c>
      <c r="O246" s="26">
        <f>IF($B246='Formulario de Respuestas'!$D245,'Formulario de Respuestas'!$I245,"ES DIFERENTE")</f>
        <v>0</v>
      </c>
      <c r="P246" s="18" t="str">
        <f>IFERROR(VLOOKUP(CONCATENATE(O$1,O246),'Formulario de Preguntas'!$C$2:$FN$73,3,FALSE),"")</f>
        <v/>
      </c>
      <c r="Q246" s="1" t="str">
        <f>IFERROR(VLOOKUP(CONCATENATE(O$1,O246),'Formulario de Preguntas'!$C$2:$FN$73,4,FALSE),"")</f>
        <v/>
      </c>
      <c r="R246" s="26">
        <f>IF($B246='Formulario de Respuestas'!$D245,'Formulario de Respuestas'!$J245,"ES DIFERENTE")</f>
        <v>0</v>
      </c>
      <c r="S246" s="18" t="str">
        <f>IFERROR(VLOOKUP(CONCATENATE(R$1,R246),'Formulario de Preguntas'!$C$2:$FN$73,3,FALSE),"")</f>
        <v/>
      </c>
      <c r="T246" s="1" t="str">
        <f>IFERROR(VLOOKUP(CONCATENATE(R$1,R246),'Formulario de Preguntas'!$C$2:$FN$73,4,FALSE),"")</f>
        <v/>
      </c>
      <c r="U246" s="26">
        <f>IF($B246='Formulario de Respuestas'!$D245,'Formulario de Respuestas'!$K245,"ES DIFERENTE")</f>
        <v>0</v>
      </c>
      <c r="V246" s="18" t="str">
        <f>IFERROR(VLOOKUP(CONCATENATE(U$1,U246),'Formulario de Preguntas'!$C$2:$FN$73,3,FALSE),"")</f>
        <v/>
      </c>
      <c r="W246" s="1" t="str">
        <f>IFERROR(VLOOKUP(CONCATENATE(U$1,U246),'Formulario de Preguntas'!$C$2:$FN$73,4,FALSE),"")</f>
        <v/>
      </c>
      <c r="X246" s="26">
        <f>IF($B246='Formulario de Respuestas'!$D245,'Formulario de Respuestas'!$L245,"ES DIFERENTE")</f>
        <v>0</v>
      </c>
      <c r="Y246" s="18" t="str">
        <f>IFERROR(VLOOKUP(CONCATENATE(X$1,X246),'Formulario de Preguntas'!$C$2:$FN$73,3,FALSE),"")</f>
        <v/>
      </c>
      <c r="Z246" s="1" t="str">
        <f>IFERROR(VLOOKUP(CONCATENATE(X$1,X246),'Formulario de Preguntas'!$C$2:$FN$73,4,FALSE),"")</f>
        <v/>
      </c>
      <c r="AA246" s="26">
        <f>IF($B246='Formulario de Respuestas'!$D245,'Formulario de Respuestas'!$M245,"ES DIFERENTE")</f>
        <v>0</v>
      </c>
      <c r="AB246" s="18" t="str">
        <f>IFERROR(VLOOKUP(CONCATENATE(AA$1,AA246),'Formulario de Preguntas'!$C$2:$FN$73,3,FALSE),"")</f>
        <v/>
      </c>
      <c r="AC246" s="1" t="str">
        <f>IFERROR(VLOOKUP(CONCATENATE(AA$1,AA246),'Formulario de Preguntas'!$C$2:$FN$73,4,FALSE),"")</f>
        <v/>
      </c>
      <c r="AD246" s="26">
        <f>IF($B246='Formulario de Respuestas'!$D245,'Formulario de Respuestas'!$N245,"ES DIFERENTE")</f>
        <v>0</v>
      </c>
      <c r="AE246" s="18" t="str">
        <f>IFERROR(VLOOKUP(CONCATENATE(AD$1,AD246),'Formulario de Preguntas'!$C$2:$FN$73,3,FALSE),"")</f>
        <v/>
      </c>
      <c r="AF246" s="1" t="str">
        <f>IFERROR(VLOOKUP(CONCATENATE(AD$1,AD246),'Formulario de Preguntas'!$C$2:$FN$73,4,FALSE),"")</f>
        <v/>
      </c>
      <c r="AG246" s="26">
        <f>IF($B246='Formulario de Respuestas'!$D245,'Formulario de Respuestas'!$O245,"ES DIFERENTE")</f>
        <v>0</v>
      </c>
      <c r="AH246" s="18" t="str">
        <f>IFERROR(VLOOKUP(CONCATENATE(AG$1,AG246),'Formulario de Preguntas'!$C$2:$FN$73,3,FALSE),"")</f>
        <v/>
      </c>
      <c r="AI246" s="1" t="str">
        <f>IFERROR(VLOOKUP(CONCATENATE(AG$1,AG246),'Formulario de Preguntas'!$C$2:$FN$73,4,FALSE),"")</f>
        <v/>
      </c>
      <c r="AJ246" s="26">
        <f>IF($B246='Formulario de Respuestas'!$D245,'Formulario de Respuestas'!$P245,"ES DIFERENTE")</f>
        <v>0</v>
      </c>
      <c r="AK246" s="18" t="str">
        <f>IFERROR(VLOOKUP(CONCATENATE(AJ$1,AJ246),'Formulario de Preguntas'!$C$2:$FN$73,3,FALSE),"")</f>
        <v/>
      </c>
      <c r="AL246" s="1" t="str">
        <f>IFERROR(VLOOKUP(CONCATENATE(AJ$1,AJ246),'Formulario de Preguntas'!$C$2:$FN$73,4,FALSE),"")</f>
        <v/>
      </c>
      <c r="AM246" s="26">
        <f>IF($B246='Formulario de Respuestas'!$D245,'Formulario de Respuestas'!$Q245,"ES DIFERENTE")</f>
        <v>0</v>
      </c>
      <c r="AN246" s="18" t="str">
        <f>IFERROR(VLOOKUP(CONCATENATE(AM$1,AM246),'Formulario de Preguntas'!$C$2:$FN$73,3,FALSE),"")</f>
        <v/>
      </c>
      <c r="AO246" s="1" t="str">
        <f>IFERROR(VLOOKUP(CONCATENATE(AM$1,AM246),'Formulario de Preguntas'!$C$2:$FN$73,4,FALSE),"")</f>
        <v/>
      </c>
      <c r="AP246" s="26">
        <f>IF($B246='Formulario de Respuestas'!$D245,'Formulario de Respuestas'!$R245,"ES DIFERENTE")</f>
        <v>0</v>
      </c>
      <c r="AQ246" s="18" t="str">
        <f>IFERROR(VLOOKUP(CONCATENATE(AP$1,AP246),'Formulario de Preguntas'!$C$2:$FN$73,3,FALSE),"")</f>
        <v/>
      </c>
      <c r="AR246" s="1" t="str">
        <f>IFERROR(VLOOKUP(CONCATENATE(AP$1,AP246),'Formulario de Preguntas'!$C$2:$FN$73,4,FALSE),"")</f>
        <v/>
      </c>
      <c r="AS246" s="26">
        <f>IF($B246='Formulario de Respuestas'!$D245,'Formulario de Respuestas'!$S245,"ES DIFERENTE")</f>
        <v>0</v>
      </c>
      <c r="AT246" s="18" t="str">
        <f>IFERROR(VLOOKUP(CONCATENATE(AS$1,AS246),'Formulario de Preguntas'!$C$2:$FN$73,3,FALSE),"")</f>
        <v/>
      </c>
      <c r="AU246" s="1" t="str">
        <f>IFERROR(VLOOKUP(CONCATENATE(AS$1,AS246),'Formulario de Preguntas'!$C$2:$FN$73,4,FALSE),"")</f>
        <v/>
      </c>
      <c r="AV246" s="26">
        <f>IF($B246='Formulario de Respuestas'!$D245,'Formulario de Respuestas'!$T245,"ES DIFERENTE")</f>
        <v>0</v>
      </c>
      <c r="AW246" s="18" t="str">
        <f>IFERROR(VLOOKUP(CONCATENATE(AV$1,AV246),'Formulario de Preguntas'!$C$2:$FN$73,3,FALSE),"")</f>
        <v/>
      </c>
      <c r="AX246" s="1" t="str">
        <f>IFERROR(VLOOKUP(CONCATENATE(AV$1,AV246),'Formulario de Preguntas'!$C$2:$FN$73,4,FALSE),"")</f>
        <v/>
      </c>
      <c r="AY246" s="26">
        <f>IF($B246='Formulario de Respuestas'!$D245,'Formulario de Respuestas'!$U245,"ES DIFERENTE")</f>
        <v>0</v>
      </c>
      <c r="AZ246" s="18" t="str">
        <f>IFERROR(VLOOKUP(CONCATENATE(AY$1,AY246),'Formulario de Preguntas'!$C$2:$FN$73,3,FALSE),"")</f>
        <v/>
      </c>
      <c r="BA246" s="1" t="str">
        <f>IFERROR(VLOOKUP(CONCATENATE(AY$1,AY246),'Formulario de Preguntas'!$C$2:$FN$73,4,FALSE),"")</f>
        <v/>
      </c>
      <c r="BB246" s="26">
        <f>IF($B246='Formulario de Respuestas'!$D245,'Formulario de Respuestas'!$V245,"ES DIFERENTE")</f>
        <v>0</v>
      </c>
      <c r="BC246" s="18" t="str">
        <f>IFERROR(VLOOKUP(CONCATENATE(BB$1,BB246),'Formulario de Preguntas'!$C$2:$FN$73,3,FALSE),"")</f>
        <v/>
      </c>
      <c r="BD246" s="1" t="str">
        <f>IFERROR(VLOOKUP(CONCATENATE(BB$1,BB246),'Formulario de Preguntas'!$C$2:$FN$73,4,FALSE),"")</f>
        <v/>
      </c>
      <c r="BF246" s="1">
        <f t="shared" si="10"/>
        <v>0</v>
      </c>
      <c r="BG246" s="1">
        <f t="shared" si="11"/>
        <v>0.25</v>
      </c>
      <c r="BH246" s="1">
        <f t="shared" si="12"/>
        <v>0</v>
      </c>
      <c r="BI246" s="1">
        <f>COUNTIF('Formulario de Respuestas'!$E245:$V245,"A")</f>
        <v>0</v>
      </c>
      <c r="BJ246" s="1">
        <f>COUNTIF('Formulario de Respuestas'!$E245:$V245,"B")</f>
        <v>0</v>
      </c>
      <c r="BK246" s="1">
        <f>COUNTIF('Formulario de Respuestas'!$E245:$V245,"C")</f>
        <v>0</v>
      </c>
      <c r="BL246" s="1">
        <f>COUNTIF('Formulario de Respuestas'!$E245:$V245,"D")</f>
        <v>0</v>
      </c>
      <c r="BM246" s="1">
        <f>COUNTIF('Formulario de Respuestas'!$E245:$V245,"E (RESPUESTA ANULADA)")</f>
        <v>0</v>
      </c>
    </row>
    <row r="247" spans="1:65" x14ac:dyDescent="0.25">
      <c r="A247" s="1">
        <f>'Formulario de Respuestas'!C246</f>
        <v>0</v>
      </c>
      <c r="B247" s="1">
        <f>'Formulario de Respuestas'!D246</f>
        <v>0</v>
      </c>
      <c r="C247" s="26">
        <f>IF($B247='Formulario de Respuestas'!$D246,'Formulario de Respuestas'!$E246,"ES DIFERENTE")</f>
        <v>0</v>
      </c>
      <c r="D247" s="18" t="str">
        <f>IFERROR(VLOOKUP(CONCATENATE(C$1,C247),'Formulario de Preguntas'!$C$2:$FN$73,3,FALSE),"")</f>
        <v/>
      </c>
      <c r="E247" s="1" t="str">
        <f>IFERROR(VLOOKUP(CONCATENATE(C$1,C247),'Formulario de Preguntas'!$C$2:$FN$73,4,FALSE),"")</f>
        <v/>
      </c>
      <c r="F247" s="26">
        <f>IF($B247='Formulario de Respuestas'!$D246,'Formulario de Respuestas'!$F246,"ES DIFERENTE")</f>
        <v>0</v>
      </c>
      <c r="G247" s="18" t="str">
        <f>IFERROR(VLOOKUP(CONCATENATE(F$1,F247),'Formulario de Preguntas'!$C$2:$FN$73,3,FALSE),"")</f>
        <v/>
      </c>
      <c r="H247" s="1" t="str">
        <f>IFERROR(VLOOKUP(CONCATENATE(F$1,F247),'Formulario de Preguntas'!$C$2:$FN$73,4,FALSE),"")</f>
        <v/>
      </c>
      <c r="I247" s="26">
        <f>IF($B247='Formulario de Respuestas'!$D246,'Formulario de Respuestas'!$G246,"ES DIFERENTE")</f>
        <v>0</v>
      </c>
      <c r="J247" s="18" t="str">
        <f>IFERROR(VLOOKUP(CONCATENATE(I$1,I247),'Formulario de Preguntas'!$C$2:$FN$73,3,FALSE),"")</f>
        <v/>
      </c>
      <c r="K247" s="1" t="str">
        <f>IFERROR(VLOOKUP(CONCATENATE(I$1,I247),'Formulario de Preguntas'!$C$2:$FN$73,4,FALSE),"")</f>
        <v/>
      </c>
      <c r="L247" s="26">
        <f>IF($B247='Formulario de Respuestas'!$D246,'Formulario de Respuestas'!$H246,"ES DIFERENTE")</f>
        <v>0</v>
      </c>
      <c r="M247" s="18" t="str">
        <f>IFERROR(VLOOKUP(CONCATENATE(L$1,L247),'Formulario de Preguntas'!$C$2:$FN$73,3,FALSE),"")</f>
        <v/>
      </c>
      <c r="N247" s="1" t="str">
        <f>IFERROR(VLOOKUP(CONCATENATE(L$1,L247),'Formulario de Preguntas'!$C$2:$FN$73,4,FALSE),"")</f>
        <v/>
      </c>
      <c r="O247" s="26">
        <f>IF($B247='Formulario de Respuestas'!$D246,'Formulario de Respuestas'!$I246,"ES DIFERENTE")</f>
        <v>0</v>
      </c>
      <c r="P247" s="18" t="str">
        <f>IFERROR(VLOOKUP(CONCATENATE(O$1,O247),'Formulario de Preguntas'!$C$2:$FN$73,3,FALSE),"")</f>
        <v/>
      </c>
      <c r="Q247" s="1" t="str">
        <f>IFERROR(VLOOKUP(CONCATENATE(O$1,O247),'Formulario de Preguntas'!$C$2:$FN$73,4,FALSE),"")</f>
        <v/>
      </c>
      <c r="R247" s="26">
        <f>IF($B247='Formulario de Respuestas'!$D246,'Formulario de Respuestas'!$J246,"ES DIFERENTE")</f>
        <v>0</v>
      </c>
      <c r="S247" s="18" t="str">
        <f>IFERROR(VLOOKUP(CONCATENATE(R$1,R247),'Formulario de Preguntas'!$C$2:$FN$73,3,FALSE),"")</f>
        <v/>
      </c>
      <c r="T247" s="1" t="str">
        <f>IFERROR(VLOOKUP(CONCATENATE(R$1,R247),'Formulario de Preguntas'!$C$2:$FN$73,4,FALSE),"")</f>
        <v/>
      </c>
      <c r="U247" s="26">
        <f>IF($B247='Formulario de Respuestas'!$D246,'Formulario de Respuestas'!$K246,"ES DIFERENTE")</f>
        <v>0</v>
      </c>
      <c r="V247" s="18" t="str">
        <f>IFERROR(VLOOKUP(CONCATENATE(U$1,U247),'Formulario de Preguntas'!$C$2:$FN$73,3,FALSE),"")</f>
        <v/>
      </c>
      <c r="W247" s="1" t="str">
        <f>IFERROR(VLOOKUP(CONCATENATE(U$1,U247),'Formulario de Preguntas'!$C$2:$FN$73,4,FALSE),"")</f>
        <v/>
      </c>
      <c r="X247" s="26">
        <f>IF($B247='Formulario de Respuestas'!$D246,'Formulario de Respuestas'!$L246,"ES DIFERENTE")</f>
        <v>0</v>
      </c>
      <c r="Y247" s="18" t="str">
        <f>IFERROR(VLOOKUP(CONCATENATE(X$1,X247),'Formulario de Preguntas'!$C$2:$FN$73,3,FALSE),"")</f>
        <v/>
      </c>
      <c r="Z247" s="1" t="str">
        <f>IFERROR(VLOOKUP(CONCATENATE(X$1,X247),'Formulario de Preguntas'!$C$2:$FN$73,4,FALSE),"")</f>
        <v/>
      </c>
      <c r="AA247" s="26">
        <f>IF($B247='Formulario de Respuestas'!$D246,'Formulario de Respuestas'!$M246,"ES DIFERENTE")</f>
        <v>0</v>
      </c>
      <c r="AB247" s="18" t="str">
        <f>IFERROR(VLOOKUP(CONCATENATE(AA$1,AA247),'Formulario de Preguntas'!$C$2:$FN$73,3,FALSE),"")</f>
        <v/>
      </c>
      <c r="AC247" s="1" t="str">
        <f>IFERROR(VLOOKUP(CONCATENATE(AA$1,AA247),'Formulario de Preguntas'!$C$2:$FN$73,4,FALSE),"")</f>
        <v/>
      </c>
      <c r="AD247" s="26">
        <f>IF($B247='Formulario de Respuestas'!$D246,'Formulario de Respuestas'!$N246,"ES DIFERENTE")</f>
        <v>0</v>
      </c>
      <c r="AE247" s="18" t="str">
        <f>IFERROR(VLOOKUP(CONCATENATE(AD$1,AD247),'Formulario de Preguntas'!$C$2:$FN$73,3,FALSE),"")</f>
        <v/>
      </c>
      <c r="AF247" s="1" t="str">
        <f>IFERROR(VLOOKUP(CONCATENATE(AD$1,AD247),'Formulario de Preguntas'!$C$2:$FN$73,4,FALSE),"")</f>
        <v/>
      </c>
      <c r="AG247" s="26">
        <f>IF($B247='Formulario de Respuestas'!$D246,'Formulario de Respuestas'!$O246,"ES DIFERENTE")</f>
        <v>0</v>
      </c>
      <c r="AH247" s="18" t="str">
        <f>IFERROR(VLOOKUP(CONCATENATE(AG$1,AG247),'Formulario de Preguntas'!$C$2:$FN$73,3,FALSE),"")</f>
        <v/>
      </c>
      <c r="AI247" s="1" t="str">
        <f>IFERROR(VLOOKUP(CONCATENATE(AG$1,AG247),'Formulario de Preguntas'!$C$2:$FN$73,4,FALSE),"")</f>
        <v/>
      </c>
      <c r="AJ247" s="26">
        <f>IF($B247='Formulario de Respuestas'!$D246,'Formulario de Respuestas'!$P246,"ES DIFERENTE")</f>
        <v>0</v>
      </c>
      <c r="AK247" s="18" t="str">
        <f>IFERROR(VLOOKUP(CONCATENATE(AJ$1,AJ247),'Formulario de Preguntas'!$C$2:$FN$73,3,FALSE),"")</f>
        <v/>
      </c>
      <c r="AL247" s="1" t="str">
        <f>IFERROR(VLOOKUP(CONCATENATE(AJ$1,AJ247),'Formulario de Preguntas'!$C$2:$FN$73,4,FALSE),"")</f>
        <v/>
      </c>
      <c r="AM247" s="26">
        <f>IF($B247='Formulario de Respuestas'!$D246,'Formulario de Respuestas'!$Q246,"ES DIFERENTE")</f>
        <v>0</v>
      </c>
      <c r="AN247" s="18" t="str">
        <f>IFERROR(VLOOKUP(CONCATENATE(AM$1,AM247),'Formulario de Preguntas'!$C$2:$FN$73,3,FALSE),"")</f>
        <v/>
      </c>
      <c r="AO247" s="1" t="str">
        <f>IFERROR(VLOOKUP(CONCATENATE(AM$1,AM247),'Formulario de Preguntas'!$C$2:$FN$73,4,FALSE),"")</f>
        <v/>
      </c>
      <c r="AP247" s="26">
        <f>IF($B247='Formulario de Respuestas'!$D246,'Formulario de Respuestas'!$R246,"ES DIFERENTE")</f>
        <v>0</v>
      </c>
      <c r="AQ247" s="18" t="str">
        <f>IFERROR(VLOOKUP(CONCATENATE(AP$1,AP247),'Formulario de Preguntas'!$C$2:$FN$73,3,FALSE),"")</f>
        <v/>
      </c>
      <c r="AR247" s="1" t="str">
        <f>IFERROR(VLOOKUP(CONCATENATE(AP$1,AP247),'Formulario de Preguntas'!$C$2:$FN$73,4,FALSE),"")</f>
        <v/>
      </c>
      <c r="AS247" s="26">
        <f>IF($B247='Formulario de Respuestas'!$D246,'Formulario de Respuestas'!$S246,"ES DIFERENTE")</f>
        <v>0</v>
      </c>
      <c r="AT247" s="18" t="str">
        <f>IFERROR(VLOOKUP(CONCATENATE(AS$1,AS247),'Formulario de Preguntas'!$C$2:$FN$73,3,FALSE),"")</f>
        <v/>
      </c>
      <c r="AU247" s="1" t="str">
        <f>IFERROR(VLOOKUP(CONCATENATE(AS$1,AS247),'Formulario de Preguntas'!$C$2:$FN$73,4,FALSE),"")</f>
        <v/>
      </c>
      <c r="AV247" s="26">
        <f>IF($B247='Formulario de Respuestas'!$D246,'Formulario de Respuestas'!$T246,"ES DIFERENTE")</f>
        <v>0</v>
      </c>
      <c r="AW247" s="18" t="str">
        <f>IFERROR(VLOOKUP(CONCATENATE(AV$1,AV247),'Formulario de Preguntas'!$C$2:$FN$73,3,FALSE),"")</f>
        <v/>
      </c>
      <c r="AX247" s="1" t="str">
        <f>IFERROR(VLOOKUP(CONCATENATE(AV$1,AV247),'Formulario de Preguntas'!$C$2:$FN$73,4,FALSE),"")</f>
        <v/>
      </c>
      <c r="AY247" s="26">
        <f>IF($B247='Formulario de Respuestas'!$D246,'Formulario de Respuestas'!$U246,"ES DIFERENTE")</f>
        <v>0</v>
      </c>
      <c r="AZ247" s="18" t="str">
        <f>IFERROR(VLOOKUP(CONCATENATE(AY$1,AY247),'Formulario de Preguntas'!$C$2:$FN$73,3,FALSE),"")</f>
        <v/>
      </c>
      <c r="BA247" s="1" t="str">
        <f>IFERROR(VLOOKUP(CONCATENATE(AY$1,AY247),'Formulario de Preguntas'!$C$2:$FN$73,4,FALSE),"")</f>
        <v/>
      </c>
      <c r="BB247" s="26">
        <f>IF($B247='Formulario de Respuestas'!$D246,'Formulario de Respuestas'!$V246,"ES DIFERENTE")</f>
        <v>0</v>
      </c>
      <c r="BC247" s="18" t="str">
        <f>IFERROR(VLOOKUP(CONCATENATE(BB$1,BB247),'Formulario de Preguntas'!$C$2:$FN$73,3,FALSE),"")</f>
        <v/>
      </c>
      <c r="BD247" s="1" t="str">
        <f>IFERROR(VLOOKUP(CONCATENATE(BB$1,BB247),'Formulario de Preguntas'!$C$2:$FN$73,4,FALSE),"")</f>
        <v/>
      </c>
      <c r="BF247" s="1">
        <f t="shared" si="10"/>
        <v>0</v>
      </c>
      <c r="BG247" s="1">
        <f t="shared" si="11"/>
        <v>0.25</v>
      </c>
      <c r="BH247" s="1">
        <f t="shared" si="12"/>
        <v>0</v>
      </c>
      <c r="BI247" s="1">
        <f>COUNTIF('Formulario de Respuestas'!$E246:$V246,"A")</f>
        <v>0</v>
      </c>
      <c r="BJ247" s="1">
        <f>COUNTIF('Formulario de Respuestas'!$E246:$V246,"B")</f>
        <v>0</v>
      </c>
      <c r="BK247" s="1">
        <f>COUNTIF('Formulario de Respuestas'!$E246:$V246,"C")</f>
        <v>0</v>
      </c>
      <c r="BL247" s="1">
        <f>COUNTIF('Formulario de Respuestas'!$E246:$V246,"D")</f>
        <v>0</v>
      </c>
      <c r="BM247" s="1">
        <f>COUNTIF('Formulario de Respuestas'!$E246:$V246,"E (RESPUESTA ANULADA)")</f>
        <v>0</v>
      </c>
    </row>
    <row r="248" spans="1:65" x14ac:dyDescent="0.25">
      <c r="A248" s="1">
        <f>'Formulario de Respuestas'!C247</f>
        <v>0</v>
      </c>
      <c r="B248" s="1">
        <f>'Formulario de Respuestas'!D247</f>
        <v>0</v>
      </c>
      <c r="C248" s="26">
        <f>IF($B248='Formulario de Respuestas'!$D247,'Formulario de Respuestas'!$E247,"ES DIFERENTE")</f>
        <v>0</v>
      </c>
      <c r="D248" s="18" t="str">
        <f>IFERROR(VLOOKUP(CONCATENATE(C$1,C248),'Formulario de Preguntas'!$C$2:$FN$73,3,FALSE),"")</f>
        <v/>
      </c>
      <c r="E248" s="1" t="str">
        <f>IFERROR(VLOOKUP(CONCATENATE(C$1,C248),'Formulario de Preguntas'!$C$2:$FN$73,4,FALSE),"")</f>
        <v/>
      </c>
      <c r="F248" s="26">
        <f>IF($B248='Formulario de Respuestas'!$D247,'Formulario de Respuestas'!$F247,"ES DIFERENTE")</f>
        <v>0</v>
      </c>
      <c r="G248" s="18" t="str">
        <f>IFERROR(VLOOKUP(CONCATENATE(F$1,F248),'Formulario de Preguntas'!$C$2:$FN$73,3,FALSE),"")</f>
        <v/>
      </c>
      <c r="H248" s="1" t="str">
        <f>IFERROR(VLOOKUP(CONCATENATE(F$1,F248),'Formulario de Preguntas'!$C$2:$FN$73,4,FALSE),"")</f>
        <v/>
      </c>
      <c r="I248" s="26">
        <f>IF($B248='Formulario de Respuestas'!$D247,'Formulario de Respuestas'!$G247,"ES DIFERENTE")</f>
        <v>0</v>
      </c>
      <c r="J248" s="18" t="str">
        <f>IFERROR(VLOOKUP(CONCATENATE(I$1,I248),'Formulario de Preguntas'!$C$2:$FN$73,3,FALSE),"")</f>
        <v/>
      </c>
      <c r="K248" s="1" t="str">
        <f>IFERROR(VLOOKUP(CONCATENATE(I$1,I248),'Formulario de Preguntas'!$C$2:$FN$73,4,FALSE),"")</f>
        <v/>
      </c>
      <c r="L248" s="26">
        <f>IF($B248='Formulario de Respuestas'!$D247,'Formulario de Respuestas'!$H247,"ES DIFERENTE")</f>
        <v>0</v>
      </c>
      <c r="M248" s="18" t="str">
        <f>IFERROR(VLOOKUP(CONCATENATE(L$1,L248),'Formulario de Preguntas'!$C$2:$FN$73,3,FALSE),"")</f>
        <v/>
      </c>
      <c r="N248" s="1" t="str">
        <f>IFERROR(VLOOKUP(CONCATENATE(L$1,L248),'Formulario de Preguntas'!$C$2:$FN$73,4,FALSE),"")</f>
        <v/>
      </c>
      <c r="O248" s="26">
        <f>IF($B248='Formulario de Respuestas'!$D247,'Formulario de Respuestas'!$I247,"ES DIFERENTE")</f>
        <v>0</v>
      </c>
      <c r="P248" s="18" t="str">
        <f>IFERROR(VLOOKUP(CONCATENATE(O$1,O248),'Formulario de Preguntas'!$C$2:$FN$73,3,FALSE),"")</f>
        <v/>
      </c>
      <c r="Q248" s="1" t="str">
        <f>IFERROR(VLOOKUP(CONCATENATE(O$1,O248),'Formulario de Preguntas'!$C$2:$FN$73,4,FALSE),"")</f>
        <v/>
      </c>
      <c r="R248" s="26">
        <f>IF($B248='Formulario de Respuestas'!$D247,'Formulario de Respuestas'!$J247,"ES DIFERENTE")</f>
        <v>0</v>
      </c>
      <c r="S248" s="18" t="str">
        <f>IFERROR(VLOOKUP(CONCATENATE(R$1,R248),'Formulario de Preguntas'!$C$2:$FN$73,3,FALSE),"")</f>
        <v/>
      </c>
      <c r="T248" s="1" t="str">
        <f>IFERROR(VLOOKUP(CONCATENATE(R$1,R248),'Formulario de Preguntas'!$C$2:$FN$73,4,FALSE),"")</f>
        <v/>
      </c>
      <c r="U248" s="26">
        <f>IF($B248='Formulario de Respuestas'!$D247,'Formulario de Respuestas'!$K247,"ES DIFERENTE")</f>
        <v>0</v>
      </c>
      <c r="V248" s="18" t="str">
        <f>IFERROR(VLOOKUP(CONCATENATE(U$1,U248),'Formulario de Preguntas'!$C$2:$FN$73,3,FALSE),"")</f>
        <v/>
      </c>
      <c r="W248" s="1" t="str">
        <f>IFERROR(VLOOKUP(CONCATENATE(U$1,U248),'Formulario de Preguntas'!$C$2:$FN$73,4,FALSE),"")</f>
        <v/>
      </c>
      <c r="X248" s="26">
        <f>IF($B248='Formulario de Respuestas'!$D247,'Formulario de Respuestas'!$L247,"ES DIFERENTE")</f>
        <v>0</v>
      </c>
      <c r="Y248" s="18" t="str">
        <f>IFERROR(VLOOKUP(CONCATENATE(X$1,X248),'Formulario de Preguntas'!$C$2:$FN$73,3,FALSE),"")</f>
        <v/>
      </c>
      <c r="Z248" s="1" t="str">
        <f>IFERROR(VLOOKUP(CONCATENATE(X$1,X248),'Formulario de Preguntas'!$C$2:$FN$73,4,FALSE),"")</f>
        <v/>
      </c>
      <c r="AA248" s="26">
        <f>IF($B248='Formulario de Respuestas'!$D247,'Formulario de Respuestas'!$M247,"ES DIFERENTE")</f>
        <v>0</v>
      </c>
      <c r="AB248" s="18" t="str">
        <f>IFERROR(VLOOKUP(CONCATENATE(AA$1,AA248),'Formulario de Preguntas'!$C$2:$FN$73,3,FALSE),"")</f>
        <v/>
      </c>
      <c r="AC248" s="1" t="str">
        <f>IFERROR(VLOOKUP(CONCATENATE(AA$1,AA248),'Formulario de Preguntas'!$C$2:$FN$73,4,FALSE),"")</f>
        <v/>
      </c>
      <c r="AD248" s="26">
        <f>IF($B248='Formulario de Respuestas'!$D247,'Formulario de Respuestas'!$N247,"ES DIFERENTE")</f>
        <v>0</v>
      </c>
      <c r="AE248" s="18" t="str">
        <f>IFERROR(VLOOKUP(CONCATENATE(AD$1,AD248),'Formulario de Preguntas'!$C$2:$FN$73,3,FALSE),"")</f>
        <v/>
      </c>
      <c r="AF248" s="1" t="str">
        <f>IFERROR(VLOOKUP(CONCATENATE(AD$1,AD248),'Formulario de Preguntas'!$C$2:$FN$73,4,FALSE),"")</f>
        <v/>
      </c>
      <c r="AG248" s="26">
        <f>IF($B248='Formulario de Respuestas'!$D247,'Formulario de Respuestas'!$O247,"ES DIFERENTE")</f>
        <v>0</v>
      </c>
      <c r="AH248" s="18" t="str">
        <f>IFERROR(VLOOKUP(CONCATENATE(AG$1,AG248),'Formulario de Preguntas'!$C$2:$FN$73,3,FALSE),"")</f>
        <v/>
      </c>
      <c r="AI248" s="1" t="str">
        <f>IFERROR(VLOOKUP(CONCATENATE(AG$1,AG248),'Formulario de Preguntas'!$C$2:$FN$73,4,FALSE),"")</f>
        <v/>
      </c>
      <c r="AJ248" s="26">
        <f>IF($B248='Formulario de Respuestas'!$D247,'Formulario de Respuestas'!$P247,"ES DIFERENTE")</f>
        <v>0</v>
      </c>
      <c r="AK248" s="18" t="str">
        <f>IFERROR(VLOOKUP(CONCATENATE(AJ$1,AJ248),'Formulario de Preguntas'!$C$2:$FN$73,3,FALSE),"")</f>
        <v/>
      </c>
      <c r="AL248" s="1" t="str">
        <f>IFERROR(VLOOKUP(CONCATENATE(AJ$1,AJ248),'Formulario de Preguntas'!$C$2:$FN$73,4,FALSE),"")</f>
        <v/>
      </c>
      <c r="AM248" s="26">
        <f>IF($B248='Formulario de Respuestas'!$D247,'Formulario de Respuestas'!$Q247,"ES DIFERENTE")</f>
        <v>0</v>
      </c>
      <c r="AN248" s="18" t="str">
        <f>IFERROR(VLOOKUP(CONCATENATE(AM$1,AM248),'Formulario de Preguntas'!$C$2:$FN$73,3,FALSE),"")</f>
        <v/>
      </c>
      <c r="AO248" s="1" t="str">
        <f>IFERROR(VLOOKUP(CONCATENATE(AM$1,AM248),'Formulario de Preguntas'!$C$2:$FN$73,4,FALSE),"")</f>
        <v/>
      </c>
      <c r="AP248" s="26">
        <f>IF($B248='Formulario de Respuestas'!$D247,'Formulario de Respuestas'!$R247,"ES DIFERENTE")</f>
        <v>0</v>
      </c>
      <c r="AQ248" s="18" t="str">
        <f>IFERROR(VLOOKUP(CONCATENATE(AP$1,AP248),'Formulario de Preguntas'!$C$2:$FN$73,3,FALSE),"")</f>
        <v/>
      </c>
      <c r="AR248" s="1" t="str">
        <f>IFERROR(VLOOKUP(CONCATENATE(AP$1,AP248),'Formulario de Preguntas'!$C$2:$FN$73,4,FALSE),"")</f>
        <v/>
      </c>
      <c r="AS248" s="26">
        <f>IF($B248='Formulario de Respuestas'!$D247,'Formulario de Respuestas'!$S247,"ES DIFERENTE")</f>
        <v>0</v>
      </c>
      <c r="AT248" s="18" t="str">
        <f>IFERROR(VLOOKUP(CONCATENATE(AS$1,AS248),'Formulario de Preguntas'!$C$2:$FN$73,3,FALSE),"")</f>
        <v/>
      </c>
      <c r="AU248" s="1" t="str">
        <f>IFERROR(VLOOKUP(CONCATENATE(AS$1,AS248),'Formulario de Preguntas'!$C$2:$FN$73,4,FALSE),"")</f>
        <v/>
      </c>
      <c r="AV248" s="26">
        <f>IF($B248='Formulario de Respuestas'!$D247,'Formulario de Respuestas'!$T247,"ES DIFERENTE")</f>
        <v>0</v>
      </c>
      <c r="AW248" s="18" t="str">
        <f>IFERROR(VLOOKUP(CONCATENATE(AV$1,AV248),'Formulario de Preguntas'!$C$2:$FN$73,3,FALSE),"")</f>
        <v/>
      </c>
      <c r="AX248" s="1" t="str">
        <f>IFERROR(VLOOKUP(CONCATENATE(AV$1,AV248),'Formulario de Preguntas'!$C$2:$FN$73,4,FALSE),"")</f>
        <v/>
      </c>
      <c r="AY248" s="26">
        <f>IF($B248='Formulario de Respuestas'!$D247,'Formulario de Respuestas'!$U247,"ES DIFERENTE")</f>
        <v>0</v>
      </c>
      <c r="AZ248" s="18" t="str">
        <f>IFERROR(VLOOKUP(CONCATENATE(AY$1,AY248),'Formulario de Preguntas'!$C$2:$FN$73,3,FALSE),"")</f>
        <v/>
      </c>
      <c r="BA248" s="1" t="str">
        <f>IFERROR(VLOOKUP(CONCATENATE(AY$1,AY248),'Formulario de Preguntas'!$C$2:$FN$73,4,FALSE),"")</f>
        <v/>
      </c>
      <c r="BB248" s="26">
        <f>IF($B248='Formulario de Respuestas'!$D247,'Formulario de Respuestas'!$V247,"ES DIFERENTE")</f>
        <v>0</v>
      </c>
      <c r="BC248" s="18" t="str">
        <f>IFERROR(VLOOKUP(CONCATENATE(BB$1,BB248),'Formulario de Preguntas'!$C$2:$FN$73,3,FALSE),"")</f>
        <v/>
      </c>
      <c r="BD248" s="1" t="str">
        <f>IFERROR(VLOOKUP(CONCATENATE(BB$1,BB248),'Formulario de Preguntas'!$C$2:$FN$73,4,FALSE),"")</f>
        <v/>
      </c>
      <c r="BF248" s="1">
        <f t="shared" si="10"/>
        <v>0</v>
      </c>
      <c r="BG248" s="1">
        <f t="shared" si="11"/>
        <v>0.25</v>
      </c>
      <c r="BH248" s="1">
        <f t="shared" si="12"/>
        <v>0</v>
      </c>
      <c r="BI248" s="1">
        <f>COUNTIF('Formulario de Respuestas'!$E247:$V247,"A")</f>
        <v>0</v>
      </c>
      <c r="BJ248" s="1">
        <f>COUNTIF('Formulario de Respuestas'!$E247:$V247,"B")</f>
        <v>0</v>
      </c>
      <c r="BK248" s="1">
        <f>COUNTIF('Formulario de Respuestas'!$E247:$V247,"C")</f>
        <v>0</v>
      </c>
      <c r="BL248" s="1">
        <f>COUNTIF('Formulario de Respuestas'!$E247:$V247,"D")</f>
        <v>0</v>
      </c>
      <c r="BM248" s="1">
        <f>COUNTIF('Formulario de Respuestas'!$E247:$V247,"E (RESPUESTA ANULADA)")</f>
        <v>0</v>
      </c>
    </row>
    <row r="249" spans="1:65" x14ac:dyDescent="0.25">
      <c r="A249" s="1">
        <f>'Formulario de Respuestas'!C248</f>
        <v>0</v>
      </c>
      <c r="B249" s="1">
        <f>'Formulario de Respuestas'!D248</f>
        <v>0</v>
      </c>
      <c r="C249" s="26">
        <f>IF($B249='Formulario de Respuestas'!$D248,'Formulario de Respuestas'!$E248,"ES DIFERENTE")</f>
        <v>0</v>
      </c>
      <c r="D249" s="18" t="str">
        <f>IFERROR(VLOOKUP(CONCATENATE(C$1,C249),'Formulario de Preguntas'!$C$2:$FN$73,3,FALSE),"")</f>
        <v/>
      </c>
      <c r="E249" s="1" t="str">
        <f>IFERROR(VLOOKUP(CONCATENATE(C$1,C249),'Formulario de Preguntas'!$C$2:$FN$73,4,FALSE),"")</f>
        <v/>
      </c>
      <c r="F249" s="26">
        <f>IF($B249='Formulario de Respuestas'!$D248,'Formulario de Respuestas'!$F248,"ES DIFERENTE")</f>
        <v>0</v>
      </c>
      <c r="G249" s="18" t="str">
        <f>IFERROR(VLOOKUP(CONCATENATE(F$1,F249),'Formulario de Preguntas'!$C$2:$FN$73,3,FALSE),"")</f>
        <v/>
      </c>
      <c r="H249" s="1" t="str">
        <f>IFERROR(VLOOKUP(CONCATENATE(F$1,F249),'Formulario de Preguntas'!$C$2:$FN$73,4,FALSE),"")</f>
        <v/>
      </c>
      <c r="I249" s="26">
        <f>IF($B249='Formulario de Respuestas'!$D248,'Formulario de Respuestas'!$G248,"ES DIFERENTE")</f>
        <v>0</v>
      </c>
      <c r="J249" s="18" t="str">
        <f>IFERROR(VLOOKUP(CONCATENATE(I$1,I249),'Formulario de Preguntas'!$C$2:$FN$73,3,FALSE),"")</f>
        <v/>
      </c>
      <c r="K249" s="1" t="str">
        <f>IFERROR(VLOOKUP(CONCATENATE(I$1,I249),'Formulario de Preguntas'!$C$2:$FN$73,4,FALSE),"")</f>
        <v/>
      </c>
      <c r="L249" s="26">
        <f>IF($B249='Formulario de Respuestas'!$D248,'Formulario de Respuestas'!$H248,"ES DIFERENTE")</f>
        <v>0</v>
      </c>
      <c r="M249" s="18" t="str">
        <f>IFERROR(VLOOKUP(CONCATENATE(L$1,L249),'Formulario de Preguntas'!$C$2:$FN$73,3,FALSE),"")</f>
        <v/>
      </c>
      <c r="N249" s="1" t="str">
        <f>IFERROR(VLOOKUP(CONCATENATE(L$1,L249),'Formulario de Preguntas'!$C$2:$FN$73,4,FALSE),"")</f>
        <v/>
      </c>
      <c r="O249" s="26">
        <f>IF($B249='Formulario de Respuestas'!$D248,'Formulario de Respuestas'!$I248,"ES DIFERENTE")</f>
        <v>0</v>
      </c>
      <c r="P249" s="18" t="str">
        <f>IFERROR(VLOOKUP(CONCATENATE(O$1,O249),'Formulario de Preguntas'!$C$2:$FN$73,3,FALSE),"")</f>
        <v/>
      </c>
      <c r="Q249" s="1" t="str">
        <f>IFERROR(VLOOKUP(CONCATENATE(O$1,O249),'Formulario de Preguntas'!$C$2:$FN$73,4,FALSE),"")</f>
        <v/>
      </c>
      <c r="R249" s="26">
        <f>IF($B249='Formulario de Respuestas'!$D248,'Formulario de Respuestas'!$J248,"ES DIFERENTE")</f>
        <v>0</v>
      </c>
      <c r="S249" s="18" t="str">
        <f>IFERROR(VLOOKUP(CONCATENATE(R$1,R249),'Formulario de Preguntas'!$C$2:$FN$73,3,FALSE),"")</f>
        <v/>
      </c>
      <c r="T249" s="1" t="str">
        <f>IFERROR(VLOOKUP(CONCATENATE(R$1,R249),'Formulario de Preguntas'!$C$2:$FN$73,4,FALSE),"")</f>
        <v/>
      </c>
      <c r="U249" s="26">
        <f>IF($B249='Formulario de Respuestas'!$D248,'Formulario de Respuestas'!$K248,"ES DIFERENTE")</f>
        <v>0</v>
      </c>
      <c r="V249" s="18" t="str">
        <f>IFERROR(VLOOKUP(CONCATENATE(U$1,U249),'Formulario de Preguntas'!$C$2:$FN$73,3,FALSE),"")</f>
        <v/>
      </c>
      <c r="W249" s="1" t="str">
        <f>IFERROR(VLOOKUP(CONCATENATE(U$1,U249),'Formulario de Preguntas'!$C$2:$FN$73,4,FALSE),"")</f>
        <v/>
      </c>
      <c r="X249" s="26">
        <f>IF($B249='Formulario de Respuestas'!$D248,'Formulario de Respuestas'!$L248,"ES DIFERENTE")</f>
        <v>0</v>
      </c>
      <c r="Y249" s="18" t="str">
        <f>IFERROR(VLOOKUP(CONCATENATE(X$1,X249),'Formulario de Preguntas'!$C$2:$FN$73,3,FALSE),"")</f>
        <v/>
      </c>
      <c r="Z249" s="1" t="str">
        <f>IFERROR(VLOOKUP(CONCATENATE(X$1,X249),'Formulario de Preguntas'!$C$2:$FN$73,4,FALSE),"")</f>
        <v/>
      </c>
      <c r="AA249" s="26">
        <f>IF($B249='Formulario de Respuestas'!$D248,'Formulario de Respuestas'!$M248,"ES DIFERENTE")</f>
        <v>0</v>
      </c>
      <c r="AB249" s="18" t="str">
        <f>IFERROR(VLOOKUP(CONCATENATE(AA$1,AA249),'Formulario de Preguntas'!$C$2:$FN$73,3,FALSE),"")</f>
        <v/>
      </c>
      <c r="AC249" s="1" t="str">
        <f>IFERROR(VLOOKUP(CONCATENATE(AA$1,AA249),'Formulario de Preguntas'!$C$2:$FN$73,4,FALSE),"")</f>
        <v/>
      </c>
      <c r="AD249" s="26">
        <f>IF($B249='Formulario de Respuestas'!$D248,'Formulario de Respuestas'!$N248,"ES DIFERENTE")</f>
        <v>0</v>
      </c>
      <c r="AE249" s="18" t="str">
        <f>IFERROR(VLOOKUP(CONCATENATE(AD$1,AD249),'Formulario de Preguntas'!$C$2:$FN$73,3,FALSE),"")</f>
        <v/>
      </c>
      <c r="AF249" s="1" t="str">
        <f>IFERROR(VLOOKUP(CONCATENATE(AD$1,AD249),'Formulario de Preguntas'!$C$2:$FN$73,4,FALSE),"")</f>
        <v/>
      </c>
      <c r="AG249" s="26">
        <f>IF($B249='Formulario de Respuestas'!$D248,'Formulario de Respuestas'!$O248,"ES DIFERENTE")</f>
        <v>0</v>
      </c>
      <c r="AH249" s="18" t="str">
        <f>IFERROR(VLOOKUP(CONCATENATE(AG$1,AG249),'Formulario de Preguntas'!$C$2:$FN$73,3,FALSE),"")</f>
        <v/>
      </c>
      <c r="AI249" s="1" t="str">
        <f>IFERROR(VLOOKUP(CONCATENATE(AG$1,AG249),'Formulario de Preguntas'!$C$2:$FN$73,4,FALSE),"")</f>
        <v/>
      </c>
      <c r="AJ249" s="26">
        <f>IF($B249='Formulario de Respuestas'!$D248,'Formulario de Respuestas'!$P248,"ES DIFERENTE")</f>
        <v>0</v>
      </c>
      <c r="AK249" s="18" t="str">
        <f>IFERROR(VLOOKUP(CONCATENATE(AJ$1,AJ249),'Formulario de Preguntas'!$C$2:$FN$73,3,FALSE),"")</f>
        <v/>
      </c>
      <c r="AL249" s="1" t="str">
        <f>IFERROR(VLOOKUP(CONCATENATE(AJ$1,AJ249),'Formulario de Preguntas'!$C$2:$FN$73,4,FALSE),"")</f>
        <v/>
      </c>
      <c r="AM249" s="26">
        <f>IF($B249='Formulario de Respuestas'!$D248,'Formulario de Respuestas'!$Q248,"ES DIFERENTE")</f>
        <v>0</v>
      </c>
      <c r="AN249" s="18" t="str">
        <f>IFERROR(VLOOKUP(CONCATENATE(AM$1,AM249),'Formulario de Preguntas'!$C$2:$FN$73,3,FALSE),"")</f>
        <v/>
      </c>
      <c r="AO249" s="1" t="str">
        <f>IFERROR(VLOOKUP(CONCATENATE(AM$1,AM249),'Formulario de Preguntas'!$C$2:$FN$73,4,FALSE),"")</f>
        <v/>
      </c>
      <c r="AP249" s="26">
        <f>IF($B249='Formulario de Respuestas'!$D248,'Formulario de Respuestas'!$R248,"ES DIFERENTE")</f>
        <v>0</v>
      </c>
      <c r="AQ249" s="18" t="str">
        <f>IFERROR(VLOOKUP(CONCATENATE(AP$1,AP249),'Formulario de Preguntas'!$C$2:$FN$73,3,FALSE),"")</f>
        <v/>
      </c>
      <c r="AR249" s="1" t="str">
        <f>IFERROR(VLOOKUP(CONCATENATE(AP$1,AP249),'Formulario de Preguntas'!$C$2:$FN$73,4,FALSE),"")</f>
        <v/>
      </c>
      <c r="AS249" s="26">
        <f>IF($B249='Formulario de Respuestas'!$D248,'Formulario de Respuestas'!$S248,"ES DIFERENTE")</f>
        <v>0</v>
      </c>
      <c r="AT249" s="18" t="str">
        <f>IFERROR(VLOOKUP(CONCATENATE(AS$1,AS249),'Formulario de Preguntas'!$C$2:$FN$73,3,FALSE),"")</f>
        <v/>
      </c>
      <c r="AU249" s="1" t="str">
        <f>IFERROR(VLOOKUP(CONCATENATE(AS$1,AS249),'Formulario de Preguntas'!$C$2:$FN$73,4,FALSE),"")</f>
        <v/>
      </c>
      <c r="AV249" s="26">
        <f>IF($B249='Formulario de Respuestas'!$D248,'Formulario de Respuestas'!$T248,"ES DIFERENTE")</f>
        <v>0</v>
      </c>
      <c r="AW249" s="18" t="str">
        <f>IFERROR(VLOOKUP(CONCATENATE(AV$1,AV249),'Formulario de Preguntas'!$C$2:$FN$73,3,FALSE),"")</f>
        <v/>
      </c>
      <c r="AX249" s="1" t="str">
        <f>IFERROR(VLOOKUP(CONCATENATE(AV$1,AV249),'Formulario de Preguntas'!$C$2:$FN$73,4,FALSE),"")</f>
        <v/>
      </c>
      <c r="AY249" s="26">
        <f>IF($B249='Formulario de Respuestas'!$D248,'Formulario de Respuestas'!$U248,"ES DIFERENTE")</f>
        <v>0</v>
      </c>
      <c r="AZ249" s="18" t="str">
        <f>IFERROR(VLOOKUP(CONCATENATE(AY$1,AY249),'Formulario de Preguntas'!$C$2:$FN$73,3,FALSE),"")</f>
        <v/>
      </c>
      <c r="BA249" s="1" t="str">
        <f>IFERROR(VLOOKUP(CONCATENATE(AY$1,AY249),'Formulario de Preguntas'!$C$2:$FN$73,4,FALSE),"")</f>
        <v/>
      </c>
      <c r="BB249" s="26">
        <f>IF($B249='Formulario de Respuestas'!$D248,'Formulario de Respuestas'!$V248,"ES DIFERENTE")</f>
        <v>0</v>
      </c>
      <c r="BC249" s="18" t="str">
        <f>IFERROR(VLOOKUP(CONCATENATE(BB$1,BB249),'Formulario de Preguntas'!$C$2:$FN$73,3,FALSE),"")</f>
        <v/>
      </c>
      <c r="BD249" s="1" t="str">
        <f>IFERROR(VLOOKUP(CONCATENATE(BB$1,BB249),'Formulario de Preguntas'!$C$2:$FN$73,4,FALSE),"")</f>
        <v/>
      </c>
      <c r="BF249" s="1">
        <f t="shared" si="10"/>
        <v>0</v>
      </c>
      <c r="BG249" s="1">
        <f t="shared" si="11"/>
        <v>0.25</v>
      </c>
      <c r="BH249" s="1">
        <f t="shared" si="12"/>
        <v>0</v>
      </c>
      <c r="BI249" s="1">
        <f>COUNTIF('Formulario de Respuestas'!$E248:$V248,"A")</f>
        <v>0</v>
      </c>
      <c r="BJ249" s="1">
        <f>COUNTIF('Formulario de Respuestas'!$E248:$V248,"B")</f>
        <v>0</v>
      </c>
      <c r="BK249" s="1">
        <f>COUNTIF('Formulario de Respuestas'!$E248:$V248,"C")</f>
        <v>0</v>
      </c>
      <c r="BL249" s="1">
        <f>COUNTIF('Formulario de Respuestas'!$E248:$V248,"D")</f>
        <v>0</v>
      </c>
      <c r="BM249" s="1">
        <f>COUNTIF('Formulario de Respuestas'!$E248:$V248,"E (RESPUESTA ANULADA)")</f>
        <v>0</v>
      </c>
    </row>
    <row r="250" spans="1:65" x14ac:dyDescent="0.25">
      <c r="A250" s="1">
        <f>'Formulario de Respuestas'!C249</f>
        <v>0</v>
      </c>
      <c r="B250" s="1">
        <f>'Formulario de Respuestas'!D249</f>
        <v>0</v>
      </c>
      <c r="C250" s="26">
        <f>IF($B250='Formulario de Respuestas'!$D249,'Formulario de Respuestas'!$E249,"ES DIFERENTE")</f>
        <v>0</v>
      </c>
      <c r="D250" s="18" t="str">
        <f>IFERROR(VLOOKUP(CONCATENATE(C$1,C250),'Formulario de Preguntas'!$C$2:$FN$73,3,FALSE),"")</f>
        <v/>
      </c>
      <c r="E250" s="1" t="str">
        <f>IFERROR(VLOOKUP(CONCATENATE(C$1,C250),'Formulario de Preguntas'!$C$2:$FN$73,4,FALSE),"")</f>
        <v/>
      </c>
      <c r="F250" s="26">
        <f>IF($B250='Formulario de Respuestas'!$D249,'Formulario de Respuestas'!$F249,"ES DIFERENTE")</f>
        <v>0</v>
      </c>
      <c r="G250" s="18" t="str">
        <f>IFERROR(VLOOKUP(CONCATENATE(F$1,F250),'Formulario de Preguntas'!$C$2:$FN$73,3,FALSE),"")</f>
        <v/>
      </c>
      <c r="H250" s="1" t="str">
        <f>IFERROR(VLOOKUP(CONCATENATE(F$1,F250),'Formulario de Preguntas'!$C$2:$FN$73,4,FALSE),"")</f>
        <v/>
      </c>
      <c r="I250" s="26">
        <f>IF($B250='Formulario de Respuestas'!$D249,'Formulario de Respuestas'!$G249,"ES DIFERENTE")</f>
        <v>0</v>
      </c>
      <c r="J250" s="18" t="str">
        <f>IFERROR(VLOOKUP(CONCATENATE(I$1,I250),'Formulario de Preguntas'!$C$2:$FN$73,3,FALSE),"")</f>
        <v/>
      </c>
      <c r="K250" s="1" t="str">
        <f>IFERROR(VLOOKUP(CONCATENATE(I$1,I250),'Formulario de Preguntas'!$C$2:$FN$73,4,FALSE),"")</f>
        <v/>
      </c>
      <c r="L250" s="26">
        <f>IF($B250='Formulario de Respuestas'!$D249,'Formulario de Respuestas'!$H249,"ES DIFERENTE")</f>
        <v>0</v>
      </c>
      <c r="M250" s="18" t="str">
        <f>IFERROR(VLOOKUP(CONCATENATE(L$1,L250),'Formulario de Preguntas'!$C$2:$FN$73,3,FALSE),"")</f>
        <v/>
      </c>
      <c r="N250" s="1" t="str">
        <f>IFERROR(VLOOKUP(CONCATENATE(L$1,L250),'Formulario de Preguntas'!$C$2:$FN$73,4,FALSE),"")</f>
        <v/>
      </c>
      <c r="O250" s="26">
        <f>IF($B250='Formulario de Respuestas'!$D249,'Formulario de Respuestas'!$I249,"ES DIFERENTE")</f>
        <v>0</v>
      </c>
      <c r="P250" s="18" t="str">
        <f>IFERROR(VLOOKUP(CONCATENATE(O$1,O250),'Formulario de Preguntas'!$C$2:$FN$73,3,FALSE),"")</f>
        <v/>
      </c>
      <c r="Q250" s="1" t="str">
        <f>IFERROR(VLOOKUP(CONCATENATE(O$1,O250),'Formulario de Preguntas'!$C$2:$FN$73,4,FALSE),"")</f>
        <v/>
      </c>
      <c r="R250" s="26">
        <f>IF($B250='Formulario de Respuestas'!$D249,'Formulario de Respuestas'!$J249,"ES DIFERENTE")</f>
        <v>0</v>
      </c>
      <c r="S250" s="18" t="str">
        <f>IFERROR(VLOOKUP(CONCATENATE(R$1,R250),'Formulario de Preguntas'!$C$2:$FN$73,3,FALSE),"")</f>
        <v/>
      </c>
      <c r="T250" s="1" t="str">
        <f>IFERROR(VLOOKUP(CONCATENATE(R$1,R250),'Formulario de Preguntas'!$C$2:$FN$73,4,FALSE),"")</f>
        <v/>
      </c>
      <c r="U250" s="26">
        <f>IF($B250='Formulario de Respuestas'!$D249,'Formulario de Respuestas'!$K249,"ES DIFERENTE")</f>
        <v>0</v>
      </c>
      <c r="V250" s="18" t="str">
        <f>IFERROR(VLOOKUP(CONCATENATE(U$1,U250),'Formulario de Preguntas'!$C$2:$FN$73,3,FALSE),"")</f>
        <v/>
      </c>
      <c r="W250" s="1" t="str">
        <f>IFERROR(VLOOKUP(CONCATENATE(U$1,U250),'Formulario de Preguntas'!$C$2:$FN$73,4,FALSE),"")</f>
        <v/>
      </c>
      <c r="X250" s="26">
        <f>IF($B250='Formulario de Respuestas'!$D249,'Formulario de Respuestas'!$L249,"ES DIFERENTE")</f>
        <v>0</v>
      </c>
      <c r="Y250" s="18" t="str">
        <f>IFERROR(VLOOKUP(CONCATENATE(X$1,X250),'Formulario de Preguntas'!$C$2:$FN$73,3,FALSE),"")</f>
        <v/>
      </c>
      <c r="Z250" s="1" t="str">
        <f>IFERROR(VLOOKUP(CONCATENATE(X$1,X250),'Formulario de Preguntas'!$C$2:$FN$73,4,FALSE),"")</f>
        <v/>
      </c>
      <c r="AA250" s="26">
        <f>IF($B250='Formulario de Respuestas'!$D249,'Formulario de Respuestas'!$M249,"ES DIFERENTE")</f>
        <v>0</v>
      </c>
      <c r="AB250" s="18" t="str">
        <f>IFERROR(VLOOKUP(CONCATENATE(AA$1,AA250),'Formulario de Preguntas'!$C$2:$FN$73,3,FALSE),"")</f>
        <v/>
      </c>
      <c r="AC250" s="1" t="str">
        <f>IFERROR(VLOOKUP(CONCATENATE(AA$1,AA250),'Formulario de Preguntas'!$C$2:$FN$73,4,FALSE),"")</f>
        <v/>
      </c>
      <c r="AD250" s="26">
        <f>IF($B250='Formulario de Respuestas'!$D249,'Formulario de Respuestas'!$N249,"ES DIFERENTE")</f>
        <v>0</v>
      </c>
      <c r="AE250" s="18" t="str">
        <f>IFERROR(VLOOKUP(CONCATENATE(AD$1,AD250),'Formulario de Preguntas'!$C$2:$FN$73,3,FALSE),"")</f>
        <v/>
      </c>
      <c r="AF250" s="1" t="str">
        <f>IFERROR(VLOOKUP(CONCATENATE(AD$1,AD250),'Formulario de Preguntas'!$C$2:$FN$73,4,FALSE),"")</f>
        <v/>
      </c>
      <c r="AG250" s="26">
        <f>IF($B250='Formulario de Respuestas'!$D249,'Formulario de Respuestas'!$O249,"ES DIFERENTE")</f>
        <v>0</v>
      </c>
      <c r="AH250" s="18" t="str">
        <f>IFERROR(VLOOKUP(CONCATENATE(AG$1,AG250),'Formulario de Preguntas'!$C$2:$FN$73,3,FALSE),"")</f>
        <v/>
      </c>
      <c r="AI250" s="1" t="str">
        <f>IFERROR(VLOOKUP(CONCATENATE(AG$1,AG250),'Formulario de Preguntas'!$C$2:$FN$73,4,FALSE),"")</f>
        <v/>
      </c>
      <c r="AJ250" s="26">
        <f>IF($B250='Formulario de Respuestas'!$D249,'Formulario de Respuestas'!$P249,"ES DIFERENTE")</f>
        <v>0</v>
      </c>
      <c r="AK250" s="18" t="str">
        <f>IFERROR(VLOOKUP(CONCATENATE(AJ$1,AJ250),'Formulario de Preguntas'!$C$2:$FN$73,3,FALSE),"")</f>
        <v/>
      </c>
      <c r="AL250" s="1" t="str">
        <f>IFERROR(VLOOKUP(CONCATENATE(AJ$1,AJ250),'Formulario de Preguntas'!$C$2:$FN$73,4,FALSE),"")</f>
        <v/>
      </c>
      <c r="AM250" s="26">
        <f>IF($B250='Formulario de Respuestas'!$D249,'Formulario de Respuestas'!$Q249,"ES DIFERENTE")</f>
        <v>0</v>
      </c>
      <c r="AN250" s="18" t="str">
        <f>IFERROR(VLOOKUP(CONCATENATE(AM$1,AM250),'Formulario de Preguntas'!$C$2:$FN$73,3,FALSE),"")</f>
        <v/>
      </c>
      <c r="AO250" s="1" t="str">
        <f>IFERROR(VLOOKUP(CONCATENATE(AM$1,AM250),'Formulario de Preguntas'!$C$2:$FN$73,4,FALSE),"")</f>
        <v/>
      </c>
      <c r="AP250" s="26">
        <f>IF($B250='Formulario de Respuestas'!$D249,'Formulario de Respuestas'!$R249,"ES DIFERENTE")</f>
        <v>0</v>
      </c>
      <c r="AQ250" s="18" t="str">
        <f>IFERROR(VLOOKUP(CONCATENATE(AP$1,AP250),'Formulario de Preguntas'!$C$2:$FN$73,3,FALSE),"")</f>
        <v/>
      </c>
      <c r="AR250" s="1" t="str">
        <f>IFERROR(VLOOKUP(CONCATENATE(AP$1,AP250),'Formulario de Preguntas'!$C$2:$FN$73,4,FALSE),"")</f>
        <v/>
      </c>
      <c r="AS250" s="26">
        <f>IF($B250='Formulario de Respuestas'!$D249,'Formulario de Respuestas'!$S249,"ES DIFERENTE")</f>
        <v>0</v>
      </c>
      <c r="AT250" s="18" t="str">
        <f>IFERROR(VLOOKUP(CONCATENATE(AS$1,AS250),'Formulario de Preguntas'!$C$2:$FN$73,3,FALSE),"")</f>
        <v/>
      </c>
      <c r="AU250" s="1" t="str">
        <f>IFERROR(VLOOKUP(CONCATENATE(AS$1,AS250),'Formulario de Preguntas'!$C$2:$FN$73,4,FALSE),"")</f>
        <v/>
      </c>
      <c r="AV250" s="26">
        <f>IF($B250='Formulario de Respuestas'!$D249,'Formulario de Respuestas'!$T249,"ES DIFERENTE")</f>
        <v>0</v>
      </c>
      <c r="AW250" s="18" t="str">
        <f>IFERROR(VLOOKUP(CONCATENATE(AV$1,AV250),'Formulario de Preguntas'!$C$2:$FN$73,3,FALSE),"")</f>
        <v/>
      </c>
      <c r="AX250" s="1" t="str">
        <f>IFERROR(VLOOKUP(CONCATENATE(AV$1,AV250),'Formulario de Preguntas'!$C$2:$FN$73,4,FALSE),"")</f>
        <v/>
      </c>
      <c r="AY250" s="26">
        <f>IF($B250='Formulario de Respuestas'!$D249,'Formulario de Respuestas'!$U249,"ES DIFERENTE")</f>
        <v>0</v>
      </c>
      <c r="AZ250" s="18" t="str">
        <f>IFERROR(VLOOKUP(CONCATENATE(AY$1,AY250),'Formulario de Preguntas'!$C$2:$FN$73,3,FALSE),"")</f>
        <v/>
      </c>
      <c r="BA250" s="1" t="str">
        <f>IFERROR(VLOOKUP(CONCATENATE(AY$1,AY250),'Formulario de Preguntas'!$C$2:$FN$73,4,FALSE),"")</f>
        <v/>
      </c>
      <c r="BB250" s="26">
        <f>IF($B250='Formulario de Respuestas'!$D249,'Formulario de Respuestas'!$V249,"ES DIFERENTE")</f>
        <v>0</v>
      </c>
      <c r="BC250" s="18" t="str">
        <f>IFERROR(VLOOKUP(CONCATENATE(BB$1,BB250),'Formulario de Preguntas'!$C$2:$FN$73,3,FALSE),"")</f>
        <v/>
      </c>
      <c r="BD250" s="1" t="str">
        <f>IFERROR(VLOOKUP(CONCATENATE(BB$1,BB250),'Formulario de Preguntas'!$C$2:$FN$73,4,FALSE),"")</f>
        <v/>
      </c>
      <c r="BF250" s="1">
        <f t="shared" si="10"/>
        <v>0</v>
      </c>
      <c r="BG250" s="1">
        <f t="shared" si="11"/>
        <v>0.25</v>
      </c>
      <c r="BH250" s="1">
        <f t="shared" si="12"/>
        <v>0</v>
      </c>
      <c r="BI250" s="1">
        <f>COUNTIF('Formulario de Respuestas'!$E249:$V249,"A")</f>
        <v>0</v>
      </c>
      <c r="BJ250" s="1">
        <f>COUNTIF('Formulario de Respuestas'!$E249:$V249,"B")</f>
        <v>0</v>
      </c>
      <c r="BK250" s="1">
        <f>COUNTIF('Formulario de Respuestas'!$E249:$V249,"C")</f>
        <v>0</v>
      </c>
      <c r="BL250" s="1">
        <f>COUNTIF('Formulario de Respuestas'!$E249:$V249,"D")</f>
        <v>0</v>
      </c>
      <c r="BM250" s="1">
        <f>COUNTIF('Formulario de Respuestas'!$E249:$V249,"E (RESPUESTA ANULADA)")</f>
        <v>0</v>
      </c>
    </row>
    <row r="251" spans="1:65" x14ac:dyDescent="0.25">
      <c r="A251" s="1">
        <f>'Formulario de Respuestas'!C250</f>
        <v>0</v>
      </c>
      <c r="B251" s="1">
        <f>'Formulario de Respuestas'!D250</f>
        <v>0</v>
      </c>
      <c r="C251" s="26">
        <f>IF($B251='Formulario de Respuestas'!$D250,'Formulario de Respuestas'!$E250,"ES DIFERENTE")</f>
        <v>0</v>
      </c>
      <c r="D251" s="18" t="str">
        <f>IFERROR(VLOOKUP(CONCATENATE(C$1,C251),'Formulario de Preguntas'!$C$2:$FN$73,3,FALSE),"")</f>
        <v/>
      </c>
      <c r="E251" s="1" t="str">
        <f>IFERROR(VLOOKUP(CONCATENATE(C$1,C251),'Formulario de Preguntas'!$C$2:$FN$73,4,FALSE),"")</f>
        <v/>
      </c>
      <c r="F251" s="26">
        <f>IF($B251='Formulario de Respuestas'!$D250,'Formulario de Respuestas'!$F250,"ES DIFERENTE")</f>
        <v>0</v>
      </c>
      <c r="G251" s="18" t="str">
        <f>IFERROR(VLOOKUP(CONCATENATE(F$1,F251),'Formulario de Preguntas'!$C$2:$FN$73,3,FALSE),"")</f>
        <v/>
      </c>
      <c r="H251" s="1" t="str">
        <f>IFERROR(VLOOKUP(CONCATENATE(F$1,F251),'Formulario de Preguntas'!$C$2:$FN$73,4,FALSE),"")</f>
        <v/>
      </c>
      <c r="I251" s="26">
        <f>IF($B251='Formulario de Respuestas'!$D250,'Formulario de Respuestas'!$G250,"ES DIFERENTE")</f>
        <v>0</v>
      </c>
      <c r="J251" s="18" t="str">
        <f>IFERROR(VLOOKUP(CONCATENATE(I$1,I251),'Formulario de Preguntas'!$C$2:$FN$73,3,FALSE),"")</f>
        <v/>
      </c>
      <c r="K251" s="1" t="str">
        <f>IFERROR(VLOOKUP(CONCATENATE(I$1,I251),'Formulario de Preguntas'!$C$2:$FN$73,4,FALSE),"")</f>
        <v/>
      </c>
      <c r="L251" s="26">
        <f>IF($B251='Formulario de Respuestas'!$D250,'Formulario de Respuestas'!$H250,"ES DIFERENTE")</f>
        <v>0</v>
      </c>
      <c r="M251" s="18" t="str">
        <f>IFERROR(VLOOKUP(CONCATENATE(L$1,L251),'Formulario de Preguntas'!$C$2:$FN$73,3,FALSE),"")</f>
        <v/>
      </c>
      <c r="N251" s="1" t="str">
        <f>IFERROR(VLOOKUP(CONCATENATE(L$1,L251),'Formulario de Preguntas'!$C$2:$FN$73,4,FALSE),"")</f>
        <v/>
      </c>
      <c r="O251" s="26">
        <f>IF($B251='Formulario de Respuestas'!$D250,'Formulario de Respuestas'!$I250,"ES DIFERENTE")</f>
        <v>0</v>
      </c>
      <c r="P251" s="18" t="str">
        <f>IFERROR(VLOOKUP(CONCATENATE(O$1,O251),'Formulario de Preguntas'!$C$2:$FN$73,3,FALSE),"")</f>
        <v/>
      </c>
      <c r="Q251" s="1" t="str">
        <f>IFERROR(VLOOKUP(CONCATENATE(O$1,O251),'Formulario de Preguntas'!$C$2:$FN$73,4,FALSE),"")</f>
        <v/>
      </c>
      <c r="R251" s="26">
        <f>IF($B251='Formulario de Respuestas'!$D250,'Formulario de Respuestas'!$J250,"ES DIFERENTE")</f>
        <v>0</v>
      </c>
      <c r="S251" s="18" t="str">
        <f>IFERROR(VLOOKUP(CONCATENATE(R$1,R251),'Formulario de Preguntas'!$C$2:$FN$73,3,FALSE),"")</f>
        <v/>
      </c>
      <c r="T251" s="1" t="str">
        <f>IFERROR(VLOOKUP(CONCATENATE(R$1,R251),'Formulario de Preguntas'!$C$2:$FN$73,4,FALSE),"")</f>
        <v/>
      </c>
      <c r="U251" s="26">
        <f>IF($B251='Formulario de Respuestas'!$D250,'Formulario de Respuestas'!$K250,"ES DIFERENTE")</f>
        <v>0</v>
      </c>
      <c r="V251" s="18" t="str">
        <f>IFERROR(VLOOKUP(CONCATENATE(U$1,U251),'Formulario de Preguntas'!$C$2:$FN$73,3,FALSE),"")</f>
        <v/>
      </c>
      <c r="W251" s="1" t="str">
        <f>IFERROR(VLOOKUP(CONCATENATE(U$1,U251),'Formulario de Preguntas'!$C$2:$FN$73,4,FALSE),"")</f>
        <v/>
      </c>
      <c r="X251" s="26">
        <f>IF($B251='Formulario de Respuestas'!$D250,'Formulario de Respuestas'!$L250,"ES DIFERENTE")</f>
        <v>0</v>
      </c>
      <c r="Y251" s="18" t="str">
        <f>IFERROR(VLOOKUP(CONCATENATE(X$1,X251),'Formulario de Preguntas'!$C$2:$FN$73,3,FALSE),"")</f>
        <v/>
      </c>
      <c r="Z251" s="1" t="str">
        <f>IFERROR(VLOOKUP(CONCATENATE(X$1,X251),'Formulario de Preguntas'!$C$2:$FN$73,4,FALSE),"")</f>
        <v/>
      </c>
      <c r="AA251" s="26">
        <f>IF($B251='Formulario de Respuestas'!$D250,'Formulario de Respuestas'!$M250,"ES DIFERENTE")</f>
        <v>0</v>
      </c>
      <c r="AB251" s="18" t="str">
        <f>IFERROR(VLOOKUP(CONCATENATE(AA$1,AA251),'Formulario de Preguntas'!$C$2:$FN$73,3,FALSE),"")</f>
        <v/>
      </c>
      <c r="AC251" s="1" t="str">
        <f>IFERROR(VLOOKUP(CONCATENATE(AA$1,AA251),'Formulario de Preguntas'!$C$2:$FN$73,4,FALSE),"")</f>
        <v/>
      </c>
      <c r="AD251" s="26">
        <f>IF($B251='Formulario de Respuestas'!$D250,'Formulario de Respuestas'!$N250,"ES DIFERENTE")</f>
        <v>0</v>
      </c>
      <c r="AE251" s="18" t="str">
        <f>IFERROR(VLOOKUP(CONCATENATE(AD$1,AD251),'Formulario de Preguntas'!$C$2:$FN$73,3,FALSE),"")</f>
        <v/>
      </c>
      <c r="AF251" s="1" t="str">
        <f>IFERROR(VLOOKUP(CONCATENATE(AD$1,AD251),'Formulario de Preguntas'!$C$2:$FN$73,4,FALSE),"")</f>
        <v/>
      </c>
      <c r="AG251" s="26">
        <f>IF($B251='Formulario de Respuestas'!$D250,'Formulario de Respuestas'!$O250,"ES DIFERENTE")</f>
        <v>0</v>
      </c>
      <c r="AH251" s="18" t="str">
        <f>IFERROR(VLOOKUP(CONCATENATE(AG$1,AG251),'Formulario de Preguntas'!$C$2:$FN$73,3,FALSE),"")</f>
        <v/>
      </c>
      <c r="AI251" s="1" t="str">
        <f>IFERROR(VLOOKUP(CONCATENATE(AG$1,AG251),'Formulario de Preguntas'!$C$2:$FN$73,4,FALSE),"")</f>
        <v/>
      </c>
      <c r="AJ251" s="26">
        <f>IF($B251='Formulario de Respuestas'!$D250,'Formulario de Respuestas'!$P250,"ES DIFERENTE")</f>
        <v>0</v>
      </c>
      <c r="AK251" s="18" t="str">
        <f>IFERROR(VLOOKUP(CONCATENATE(AJ$1,AJ251),'Formulario de Preguntas'!$C$2:$FN$73,3,FALSE),"")</f>
        <v/>
      </c>
      <c r="AL251" s="1" t="str">
        <f>IFERROR(VLOOKUP(CONCATENATE(AJ$1,AJ251),'Formulario de Preguntas'!$C$2:$FN$73,4,FALSE),"")</f>
        <v/>
      </c>
      <c r="AM251" s="26">
        <f>IF($B251='Formulario de Respuestas'!$D250,'Formulario de Respuestas'!$Q250,"ES DIFERENTE")</f>
        <v>0</v>
      </c>
      <c r="AN251" s="18" t="str">
        <f>IFERROR(VLOOKUP(CONCATENATE(AM$1,AM251),'Formulario de Preguntas'!$C$2:$FN$73,3,FALSE),"")</f>
        <v/>
      </c>
      <c r="AO251" s="1" t="str">
        <f>IFERROR(VLOOKUP(CONCATENATE(AM$1,AM251),'Formulario de Preguntas'!$C$2:$FN$73,4,FALSE),"")</f>
        <v/>
      </c>
      <c r="AP251" s="26">
        <f>IF($B251='Formulario de Respuestas'!$D250,'Formulario de Respuestas'!$R250,"ES DIFERENTE")</f>
        <v>0</v>
      </c>
      <c r="AQ251" s="18" t="str">
        <f>IFERROR(VLOOKUP(CONCATENATE(AP$1,AP251),'Formulario de Preguntas'!$C$2:$FN$73,3,FALSE),"")</f>
        <v/>
      </c>
      <c r="AR251" s="1" t="str">
        <f>IFERROR(VLOOKUP(CONCATENATE(AP$1,AP251),'Formulario de Preguntas'!$C$2:$FN$73,4,FALSE),"")</f>
        <v/>
      </c>
      <c r="AS251" s="26">
        <f>IF($B251='Formulario de Respuestas'!$D250,'Formulario de Respuestas'!$S250,"ES DIFERENTE")</f>
        <v>0</v>
      </c>
      <c r="AT251" s="18" t="str">
        <f>IFERROR(VLOOKUP(CONCATENATE(AS$1,AS251),'Formulario de Preguntas'!$C$2:$FN$73,3,FALSE),"")</f>
        <v/>
      </c>
      <c r="AU251" s="1" t="str">
        <f>IFERROR(VLOOKUP(CONCATENATE(AS$1,AS251),'Formulario de Preguntas'!$C$2:$FN$73,4,FALSE),"")</f>
        <v/>
      </c>
      <c r="AV251" s="26">
        <f>IF($B251='Formulario de Respuestas'!$D250,'Formulario de Respuestas'!$T250,"ES DIFERENTE")</f>
        <v>0</v>
      </c>
      <c r="AW251" s="18" t="str">
        <f>IFERROR(VLOOKUP(CONCATENATE(AV$1,AV251),'Formulario de Preguntas'!$C$2:$FN$73,3,FALSE),"")</f>
        <v/>
      </c>
      <c r="AX251" s="1" t="str">
        <f>IFERROR(VLOOKUP(CONCATENATE(AV$1,AV251),'Formulario de Preguntas'!$C$2:$FN$73,4,FALSE),"")</f>
        <v/>
      </c>
      <c r="AY251" s="26">
        <f>IF($B251='Formulario de Respuestas'!$D250,'Formulario de Respuestas'!$U250,"ES DIFERENTE")</f>
        <v>0</v>
      </c>
      <c r="AZ251" s="18" t="str">
        <f>IFERROR(VLOOKUP(CONCATENATE(AY$1,AY251),'Formulario de Preguntas'!$C$2:$FN$73,3,FALSE),"")</f>
        <v/>
      </c>
      <c r="BA251" s="1" t="str">
        <f>IFERROR(VLOOKUP(CONCATENATE(AY$1,AY251),'Formulario de Preguntas'!$C$2:$FN$73,4,FALSE),"")</f>
        <v/>
      </c>
      <c r="BB251" s="26">
        <f>IF($B251='Formulario de Respuestas'!$D250,'Formulario de Respuestas'!$V250,"ES DIFERENTE")</f>
        <v>0</v>
      </c>
      <c r="BC251" s="18" t="str">
        <f>IFERROR(VLOOKUP(CONCATENATE(BB$1,BB251),'Formulario de Preguntas'!$C$2:$FN$73,3,FALSE),"")</f>
        <v/>
      </c>
      <c r="BD251" s="1" t="str">
        <f>IFERROR(VLOOKUP(CONCATENATE(BB$1,BB251),'Formulario de Preguntas'!$C$2:$FN$73,4,FALSE),"")</f>
        <v/>
      </c>
      <c r="BF251" s="1">
        <f t="shared" si="10"/>
        <v>0</v>
      </c>
      <c r="BG251" s="1">
        <f t="shared" si="11"/>
        <v>0.25</v>
      </c>
      <c r="BH251" s="1">
        <f t="shared" si="12"/>
        <v>0</v>
      </c>
      <c r="BI251" s="1">
        <f>COUNTIF('Formulario de Respuestas'!$E250:$V250,"A")</f>
        <v>0</v>
      </c>
      <c r="BJ251" s="1">
        <f>COUNTIF('Formulario de Respuestas'!$E250:$V250,"B")</f>
        <v>0</v>
      </c>
      <c r="BK251" s="1">
        <f>COUNTIF('Formulario de Respuestas'!$E250:$V250,"C")</f>
        <v>0</v>
      </c>
      <c r="BL251" s="1">
        <f>COUNTIF('Formulario de Respuestas'!$E250:$V250,"D")</f>
        <v>0</v>
      </c>
      <c r="BM251" s="1">
        <f>COUNTIF('Formulario de Respuestas'!$E250:$V250,"E (RESPUESTA ANULADA)")</f>
        <v>0</v>
      </c>
    </row>
    <row r="252" spans="1:65" x14ac:dyDescent="0.25">
      <c r="A252" s="1">
        <f>'Formulario de Respuestas'!C251</f>
        <v>0</v>
      </c>
      <c r="B252" s="1">
        <f>'Formulario de Respuestas'!D251</f>
        <v>0</v>
      </c>
      <c r="C252" s="26">
        <f>IF($B252='Formulario de Respuestas'!$D251,'Formulario de Respuestas'!$E251,"ES DIFERENTE")</f>
        <v>0</v>
      </c>
      <c r="D252" s="18" t="str">
        <f>IFERROR(VLOOKUP(CONCATENATE(C$1,C252),'Formulario de Preguntas'!$C$2:$FN$73,3,FALSE),"")</f>
        <v/>
      </c>
      <c r="E252" s="1" t="str">
        <f>IFERROR(VLOOKUP(CONCATENATE(C$1,C252),'Formulario de Preguntas'!$C$2:$FN$73,4,FALSE),"")</f>
        <v/>
      </c>
      <c r="F252" s="26">
        <f>IF($B252='Formulario de Respuestas'!$D251,'Formulario de Respuestas'!$F251,"ES DIFERENTE")</f>
        <v>0</v>
      </c>
      <c r="G252" s="18" t="str">
        <f>IFERROR(VLOOKUP(CONCATENATE(F$1,F252),'Formulario de Preguntas'!$C$2:$FN$73,3,FALSE),"")</f>
        <v/>
      </c>
      <c r="H252" s="1" t="str">
        <f>IFERROR(VLOOKUP(CONCATENATE(F$1,F252),'Formulario de Preguntas'!$C$2:$FN$73,4,FALSE),"")</f>
        <v/>
      </c>
      <c r="I252" s="26">
        <f>IF($B252='Formulario de Respuestas'!$D251,'Formulario de Respuestas'!$G251,"ES DIFERENTE")</f>
        <v>0</v>
      </c>
      <c r="J252" s="18" t="str">
        <f>IFERROR(VLOOKUP(CONCATENATE(I$1,I252),'Formulario de Preguntas'!$C$2:$FN$73,3,FALSE),"")</f>
        <v/>
      </c>
      <c r="K252" s="1" t="str">
        <f>IFERROR(VLOOKUP(CONCATENATE(I$1,I252),'Formulario de Preguntas'!$C$2:$FN$73,4,FALSE),"")</f>
        <v/>
      </c>
      <c r="L252" s="26">
        <f>IF($B252='Formulario de Respuestas'!$D251,'Formulario de Respuestas'!$H251,"ES DIFERENTE")</f>
        <v>0</v>
      </c>
      <c r="M252" s="18" t="str">
        <f>IFERROR(VLOOKUP(CONCATENATE(L$1,L252),'Formulario de Preguntas'!$C$2:$FN$73,3,FALSE),"")</f>
        <v/>
      </c>
      <c r="N252" s="1" t="str">
        <f>IFERROR(VLOOKUP(CONCATENATE(L$1,L252),'Formulario de Preguntas'!$C$2:$FN$73,4,FALSE),"")</f>
        <v/>
      </c>
      <c r="O252" s="26">
        <f>IF($B252='Formulario de Respuestas'!$D251,'Formulario de Respuestas'!$I251,"ES DIFERENTE")</f>
        <v>0</v>
      </c>
      <c r="P252" s="18" t="str">
        <f>IFERROR(VLOOKUP(CONCATENATE(O$1,O252),'Formulario de Preguntas'!$C$2:$FN$73,3,FALSE),"")</f>
        <v/>
      </c>
      <c r="Q252" s="1" t="str">
        <f>IFERROR(VLOOKUP(CONCATENATE(O$1,O252),'Formulario de Preguntas'!$C$2:$FN$73,4,FALSE),"")</f>
        <v/>
      </c>
      <c r="R252" s="26">
        <f>IF($B252='Formulario de Respuestas'!$D251,'Formulario de Respuestas'!$J251,"ES DIFERENTE")</f>
        <v>0</v>
      </c>
      <c r="S252" s="18" t="str">
        <f>IFERROR(VLOOKUP(CONCATENATE(R$1,R252),'Formulario de Preguntas'!$C$2:$FN$73,3,FALSE),"")</f>
        <v/>
      </c>
      <c r="T252" s="1" t="str">
        <f>IFERROR(VLOOKUP(CONCATENATE(R$1,R252),'Formulario de Preguntas'!$C$2:$FN$73,4,FALSE),"")</f>
        <v/>
      </c>
      <c r="U252" s="26">
        <f>IF($B252='Formulario de Respuestas'!$D251,'Formulario de Respuestas'!$K251,"ES DIFERENTE")</f>
        <v>0</v>
      </c>
      <c r="V252" s="18" t="str">
        <f>IFERROR(VLOOKUP(CONCATENATE(U$1,U252),'Formulario de Preguntas'!$C$2:$FN$73,3,FALSE),"")</f>
        <v/>
      </c>
      <c r="W252" s="1" t="str">
        <f>IFERROR(VLOOKUP(CONCATENATE(U$1,U252),'Formulario de Preguntas'!$C$2:$FN$73,4,FALSE),"")</f>
        <v/>
      </c>
      <c r="X252" s="26">
        <f>IF($B252='Formulario de Respuestas'!$D251,'Formulario de Respuestas'!$L251,"ES DIFERENTE")</f>
        <v>0</v>
      </c>
      <c r="Y252" s="18" t="str">
        <f>IFERROR(VLOOKUP(CONCATENATE(X$1,X252),'Formulario de Preguntas'!$C$2:$FN$73,3,FALSE),"")</f>
        <v/>
      </c>
      <c r="Z252" s="1" t="str">
        <f>IFERROR(VLOOKUP(CONCATENATE(X$1,X252),'Formulario de Preguntas'!$C$2:$FN$73,4,FALSE),"")</f>
        <v/>
      </c>
      <c r="AA252" s="26">
        <f>IF($B252='Formulario de Respuestas'!$D251,'Formulario de Respuestas'!$M251,"ES DIFERENTE")</f>
        <v>0</v>
      </c>
      <c r="AB252" s="18" t="str">
        <f>IFERROR(VLOOKUP(CONCATENATE(AA$1,AA252),'Formulario de Preguntas'!$C$2:$FN$73,3,FALSE),"")</f>
        <v/>
      </c>
      <c r="AC252" s="1" t="str">
        <f>IFERROR(VLOOKUP(CONCATENATE(AA$1,AA252),'Formulario de Preguntas'!$C$2:$FN$73,4,FALSE),"")</f>
        <v/>
      </c>
      <c r="AD252" s="26">
        <f>IF($B252='Formulario de Respuestas'!$D251,'Formulario de Respuestas'!$N251,"ES DIFERENTE")</f>
        <v>0</v>
      </c>
      <c r="AE252" s="18" t="str">
        <f>IFERROR(VLOOKUP(CONCATENATE(AD$1,AD252),'Formulario de Preguntas'!$C$2:$FN$73,3,FALSE),"")</f>
        <v/>
      </c>
      <c r="AF252" s="1" t="str">
        <f>IFERROR(VLOOKUP(CONCATENATE(AD$1,AD252),'Formulario de Preguntas'!$C$2:$FN$73,4,FALSE),"")</f>
        <v/>
      </c>
      <c r="AG252" s="26">
        <f>IF($B252='Formulario de Respuestas'!$D251,'Formulario de Respuestas'!$O251,"ES DIFERENTE")</f>
        <v>0</v>
      </c>
      <c r="AH252" s="18" t="str">
        <f>IFERROR(VLOOKUP(CONCATENATE(AG$1,AG252),'Formulario de Preguntas'!$C$2:$FN$73,3,FALSE),"")</f>
        <v/>
      </c>
      <c r="AI252" s="1" t="str">
        <f>IFERROR(VLOOKUP(CONCATENATE(AG$1,AG252),'Formulario de Preguntas'!$C$2:$FN$73,4,FALSE),"")</f>
        <v/>
      </c>
      <c r="AJ252" s="26">
        <f>IF($B252='Formulario de Respuestas'!$D251,'Formulario de Respuestas'!$P251,"ES DIFERENTE")</f>
        <v>0</v>
      </c>
      <c r="AK252" s="18" t="str">
        <f>IFERROR(VLOOKUP(CONCATENATE(AJ$1,AJ252),'Formulario de Preguntas'!$C$2:$FN$73,3,FALSE),"")</f>
        <v/>
      </c>
      <c r="AL252" s="1" t="str">
        <f>IFERROR(VLOOKUP(CONCATENATE(AJ$1,AJ252),'Formulario de Preguntas'!$C$2:$FN$73,4,FALSE),"")</f>
        <v/>
      </c>
      <c r="AM252" s="26">
        <f>IF($B252='Formulario de Respuestas'!$D251,'Formulario de Respuestas'!$Q251,"ES DIFERENTE")</f>
        <v>0</v>
      </c>
      <c r="AN252" s="18" t="str">
        <f>IFERROR(VLOOKUP(CONCATENATE(AM$1,AM252),'Formulario de Preguntas'!$C$2:$FN$73,3,FALSE),"")</f>
        <v/>
      </c>
      <c r="AO252" s="1" t="str">
        <f>IFERROR(VLOOKUP(CONCATENATE(AM$1,AM252),'Formulario de Preguntas'!$C$2:$FN$73,4,FALSE),"")</f>
        <v/>
      </c>
      <c r="AP252" s="26">
        <f>IF($B252='Formulario de Respuestas'!$D251,'Formulario de Respuestas'!$R251,"ES DIFERENTE")</f>
        <v>0</v>
      </c>
      <c r="AQ252" s="18" t="str">
        <f>IFERROR(VLOOKUP(CONCATENATE(AP$1,AP252),'Formulario de Preguntas'!$C$2:$FN$73,3,FALSE),"")</f>
        <v/>
      </c>
      <c r="AR252" s="1" t="str">
        <f>IFERROR(VLOOKUP(CONCATENATE(AP$1,AP252),'Formulario de Preguntas'!$C$2:$FN$73,4,FALSE),"")</f>
        <v/>
      </c>
      <c r="AS252" s="26">
        <f>IF($B252='Formulario de Respuestas'!$D251,'Formulario de Respuestas'!$S251,"ES DIFERENTE")</f>
        <v>0</v>
      </c>
      <c r="AT252" s="18" t="str">
        <f>IFERROR(VLOOKUP(CONCATENATE(AS$1,AS252),'Formulario de Preguntas'!$C$2:$FN$73,3,FALSE),"")</f>
        <v/>
      </c>
      <c r="AU252" s="1" t="str">
        <f>IFERROR(VLOOKUP(CONCATENATE(AS$1,AS252),'Formulario de Preguntas'!$C$2:$FN$73,4,FALSE),"")</f>
        <v/>
      </c>
      <c r="AV252" s="26">
        <f>IF($B252='Formulario de Respuestas'!$D251,'Formulario de Respuestas'!$T251,"ES DIFERENTE")</f>
        <v>0</v>
      </c>
      <c r="AW252" s="18" t="str">
        <f>IFERROR(VLOOKUP(CONCATENATE(AV$1,AV252),'Formulario de Preguntas'!$C$2:$FN$73,3,FALSE),"")</f>
        <v/>
      </c>
      <c r="AX252" s="1" t="str">
        <f>IFERROR(VLOOKUP(CONCATENATE(AV$1,AV252),'Formulario de Preguntas'!$C$2:$FN$73,4,FALSE),"")</f>
        <v/>
      </c>
      <c r="AY252" s="26">
        <f>IF($B252='Formulario de Respuestas'!$D251,'Formulario de Respuestas'!$U251,"ES DIFERENTE")</f>
        <v>0</v>
      </c>
      <c r="AZ252" s="18" t="str">
        <f>IFERROR(VLOOKUP(CONCATENATE(AY$1,AY252),'Formulario de Preguntas'!$C$2:$FN$73,3,FALSE),"")</f>
        <v/>
      </c>
      <c r="BA252" s="1" t="str">
        <f>IFERROR(VLOOKUP(CONCATENATE(AY$1,AY252),'Formulario de Preguntas'!$C$2:$FN$73,4,FALSE),"")</f>
        <v/>
      </c>
      <c r="BB252" s="26">
        <f>IF($B252='Formulario de Respuestas'!$D251,'Formulario de Respuestas'!$V251,"ES DIFERENTE")</f>
        <v>0</v>
      </c>
      <c r="BC252" s="18" t="str">
        <f>IFERROR(VLOOKUP(CONCATENATE(BB$1,BB252),'Formulario de Preguntas'!$C$2:$FN$73,3,FALSE),"")</f>
        <v/>
      </c>
      <c r="BD252" s="1" t="str">
        <f>IFERROR(VLOOKUP(CONCATENATE(BB$1,BB252),'Formulario de Preguntas'!$C$2:$FN$73,4,FALSE),"")</f>
        <v/>
      </c>
      <c r="BF252" s="1">
        <f t="shared" si="10"/>
        <v>0</v>
      </c>
      <c r="BG252" s="1">
        <f t="shared" si="11"/>
        <v>0.25</v>
      </c>
      <c r="BH252" s="1">
        <f t="shared" si="12"/>
        <v>0</v>
      </c>
      <c r="BI252" s="1">
        <f>COUNTIF('Formulario de Respuestas'!$E251:$V251,"A")</f>
        <v>0</v>
      </c>
      <c r="BJ252" s="1">
        <f>COUNTIF('Formulario de Respuestas'!$E251:$V251,"B")</f>
        <v>0</v>
      </c>
      <c r="BK252" s="1">
        <f>COUNTIF('Formulario de Respuestas'!$E251:$V251,"C")</f>
        <v>0</v>
      </c>
      <c r="BL252" s="1">
        <f>COUNTIF('Formulario de Respuestas'!$E251:$V251,"D")</f>
        <v>0</v>
      </c>
      <c r="BM252" s="1">
        <f>COUNTIF('Formulario de Respuestas'!$E251:$V251,"E (RESPUESTA ANULADA)")</f>
        <v>0</v>
      </c>
    </row>
    <row r="253" spans="1:65" x14ac:dyDescent="0.25">
      <c r="A253" s="1">
        <f>'Formulario de Respuestas'!C252</f>
        <v>0</v>
      </c>
      <c r="B253" s="1">
        <f>'Formulario de Respuestas'!D252</f>
        <v>0</v>
      </c>
      <c r="C253" s="26">
        <f>IF($B253='Formulario de Respuestas'!$D252,'Formulario de Respuestas'!$E252,"ES DIFERENTE")</f>
        <v>0</v>
      </c>
      <c r="D253" s="18" t="str">
        <f>IFERROR(VLOOKUP(CONCATENATE(C$1,C253),'Formulario de Preguntas'!$C$2:$FN$73,3,FALSE),"")</f>
        <v/>
      </c>
      <c r="E253" s="1" t="str">
        <f>IFERROR(VLOOKUP(CONCATENATE(C$1,C253),'Formulario de Preguntas'!$C$2:$FN$73,4,FALSE),"")</f>
        <v/>
      </c>
      <c r="F253" s="26">
        <f>IF($B253='Formulario de Respuestas'!$D252,'Formulario de Respuestas'!$F252,"ES DIFERENTE")</f>
        <v>0</v>
      </c>
      <c r="G253" s="18" t="str">
        <f>IFERROR(VLOOKUP(CONCATENATE(F$1,F253),'Formulario de Preguntas'!$C$2:$FN$73,3,FALSE),"")</f>
        <v/>
      </c>
      <c r="H253" s="1" t="str">
        <f>IFERROR(VLOOKUP(CONCATENATE(F$1,F253),'Formulario de Preguntas'!$C$2:$FN$73,4,FALSE),"")</f>
        <v/>
      </c>
      <c r="I253" s="26">
        <f>IF($B253='Formulario de Respuestas'!$D252,'Formulario de Respuestas'!$G252,"ES DIFERENTE")</f>
        <v>0</v>
      </c>
      <c r="J253" s="18" t="str">
        <f>IFERROR(VLOOKUP(CONCATENATE(I$1,I253),'Formulario de Preguntas'!$C$2:$FN$73,3,FALSE),"")</f>
        <v/>
      </c>
      <c r="K253" s="1" t="str">
        <f>IFERROR(VLOOKUP(CONCATENATE(I$1,I253),'Formulario de Preguntas'!$C$2:$FN$73,4,FALSE),"")</f>
        <v/>
      </c>
      <c r="L253" s="26">
        <f>IF($B253='Formulario de Respuestas'!$D252,'Formulario de Respuestas'!$H252,"ES DIFERENTE")</f>
        <v>0</v>
      </c>
      <c r="M253" s="18" t="str">
        <f>IFERROR(VLOOKUP(CONCATENATE(L$1,L253),'Formulario de Preguntas'!$C$2:$FN$73,3,FALSE),"")</f>
        <v/>
      </c>
      <c r="N253" s="1" t="str">
        <f>IFERROR(VLOOKUP(CONCATENATE(L$1,L253),'Formulario de Preguntas'!$C$2:$FN$73,4,FALSE),"")</f>
        <v/>
      </c>
      <c r="O253" s="26">
        <f>IF($B253='Formulario de Respuestas'!$D252,'Formulario de Respuestas'!$I252,"ES DIFERENTE")</f>
        <v>0</v>
      </c>
      <c r="P253" s="18" t="str">
        <f>IFERROR(VLOOKUP(CONCATENATE(O$1,O253),'Formulario de Preguntas'!$C$2:$FN$73,3,FALSE),"")</f>
        <v/>
      </c>
      <c r="Q253" s="1" t="str">
        <f>IFERROR(VLOOKUP(CONCATENATE(O$1,O253),'Formulario de Preguntas'!$C$2:$FN$73,4,FALSE),"")</f>
        <v/>
      </c>
      <c r="R253" s="26">
        <f>IF($B253='Formulario de Respuestas'!$D252,'Formulario de Respuestas'!$J252,"ES DIFERENTE")</f>
        <v>0</v>
      </c>
      <c r="S253" s="18" t="str">
        <f>IFERROR(VLOOKUP(CONCATENATE(R$1,R253),'Formulario de Preguntas'!$C$2:$FN$73,3,FALSE),"")</f>
        <v/>
      </c>
      <c r="T253" s="1" t="str">
        <f>IFERROR(VLOOKUP(CONCATENATE(R$1,R253),'Formulario de Preguntas'!$C$2:$FN$73,4,FALSE),"")</f>
        <v/>
      </c>
      <c r="U253" s="26">
        <f>IF($B253='Formulario de Respuestas'!$D252,'Formulario de Respuestas'!$K252,"ES DIFERENTE")</f>
        <v>0</v>
      </c>
      <c r="V253" s="18" t="str">
        <f>IFERROR(VLOOKUP(CONCATENATE(U$1,U253),'Formulario de Preguntas'!$C$2:$FN$73,3,FALSE),"")</f>
        <v/>
      </c>
      <c r="W253" s="1" t="str">
        <f>IFERROR(VLOOKUP(CONCATENATE(U$1,U253),'Formulario de Preguntas'!$C$2:$FN$73,4,FALSE),"")</f>
        <v/>
      </c>
      <c r="X253" s="26">
        <f>IF($B253='Formulario de Respuestas'!$D252,'Formulario de Respuestas'!$L252,"ES DIFERENTE")</f>
        <v>0</v>
      </c>
      <c r="Y253" s="18" t="str">
        <f>IFERROR(VLOOKUP(CONCATENATE(X$1,X253),'Formulario de Preguntas'!$C$2:$FN$73,3,FALSE),"")</f>
        <v/>
      </c>
      <c r="Z253" s="1" t="str">
        <f>IFERROR(VLOOKUP(CONCATENATE(X$1,X253),'Formulario de Preguntas'!$C$2:$FN$73,4,FALSE),"")</f>
        <v/>
      </c>
      <c r="AA253" s="26">
        <f>IF($B253='Formulario de Respuestas'!$D252,'Formulario de Respuestas'!$M252,"ES DIFERENTE")</f>
        <v>0</v>
      </c>
      <c r="AB253" s="18" t="str">
        <f>IFERROR(VLOOKUP(CONCATENATE(AA$1,AA253),'Formulario de Preguntas'!$C$2:$FN$73,3,FALSE),"")</f>
        <v/>
      </c>
      <c r="AC253" s="1" t="str">
        <f>IFERROR(VLOOKUP(CONCATENATE(AA$1,AA253),'Formulario de Preguntas'!$C$2:$FN$73,4,FALSE),"")</f>
        <v/>
      </c>
      <c r="AD253" s="26">
        <f>IF($B253='Formulario de Respuestas'!$D252,'Formulario de Respuestas'!$N252,"ES DIFERENTE")</f>
        <v>0</v>
      </c>
      <c r="AE253" s="18" t="str">
        <f>IFERROR(VLOOKUP(CONCATENATE(AD$1,AD253),'Formulario de Preguntas'!$C$2:$FN$73,3,FALSE),"")</f>
        <v/>
      </c>
      <c r="AF253" s="1" t="str">
        <f>IFERROR(VLOOKUP(CONCATENATE(AD$1,AD253),'Formulario de Preguntas'!$C$2:$FN$73,4,FALSE),"")</f>
        <v/>
      </c>
      <c r="AG253" s="26">
        <f>IF($B253='Formulario de Respuestas'!$D252,'Formulario de Respuestas'!$O252,"ES DIFERENTE")</f>
        <v>0</v>
      </c>
      <c r="AH253" s="18" t="str">
        <f>IFERROR(VLOOKUP(CONCATENATE(AG$1,AG253),'Formulario de Preguntas'!$C$2:$FN$73,3,FALSE),"")</f>
        <v/>
      </c>
      <c r="AI253" s="1" t="str">
        <f>IFERROR(VLOOKUP(CONCATENATE(AG$1,AG253),'Formulario de Preguntas'!$C$2:$FN$73,4,FALSE),"")</f>
        <v/>
      </c>
      <c r="AJ253" s="26">
        <f>IF($B253='Formulario de Respuestas'!$D252,'Formulario de Respuestas'!$P252,"ES DIFERENTE")</f>
        <v>0</v>
      </c>
      <c r="AK253" s="18" t="str">
        <f>IFERROR(VLOOKUP(CONCATENATE(AJ$1,AJ253),'Formulario de Preguntas'!$C$2:$FN$73,3,FALSE),"")</f>
        <v/>
      </c>
      <c r="AL253" s="1" t="str">
        <f>IFERROR(VLOOKUP(CONCATENATE(AJ$1,AJ253),'Formulario de Preguntas'!$C$2:$FN$73,4,FALSE),"")</f>
        <v/>
      </c>
      <c r="AM253" s="26">
        <f>IF($B253='Formulario de Respuestas'!$D252,'Formulario de Respuestas'!$Q252,"ES DIFERENTE")</f>
        <v>0</v>
      </c>
      <c r="AN253" s="18" t="str">
        <f>IFERROR(VLOOKUP(CONCATENATE(AM$1,AM253),'Formulario de Preguntas'!$C$2:$FN$73,3,FALSE),"")</f>
        <v/>
      </c>
      <c r="AO253" s="1" t="str">
        <f>IFERROR(VLOOKUP(CONCATENATE(AM$1,AM253),'Formulario de Preguntas'!$C$2:$FN$73,4,FALSE),"")</f>
        <v/>
      </c>
      <c r="AP253" s="26">
        <f>IF($B253='Formulario de Respuestas'!$D252,'Formulario de Respuestas'!$R252,"ES DIFERENTE")</f>
        <v>0</v>
      </c>
      <c r="AQ253" s="18" t="str">
        <f>IFERROR(VLOOKUP(CONCATENATE(AP$1,AP253),'Formulario de Preguntas'!$C$2:$FN$73,3,FALSE),"")</f>
        <v/>
      </c>
      <c r="AR253" s="1" t="str">
        <f>IFERROR(VLOOKUP(CONCATENATE(AP$1,AP253),'Formulario de Preguntas'!$C$2:$FN$73,4,FALSE),"")</f>
        <v/>
      </c>
      <c r="AS253" s="26">
        <f>IF($B253='Formulario de Respuestas'!$D252,'Formulario de Respuestas'!$S252,"ES DIFERENTE")</f>
        <v>0</v>
      </c>
      <c r="AT253" s="18" t="str">
        <f>IFERROR(VLOOKUP(CONCATENATE(AS$1,AS253),'Formulario de Preguntas'!$C$2:$FN$73,3,FALSE),"")</f>
        <v/>
      </c>
      <c r="AU253" s="1" t="str">
        <f>IFERROR(VLOOKUP(CONCATENATE(AS$1,AS253),'Formulario de Preguntas'!$C$2:$FN$73,4,FALSE),"")</f>
        <v/>
      </c>
      <c r="AV253" s="26">
        <f>IF($B253='Formulario de Respuestas'!$D252,'Formulario de Respuestas'!$T252,"ES DIFERENTE")</f>
        <v>0</v>
      </c>
      <c r="AW253" s="18" t="str">
        <f>IFERROR(VLOOKUP(CONCATENATE(AV$1,AV253),'Formulario de Preguntas'!$C$2:$FN$73,3,FALSE),"")</f>
        <v/>
      </c>
      <c r="AX253" s="1" t="str">
        <f>IFERROR(VLOOKUP(CONCATENATE(AV$1,AV253),'Formulario de Preguntas'!$C$2:$FN$73,4,FALSE),"")</f>
        <v/>
      </c>
      <c r="AY253" s="26">
        <f>IF($B253='Formulario de Respuestas'!$D252,'Formulario de Respuestas'!$U252,"ES DIFERENTE")</f>
        <v>0</v>
      </c>
      <c r="AZ253" s="18" t="str">
        <f>IFERROR(VLOOKUP(CONCATENATE(AY$1,AY253),'Formulario de Preguntas'!$C$2:$FN$73,3,FALSE),"")</f>
        <v/>
      </c>
      <c r="BA253" s="1" t="str">
        <f>IFERROR(VLOOKUP(CONCATENATE(AY$1,AY253),'Formulario de Preguntas'!$C$2:$FN$73,4,FALSE),"")</f>
        <v/>
      </c>
      <c r="BB253" s="26">
        <f>IF($B253='Formulario de Respuestas'!$D252,'Formulario de Respuestas'!$V252,"ES DIFERENTE")</f>
        <v>0</v>
      </c>
      <c r="BC253" s="18" t="str">
        <f>IFERROR(VLOOKUP(CONCATENATE(BB$1,BB253),'Formulario de Preguntas'!$C$2:$FN$73,3,FALSE),"")</f>
        <v/>
      </c>
      <c r="BD253" s="1" t="str">
        <f>IFERROR(VLOOKUP(CONCATENATE(BB$1,BB253),'Formulario de Preguntas'!$C$2:$FN$73,4,FALSE),"")</f>
        <v/>
      </c>
      <c r="BF253" s="1">
        <f t="shared" si="10"/>
        <v>0</v>
      </c>
      <c r="BG253" s="1">
        <f t="shared" si="11"/>
        <v>0.25</v>
      </c>
      <c r="BH253" s="1">
        <f t="shared" si="12"/>
        <v>0</v>
      </c>
      <c r="BI253" s="1">
        <f>COUNTIF('Formulario de Respuestas'!$E252:$V252,"A")</f>
        <v>0</v>
      </c>
      <c r="BJ253" s="1">
        <f>COUNTIF('Formulario de Respuestas'!$E252:$V252,"B")</f>
        <v>0</v>
      </c>
      <c r="BK253" s="1">
        <f>COUNTIF('Formulario de Respuestas'!$E252:$V252,"C")</f>
        <v>0</v>
      </c>
      <c r="BL253" s="1">
        <f>COUNTIF('Formulario de Respuestas'!$E252:$V252,"D")</f>
        <v>0</v>
      </c>
      <c r="BM253" s="1">
        <f>COUNTIF('Formulario de Respuestas'!$E252:$V252,"E (RESPUESTA ANULADA)")</f>
        <v>0</v>
      </c>
    </row>
    <row r="254" spans="1:65" x14ac:dyDescent="0.25">
      <c r="A254" s="1">
        <f>'Formulario de Respuestas'!C253</f>
        <v>0</v>
      </c>
      <c r="B254" s="1">
        <f>'Formulario de Respuestas'!D253</f>
        <v>0</v>
      </c>
      <c r="C254" s="26">
        <f>IF($B254='Formulario de Respuestas'!$D253,'Formulario de Respuestas'!$E253,"ES DIFERENTE")</f>
        <v>0</v>
      </c>
      <c r="D254" s="18" t="str">
        <f>IFERROR(VLOOKUP(CONCATENATE(C$1,C254),'Formulario de Preguntas'!$C$2:$FN$73,3,FALSE),"")</f>
        <v/>
      </c>
      <c r="E254" s="1" t="str">
        <f>IFERROR(VLOOKUP(CONCATENATE(C$1,C254),'Formulario de Preguntas'!$C$2:$FN$73,4,FALSE),"")</f>
        <v/>
      </c>
      <c r="F254" s="26">
        <f>IF($B254='Formulario de Respuestas'!$D253,'Formulario de Respuestas'!$F253,"ES DIFERENTE")</f>
        <v>0</v>
      </c>
      <c r="G254" s="18" t="str">
        <f>IFERROR(VLOOKUP(CONCATENATE(F$1,F254),'Formulario de Preguntas'!$C$2:$FN$73,3,FALSE),"")</f>
        <v/>
      </c>
      <c r="H254" s="1" t="str">
        <f>IFERROR(VLOOKUP(CONCATENATE(F$1,F254),'Formulario de Preguntas'!$C$2:$FN$73,4,FALSE),"")</f>
        <v/>
      </c>
      <c r="I254" s="26">
        <f>IF($B254='Formulario de Respuestas'!$D253,'Formulario de Respuestas'!$G253,"ES DIFERENTE")</f>
        <v>0</v>
      </c>
      <c r="J254" s="18" t="str">
        <f>IFERROR(VLOOKUP(CONCATENATE(I$1,I254),'Formulario de Preguntas'!$C$2:$FN$73,3,FALSE),"")</f>
        <v/>
      </c>
      <c r="K254" s="1" t="str">
        <f>IFERROR(VLOOKUP(CONCATENATE(I$1,I254),'Formulario de Preguntas'!$C$2:$FN$73,4,FALSE),"")</f>
        <v/>
      </c>
      <c r="L254" s="26">
        <f>IF($B254='Formulario de Respuestas'!$D253,'Formulario de Respuestas'!$H253,"ES DIFERENTE")</f>
        <v>0</v>
      </c>
      <c r="M254" s="18" t="str">
        <f>IFERROR(VLOOKUP(CONCATENATE(L$1,L254),'Formulario de Preguntas'!$C$2:$FN$73,3,FALSE),"")</f>
        <v/>
      </c>
      <c r="N254" s="1" t="str">
        <f>IFERROR(VLOOKUP(CONCATENATE(L$1,L254),'Formulario de Preguntas'!$C$2:$FN$73,4,FALSE),"")</f>
        <v/>
      </c>
      <c r="O254" s="26">
        <f>IF($B254='Formulario de Respuestas'!$D253,'Formulario de Respuestas'!$I253,"ES DIFERENTE")</f>
        <v>0</v>
      </c>
      <c r="P254" s="18" t="str">
        <f>IFERROR(VLOOKUP(CONCATENATE(O$1,O254),'Formulario de Preguntas'!$C$2:$FN$73,3,FALSE),"")</f>
        <v/>
      </c>
      <c r="Q254" s="1" t="str">
        <f>IFERROR(VLOOKUP(CONCATENATE(O$1,O254),'Formulario de Preguntas'!$C$2:$FN$73,4,FALSE),"")</f>
        <v/>
      </c>
      <c r="R254" s="26">
        <f>IF($B254='Formulario de Respuestas'!$D253,'Formulario de Respuestas'!$J253,"ES DIFERENTE")</f>
        <v>0</v>
      </c>
      <c r="S254" s="18" t="str">
        <f>IFERROR(VLOOKUP(CONCATENATE(R$1,R254),'Formulario de Preguntas'!$C$2:$FN$73,3,FALSE),"")</f>
        <v/>
      </c>
      <c r="T254" s="1" t="str">
        <f>IFERROR(VLOOKUP(CONCATENATE(R$1,R254),'Formulario de Preguntas'!$C$2:$FN$73,4,FALSE),"")</f>
        <v/>
      </c>
      <c r="U254" s="26">
        <f>IF($B254='Formulario de Respuestas'!$D253,'Formulario de Respuestas'!$K253,"ES DIFERENTE")</f>
        <v>0</v>
      </c>
      <c r="V254" s="18" t="str">
        <f>IFERROR(VLOOKUP(CONCATENATE(U$1,U254),'Formulario de Preguntas'!$C$2:$FN$73,3,FALSE),"")</f>
        <v/>
      </c>
      <c r="W254" s="1" t="str">
        <f>IFERROR(VLOOKUP(CONCATENATE(U$1,U254),'Formulario de Preguntas'!$C$2:$FN$73,4,FALSE),"")</f>
        <v/>
      </c>
      <c r="X254" s="26">
        <f>IF($B254='Formulario de Respuestas'!$D253,'Formulario de Respuestas'!$L253,"ES DIFERENTE")</f>
        <v>0</v>
      </c>
      <c r="Y254" s="18" t="str">
        <f>IFERROR(VLOOKUP(CONCATENATE(X$1,X254),'Formulario de Preguntas'!$C$2:$FN$73,3,FALSE),"")</f>
        <v/>
      </c>
      <c r="Z254" s="1" t="str">
        <f>IFERROR(VLOOKUP(CONCATENATE(X$1,X254),'Formulario de Preguntas'!$C$2:$FN$73,4,FALSE),"")</f>
        <v/>
      </c>
      <c r="AA254" s="26">
        <f>IF($B254='Formulario de Respuestas'!$D253,'Formulario de Respuestas'!$M253,"ES DIFERENTE")</f>
        <v>0</v>
      </c>
      <c r="AB254" s="18" t="str">
        <f>IFERROR(VLOOKUP(CONCATENATE(AA$1,AA254),'Formulario de Preguntas'!$C$2:$FN$73,3,FALSE),"")</f>
        <v/>
      </c>
      <c r="AC254" s="1" t="str">
        <f>IFERROR(VLOOKUP(CONCATENATE(AA$1,AA254),'Formulario de Preguntas'!$C$2:$FN$73,4,FALSE),"")</f>
        <v/>
      </c>
      <c r="AD254" s="26">
        <f>IF($B254='Formulario de Respuestas'!$D253,'Formulario de Respuestas'!$N253,"ES DIFERENTE")</f>
        <v>0</v>
      </c>
      <c r="AE254" s="18" t="str">
        <f>IFERROR(VLOOKUP(CONCATENATE(AD$1,AD254),'Formulario de Preguntas'!$C$2:$FN$73,3,FALSE),"")</f>
        <v/>
      </c>
      <c r="AF254" s="1" t="str">
        <f>IFERROR(VLOOKUP(CONCATENATE(AD$1,AD254),'Formulario de Preguntas'!$C$2:$FN$73,4,FALSE),"")</f>
        <v/>
      </c>
      <c r="AG254" s="26">
        <f>IF($B254='Formulario de Respuestas'!$D253,'Formulario de Respuestas'!$O253,"ES DIFERENTE")</f>
        <v>0</v>
      </c>
      <c r="AH254" s="18" t="str">
        <f>IFERROR(VLOOKUP(CONCATENATE(AG$1,AG254),'Formulario de Preguntas'!$C$2:$FN$73,3,FALSE),"")</f>
        <v/>
      </c>
      <c r="AI254" s="1" t="str">
        <f>IFERROR(VLOOKUP(CONCATENATE(AG$1,AG254),'Formulario de Preguntas'!$C$2:$FN$73,4,FALSE),"")</f>
        <v/>
      </c>
      <c r="AJ254" s="26">
        <f>IF($B254='Formulario de Respuestas'!$D253,'Formulario de Respuestas'!$P253,"ES DIFERENTE")</f>
        <v>0</v>
      </c>
      <c r="AK254" s="18" t="str">
        <f>IFERROR(VLOOKUP(CONCATENATE(AJ$1,AJ254),'Formulario de Preguntas'!$C$2:$FN$73,3,FALSE),"")</f>
        <v/>
      </c>
      <c r="AL254" s="1" t="str">
        <f>IFERROR(VLOOKUP(CONCATENATE(AJ$1,AJ254),'Formulario de Preguntas'!$C$2:$FN$73,4,FALSE),"")</f>
        <v/>
      </c>
      <c r="AM254" s="26">
        <f>IF($B254='Formulario de Respuestas'!$D253,'Formulario de Respuestas'!$Q253,"ES DIFERENTE")</f>
        <v>0</v>
      </c>
      <c r="AN254" s="18" t="str">
        <f>IFERROR(VLOOKUP(CONCATENATE(AM$1,AM254),'Formulario de Preguntas'!$C$2:$FN$73,3,FALSE),"")</f>
        <v/>
      </c>
      <c r="AO254" s="1" t="str">
        <f>IFERROR(VLOOKUP(CONCATENATE(AM$1,AM254),'Formulario de Preguntas'!$C$2:$FN$73,4,FALSE),"")</f>
        <v/>
      </c>
      <c r="AP254" s="26">
        <f>IF($B254='Formulario de Respuestas'!$D253,'Formulario de Respuestas'!$R253,"ES DIFERENTE")</f>
        <v>0</v>
      </c>
      <c r="AQ254" s="18" t="str">
        <f>IFERROR(VLOOKUP(CONCATENATE(AP$1,AP254),'Formulario de Preguntas'!$C$2:$FN$73,3,FALSE),"")</f>
        <v/>
      </c>
      <c r="AR254" s="1" t="str">
        <f>IFERROR(VLOOKUP(CONCATENATE(AP$1,AP254),'Formulario de Preguntas'!$C$2:$FN$73,4,FALSE),"")</f>
        <v/>
      </c>
      <c r="AS254" s="26">
        <f>IF($B254='Formulario de Respuestas'!$D253,'Formulario de Respuestas'!$S253,"ES DIFERENTE")</f>
        <v>0</v>
      </c>
      <c r="AT254" s="18" t="str">
        <f>IFERROR(VLOOKUP(CONCATENATE(AS$1,AS254),'Formulario de Preguntas'!$C$2:$FN$73,3,FALSE),"")</f>
        <v/>
      </c>
      <c r="AU254" s="1" t="str">
        <f>IFERROR(VLOOKUP(CONCATENATE(AS$1,AS254),'Formulario de Preguntas'!$C$2:$FN$73,4,FALSE),"")</f>
        <v/>
      </c>
      <c r="AV254" s="26">
        <f>IF($B254='Formulario de Respuestas'!$D253,'Formulario de Respuestas'!$T253,"ES DIFERENTE")</f>
        <v>0</v>
      </c>
      <c r="AW254" s="18" t="str">
        <f>IFERROR(VLOOKUP(CONCATENATE(AV$1,AV254),'Formulario de Preguntas'!$C$2:$FN$73,3,FALSE),"")</f>
        <v/>
      </c>
      <c r="AX254" s="1" t="str">
        <f>IFERROR(VLOOKUP(CONCATENATE(AV$1,AV254),'Formulario de Preguntas'!$C$2:$FN$73,4,FALSE),"")</f>
        <v/>
      </c>
      <c r="AY254" s="26">
        <f>IF($B254='Formulario de Respuestas'!$D253,'Formulario de Respuestas'!$U253,"ES DIFERENTE")</f>
        <v>0</v>
      </c>
      <c r="AZ254" s="18" t="str">
        <f>IFERROR(VLOOKUP(CONCATENATE(AY$1,AY254),'Formulario de Preguntas'!$C$2:$FN$73,3,FALSE),"")</f>
        <v/>
      </c>
      <c r="BA254" s="1" t="str">
        <f>IFERROR(VLOOKUP(CONCATENATE(AY$1,AY254),'Formulario de Preguntas'!$C$2:$FN$73,4,FALSE),"")</f>
        <v/>
      </c>
      <c r="BB254" s="26">
        <f>IF($B254='Formulario de Respuestas'!$D253,'Formulario de Respuestas'!$V253,"ES DIFERENTE")</f>
        <v>0</v>
      </c>
      <c r="BC254" s="18" t="str">
        <f>IFERROR(VLOOKUP(CONCATENATE(BB$1,BB254),'Formulario de Preguntas'!$C$2:$FN$73,3,FALSE),"")</f>
        <v/>
      </c>
      <c r="BD254" s="1" t="str">
        <f>IFERROR(VLOOKUP(CONCATENATE(BB$1,BB254),'Formulario de Preguntas'!$C$2:$FN$73,4,FALSE),"")</f>
        <v/>
      </c>
      <c r="BF254" s="1">
        <f t="shared" si="10"/>
        <v>0</v>
      </c>
      <c r="BG254" s="1">
        <f t="shared" si="11"/>
        <v>0.25</v>
      </c>
      <c r="BH254" s="1">
        <f t="shared" si="12"/>
        <v>0</v>
      </c>
      <c r="BI254" s="1">
        <f>COUNTIF('Formulario de Respuestas'!$E253:$V253,"A")</f>
        <v>0</v>
      </c>
      <c r="BJ254" s="1">
        <f>COUNTIF('Formulario de Respuestas'!$E253:$V253,"B")</f>
        <v>0</v>
      </c>
      <c r="BK254" s="1">
        <f>COUNTIF('Formulario de Respuestas'!$E253:$V253,"C")</f>
        <v>0</v>
      </c>
      <c r="BL254" s="1">
        <f>COUNTIF('Formulario de Respuestas'!$E253:$V253,"D")</f>
        <v>0</v>
      </c>
      <c r="BM254" s="1">
        <f>COUNTIF('Formulario de Respuestas'!$E253:$V253,"E (RESPUESTA ANULADA)")</f>
        <v>0</v>
      </c>
    </row>
    <row r="255" spans="1:65" x14ac:dyDescent="0.25">
      <c r="A255" s="1">
        <f>'Formulario de Respuestas'!C254</f>
        <v>0</v>
      </c>
      <c r="B255" s="1">
        <f>'Formulario de Respuestas'!D254</f>
        <v>0</v>
      </c>
      <c r="C255" s="26">
        <f>IF($B255='Formulario de Respuestas'!$D254,'Formulario de Respuestas'!$E254,"ES DIFERENTE")</f>
        <v>0</v>
      </c>
      <c r="D255" s="18" t="str">
        <f>IFERROR(VLOOKUP(CONCATENATE(C$1,C255),'Formulario de Preguntas'!$C$2:$FN$73,3,FALSE),"")</f>
        <v/>
      </c>
      <c r="E255" s="1" t="str">
        <f>IFERROR(VLOOKUP(CONCATENATE(C$1,C255),'Formulario de Preguntas'!$C$2:$FN$73,4,FALSE),"")</f>
        <v/>
      </c>
      <c r="F255" s="26">
        <f>IF($B255='Formulario de Respuestas'!$D254,'Formulario de Respuestas'!$F254,"ES DIFERENTE")</f>
        <v>0</v>
      </c>
      <c r="G255" s="18" t="str">
        <f>IFERROR(VLOOKUP(CONCATENATE(F$1,F255),'Formulario de Preguntas'!$C$2:$FN$73,3,FALSE),"")</f>
        <v/>
      </c>
      <c r="H255" s="1" t="str">
        <f>IFERROR(VLOOKUP(CONCATENATE(F$1,F255),'Formulario de Preguntas'!$C$2:$FN$73,4,FALSE),"")</f>
        <v/>
      </c>
      <c r="I255" s="26">
        <f>IF($B255='Formulario de Respuestas'!$D254,'Formulario de Respuestas'!$G254,"ES DIFERENTE")</f>
        <v>0</v>
      </c>
      <c r="J255" s="18" t="str">
        <f>IFERROR(VLOOKUP(CONCATENATE(I$1,I255),'Formulario de Preguntas'!$C$2:$FN$73,3,FALSE),"")</f>
        <v/>
      </c>
      <c r="K255" s="1" t="str">
        <f>IFERROR(VLOOKUP(CONCATENATE(I$1,I255),'Formulario de Preguntas'!$C$2:$FN$73,4,FALSE),"")</f>
        <v/>
      </c>
      <c r="L255" s="26">
        <f>IF($B255='Formulario de Respuestas'!$D254,'Formulario de Respuestas'!$H254,"ES DIFERENTE")</f>
        <v>0</v>
      </c>
      <c r="M255" s="18" t="str">
        <f>IFERROR(VLOOKUP(CONCATENATE(L$1,L255),'Formulario de Preguntas'!$C$2:$FN$73,3,FALSE),"")</f>
        <v/>
      </c>
      <c r="N255" s="1" t="str">
        <f>IFERROR(VLOOKUP(CONCATENATE(L$1,L255),'Formulario de Preguntas'!$C$2:$FN$73,4,FALSE),"")</f>
        <v/>
      </c>
      <c r="O255" s="26">
        <f>IF($B255='Formulario de Respuestas'!$D254,'Formulario de Respuestas'!$I254,"ES DIFERENTE")</f>
        <v>0</v>
      </c>
      <c r="P255" s="18" t="str">
        <f>IFERROR(VLOOKUP(CONCATENATE(O$1,O255),'Formulario de Preguntas'!$C$2:$FN$73,3,FALSE),"")</f>
        <v/>
      </c>
      <c r="Q255" s="1" t="str">
        <f>IFERROR(VLOOKUP(CONCATENATE(O$1,O255),'Formulario de Preguntas'!$C$2:$FN$73,4,FALSE),"")</f>
        <v/>
      </c>
      <c r="R255" s="26">
        <f>IF($B255='Formulario de Respuestas'!$D254,'Formulario de Respuestas'!$J254,"ES DIFERENTE")</f>
        <v>0</v>
      </c>
      <c r="S255" s="18" t="str">
        <f>IFERROR(VLOOKUP(CONCATENATE(R$1,R255),'Formulario de Preguntas'!$C$2:$FN$73,3,FALSE),"")</f>
        <v/>
      </c>
      <c r="T255" s="1" t="str">
        <f>IFERROR(VLOOKUP(CONCATENATE(R$1,R255),'Formulario de Preguntas'!$C$2:$FN$73,4,FALSE),"")</f>
        <v/>
      </c>
      <c r="U255" s="26">
        <f>IF($B255='Formulario de Respuestas'!$D254,'Formulario de Respuestas'!$K254,"ES DIFERENTE")</f>
        <v>0</v>
      </c>
      <c r="V255" s="18" t="str">
        <f>IFERROR(VLOOKUP(CONCATENATE(U$1,U255),'Formulario de Preguntas'!$C$2:$FN$73,3,FALSE),"")</f>
        <v/>
      </c>
      <c r="W255" s="1" t="str">
        <f>IFERROR(VLOOKUP(CONCATENATE(U$1,U255),'Formulario de Preguntas'!$C$2:$FN$73,4,FALSE),"")</f>
        <v/>
      </c>
      <c r="X255" s="26">
        <f>IF($B255='Formulario de Respuestas'!$D254,'Formulario de Respuestas'!$L254,"ES DIFERENTE")</f>
        <v>0</v>
      </c>
      <c r="Y255" s="18" t="str">
        <f>IFERROR(VLOOKUP(CONCATENATE(X$1,X255),'Formulario de Preguntas'!$C$2:$FN$73,3,FALSE),"")</f>
        <v/>
      </c>
      <c r="Z255" s="1" t="str">
        <f>IFERROR(VLOOKUP(CONCATENATE(X$1,X255),'Formulario de Preguntas'!$C$2:$FN$73,4,FALSE),"")</f>
        <v/>
      </c>
      <c r="AA255" s="26">
        <f>IF($B255='Formulario de Respuestas'!$D254,'Formulario de Respuestas'!$M254,"ES DIFERENTE")</f>
        <v>0</v>
      </c>
      <c r="AB255" s="18" t="str">
        <f>IFERROR(VLOOKUP(CONCATENATE(AA$1,AA255),'Formulario de Preguntas'!$C$2:$FN$73,3,FALSE),"")</f>
        <v/>
      </c>
      <c r="AC255" s="1" t="str">
        <f>IFERROR(VLOOKUP(CONCATENATE(AA$1,AA255),'Formulario de Preguntas'!$C$2:$FN$73,4,FALSE),"")</f>
        <v/>
      </c>
      <c r="AD255" s="26">
        <f>IF($B255='Formulario de Respuestas'!$D254,'Formulario de Respuestas'!$N254,"ES DIFERENTE")</f>
        <v>0</v>
      </c>
      <c r="AE255" s="18" t="str">
        <f>IFERROR(VLOOKUP(CONCATENATE(AD$1,AD255),'Formulario de Preguntas'!$C$2:$FN$73,3,FALSE),"")</f>
        <v/>
      </c>
      <c r="AF255" s="1" t="str">
        <f>IFERROR(VLOOKUP(CONCATENATE(AD$1,AD255),'Formulario de Preguntas'!$C$2:$FN$73,4,FALSE),"")</f>
        <v/>
      </c>
      <c r="AG255" s="26">
        <f>IF($B255='Formulario de Respuestas'!$D254,'Formulario de Respuestas'!$O254,"ES DIFERENTE")</f>
        <v>0</v>
      </c>
      <c r="AH255" s="18" t="str">
        <f>IFERROR(VLOOKUP(CONCATENATE(AG$1,AG255),'Formulario de Preguntas'!$C$2:$FN$73,3,FALSE),"")</f>
        <v/>
      </c>
      <c r="AI255" s="1" t="str">
        <f>IFERROR(VLOOKUP(CONCATENATE(AG$1,AG255),'Formulario de Preguntas'!$C$2:$FN$73,4,FALSE),"")</f>
        <v/>
      </c>
      <c r="AJ255" s="26">
        <f>IF($B255='Formulario de Respuestas'!$D254,'Formulario de Respuestas'!$P254,"ES DIFERENTE")</f>
        <v>0</v>
      </c>
      <c r="AK255" s="18" t="str">
        <f>IFERROR(VLOOKUP(CONCATENATE(AJ$1,AJ255),'Formulario de Preguntas'!$C$2:$FN$73,3,FALSE),"")</f>
        <v/>
      </c>
      <c r="AL255" s="1" t="str">
        <f>IFERROR(VLOOKUP(CONCATENATE(AJ$1,AJ255),'Formulario de Preguntas'!$C$2:$FN$73,4,FALSE),"")</f>
        <v/>
      </c>
      <c r="AM255" s="26">
        <f>IF($B255='Formulario de Respuestas'!$D254,'Formulario de Respuestas'!$Q254,"ES DIFERENTE")</f>
        <v>0</v>
      </c>
      <c r="AN255" s="18" t="str">
        <f>IFERROR(VLOOKUP(CONCATENATE(AM$1,AM255),'Formulario de Preguntas'!$C$2:$FN$73,3,FALSE),"")</f>
        <v/>
      </c>
      <c r="AO255" s="1" t="str">
        <f>IFERROR(VLOOKUP(CONCATENATE(AM$1,AM255),'Formulario de Preguntas'!$C$2:$FN$73,4,FALSE),"")</f>
        <v/>
      </c>
      <c r="AP255" s="26">
        <f>IF($B255='Formulario de Respuestas'!$D254,'Formulario de Respuestas'!$R254,"ES DIFERENTE")</f>
        <v>0</v>
      </c>
      <c r="AQ255" s="18" t="str">
        <f>IFERROR(VLOOKUP(CONCATENATE(AP$1,AP255),'Formulario de Preguntas'!$C$2:$FN$73,3,FALSE),"")</f>
        <v/>
      </c>
      <c r="AR255" s="1" t="str">
        <f>IFERROR(VLOOKUP(CONCATENATE(AP$1,AP255),'Formulario de Preguntas'!$C$2:$FN$73,4,FALSE),"")</f>
        <v/>
      </c>
      <c r="AS255" s="26">
        <f>IF($B255='Formulario de Respuestas'!$D254,'Formulario de Respuestas'!$S254,"ES DIFERENTE")</f>
        <v>0</v>
      </c>
      <c r="AT255" s="18" t="str">
        <f>IFERROR(VLOOKUP(CONCATENATE(AS$1,AS255),'Formulario de Preguntas'!$C$2:$FN$73,3,FALSE),"")</f>
        <v/>
      </c>
      <c r="AU255" s="1" t="str">
        <f>IFERROR(VLOOKUP(CONCATENATE(AS$1,AS255),'Formulario de Preguntas'!$C$2:$FN$73,4,FALSE),"")</f>
        <v/>
      </c>
      <c r="AV255" s="26">
        <f>IF($B255='Formulario de Respuestas'!$D254,'Formulario de Respuestas'!$T254,"ES DIFERENTE")</f>
        <v>0</v>
      </c>
      <c r="AW255" s="18" t="str">
        <f>IFERROR(VLOOKUP(CONCATENATE(AV$1,AV255),'Formulario de Preguntas'!$C$2:$FN$73,3,FALSE),"")</f>
        <v/>
      </c>
      <c r="AX255" s="1" t="str">
        <f>IFERROR(VLOOKUP(CONCATENATE(AV$1,AV255),'Formulario de Preguntas'!$C$2:$FN$73,4,FALSE),"")</f>
        <v/>
      </c>
      <c r="AY255" s="26">
        <f>IF($B255='Formulario de Respuestas'!$D254,'Formulario de Respuestas'!$U254,"ES DIFERENTE")</f>
        <v>0</v>
      </c>
      <c r="AZ255" s="18" t="str">
        <f>IFERROR(VLOOKUP(CONCATENATE(AY$1,AY255),'Formulario de Preguntas'!$C$2:$FN$73,3,FALSE),"")</f>
        <v/>
      </c>
      <c r="BA255" s="1" t="str">
        <f>IFERROR(VLOOKUP(CONCATENATE(AY$1,AY255),'Formulario de Preguntas'!$C$2:$FN$73,4,FALSE),"")</f>
        <v/>
      </c>
      <c r="BB255" s="26">
        <f>IF($B255='Formulario de Respuestas'!$D254,'Formulario de Respuestas'!$V254,"ES DIFERENTE")</f>
        <v>0</v>
      </c>
      <c r="BC255" s="18" t="str">
        <f>IFERROR(VLOOKUP(CONCATENATE(BB$1,BB255),'Formulario de Preguntas'!$C$2:$FN$73,3,FALSE),"")</f>
        <v/>
      </c>
      <c r="BD255" s="1" t="str">
        <f>IFERROR(VLOOKUP(CONCATENATE(BB$1,BB255),'Formulario de Preguntas'!$C$2:$FN$73,4,FALSE),"")</f>
        <v/>
      </c>
      <c r="BF255" s="1">
        <f t="shared" si="10"/>
        <v>0</v>
      </c>
      <c r="BG255" s="1">
        <f t="shared" si="11"/>
        <v>0.25</v>
      </c>
      <c r="BH255" s="1">
        <f t="shared" si="12"/>
        <v>0</v>
      </c>
      <c r="BI255" s="1">
        <f>COUNTIF('Formulario de Respuestas'!$E254:$V254,"A")</f>
        <v>0</v>
      </c>
      <c r="BJ255" s="1">
        <f>COUNTIF('Formulario de Respuestas'!$E254:$V254,"B")</f>
        <v>0</v>
      </c>
      <c r="BK255" s="1">
        <f>COUNTIF('Formulario de Respuestas'!$E254:$V254,"C")</f>
        <v>0</v>
      </c>
      <c r="BL255" s="1">
        <f>COUNTIF('Formulario de Respuestas'!$E254:$V254,"D")</f>
        <v>0</v>
      </c>
      <c r="BM255" s="1">
        <f>COUNTIF('Formulario de Respuestas'!$E254:$V254,"E (RESPUESTA ANULADA)")</f>
        <v>0</v>
      </c>
    </row>
    <row r="256" spans="1:65" x14ac:dyDescent="0.25">
      <c r="A256" s="1">
        <f>'Formulario de Respuestas'!C255</f>
        <v>0</v>
      </c>
      <c r="B256" s="1">
        <f>'Formulario de Respuestas'!D255</f>
        <v>0</v>
      </c>
      <c r="C256" s="26">
        <f>IF($B256='Formulario de Respuestas'!$D255,'Formulario de Respuestas'!$E255,"ES DIFERENTE")</f>
        <v>0</v>
      </c>
      <c r="D256" s="18" t="str">
        <f>IFERROR(VLOOKUP(CONCATENATE(C$1,C256),'Formulario de Preguntas'!$C$2:$FN$73,3,FALSE),"")</f>
        <v/>
      </c>
      <c r="E256" s="1" t="str">
        <f>IFERROR(VLOOKUP(CONCATENATE(C$1,C256),'Formulario de Preguntas'!$C$2:$FN$73,4,FALSE),"")</f>
        <v/>
      </c>
      <c r="F256" s="26">
        <f>IF($B256='Formulario de Respuestas'!$D255,'Formulario de Respuestas'!$F255,"ES DIFERENTE")</f>
        <v>0</v>
      </c>
      <c r="G256" s="18" t="str">
        <f>IFERROR(VLOOKUP(CONCATENATE(F$1,F256),'Formulario de Preguntas'!$C$2:$FN$73,3,FALSE),"")</f>
        <v/>
      </c>
      <c r="H256" s="1" t="str">
        <f>IFERROR(VLOOKUP(CONCATENATE(F$1,F256),'Formulario de Preguntas'!$C$2:$FN$73,4,FALSE),"")</f>
        <v/>
      </c>
      <c r="I256" s="26">
        <f>IF($B256='Formulario de Respuestas'!$D255,'Formulario de Respuestas'!$G255,"ES DIFERENTE")</f>
        <v>0</v>
      </c>
      <c r="J256" s="18" t="str">
        <f>IFERROR(VLOOKUP(CONCATENATE(I$1,I256),'Formulario de Preguntas'!$C$2:$FN$73,3,FALSE),"")</f>
        <v/>
      </c>
      <c r="K256" s="1" t="str">
        <f>IFERROR(VLOOKUP(CONCATENATE(I$1,I256),'Formulario de Preguntas'!$C$2:$FN$73,4,FALSE),"")</f>
        <v/>
      </c>
      <c r="L256" s="26">
        <f>IF($B256='Formulario de Respuestas'!$D255,'Formulario de Respuestas'!$H255,"ES DIFERENTE")</f>
        <v>0</v>
      </c>
      <c r="M256" s="18" t="str">
        <f>IFERROR(VLOOKUP(CONCATENATE(L$1,L256),'Formulario de Preguntas'!$C$2:$FN$73,3,FALSE),"")</f>
        <v/>
      </c>
      <c r="N256" s="1" t="str">
        <f>IFERROR(VLOOKUP(CONCATENATE(L$1,L256),'Formulario de Preguntas'!$C$2:$FN$73,4,FALSE),"")</f>
        <v/>
      </c>
      <c r="O256" s="26">
        <f>IF($B256='Formulario de Respuestas'!$D255,'Formulario de Respuestas'!$I255,"ES DIFERENTE")</f>
        <v>0</v>
      </c>
      <c r="P256" s="18" t="str">
        <f>IFERROR(VLOOKUP(CONCATENATE(O$1,O256),'Formulario de Preguntas'!$C$2:$FN$73,3,FALSE),"")</f>
        <v/>
      </c>
      <c r="Q256" s="1" t="str">
        <f>IFERROR(VLOOKUP(CONCATENATE(O$1,O256),'Formulario de Preguntas'!$C$2:$FN$73,4,FALSE),"")</f>
        <v/>
      </c>
      <c r="R256" s="26">
        <f>IF($B256='Formulario de Respuestas'!$D255,'Formulario de Respuestas'!$J255,"ES DIFERENTE")</f>
        <v>0</v>
      </c>
      <c r="S256" s="18" t="str">
        <f>IFERROR(VLOOKUP(CONCATENATE(R$1,R256),'Formulario de Preguntas'!$C$2:$FN$73,3,FALSE),"")</f>
        <v/>
      </c>
      <c r="T256" s="1" t="str">
        <f>IFERROR(VLOOKUP(CONCATENATE(R$1,R256),'Formulario de Preguntas'!$C$2:$FN$73,4,FALSE),"")</f>
        <v/>
      </c>
      <c r="U256" s="26">
        <f>IF($B256='Formulario de Respuestas'!$D255,'Formulario de Respuestas'!$K255,"ES DIFERENTE")</f>
        <v>0</v>
      </c>
      <c r="V256" s="18" t="str">
        <f>IFERROR(VLOOKUP(CONCATENATE(U$1,U256),'Formulario de Preguntas'!$C$2:$FN$73,3,FALSE),"")</f>
        <v/>
      </c>
      <c r="W256" s="1" t="str">
        <f>IFERROR(VLOOKUP(CONCATENATE(U$1,U256),'Formulario de Preguntas'!$C$2:$FN$73,4,FALSE),"")</f>
        <v/>
      </c>
      <c r="X256" s="26">
        <f>IF($B256='Formulario de Respuestas'!$D255,'Formulario de Respuestas'!$L255,"ES DIFERENTE")</f>
        <v>0</v>
      </c>
      <c r="Y256" s="18" t="str">
        <f>IFERROR(VLOOKUP(CONCATENATE(X$1,X256),'Formulario de Preguntas'!$C$2:$FN$73,3,FALSE),"")</f>
        <v/>
      </c>
      <c r="Z256" s="1" t="str">
        <f>IFERROR(VLOOKUP(CONCATENATE(X$1,X256),'Formulario de Preguntas'!$C$2:$FN$73,4,FALSE),"")</f>
        <v/>
      </c>
      <c r="AA256" s="26">
        <f>IF($B256='Formulario de Respuestas'!$D255,'Formulario de Respuestas'!$M255,"ES DIFERENTE")</f>
        <v>0</v>
      </c>
      <c r="AB256" s="18" t="str">
        <f>IFERROR(VLOOKUP(CONCATENATE(AA$1,AA256),'Formulario de Preguntas'!$C$2:$FN$73,3,FALSE),"")</f>
        <v/>
      </c>
      <c r="AC256" s="1" t="str">
        <f>IFERROR(VLOOKUP(CONCATENATE(AA$1,AA256),'Formulario de Preguntas'!$C$2:$FN$73,4,FALSE),"")</f>
        <v/>
      </c>
      <c r="AD256" s="26">
        <f>IF($B256='Formulario de Respuestas'!$D255,'Formulario de Respuestas'!$N255,"ES DIFERENTE")</f>
        <v>0</v>
      </c>
      <c r="AE256" s="18" t="str">
        <f>IFERROR(VLOOKUP(CONCATENATE(AD$1,AD256),'Formulario de Preguntas'!$C$2:$FN$73,3,FALSE),"")</f>
        <v/>
      </c>
      <c r="AF256" s="1" t="str">
        <f>IFERROR(VLOOKUP(CONCATENATE(AD$1,AD256),'Formulario de Preguntas'!$C$2:$FN$73,4,FALSE),"")</f>
        <v/>
      </c>
      <c r="AG256" s="26">
        <f>IF($B256='Formulario de Respuestas'!$D255,'Formulario de Respuestas'!$O255,"ES DIFERENTE")</f>
        <v>0</v>
      </c>
      <c r="AH256" s="18" t="str">
        <f>IFERROR(VLOOKUP(CONCATENATE(AG$1,AG256),'Formulario de Preguntas'!$C$2:$FN$73,3,FALSE),"")</f>
        <v/>
      </c>
      <c r="AI256" s="1" t="str">
        <f>IFERROR(VLOOKUP(CONCATENATE(AG$1,AG256),'Formulario de Preguntas'!$C$2:$FN$73,4,FALSE),"")</f>
        <v/>
      </c>
      <c r="AJ256" s="26">
        <f>IF($B256='Formulario de Respuestas'!$D255,'Formulario de Respuestas'!$P255,"ES DIFERENTE")</f>
        <v>0</v>
      </c>
      <c r="AK256" s="18" t="str">
        <f>IFERROR(VLOOKUP(CONCATENATE(AJ$1,AJ256),'Formulario de Preguntas'!$C$2:$FN$73,3,FALSE),"")</f>
        <v/>
      </c>
      <c r="AL256" s="1" t="str">
        <f>IFERROR(VLOOKUP(CONCATENATE(AJ$1,AJ256),'Formulario de Preguntas'!$C$2:$FN$73,4,FALSE),"")</f>
        <v/>
      </c>
      <c r="AM256" s="26">
        <f>IF($B256='Formulario de Respuestas'!$D255,'Formulario de Respuestas'!$Q255,"ES DIFERENTE")</f>
        <v>0</v>
      </c>
      <c r="AN256" s="18" t="str">
        <f>IFERROR(VLOOKUP(CONCATENATE(AM$1,AM256),'Formulario de Preguntas'!$C$2:$FN$73,3,FALSE),"")</f>
        <v/>
      </c>
      <c r="AO256" s="1" t="str">
        <f>IFERROR(VLOOKUP(CONCATENATE(AM$1,AM256),'Formulario de Preguntas'!$C$2:$FN$73,4,FALSE),"")</f>
        <v/>
      </c>
      <c r="AP256" s="26">
        <f>IF($B256='Formulario de Respuestas'!$D255,'Formulario de Respuestas'!$R255,"ES DIFERENTE")</f>
        <v>0</v>
      </c>
      <c r="AQ256" s="18" t="str">
        <f>IFERROR(VLOOKUP(CONCATENATE(AP$1,AP256),'Formulario de Preguntas'!$C$2:$FN$73,3,FALSE),"")</f>
        <v/>
      </c>
      <c r="AR256" s="1" t="str">
        <f>IFERROR(VLOOKUP(CONCATENATE(AP$1,AP256),'Formulario de Preguntas'!$C$2:$FN$73,4,FALSE),"")</f>
        <v/>
      </c>
      <c r="AS256" s="26">
        <f>IF($B256='Formulario de Respuestas'!$D255,'Formulario de Respuestas'!$S255,"ES DIFERENTE")</f>
        <v>0</v>
      </c>
      <c r="AT256" s="18" t="str">
        <f>IFERROR(VLOOKUP(CONCATENATE(AS$1,AS256),'Formulario de Preguntas'!$C$2:$FN$73,3,FALSE),"")</f>
        <v/>
      </c>
      <c r="AU256" s="1" t="str">
        <f>IFERROR(VLOOKUP(CONCATENATE(AS$1,AS256),'Formulario de Preguntas'!$C$2:$FN$73,4,FALSE),"")</f>
        <v/>
      </c>
      <c r="AV256" s="26">
        <f>IF($B256='Formulario de Respuestas'!$D255,'Formulario de Respuestas'!$T255,"ES DIFERENTE")</f>
        <v>0</v>
      </c>
      <c r="AW256" s="18" t="str">
        <f>IFERROR(VLOOKUP(CONCATENATE(AV$1,AV256),'Formulario de Preguntas'!$C$2:$FN$73,3,FALSE),"")</f>
        <v/>
      </c>
      <c r="AX256" s="1" t="str">
        <f>IFERROR(VLOOKUP(CONCATENATE(AV$1,AV256),'Formulario de Preguntas'!$C$2:$FN$73,4,FALSE),"")</f>
        <v/>
      </c>
      <c r="AY256" s="26">
        <f>IF($B256='Formulario de Respuestas'!$D255,'Formulario de Respuestas'!$U255,"ES DIFERENTE")</f>
        <v>0</v>
      </c>
      <c r="AZ256" s="18" t="str">
        <f>IFERROR(VLOOKUP(CONCATENATE(AY$1,AY256),'Formulario de Preguntas'!$C$2:$FN$73,3,FALSE),"")</f>
        <v/>
      </c>
      <c r="BA256" s="1" t="str">
        <f>IFERROR(VLOOKUP(CONCATENATE(AY$1,AY256),'Formulario de Preguntas'!$C$2:$FN$73,4,FALSE),"")</f>
        <v/>
      </c>
      <c r="BB256" s="26">
        <f>IF($B256='Formulario de Respuestas'!$D255,'Formulario de Respuestas'!$V255,"ES DIFERENTE")</f>
        <v>0</v>
      </c>
      <c r="BC256" s="18" t="str">
        <f>IFERROR(VLOOKUP(CONCATENATE(BB$1,BB256),'Formulario de Preguntas'!$C$2:$FN$73,3,FALSE),"")</f>
        <v/>
      </c>
      <c r="BD256" s="1" t="str">
        <f>IFERROR(VLOOKUP(CONCATENATE(BB$1,BB256),'Formulario de Preguntas'!$C$2:$FN$73,4,FALSE),"")</f>
        <v/>
      </c>
      <c r="BF256" s="1">
        <f t="shared" si="10"/>
        <v>0</v>
      </c>
      <c r="BG256" s="1">
        <f t="shared" si="11"/>
        <v>0.25</v>
      </c>
      <c r="BH256" s="1">
        <f t="shared" si="12"/>
        <v>0</v>
      </c>
      <c r="BI256" s="1">
        <f>COUNTIF('Formulario de Respuestas'!$E255:$V255,"A")</f>
        <v>0</v>
      </c>
      <c r="BJ256" s="1">
        <f>COUNTIF('Formulario de Respuestas'!$E255:$V255,"B")</f>
        <v>0</v>
      </c>
      <c r="BK256" s="1">
        <f>COUNTIF('Formulario de Respuestas'!$E255:$V255,"C")</f>
        <v>0</v>
      </c>
      <c r="BL256" s="1">
        <f>COUNTIF('Formulario de Respuestas'!$E255:$V255,"D")</f>
        <v>0</v>
      </c>
      <c r="BM256" s="1">
        <f>COUNTIF('Formulario de Respuestas'!$E255:$V255,"E (RESPUESTA ANULADA)")</f>
        <v>0</v>
      </c>
    </row>
    <row r="257" spans="1:65" x14ac:dyDescent="0.25">
      <c r="A257" s="1">
        <f>'Formulario de Respuestas'!C256</f>
        <v>0</v>
      </c>
      <c r="B257" s="1">
        <f>'Formulario de Respuestas'!D256</f>
        <v>0</v>
      </c>
      <c r="C257" s="26">
        <f>IF($B257='Formulario de Respuestas'!$D256,'Formulario de Respuestas'!$E256,"ES DIFERENTE")</f>
        <v>0</v>
      </c>
      <c r="D257" s="18" t="str">
        <f>IFERROR(VLOOKUP(CONCATENATE(C$1,C257),'Formulario de Preguntas'!$C$2:$FN$73,3,FALSE),"")</f>
        <v/>
      </c>
      <c r="E257" s="1" t="str">
        <f>IFERROR(VLOOKUP(CONCATENATE(C$1,C257),'Formulario de Preguntas'!$C$2:$FN$73,4,FALSE),"")</f>
        <v/>
      </c>
      <c r="F257" s="26">
        <f>IF($B257='Formulario de Respuestas'!$D256,'Formulario de Respuestas'!$F256,"ES DIFERENTE")</f>
        <v>0</v>
      </c>
      <c r="G257" s="18" t="str">
        <f>IFERROR(VLOOKUP(CONCATENATE(F$1,F257),'Formulario de Preguntas'!$C$2:$FN$73,3,FALSE),"")</f>
        <v/>
      </c>
      <c r="H257" s="1" t="str">
        <f>IFERROR(VLOOKUP(CONCATENATE(F$1,F257),'Formulario de Preguntas'!$C$2:$FN$73,4,FALSE),"")</f>
        <v/>
      </c>
      <c r="I257" s="26">
        <f>IF($B257='Formulario de Respuestas'!$D256,'Formulario de Respuestas'!$G256,"ES DIFERENTE")</f>
        <v>0</v>
      </c>
      <c r="J257" s="18" t="str">
        <f>IFERROR(VLOOKUP(CONCATENATE(I$1,I257),'Formulario de Preguntas'!$C$2:$FN$73,3,FALSE),"")</f>
        <v/>
      </c>
      <c r="K257" s="1" t="str">
        <f>IFERROR(VLOOKUP(CONCATENATE(I$1,I257),'Formulario de Preguntas'!$C$2:$FN$73,4,FALSE),"")</f>
        <v/>
      </c>
      <c r="L257" s="26">
        <f>IF($B257='Formulario de Respuestas'!$D256,'Formulario de Respuestas'!$H256,"ES DIFERENTE")</f>
        <v>0</v>
      </c>
      <c r="M257" s="18" t="str">
        <f>IFERROR(VLOOKUP(CONCATENATE(L$1,L257),'Formulario de Preguntas'!$C$2:$FN$73,3,FALSE),"")</f>
        <v/>
      </c>
      <c r="N257" s="1" t="str">
        <f>IFERROR(VLOOKUP(CONCATENATE(L$1,L257),'Formulario de Preguntas'!$C$2:$FN$73,4,FALSE),"")</f>
        <v/>
      </c>
      <c r="O257" s="26">
        <f>IF($B257='Formulario de Respuestas'!$D256,'Formulario de Respuestas'!$I256,"ES DIFERENTE")</f>
        <v>0</v>
      </c>
      <c r="P257" s="18" t="str">
        <f>IFERROR(VLOOKUP(CONCATENATE(O$1,O257),'Formulario de Preguntas'!$C$2:$FN$73,3,FALSE),"")</f>
        <v/>
      </c>
      <c r="Q257" s="1" t="str">
        <f>IFERROR(VLOOKUP(CONCATENATE(O$1,O257),'Formulario de Preguntas'!$C$2:$FN$73,4,FALSE),"")</f>
        <v/>
      </c>
      <c r="R257" s="26">
        <f>IF($B257='Formulario de Respuestas'!$D256,'Formulario de Respuestas'!$J256,"ES DIFERENTE")</f>
        <v>0</v>
      </c>
      <c r="S257" s="18" t="str">
        <f>IFERROR(VLOOKUP(CONCATENATE(R$1,R257),'Formulario de Preguntas'!$C$2:$FN$73,3,FALSE),"")</f>
        <v/>
      </c>
      <c r="T257" s="1" t="str">
        <f>IFERROR(VLOOKUP(CONCATENATE(R$1,R257),'Formulario de Preguntas'!$C$2:$FN$73,4,FALSE),"")</f>
        <v/>
      </c>
      <c r="U257" s="26">
        <f>IF($B257='Formulario de Respuestas'!$D256,'Formulario de Respuestas'!$K256,"ES DIFERENTE")</f>
        <v>0</v>
      </c>
      <c r="V257" s="18" t="str">
        <f>IFERROR(VLOOKUP(CONCATENATE(U$1,U257),'Formulario de Preguntas'!$C$2:$FN$73,3,FALSE),"")</f>
        <v/>
      </c>
      <c r="W257" s="1" t="str">
        <f>IFERROR(VLOOKUP(CONCATENATE(U$1,U257),'Formulario de Preguntas'!$C$2:$FN$73,4,FALSE),"")</f>
        <v/>
      </c>
      <c r="X257" s="26">
        <f>IF($B257='Formulario de Respuestas'!$D256,'Formulario de Respuestas'!$L256,"ES DIFERENTE")</f>
        <v>0</v>
      </c>
      <c r="Y257" s="18" t="str">
        <f>IFERROR(VLOOKUP(CONCATENATE(X$1,X257),'Formulario de Preguntas'!$C$2:$FN$73,3,FALSE),"")</f>
        <v/>
      </c>
      <c r="Z257" s="1" t="str">
        <f>IFERROR(VLOOKUP(CONCATENATE(X$1,X257),'Formulario de Preguntas'!$C$2:$FN$73,4,FALSE),"")</f>
        <v/>
      </c>
      <c r="AA257" s="26">
        <f>IF($B257='Formulario de Respuestas'!$D256,'Formulario de Respuestas'!$M256,"ES DIFERENTE")</f>
        <v>0</v>
      </c>
      <c r="AB257" s="18" t="str">
        <f>IFERROR(VLOOKUP(CONCATENATE(AA$1,AA257),'Formulario de Preguntas'!$C$2:$FN$73,3,FALSE),"")</f>
        <v/>
      </c>
      <c r="AC257" s="1" t="str">
        <f>IFERROR(VLOOKUP(CONCATENATE(AA$1,AA257),'Formulario de Preguntas'!$C$2:$FN$73,4,FALSE),"")</f>
        <v/>
      </c>
      <c r="AD257" s="26">
        <f>IF($B257='Formulario de Respuestas'!$D256,'Formulario de Respuestas'!$N256,"ES DIFERENTE")</f>
        <v>0</v>
      </c>
      <c r="AE257" s="18" t="str">
        <f>IFERROR(VLOOKUP(CONCATENATE(AD$1,AD257),'Formulario de Preguntas'!$C$2:$FN$73,3,FALSE),"")</f>
        <v/>
      </c>
      <c r="AF257" s="1" t="str">
        <f>IFERROR(VLOOKUP(CONCATENATE(AD$1,AD257),'Formulario de Preguntas'!$C$2:$FN$73,4,FALSE),"")</f>
        <v/>
      </c>
      <c r="AG257" s="26">
        <f>IF($B257='Formulario de Respuestas'!$D256,'Formulario de Respuestas'!$O256,"ES DIFERENTE")</f>
        <v>0</v>
      </c>
      <c r="AH257" s="18" t="str">
        <f>IFERROR(VLOOKUP(CONCATENATE(AG$1,AG257),'Formulario de Preguntas'!$C$2:$FN$73,3,FALSE),"")</f>
        <v/>
      </c>
      <c r="AI257" s="1" t="str">
        <f>IFERROR(VLOOKUP(CONCATENATE(AG$1,AG257),'Formulario de Preguntas'!$C$2:$FN$73,4,FALSE),"")</f>
        <v/>
      </c>
      <c r="AJ257" s="26">
        <f>IF($B257='Formulario de Respuestas'!$D256,'Formulario de Respuestas'!$P256,"ES DIFERENTE")</f>
        <v>0</v>
      </c>
      <c r="AK257" s="18" t="str">
        <f>IFERROR(VLOOKUP(CONCATENATE(AJ$1,AJ257),'Formulario de Preguntas'!$C$2:$FN$73,3,FALSE),"")</f>
        <v/>
      </c>
      <c r="AL257" s="1" t="str">
        <f>IFERROR(VLOOKUP(CONCATENATE(AJ$1,AJ257),'Formulario de Preguntas'!$C$2:$FN$73,4,FALSE),"")</f>
        <v/>
      </c>
      <c r="AM257" s="26">
        <f>IF($B257='Formulario de Respuestas'!$D256,'Formulario de Respuestas'!$Q256,"ES DIFERENTE")</f>
        <v>0</v>
      </c>
      <c r="AN257" s="18" t="str">
        <f>IFERROR(VLOOKUP(CONCATENATE(AM$1,AM257),'Formulario de Preguntas'!$C$2:$FN$73,3,FALSE),"")</f>
        <v/>
      </c>
      <c r="AO257" s="1" t="str">
        <f>IFERROR(VLOOKUP(CONCATENATE(AM$1,AM257),'Formulario de Preguntas'!$C$2:$FN$73,4,FALSE),"")</f>
        <v/>
      </c>
      <c r="AP257" s="26">
        <f>IF($B257='Formulario de Respuestas'!$D256,'Formulario de Respuestas'!$R256,"ES DIFERENTE")</f>
        <v>0</v>
      </c>
      <c r="AQ257" s="18" t="str">
        <f>IFERROR(VLOOKUP(CONCATENATE(AP$1,AP257),'Formulario de Preguntas'!$C$2:$FN$73,3,FALSE),"")</f>
        <v/>
      </c>
      <c r="AR257" s="1" t="str">
        <f>IFERROR(VLOOKUP(CONCATENATE(AP$1,AP257),'Formulario de Preguntas'!$C$2:$FN$73,4,FALSE),"")</f>
        <v/>
      </c>
      <c r="AS257" s="26">
        <f>IF($B257='Formulario de Respuestas'!$D256,'Formulario de Respuestas'!$S256,"ES DIFERENTE")</f>
        <v>0</v>
      </c>
      <c r="AT257" s="18" t="str">
        <f>IFERROR(VLOOKUP(CONCATENATE(AS$1,AS257),'Formulario de Preguntas'!$C$2:$FN$73,3,FALSE),"")</f>
        <v/>
      </c>
      <c r="AU257" s="1" t="str">
        <f>IFERROR(VLOOKUP(CONCATENATE(AS$1,AS257),'Formulario de Preguntas'!$C$2:$FN$73,4,FALSE),"")</f>
        <v/>
      </c>
      <c r="AV257" s="26">
        <f>IF($B257='Formulario de Respuestas'!$D256,'Formulario de Respuestas'!$T256,"ES DIFERENTE")</f>
        <v>0</v>
      </c>
      <c r="AW257" s="18" t="str">
        <f>IFERROR(VLOOKUP(CONCATENATE(AV$1,AV257),'Formulario de Preguntas'!$C$2:$FN$73,3,FALSE),"")</f>
        <v/>
      </c>
      <c r="AX257" s="1" t="str">
        <f>IFERROR(VLOOKUP(CONCATENATE(AV$1,AV257),'Formulario de Preguntas'!$C$2:$FN$73,4,FALSE),"")</f>
        <v/>
      </c>
      <c r="AY257" s="26">
        <f>IF($B257='Formulario de Respuestas'!$D256,'Formulario de Respuestas'!$U256,"ES DIFERENTE")</f>
        <v>0</v>
      </c>
      <c r="AZ257" s="18" t="str">
        <f>IFERROR(VLOOKUP(CONCATENATE(AY$1,AY257),'Formulario de Preguntas'!$C$2:$FN$73,3,FALSE),"")</f>
        <v/>
      </c>
      <c r="BA257" s="1" t="str">
        <f>IFERROR(VLOOKUP(CONCATENATE(AY$1,AY257),'Formulario de Preguntas'!$C$2:$FN$73,4,FALSE),"")</f>
        <v/>
      </c>
      <c r="BB257" s="26">
        <f>IF($B257='Formulario de Respuestas'!$D256,'Formulario de Respuestas'!$V256,"ES DIFERENTE")</f>
        <v>0</v>
      </c>
      <c r="BC257" s="18" t="str">
        <f>IFERROR(VLOOKUP(CONCATENATE(BB$1,BB257),'Formulario de Preguntas'!$C$2:$FN$73,3,FALSE),"")</f>
        <v/>
      </c>
      <c r="BD257" s="1" t="str">
        <f>IFERROR(VLOOKUP(CONCATENATE(BB$1,BB257),'Formulario de Preguntas'!$C$2:$FN$73,4,FALSE),"")</f>
        <v/>
      </c>
      <c r="BF257" s="1">
        <f t="shared" si="10"/>
        <v>0</v>
      </c>
      <c r="BG257" s="1">
        <f t="shared" si="11"/>
        <v>0.25</v>
      </c>
      <c r="BH257" s="1">
        <f t="shared" si="12"/>
        <v>0</v>
      </c>
      <c r="BI257" s="1">
        <f>COUNTIF('Formulario de Respuestas'!$E256:$V256,"A")</f>
        <v>0</v>
      </c>
      <c r="BJ257" s="1">
        <f>COUNTIF('Formulario de Respuestas'!$E256:$V256,"B")</f>
        <v>0</v>
      </c>
      <c r="BK257" s="1">
        <f>COUNTIF('Formulario de Respuestas'!$E256:$V256,"C")</f>
        <v>0</v>
      </c>
      <c r="BL257" s="1">
        <f>COUNTIF('Formulario de Respuestas'!$E256:$V256,"D")</f>
        <v>0</v>
      </c>
      <c r="BM257" s="1">
        <f>COUNTIF('Formulario de Respuestas'!$E256:$V256,"E (RESPUESTA ANULADA)")</f>
        <v>0</v>
      </c>
    </row>
    <row r="258" spans="1:65" x14ac:dyDescent="0.25">
      <c r="A258" s="1">
        <f>'Formulario de Respuestas'!C257</f>
        <v>0</v>
      </c>
      <c r="B258" s="1">
        <f>'Formulario de Respuestas'!D257</f>
        <v>0</v>
      </c>
      <c r="C258" s="26">
        <f>IF($B258='Formulario de Respuestas'!$D257,'Formulario de Respuestas'!$E257,"ES DIFERENTE")</f>
        <v>0</v>
      </c>
      <c r="D258" s="18" t="str">
        <f>IFERROR(VLOOKUP(CONCATENATE(C$1,C258),'Formulario de Preguntas'!$C$2:$FN$73,3,FALSE),"")</f>
        <v/>
      </c>
      <c r="E258" s="1" t="str">
        <f>IFERROR(VLOOKUP(CONCATENATE(C$1,C258),'Formulario de Preguntas'!$C$2:$FN$73,4,FALSE),"")</f>
        <v/>
      </c>
      <c r="F258" s="26">
        <f>IF($B258='Formulario de Respuestas'!$D257,'Formulario de Respuestas'!$F257,"ES DIFERENTE")</f>
        <v>0</v>
      </c>
      <c r="G258" s="18" t="str">
        <f>IFERROR(VLOOKUP(CONCATENATE(F$1,F258),'Formulario de Preguntas'!$C$2:$FN$73,3,FALSE),"")</f>
        <v/>
      </c>
      <c r="H258" s="1" t="str">
        <f>IFERROR(VLOOKUP(CONCATENATE(F$1,F258),'Formulario de Preguntas'!$C$2:$FN$73,4,FALSE),"")</f>
        <v/>
      </c>
      <c r="I258" s="26">
        <f>IF($B258='Formulario de Respuestas'!$D257,'Formulario de Respuestas'!$G257,"ES DIFERENTE")</f>
        <v>0</v>
      </c>
      <c r="J258" s="18" t="str">
        <f>IFERROR(VLOOKUP(CONCATENATE(I$1,I258),'Formulario de Preguntas'!$C$2:$FN$73,3,FALSE),"")</f>
        <v/>
      </c>
      <c r="K258" s="1" t="str">
        <f>IFERROR(VLOOKUP(CONCATENATE(I$1,I258),'Formulario de Preguntas'!$C$2:$FN$73,4,FALSE),"")</f>
        <v/>
      </c>
      <c r="L258" s="26">
        <f>IF($B258='Formulario de Respuestas'!$D257,'Formulario de Respuestas'!$H257,"ES DIFERENTE")</f>
        <v>0</v>
      </c>
      <c r="M258" s="18" t="str">
        <f>IFERROR(VLOOKUP(CONCATENATE(L$1,L258),'Formulario de Preguntas'!$C$2:$FN$73,3,FALSE),"")</f>
        <v/>
      </c>
      <c r="N258" s="1" t="str">
        <f>IFERROR(VLOOKUP(CONCATENATE(L$1,L258),'Formulario de Preguntas'!$C$2:$FN$73,4,FALSE),"")</f>
        <v/>
      </c>
      <c r="O258" s="26">
        <f>IF($B258='Formulario de Respuestas'!$D257,'Formulario de Respuestas'!$I257,"ES DIFERENTE")</f>
        <v>0</v>
      </c>
      <c r="P258" s="18" t="str">
        <f>IFERROR(VLOOKUP(CONCATENATE(O$1,O258),'Formulario de Preguntas'!$C$2:$FN$73,3,FALSE),"")</f>
        <v/>
      </c>
      <c r="Q258" s="1" t="str">
        <f>IFERROR(VLOOKUP(CONCATENATE(O$1,O258),'Formulario de Preguntas'!$C$2:$FN$73,4,FALSE),"")</f>
        <v/>
      </c>
      <c r="R258" s="26">
        <f>IF($B258='Formulario de Respuestas'!$D257,'Formulario de Respuestas'!$J257,"ES DIFERENTE")</f>
        <v>0</v>
      </c>
      <c r="S258" s="18" t="str">
        <f>IFERROR(VLOOKUP(CONCATENATE(R$1,R258),'Formulario de Preguntas'!$C$2:$FN$73,3,FALSE),"")</f>
        <v/>
      </c>
      <c r="T258" s="1" t="str">
        <f>IFERROR(VLOOKUP(CONCATENATE(R$1,R258),'Formulario de Preguntas'!$C$2:$FN$73,4,FALSE),"")</f>
        <v/>
      </c>
      <c r="U258" s="26">
        <f>IF($B258='Formulario de Respuestas'!$D257,'Formulario de Respuestas'!$K257,"ES DIFERENTE")</f>
        <v>0</v>
      </c>
      <c r="V258" s="18" t="str">
        <f>IFERROR(VLOOKUP(CONCATENATE(U$1,U258),'Formulario de Preguntas'!$C$2:$FN$73,3,FALSE),"")</f>
        <v/>
      </c>
      <c r="W258" s="1" t="str">
        <f>IFERROR(VLOOKUP(CONCATENATE(U$1,U258),'Formulario de Preguntas'!$C$2:$FN$73,4,FALSE),"")</f>
        <v/>
      </c>
      <c r="X258" s="26">
        <f>IF($B258='Formulario de Respuestas'!$D257,'Formulario de Respuestas'!$L257,"ES DIFERENTE")</f>
        <v>0</v>
      </c>
      <c r="Y258" s="18" t="str">
        <f>IFERROR(VLOOKUP(CONCATENATE(X$1,X258),'Formulario de Preguntas'!$C$2:$FN$73,3,FALSE),"")</f>
        <v/>
      </c>
      <c r="Z258" s="1" t="str">
        <f>IFERROR(VLOOKUP(CONCATENATE(X$1,X258),'Formulario de Preguntas'!$C$2:$FN$73,4,FALSE),"")</f>
        <v/>
      </c>
      <c r="AA258" s="26">
        <f>IF($B258='Formulario de Respuestas'!$D257,'Formulario de Respuestas'!$M257,"ES DIFERENTE")</f>
        <v>0</v>
      </c>
      <c r="AB258" s="18" t="str">
        <f>IFERROR(VLOOKUP(CONCATENATE(AA$1,AA258),'Formulario de Preguntas'!$C$2:$FN$73,3,FALSE),"")</f>
        <v/>
      </c>
      <c r="AC258" s="1" t="str">
        <f>IFERROR(VLOOKUP(CONCATENATE(AA$1,AA258),'Formulario de Preguntas'!$C$2:$FN$73,4,FALSE),"")</f>
        <v/>
      </c>
      <c r="AD258" s="26">
        <f>IF($B258='Formulario de Respuestas'!$D257,'Formulario de Respuestas'!$N257,"ES DIFERENTE")</f>
        <v>0</v>
      </c>
      <c r="AE258" s="18" t="str">
        <f>IFERROR(VLOOKUP(CONCATENATE(AD$1,AD258),'Formulario de Preguntas'!$C$2:$FN$73,3,FALSE),"")</f>
        <v/>
      </c>
      <c r="AF258" s="1" t="str">
        <f>IFERROR(VLOOKUP(CONCATENATE(AD$1,AD258),'Formulario de Preguntas'!$C$2:$FN$73,4,FALSE),"")</f>
        <v/>
      </c>
      <c r="AG258" s="26">
        <f>IF($B258='Formulario de Respuestas'!$D257,'Formulario de Respuestas'!$O257,"ES DIFERENTE")</f>
        <v>0</v>
      </c>
      <c r="AH258" s="18" t="str">
        <f>IFERROR(VLOOKUP(CONCATENATE(AG$1,AG258),'Formulario de Preguntas'!$C$2:$FN$73,3,FALSE),"")</f>
        <v/>
      </c>
      <c r="AI258" s="1" t="str">
        <f>IFERROR(VLOOKUP(CONCATENATE(AG$1,AG258),'Formulario de Preguntas'!$C$2:$FN$73,4,FALSE),"")</f>
        <v/>
      </c>
      <c r="AJ258" s="26">
        <f>IF($B258='Formulario de Respuestas'!$D257,'Formulario de Respuestas'!$P257,"ES DIFERENTE")</f>
        <v>0</v>
      </c>
      <c r="AK258" s="18" t="str">
        <f>IFERROR(VLOOKUP(CONCATENATE(AJ$1,AJ258),'Formulario de Preguntas'!$C$2:$FN$73,3,FALSE),"")</f>
        <v/>
      </c>
      <c r="AL258" s="1" t="str">
        <f>IFERROR(VLOOKUP(CONCATENATE(AJ$1,AJ258),'Formulario de Preguntas'!$C$2:$FN$73,4,FALSE),"")</f>
        <v/>
      </c>
      <c r="AM258" s="26">
        <f>IF($B258='Formulario de Respuestas'!$D257,'Formulario de Respuestas'!$Q257,"ES DIFERENTE")</f>
        <v>0</v>
      </c>
      <c r="AN258" s="18" t="str">
        <f>IFERROR(VLOOKUP(CONCATENATE(AM$1,AM258),'Formulario de Preguntas'!$C$2:$FN$73,3,FALSE),"")</f>
        <v/>
      </c>
      <c r="AO258" s="1" t="str">
        <f>IFERROR(VLOOKUP(CONCATENATE(AM$1,AM258),'Formulario de Preguntas'!$C$2:$FN$73,4,FALSE),"")</f>
        <v/>
      </c>
      <c r="AP258" s="26">
        <f>IF($B258='Formulario de Respuestas'!$D257,'Formulario de Respuestas'!$R257,"ES DIFERENTE")</f>
        <v>0</v>
      </c>
      <c r="AQ258" s="18" t="str">
        <f>IFERROR(VLOOKUP(CONCATENATE(AP$1,AP258),'Formulario de Preguntas'!$C$2:$FN$73,3,FALSE),"")</f>
        <v/>
      </c>
      <c r="AR258" s="1" t="str">
        <f>IFERROR(VLOOKUP(CONCATENATE(AP$1,AP258),'Formulario de Preguntas'!$C$2:$FN$73,4,FALSE),"")</f>
        <v/>
      </c>
      <c r="AS258" s="26">
        <f>IF($B258='Formulario de Respuestas'!$D257,'Formulario de Respuestas'!$S257,"ES DIFERENTE")</f>
        <v>0</v>
      </c>
      <c r="AT258" s="18" t="str">
        <f>IFERROR(VLOOKUP(CONCATENATE(AS$1,AS258),'Formulario de Preguntas'!$C$2:$FN$73,3,FALSE),"")</f>
        <v/>
      </c>
      <c r="AU258" s="1" t="str">
        <f>IFERROR(VLOOKUP(CONCATENATE(AS$1,AS258),'Formulario de Preguntas'!$C$2:$FN$73,4,FALSE),"")</f>
        <v/>
      </c>
      <c r="AV258" s="26">
        <f>IF($B258='Formulario de Respuestas'!$D257,'Formulario de Respuestas'!$T257,"ES DIFERENTE")</f>
        <v>0</v>
      </c>
      <c r="AW258" s="18" t="str">
        <f>IFERROR(VLOOKUP(CONCATENATE(AV$1,AV258),'Formulario de Preguntas'!$C$2:$FN$73,3,FALSE),"")</f>
        <v/>
      </c>
      <c r="AX258" s="1" t="str">
        <f>IFERROR(VLOOKUP(CONCATENATE(AV$1,AV258),'Formulario de Preguntas'!$C$2:$FN$73,4,FALSE),"")</f>
        <v/>
      </c>
      <c r="AY258" s="26">
        <f>IF($B258='Formulario de Respuestas'!$D257,'Formulario de Respuestas'!$U257,"ES DIFERENTE")</f>
        <v>0</v>
      </c>
      <c r="AZ258" s="18" t="str">
        <f>IFERROR(VLOOKUP(CONCATENATE(AY$1,AY258),'Formulario de Preguntas'!$C$2:$FN$73,3,FALSE),"")</f>
        <v/>
      </c>
      <c r="BA258" s="1" t="str">
        <f>IFERROR(VLOOKUP(CONCATENATE(AY$1,AY258),'Formulario de Preguntas'!$C$2:$FN$73,4,FALSE),"")</f>
        <v/>
      </c>
      <c r="BB258" s="26">
        <f>IF($B258='Formulario de Respuestas'!$D257,'Formulario de Respuestas'!$V257,"ES DIFERENTE")</f>
        <v>0</v>
      </c>
      <c r="BC258" s="18" t="str">
        <f>IFERROR(VLOOKUP(CONCATENATE(BB$1,BB258),'Formulario de Preguntas'!$C$2:$FN$73,3,FALSE),"")</f>
        <v/>
      </c>
      <c r="BD258" s="1" t="str">
        <f>IFERROR(VLOOKUP(CONCATENATE(BB$1,BB258),'Formulario de Preguntas'!$C$2:$FN$73,4,FALSE),"")</f>
        <v/>
      </c>
      <c r="BF258" s="1">
        <f t="shared" si="10"/>
        <v>0</v>
      </c>
      <c r="BG258" s="1">
        <f t="shared" si="11"/>
        <v>0.25</v>
      </c>
      <c r="BH258" s="1">
        <f t="shared" si="12"/>
        <v>0</v>
      </c>
      <c r="BI258" s="1">
        <f>COUNTIF('Formulario de Respuestas'!$E257:$V257,"A")</f>
        <v>0</v>
      </c>
      <c r="BJ258" s="1">
        <f>COUNTIF('Formulario de Respuestas'!$E257:$V257,"B")</f>
        <v>0</v>
      </c>
      <c r="BK258" s="1">
        <f>COUNTIF('Formulario de Respuestas'!$E257:$V257,"C")</f>
        <v>0</v>
      </c>
      <c r="BL258" s="1">
        <f>COUNTIF('Formulario de Respuestas'!$E257:$V257,"D")</f>
        <v>0</v>
      </c>
      <c r="BM258" s="1">
        <f>COUNTIF('Formulario de Respuestas'!$E257:$V257,"E (RESPUESTA ANULADA)")</f>
        <v>0</v>
      </c>
    </row>
    <row r="259" spans="1:65" x14ac:dyDescent="0.25">
      <c r="A259" s="1">
        <f>'Formulario de Respuestas'!C258</f>
        <v>0</v>
      </c>
      <c r="B259" s="1">
        <f>'Formulario de Respuestas'!D258</f>
        <v>0</v>
      </c>
      <c r="C259" s="26">
        <f>IF($B259='Formulario de Respuestas'!$D258,'Formulario de Respuestas'!$E258,"ES DIFERENTE")</f>
        <v>0</v>
      </c>
      <c r="D259" s="18" t="str">
        <f>IFERROR(VLOOKUP(CONCATENATE(C$1,C259),'Formulario de Preguntas'!$C$2:$FN$73,3,FALSE),"")</f>
        <v/>
      </c>
      <c r="E259" s="1" t="str">
        <f>IFERROR(VLOOKUP(CONCATENATE(C$1,C259),'Formulario de Preguntas'!$C$2:$FN$73,4,FALSE),"")</f>
        <v/>
      </c>
      <c r="F259" s="26">
        <f>IF($B259='Formulario de Respuestas'!$D258,'Formulario de Respuestas'!$F258,"ES DIFERENTE")</f>
        <v>0</v>
      </c>
      <c r="G259" s="18" t="str">
        <f>IFERROR(VLOOKUP(CONCATENATE(F$1,F259),'Formulario de Preguntas'!$C$2:$FN$73,3,FALSE),"")</f>
        <v/>
      </c>
      <c r="H259" s="1" t="str">
        <f>IFERROR(VLOOKUP(CONCATENATE(F$1,F259),'Formulario de Preguntas'!$C$2:$FN$73,4,FALSE),"")</f>
        <v/>
      </c>
      <c r="I259" s="26">
        <f>IF($B259='Formulario de Respuestas'!$D258,'Formulario de Respuestas'!$G258,"ES DIFERENTE")</f>
        <v>0</v>
      </c>
      <c r="J259" s="18" t="str">
        <f>IFERROR(VLOOKUP(CONCATENATE(I$1,I259),'Formulario de Preguntas'!$C$2:$FN$73,3,FALSE),"")</f>
        <v/>
      </c>
      <c r="K259" s="1" t="str">
        <f>IFERROR(VLOOKUP(CONCATENATE(I$1,I259),'Formulario de Preguntas'!$C$2:$FN$73,4,FALSE),"")</f>
        <v/>
      </c>
      <c r="L259" s="26">
        <f>IF($B259='Formulario de Respuestas'!$D258,'Formulario de Respuestas'!$H258,"ES DIFERENTE")</f>
        <v>0</v>
      </c>
      <c r="M259" s="18" t="str">
        <f>IFERROR(VLOOKUP(CONCATENATE(L$1,L259),'Formulario de Preguntas'!$C$2:$FN$73,3,FALSE),"")</f>
        <v/>
      </c>
      <c r="N259" s="1" t="str">
        <f>IFERROR(VLOOKUP(CONCATENATE(L$1,L259),'Formulario de Preguntas'!$C$2:$FN$73,4,FALSE),"")</f>
        <v/>
      </c>
      <c r="O259" s="26">
        <f>IF($B259='Formulario de Respuestas'!$D258,'Formulario de Respuestas'!$I258,"ES DIFERENTE")</f>
        <v>0</v>
      </c>
      <c r="P259" s="18" t="str">
        <f>IFERROR(VLOOKUP(CONCATENATE(O$1,O259),'Formulario de Preguntas'!$C$2:$FN$73,3,FALSE),"")</f>
        <v/>
      </c>
      <c r="Q259" s="1" t="str">
        <f>IFERROR(VLOOKUP(CONCATENATE(O$1,O259),'Formulario de Preguntas'!$C$2:$FN$73,4,FALSE),"")</f>
        <v/>
      </c>
      <c r="R259" s="26">
        <f>IF($B259='Formulario de Respuestas'!$D258,'Formulario de Respuestas'!$J258,"ES DIFERENTE")</f>
        <v>0</v>
      </c>
      <c r="S259" s="18" t="str">
        <f>IFERROR(VLOOKUP(CONCATENATE(R$1,R259),'Formulario de Preguntas'!$C$2:$FN$73,3,FALSE),"")</f>
        <v/>
      </c>
      <c r="T259" s="1" t="str">
        <f>IFERROR(VLOOKUP(CONCATENATE(R$1,R259),'Formulario de Preguntas'!$C$2:$FN$73,4,FALSE),"")</f>
        <v/>
      </c>
      <c r="U259" s="26">
        <f>IF($B259='Formulario de Respuestas'!$D258,'Formulario de Respuestas'!$K258,"ES DIFERENTE")</f>
        <v>0</v>
      </c>
      <c r="V259" s="18" t="str">
        <f>IFERROR(VLOOKUP(CONCATENATE(U$1,U259),'Formulario de Preguntas'!$C$2:$FN$73,3,FALSE),"")</f>
        <v/>
      </c>
      <c r="W259" s="1" t="str">
        <f>IFERROR(VLOOKUP(CONCATENATE(U$1,U259),'Formulario de Preguntas'!$C$2:$FN$73,4,FALSE),"")</f>
        <v/>
      </c>
      <c r="X259" s="26">
        <f>IF($B259='Formulario de Respuestas'!$D258,'Formulario de Respuestas'!$L258,"ES DIFERENTE")</f>
        <v>0</v>
      </c>
      <c r="Y259" s="18" t="str">
        <f>IFERROR(VLOOKUP(CONCATENATE(X$1,X259),'Formulario de Preguntas'!$C$2:$FN$73,3,FALSE),"")</f>
        <v/>
      </c>
      <c r="Z259" s="1" t="str">
        <f>IFERROR(VLOOKUP(CONCATENATE(X$1,X259),'Formulario de Preguntas'!$C$2:$FN$73,4,FALSE),"")</f>
        <v/>
      </c>
      <c r="AA259" s="26">
        <f>IF($B259='Formulario de Respuestas'!$D258,'Formulario de Respuestas'!$M258,"ES DIFERENTE")</f>
        <v>0</v>
      </c>
      <c r="AB259" s="18" t="str">
        <f>IFERROR(VLOOKUP(CONCATENATE(AA$1,AA259),'Formulario de Preguntas'!$C$2:$FN$73,3,FALSE),"")</f>
        <v/>
      </c>
      <c r="AC259" s="1" t="str">
        <f>IFERROR(VLOOKUP(CONCATENATE(AA$1,AA259),'Formulario de Preguntas'!$C$2:$FN$73,4,FALSE),"")</f>
        <v/>
      </c>
      <c r="AD259" s="26">
        <f>IF($B259='Formulario de Respuestas'!$D258,'Formulario de Respuestas'!$N258,"ES DIFERENTE")</f>
        <v>0</v>
      </c>
      <c r="AE259" s="18" t="str">
        <f>IFERROR(VLOOKUP(CONCATENATE(AD$1,AD259),'Formulario de Preguntas'!$C$2:$FN$73,3,FALSE),"")</f>
        <v/>
      </c>
      <c r="AF259" s="1" t="str">
        <f>IFERROR(VLOOKUP(CONCATENATE(AD$1,AD259),'Formulario de Preguntas'!$C$2:$FN$73,4,FALSE),"")</f>
        <v/>
      </c>
      <c r="AG259" s="26">
        <f>IF($B259='Formulario de Respuestas'!$D258,'Formulario de Respuestas'!$O258,"ES DIFERENTE")</f>
        <v>0</v>
      </c>
      <c r="AH259" s="18" t="str">
        <f>IFERROR(VLOOKUP(CONCATENATE(AG$1,AG259),'Formulario de Preguntas'!$C$2:$FN$73,3,FALSE),"")</f>
        <v/>
      </c>
      <c r="AI259" s="1" t="str">
        <f>IFERROR(VLOOKUP(CONCATENATE(AG$1,AG259),'Formulario de Preguntas'!$C$2:$FN$73,4,FALSE),"")</f>
        <v/>
      </c>
      <c r="AJ259" s="26">
        <f>IF($B259='Formulario de Respuestas'!$D258,'Formulario de Respuestas'!$P258,"ES DIFERENTE")</f>
        <v>0</v>
      </c>
      <c r="AK259" s="18" t="str">
        <f>IFERROR(VLOOKUP(CONCATENATE(AJ$1,AJ259),'Formulario de Preguntas'!$C$2:$FN$73,3,FALSE),"")</f>
        <v/>
      </c>
      <c r="AL259" s="1" t="str">
        <f>IFERROR(VLOOKUP(CONCATENATE(AJ$1,AJ259),'Formulario de Preguntas'!$C$2:$FN$73,4,FALSE),"")</f>
        <v/>
      </c>
      <c r="AM259" s="26">
        <f>IF($B259='Formulario de Respuestas'!$D258,'Formulario de Respuestas'!$Q258,"ES DIFERENTE")</f>
        <v>0</v>
      </c>
      <c r="AN259" s="18" t="str">
        <f>IFERROR(VLOOKUP(CONCATENATE(AM$1,AM259),'Formulario de Preguntas'!$C$2:$FN$73,3,FALSE),"")</f>
        <v/>
      </c>
      <c r="AO259" s="1" t="str">
        <f>IFERROR(VLOOKUP(CONCATENATE(AM$1,AM259),'Formulario de Preguntas'!$C$2:$FN$73,4,FALSE),"")</f>
        <v/>
      </c>
      <c r="AP259" s="26">
        <f>IF($B259='Formulario de Respuestas'!$D258,'Formulario de Respuestas'!$R258,"ES DIFERENTE")</f>
        <v>0</v>
      </c>
      <c r="AQ259" s="18" t="str">
        <f>IFERROR(VLOOKUP(CONCATENATE(AP$1,AP259),'Formulario de Preguntas'!$C$2:$FN$73,3,FALSE),"")</f>
        <v/>
      </c>
      <c r="AR259" s="1" t="str">
        <f>IFERROR(VLOOKUP(CONCATENATE(AP$1,AP259),'Formulario de Preguntas'!$C$2:$FN$73,4,FALSE),"")</f>
        <v/>
      </c>
      <c r="AS259" s="26">
        <f>IF($B259='Formulario de Respuestas'!$D258,'Formulario de Respuestas'!$S258,"ES DIFERENTE")</f>
        <v>0</v>
      </c>
      <c r="AT259" s="18" t="str">
        <f>IFERROR(VLOOKUP(CONCATENATE(AS$1,AS259),'Formulario de Preguntas'!$C$2:$FN$73,3,FALSE),"")</f>
        <v/>
      </c>
      <c r="AU259" s="1" t="str">
        <f>IFERROR(VLOOKUP(CONCATENATE(AS$1,AS259),'Formulario de Preguntas'!$C$2:$FN$73,4,FALSE),"")</f>
        <v/>
      </c>
      <c r="AV259" s="26">
        <f>IF($B259='Formulario de Respuestas'!$D258,'Formulario de Respuestas'!$T258,"ES DIFERENTE")</f>
        <v>0</v>
      </c>
      <c r="AW259" s="18" t="str">
        <f>IFERROR(VLOOKUP(CONCATENATE(AV$1,AV259),'Formulario de Preguntas'!$C$2:$FN$73,3,FALSE),"")</f>
        <v/>
      </c>
      <c r="AX259" s="1" t="str">
        <f>IFERROR(VLOOKUP(CONCATENATE(AV$1,AV259),'Formulario de Preguntas'!$C$2:$FN$73,4,FALSE),"")</f>
        <v/>
      </c>
      <c r="AY259" s="26">
        <f>IF($B259='Formulario de Respuestas'!$D258,'Formulario de Respuestas'!$U258,"ES DIFERENTE")</f>
        <v>0</v>
      </c>
      <c r="AZ259" s="18" t="str">
        <f>IFERROR(VLOOKUP(CONCATENATE(AY$1,AY259),'Formulario de Preguntas'!$C$2:$FN$73,3,FALSE),"")</f>
        <v/>
      </c>
      <c r="BA259" s="1" t="str">
        <f>IFERROR(VLOOKUP(CONCATENATE(AY$1,AY259),'Formulario de Preguntas'!$C$2:$FN$73,4,FALSE),"")</f>
        <v/>
      </c>
      <c r="BB259" s="26">
        <f>IF($B259='Formulario de Respuestas'!$D258,'Formulario de Respuestas'!$V258,"ES DIFERENTE")</f>
        <v>0</v>
      </c>
      <c r="BC259" s="18" t="str">
        <f>IFERROR(VLOOKUP(CONCATENATE(BB$1,BB259),'Formulario de Preguntas'!$C$2:$FN$73,3,FALSE),"")</f>
        <v/>
      </c>
      <c r="BD259" s="1" t="str">
        <f>IFERROR(VLOOKUP(CONCATENATE(BB$1,BB259),'Formulario de Preguntas'!$C$2:$FN$73,4,FALSE),"")</f>
        <v/>
      </c>
      <c r="BF259" s="1">
        <f t="shared" ref="BF259:BF301" si="13">COUNTIF(D259:BD259,"RESPUESTA CORRECTA")</f>
        <v>0</v>
      </c>
      <c r="BG259" s="1">
        <f t="shared" si="11"/>
        <v>0.25</v>
      </c>
      <c r="BH259" s="1">
        <f t="shared" si="12"/>
        <v>0</v>
      </c>
      <c r="BI259" s="1">
        <f>COUNTIF('Formulario de Respuestas'!$E258:$V258,"A")</f>
        <v>0</v>
      </c>
      <c r="BJ259" s="1">
        <f>COUNTIF('Formulario de Respuestas'!$E258:$V258,"B")</f>
        <v>0</v>
      </c>
      <c r="BK259" s="1">
        <f>COUNTIF('Formulario de Respuestas'!$E258:$V258,"C")</f>
        <v>0</v>
      </c>
      <c r="BL259" s="1">
        <f>COUNTIF('Formulario de Respuestas'!$E258:$V258,"D")</f>
        <v>0</v>
      </c>
      <c r="BM259" s="1">
        <f>COUNTIF('Formulario de Respuestas'!$E258:$V258,"E (RESPUESTA ANULADA)")</f>
        <v>0</v>
      </c>
    </row>
    <row r="260" spans="1:65" x14ac:dyDescent="0.25">
      <c r="A260" s="1">
        <f>'Formulario de Respuestas'!C259</f>
        <v>0</v>
      </c>
      <c r="B260" s="1">
        <f>'Formulario de Respuestas'!D259</f>
        <v>0</v>
      </c>
      <c r="C260" s="26">
        <f>IF($B260='Formulario de Respuestas'!$D259,'Formulario de Respuestas'!$E259,"ES DIFERENTE")</f>
        <v>0</v>
      </c>
      <c r="D260" s="18" t="str">
        <f>IFERROR(VLOOKUP(CONCATENATE(C$1,C260),'Formulario de Preguntas'!$C$2:$FN$73,3,FALSE),"")</f>
        <v/>
      </c>
      <c r="E260" s="1" t="str">
        <f>IFERROR(VLOOKUP(CONCATENATE(C$1,C260),'Formulario de Preguntas'!$C$2:$FN$73,4,FALSE),"")</f>
        <v/>
      </c>
      <c r="F260" s="26">
        <f>IF($B260='Formulario de Respuestas'!$D259,'Formulario de Respuestas'!$F259,"ES DIFERENTE")</f>
        <v>0</v>
      </c>
      <c r="G260" s="18" t="str">
        <f>IFERROR(VLOOKUP(CONCATENATE(F$1,F260),'Formulario de Preguntas'!$C$2:$FN$73,3,FALSE),"")</f>
        <v/>
      </c>
      <c r="H260" s="1" t="str">
        <f>IFERROR(VLOOKUP(CONCATENATE(F$1,F260),'Formulario de Preguntas'!$C$2:$FN$73,4,FALSE),"")</f>
        <v/>
      </c>
      <c r="I260" s="26">
        <f>IF($B260='Formulario de Respuestas'!$D259,'Formulario de Respuestas'!$G259,"ES DIFERENTE")</f>
        <v>0</v>
      </c>
      <c r="J260" s="18" t="str">
        <f>IFERROR(VLOOKUP(CONCATENATE(I$1,I260),'Formulario de Preguntas'!$C$2:$FN$73,3,FALSE),"")</f>
        <v/>
      </c>
      <c r="K260" s="1" t="str">
        <f>IFERROR(VLOOKUP(CONCATENATE(I$1,I260),'Formulario de Preguntas'!$C$2:$FN$73,4,FALSE),"")</f>
        <v/>
      </c>
      <c r="L260" s="26">
        <f>IF($B260='Formulario de Respuestas'!$D259,'Formulario de Respuestas'!$H259,"ES DIFERENTE")</f>
        <v>0</v>
      </c>
      <c r="M260" s="18" t="str">
        <f>IFERROR(VLOOKUP(CONCATENATE(L$1,L260),'Formulario de Preguntas'!$C$2:$FN$73,3,FALSE),"")</f>
        <v/>
      </c>
      <c r="N260" s="1" t="str">
        <f>IFERROR(VLOOKUP(CONCATENATE(L$1,L260),'Formulario de Preguntas'!$C$2:$FN$73,4,FALSE),"")</f>
        <v/>
      </c>
      <c r="O260" s="26">
        <f>IF($B260='Formulario de Respuestas'!$D259,'Formulario de Respuestas'!$I259,"ES DIFERENTE")</f>
        <v>0</v>
      </c>
      <c r="P260" s="18" t="str">
        <f>IFERROR(VLOOKUP(CONCATENATE(O$1,O260),'Formulario de Preguntas'!$C$2:$FN$73,3,FALSE),"")</f>
        <v/>
      </c>
      <c r="Q260" s="1" t="str">
        <f>IFERROR(VLOOKUP(CONCATENATE(O$1,O260),'Formulario de Preguntas'!$C$2:$FN$73,4,FALSE),"")</f>
        <v/>
      </c>
      <c r="R260" s="26">
        <f>IF($B260='Formulario de Respuestas'!$D259,'Formulario de Respuestas'!$J259,"ES DIFERENTE")</f>
        <v>0</v>
      </c>
      <c r="S260" s="18" t="str">
        <f>IFERROR(VLOOKUP(CONCATENATE(R$1,R260),'Formulario de Preguntas'!$C$2:$FN$73,3,FALSE),"")</f>
        <v/>
      </c>
      <c r="T260" s="1" t="str">
        <f>IFERROR(VLOOKUP(CONCATENATE(R$1,R260),'Formulario de Preguntas'!$C$2:$FN$73,4,FALSE),"")</f>
        <v/>
      </c>
      <c r="U260" s="26">
        <f>IF($B260='Formulario de Respuestas'!$D259,'Formulario de Respuestas'!$K259,"ES DIFERENTE")</f>
        <v>0</v>
      </c>
      <c r="V260" s="18" t="str">
        <f>IFERROR(VLOOKUP(CONCATENATE(U$1,U260),'Formulario de Preguntas'!$C$2:$FN$73,3,FALSE),"")</f>
        <v/>
      </c>
      <c r="W260" s="1" t="str">
        <f>IFERROR(VLOOKUP(CONCATENATE(U$1,U260),'Formulario de Preguntas'!$C$2:$FN$73,4,FALSE),"")</f>
        <v/>
      </c>
      <c r="X260" s="26">
        <f>IF($B260='Formulario de Respuestas'!$D259,'Formulario de Respuestas'!$L259,"ES DIFERENTE")</f>
        <v>0</v>
      </c>
      <c r="Y260" s="18" t="str">
        <f>IFERROR(VLOOKUP(CONCATENATE(X$1,X260),'Formulario de Preguntas'!$C$2:$FN$73,3,FALSE),"")</f>
        <v/>
      </c>
      <c r="Z260" s="1" t="str">
        <f>IFERROR(VLOOKUP(CONCATENATE(X$1,X260),'Formulario de Preguntas'!$C$2:$FN$73,4,FALSE),"")</f>
        <v/>
      </c>
      <c r="AA260" s="26">
        <f>IF($B260='Formulario de Respuestas'!$D259,'Formulario de Respuestas'!$M259,"ES DIFERENTE")</f>
        <v>0</v>
      </c>
      <c r="AB260" s="18" t="str">
        <f>IFERROR(VLOOKUP(CONCATENATE(AA$1,AA260),'Formulario de Preguntas'!$C$2:$FN$73,3,FALSE),"")</f>
        <v/>
      </c>
      <c r="AC260" s="1" t="str">
        <f>IFERROR(VLOOKUP(CONCATENATE(AA$1,AA260),'Formulario de Preguntas'!$C$2:$FN$73,4,FALSE),"")</f>
        <v/>
      </c>
      <c r="AD260" s="26">
        <f>IF($B260='Formulario de Respuestas'!$D259,'Formulario de Respuestas'!$N259,"ES DIFERENTE")</f>
        <v>0</v>
      </c>
      <c r="AE260" s="18" t="str">
        <f>IFERROR(VLOOKUP(CONCATENATE(AD$1,AD260),'Formulario de Preguntas'!$C$2:$FN$73,3,FALSE),"")</f>
        <v/>
      </c>
      <c r="AF260" s="1" t="str">
        <f>IFERROR(VLOOKUP(CONCATENATE(AD$1,AD260),'Formulario de Preguntas'!$C$2:$FN$73,4,FALSE),"")</f>
        <v/>
      </c>
      <c r="AG260" s="26">
        <f>IF($B260='Formulario de Respuestas'!$D259,'Formulario de Respuestas'!$O259,"ES DIFERENTE")</f>
        <v>0</v>
      </c>
      <c r="AH260" s="18" t="str">
        <f>IFERROR(VLOOKUP(CONCATENATE(AG$1,AG260),'Formulario de Preguntas'!$C$2:$FN$73,3,FALSE),"")</f>
        <v/>
      </c>
      <c r="AI260" s="1" t="str">
        <f>IFERROR(VLOOKUP(CONCATENATE(AG$1,AG260),'Formulario de Preguntas'!$C$2:$FN$73,4,FALSE),"")</f>
        <v/>
      </c>
      <c r="AJ260" s="26">
        <f>IF($B260='Formulario de Respuestas'!$D259,'Formulario de Respuestas'!$P259,"ES DIFERENTE")</f>
        <v>0</v>
      </c>
      <c r="AK260" s="18" t="str">
        <f>IFERROR(VLOOKUP(CONCATENATE(AJ$1,AJ260),'Formulario de Preguntas'!$C$2:$FN$73,3,FALSE),"")</f>
        <v/>
      </c>
      <c r="AL260" s="1" t="str">
        <f>IFERROR(VLOOKUP(CONCATENATE(AJ$1,AJ260),'Formulario de Preguntas'!$C$2:$FN$73,4,FALSE),"")</f>
        <v/>
      </c>
      <c r="AM260" s="26">
        <f>IF($B260='Formulario de Respuestas'!$D259,'Formulario de Respuestas'!$Q259,"ES DIFERENTE")</f>
        <v>0</v>
      </c>
      <c r="AN260" s="18" t="str">
        <f>IFERROR(VLOOKUP(CONCATENATE(AM$1,AM260),'Formulario de Preguntas'!$C$2:$FN$73,3,FALSE),"")</f>
        <v/>
      </c>
      <c r="AO260" s="1" t="str">
        <f>IFERROR(VLOOKUP(CONCATENATE(AM$1,AM260),'Formulario de Preguntas'!$C$2:$FN$73,4,FALSE),"")</f>
        <v/>
      </c>
      <c r="AP260" s="26">
        <f>IF($B260='Formulario de Respuestas'!$D259,'Formulario de Respuestas'!$R259,"ES DIFERENTE")</f>
        <v>0</v>
      </c>
      <c r="AQ260" s="18" t="str">
        <f>IFERROR(VLOOKUP(CONCATENATE(AP$1,AP260),'Formulario de Preguntas'!$C$2:$FN$73,3,FALSE),"")</f>
        <v/>
      </c>
      <c r="AR260" s="1" t="str">
        <f>IFERROR(VLOOKUP(CONCATENATE(AP$1,AP260),'Formulario de Preguntas'!$C$2:$FN$73,4,FALSE),"")</f>
        <v/>
      </c>
      <c r="AS260" s="26">
        <f>IF($B260='Formulario de Respuestas'!$D259,'Formulario de Respuestas'!$S259,"ES DIFERENTE")</f>
        <v>0</v>
      </c>
      <c r="AT260" s="18" t="str">
        <f>IFERROR(VLOOKUP(CONCATENATE(AS$1,AS260),'Formulario de Preguntas'!$C$2:$FN$73,3,FALSE),"")</f>
        <v/>
      </c>
      <c r="AU260" s="1" t="str">
        <f>IFERROR(VLOOKUP(CONCATENATE(AS$1,AS260),'Formulario de Preguntas'!$C$2:$FN$73,4,FALSE),"")</f>
        <v/>
      </c>
      <c r="AV260" s="26">
        <f>IF($B260='Formulario de Respuestas'!$D259,'Formulario de Respuestas'!$T259,"ES DIFERENTE")</f>
        <v>0</v>
      </c>
      <c r="AW260" s="18" t="str">
        <f>IFERROR(VLOOKUP(CONCATENATE(AV$1,AV260),'Formulario de Preguntas'!$C$2:$FN$73,3,FALSE),"")</f>
        <v/>
      </c>
      <c r="AX260" s="1" t="str">
        <f>IFERROR(VLOOKUP(CONCATENATE(AV$1,AV260),'Formulario de Preguntas'!$C$2:$FN$73,4,FALSE),"")</f>
        <v/>
      </c>
      <c r="AY260" s="26">
        <f>IF($B260='Formulario de Respuestas'!$D259,'Formulario de Respuestas'!$U259,"ES DIFERENTE")</f>
        <v>0</v>
      </c>
      <c r="AZ260" s="18" t="str">
        <f>IFERROR(VLOOKUP(CONCATENATE(AY$1,AY260),'Formulario de Preguntas'!$C$2:$FN$73,3,FALSE),"")</f>
        <v/>
      </c>
      <c r="BA260" s="1" t="str">
        <f>IFERROR(VLOOKUP(CONCATENATE(AY$1,AY260),'Formulario de Preguntas'!$C$2:$FN$73,4,FALSE),"")</f>
        <v/>
      </c>
      <c r="BB260" s="26">
        <f>IF($B260='Formulario de Respuestas'!$D259,'Formulario de Respuestas'!$V259,"ES DIFERENTE")</f>
        <v>0</v>
      </c>
      <c r="BC260" s="18" t="str">
        <f>IFERROR(VLOOKUP(CONCATENATE(BB$1,BB260),'Formulario de Preguntas'!$C$2:$FN$73,3,FALSE),"")</f>
        <v/>
      </c>
      <c r="BD260" s="1" t="str">
        <f>IFERROR(VLOOKUP(CONCATENATE(BB$1,BB260),'Formulario de Preguntas'!$C$2:$FN$73,4,FALSE),"")</f>
        <v/>
      </c>
      <c r="BF260" s="1">
        <f t="shared" si="13"/>
        <v>0</v>
      </c>
      <c r="BG260" s="1">
        <f t="shared" ref="BG260:BG301" si="14">5/20</f>
        <v>0.25</v>
      </c>
      <c r="BH260" s="1">
        <f t="shared" si="12"/>
        <v>0</v>
      </c>
      <c r="BI260" s="1">
        <f>COUNTIF('Formulario de Respuestas'!$E259:$V259,"A")</f>
        <v>0</v>
      </c>
      <c r="BJ260" s="1">
        <f>COUNTIF('Formulario de Respuestas'!$E259:$V259,"B")</f>
        <v>0</v>
      </c>
      <c r="BK260" s="1">
        <f>COUNTIF('Formulario de Respuestas'!$E259:$V259,"C")</f>
        <v>0</v>
      </c>
      <c r="BL260" s="1">
        <f>COUNTIF('Formulario de Respuestas'!$E259:$V259,"D")</f>
        <v>0</v>
      </c>
      <c r="BM260" s="1">
        <f>COUNTIF('Formulario de Respuestas'!$E259:$V259,"E (RESPUESTA ANULADA)")</f>
        <v>0</v>
      </c>
    </row>
    <row r="261" spans="1:65" x14ac:dyDescent="0.25">
      <c r="A261" s="1">
        <f>'Formulario de Respuestas'!C260</f>
        <v>0</v>
      </c>
      <c r="B261" s="1">
        <f>'Formulario de Respuestas'!D260</f>
        <v>0</v>
      </c>
      <c r="C261" s="26">
        <f>IF($B261='Formulario de Respuestas'!$D260,'Formulario de Respuestas'!$E260,"ES DIFERENTE")</f>
        <v>0</v>
      </c>
      <c r="D261" s="18" t="str">
        <f>IFERROR(VLOOKUP(CONCATENATE(C$1,C261),'Formulario de Preguntas'!$C$2:$FN$73,3,FALSE),"")</f>
        <v/>
      </c>
      <c r="E261" s="1" t="str">
        <f>IFERROR(VLOOKUP(CONCATENATE(C$1,C261),'Formulario de Preguntas'!$C$2:$FN$73,4,FALSE),"")</f>
        <v/>
      </c>
      <c r="F261" s="26">
        <f>IF($B261='Formulario de Respuestas'!$D260,'Formulario de Respuestas'!$F260,"ES DIFERENTE")</f>
        <v>0</v>
      </c>
      <c r="G261" s="18" t="str">
        <f>IFERROR(VLOOKUP(CONCATENATE(F$1,F261),'Formulario de Preguntas'!$C$2:$FN$73,3,FALSE),"")</f>
        <v/>
      </c>
      <c r="H261" s="1" t="str">
        <f>IFERROR(VLOOKUP(CONCATENATE(F$1,F261),'Formulario de Preguntas'!$C$2:$FN$73,4,FALSE),"")</f>
        <v/>
      </c>
      <c r="I261" s="26">
        <f>IF($B261='Formulario de Respuestas'!$D260,'Formulario de Respuestas'!$G260,"ES DIFERENTE")</f>
        <v>0</v>
      </c>
      <c r="J261" s="18" t="str">
        <f>IFERROR(VLOOKUP(CONCATENATE(I$1,I261),'Formulario de Preguntas'!$C$2:$FN$73,3,FALSE),"")</f>
        <v/>
      </c>
      <c r="K261" s="1" t="str">
        <f>IFERROR(VLOOKUP(CONCATENATE(I$1,I261),'Formulario de Preguntas'!$C$2:$FN$73,4,FALSE),"")</f>
        <v/>
      </c>
      <c r="L261" s="26">
        <f>IF($B261='Formulario de Respuestas'!$D260,'Formulario de Respuestas'!$H260,"ES DIFERENTE")</f>
        <v>0</v>
      </c>
      <c r="M261" s="18" t="str">
        <f>IFERROR(VLOOKUP(CONCATENATE(L$1,L261),'Formulario de Preguntas'!$C$2:$FN$73,3,FALSE),"")</f>
        <v/>
      </c>
      <c r="N261" s="1" t="str">
        <f>IFERROR(VLOOKUP(CONCATENATE(L$1,L261),'Formulario de Preguntas'!$C$2:$FN$73,4,FALSE),"")</f>
        <v/>
      </c>
      <c r="O261" s="26">
        <f>IF($B261='Formulario de Respuestas'!$D260,'Formulario de Respuestas'!$I260,"ES DIFERENTE")</f>
        <v>0</v>
      </c>
      <c r="P261" s="18" t="str">
        <f>IFERROR(VLOOKUP(CONCATENATE(O$1,O261),'Formulario de Preguntas'!$C$2:$FN$73,3,FALSE),"")</f>
        <v/>
      </c>
      <c r="Q261" s="1" t="str">
        <f>IFERROR(VLOOKUP(CONCATENATE(O$1,O261),'Formulario de Preguntas'!$C$2:$FN$73,4,FALSE),"")</f>
        <v/>
      </c>
      <c r="R261" s="26">
        <f>IF($B261='Formulario de Respuestas'!$D260,'Formulario de Respuestas'!$J260,"ES DIFERENTE")</f>
        <v>0</v>
      </c>
      <c r="S261" s="18" t="str">
        <f>IFERROR(VLOOKUP(CONCATENATE(R$1,R261),'Formulario de Preguntas'!$C$2:$FN$73,3,FALSE),"")</f>
        <v/>
      </c>
      <c r="T261" s="1" t="str">
        <f>IFERROR(VLOOKUP(CONCATENATE(R$1,R261),'Formulario de Preguntas'!$C$2:$FN$73,4,FALSE),"")</f>
        <v/>
      </c>
      <c r="U261" s="26">
        <f>IF($B261='Formulario de Respuestas'!$D260,'Formulario de Respuestas'!$K260,"ES DIFERENTE")</f>
        <v>0</v>
      </c>
      <c r="V261" s="18" t="str">
        <f>IFERROR(VLOOKUP(CONCATENATE(U$1,U261),'Formulario de Preguntas'!$C$2:$FN$73,3,FALSE),"")</f>
        <v/>
      </c>
      <c r="W261" s="1" t="str">
        <f>IFERROR(VLOOKUP(CONCATENATE(U$1,U261),'Formulario de Preguntas'!$C$2:$FN$73,4,FALSE),"")</f>
        <v/>
      </c>
      <c r="X261" s="26">
        <f>IF($B261='Formulario de Respuestas'!$D260,'Formulario de Respuestas'!$L260,"ES DIFERENTE")</f>
        <v>0</v>
      </c>
      <c r="Y261" s="18" t="str">
        <f>IFERROR(VLOOKUP(CONCATENATE(X$1,X261),'Formulario de Preguntas'!$C$2:$FN$73,3,FALSE),"")</f>
        <v/>
      </c>
      <c r="Z261" s="1" t="str">
        <f>IFERROR(VLOOKUP(CONCATENATE(X$1,X261),'Formulario de Preguntas'!$C$2:$FN$73,4,FALSE),"")</f>
        <v/>
      </c>
      <c r="AA261" s="26">
        <f>IF($B261='Formulario de Respuestas'!$D260,'Formulario de Respuestas'!$M260,"ES DIFERENTE")</f>
        <v>0</v>
      </c>
      <c r="AB261" s="18" t="str">
        <f>IFERROR(VLOOKUP(CONCATENATE(AA$1,AA261),'Formulario de Preguntas'!$C$2:$FN$73,3,FALSE),"")</f>
        <v/>
      </c>
      <c r="AC261" s="1" t="str">
        <f>IFERROR(VLOOKUP(CONCATENATE(AA$1,AA261),'Formulario de Preguntas'!$C$2:$FN$73,4,FALSE),"")</f>
        <v/>
      </c>
      <c r="AD261" s="26">
        <f>IF($B261='Formulario de Respuestas'!$D260,'Formulario de Respuestas'!$N260,"ES DIFERENTE")</f>
        <v>0</v>
      </c>
      <c r="AE261" s="18" t="str">
        <f>IFERROR(VLOOKUP(CONCATENATE(AD$1,AD261),'Formulario de Preguntas'!$C$2:$FN$73,3,FALSE),"")</f>
        <v/>
      </c>
      <c r="AF261" s="1" t="str">
        <f>IFERROR(VLOOKUP(CONCATENATE(AD$1,AD261),'Formulario de Preguntas'!$C$2:$FN$73,4,FALSE),"")</f>
        <v/>
      </c>
      <c r="AG261" s="26">
        <f>IF($B261='Formulario de Respuestas'!$D260,'Formulario de Respuestas'!$O260,"ES DIFERENTE")</f>
        <v>0</v>
      </c>
      <c r="AH261" s="18" t="str">
        <f>IFERROR(VLOOKUP(CONCATENATE(AG$1,AG261),'Formulario de Preguntas'!$C$2:$FN$73,3,FALSE),"")</f>
        <v/>
      </c>
      <c r="AI261" s="1" t="str">
        <f>IFERROR(VLOOKUP(CONCATENATE(AG$1,AG261),'Formulario de Preguntas'!$C$2:$FN$73,4,FALSE),"")</f>
        <v/>
      </c>
      <c r="AJ261" s="26">
        <f>IF($B261='Formulario de Respuestas'!$D260,'Formulario de Respuestas'!$P260,"ES DIFERENTE")</f>
        <v>0</v>
      </c>
      <c r="AK261" s="18" t="str">
        <f>IFERROR(VLOOKUP(CONCATENATE(AJ$1,AJ261),'Formulario de Preguntas'!$C$2:$FN$73,3,FALSE),"")</f>
        <v/>
      </c>
      <c r="AL261" s="1" t="str">
        <f>IFERROR(VLOOKUP(CONCATENATE(AJ$1,AJ261),'Formulario de Preguntas'!$C$2:$FN$73,4,FALSE),"")</f>
        <v/>
      </c>
      <c r="AM261" s="26">
        <f>IF($B261='Formulario de Respuestas'!$D260,'Formulario de Respuestas'!$Q260,"ES DIFERENTE")</f>
        <v>0</v>
      </c>
      <c r="AN261" s="18" t="str">
        <f>IFERROR(VLOOKUP(CONCATENATE(AM$1,AM261),'Formulario de Preguntas'!$C$2:$FN$73,3,FALSE),"")</f>
        <v/>
      </c>
      <c r="AO261" s="1" t="str">
        <f>IFERROR(VLOOKUP(CONCATENATE(AM$1,AM261),'Formulario de Preguntas'!$C$2:$FN$73,4,FALSE),"")</f>
        <v/>
      </c>
      <c r="AP261" s="26">
        <f>IF($B261='Formulario de Respuestas'!$D260,'Formulario de Respuestas'!$R260,"ES DIFERENTE")</f>
        <v>0</v>
      </c>
      <c r="AQ261" s="18" t="str">
        <f>IFERROR(VLOOKUP(CONCATENATE(AP$1,AP261),'Formulario de Preguntas'!$C$2:$FN$73,3,FALSE),"")</f>
        <v/>
      </c>
      <c r="AR261" s="1" t="str">
        <f>IFERROR(VLOOKUP(CONCATENATE(AP$1,AP261),'Formulario de Preguntas'!$C$2:$FN$73,4,FALSE),"")</f>
        <v/>
      </c>
      <c r="AS261" s="26">
        <f>IF($B261='Formulario de Respuestas'!$D260,'Formulario de Respuestas'!$S260,"ES DIFERENTE")</f>
        <v>0</v>
      </c>
      <c r="AT261" s="18" t="str">
        <f>IFERROR(VLOOKUP(CONCATENATE(AS$1,AS261),'Formulario de Preguntas'!$C$2:$FN$73,3,FALSE),"")</f>
        <v/>
      </c>
      <c r="AU261" s="1" t="str">
        <f>IFERROR(VLOOKUP(CONCATENATE(AS$1,AS261),'Formulario de Preguntas'!$C$2:$FN$73,4,FALSE),"")</f>
        <v/>
      </c>
      <c r="AV261" s="26">
        <f>IF($B261='Formulario de Respuestas'!$D260,'Formulario de Respuestas'!$T260,"ES DIFERENTE")</f>
        <v>0</v>
      </c>
      <c r="AW261" s="18" t="str">
        <f>IFERROR(VLOOKUP(CONCATENATE(AV$1,AV261),'Formulario de Preguntas'!$C$2:$FN$73,3,FALSE),"")</f>
        <v/>
      </c>
      <c r="AX261" s="1" t="str">
        <f>IFERROR(VLOOKUP(CONCATENATE(AV$1,AV261),'Formulario de Preguntas'!$C$2:$FN$73,4,FALSE),"")</f>
        <v/>
      </c>
      <c r="AY261" s="26">
        <f>IF($B261='Formulario de Respuestas'!$D260,'Formulario de Respuestas'!$U260,"ES DIFERENTE")</f>
        <v>0</v>
      </c>
      <c r="AZ261" s="18" t="str">
        <f>IFERROR(VLOOKUP(CONCATENATE(AY$1,AY261),'Formulario de Preguntas'!$C$2:$FN$73,3,FALSE),"")</f>
        <v/>
      </c>
      <c r="BA261" s="1" t="str">
        <f>IFERROR(VLOOKUP(CONCATENATE(AY$1,AY261),'Formulario de Preguntas'!$C$2:$FN$73,4,FALSE),"")</f>
        <v/>
      </c>
      <c r="BB261" s="26">
        <f>IF($B261='Formulario de Respuestas'!$D260,'Formulario de Respuestas'!$V260,"ES DIFERENTE")</f>
        <v>0</v>
      </c>
      <c r="BC261" s="18" t="str">
        <f>IFERROR(VLOOKUP(CONCATENATE(BB$1,BB261),'Formulario de Preguntas'!$C$2:$FN$73,3,FALSE),"")</f>
        <v/>
      </c>
      <c r="BD261" s="1" t="str">
        <f>IFERROR(VLOOKUP(CONCATENATE(BB$1,BB261),'Formulario de Preguntas'!$C$2:$FN$73,4,FALSE),"")</f>
        <v/>
      </c>
      <c r="BF261" s="1">
        <f t="shared" si="13"/>
        <v>0</v>
      </c>
      <c r="BG261" s="1">
        <f t="shared" si="14"/>
        <v>0.25</v>
      </c>
      <c r="BH261" s="1">
        <f t="shared" si="12"/>
        <v>0</v>
      </c>
      <c r="BI261" s="1">
        <f>COUNTIF('Formulario de Respuestas'!$E260:$V260,"A")</f>
        <v>0</v>
      </c>
      <c r="BJ261" s="1">
        <f>COUNTIF('Formulario de Respuestas'!$E260:$V260,"B")</f>
        <v>0</v>
      </c>
      <c r="BK261" s="1">
        <f>COUNTIF('Formulario de Respuestas'!$E260:$V260,"C")</f>
        <v>0</v>
      </c>
      <c r="BL261" s="1">
        <f>COUNTIF('Formulario de Respuestas'!$E260:$V260,"D")</f>
        <v>0</v>
      </c>
      <c r="BM261" s="1">
        <f>COUNTIF('Formulario de Respuestas'!$E260:$V260,"E (RESPUESTA ANULADA)")</f>
        <v>0</v>
      </c>
    </row>
    <row r="262" spans="1:65" x14ac:dyDescent="0.25">
      <c r="A262" s="1">
        <f>'Formulario de Respuestas'!C261</f>
        <v>0</v>
      </c>
      <c r="B262" s="1">
        <f>'Formulario de Respuestas'!D261</f>
        <v>0</v>
      </c>
      <c r="C262" s="26">
        <f>IF($B262='Formulario de Respuestas'!$D261,'Formulario de Respuestas'!$E261,"ES DIFERENTE")</f>
        <v>0</v>
      </c>
      <c r="D262" s="18" t="str">
        <f>IFERROR(VLOOKUP(CONCATENATE(C$1,C262),'Formulario de Preguntas'!$C$2:$FN$73,3,FALSE),"")</f>
        <v/>
      </c>
      <c r="E262" s="1" t="str">
        <f>IFERROR(VLOOKUP(CONCATENATE(C$1,C262),'Formulario de Preguntas'!$C$2:$FN$73,4,FALSE),"")</f>
        <v/>
      </c>
      <c r="F262" s="26">
        <f>IF($B262='Formulario de Respuestas'!$D261,'Formulario de Respuestas'!$F261,"ES DIFERENTE")</f>
        <v>0</v>
      </c>
      <c r="G262" s="18" t="str">
        <f>IFERROR(VLOOKUP(CONCATENATE(F$1,F262),'Formulario de Preguntas'!$C$2:$FN$73,3,FALSE),"")</f>
        <v/>
      </c>
      <c r="H262" s="1" t="str">
        <f>IFERROR(VLOOKUP(CONCATENATE(F$1,F262),'Formulario de Preguntas'!$C$2:$FN$73,4,FALSE),"")</f>
        <v/>
      </c>
      <c r="I262" s="26">
        <f>IF($B262='Formulario de Respuestas'!$D261,'Formulario de Respuestas'!$G261,"ES DIFERENTE")</f>
        <v>0</v>
      </c>
      <c r="J262" s="18" t="str">
        <f>IFERROR(VLOOKUP(CONCATENATE(I$1,I262),'Formulario de Preguntas'!$C$2:$FN$73,3,FALSE),"")</f>
        <v/>
      </c>
      <c r="K262" s="1" t="str">
        <f>IFERROR(VLOOKUP(CONCATENATE(I$1,I262),'Formulario de Preguntas'!$C$2:$FN$73,4,FALSE),"")</f>
        <v/>
      </c>
      <c r="L262" s="26">
        <f>IF($B262='Formulario de Respuestas'!$D261,'Formulario de Respuestas'!$H261,"ES DIFERENTE")</f>
        <v>0</v>
      </c>
      <c r="M262" s="18" t="str">
        <f>IFERROR(VLOOKUP(CONCATENATE(L$1,L262),'Formulario de Preguntas'!$C$2:$FN$73,3,FALSE),"")</f>
        <v/>
      </c>
      <c r="N262" s="1" t="str">
        <f>IFERROR(VLOOKUP(CONCATENATE(L$1,L262),'Formulario de Preguntas'!$C$2:$FN$73,4,FALSE),"")</f>
        <v/>
      </c>
      <c r="O262" s="26">
        <f>IF($B262='Formulario de Respuestas'!$D261,'Formulario de Respuestas'!$I261,"ES DIFERENTE")</f>
        <v>0</v>
      </c>
      <c r="P262" s="18" t="str">
        <f>IFERROR(VLOOKUP(CONCATENATE(O$1,O262),'Formulario de Preguntas'!$C$2:$FN$73,3,FALSE),"")</f>
        <v/>
      </c>
      <c r="Q262" s="1" t="str">
        <f>IFERROR(VLOOKUP(CONCATENATE(O$1,O262),'Formulario de Preguntas'!$C$2:$FN$73,4,FALSE),"")</f>
        <v/>
      </c>
      <c r="R262" s="26">
        <f>IF($B262='Formulario de Respuestas'!$D261,'Formulario de Respuestas'!$J261,"ES DIFERENTE")</f>
        <v>0</v>
      </c>
      <c r="S262" s="18" t="str">
        <f>IFERROR(VLOOKUP(CONCATENATE(R$1,R262),'Formulario de Preguntas'!$C$2:$FN$73,3,FALSE),"")</f>
        <v/>
      </c>
      <c r="T262" s="1" t="str">
        <f>IFERROR(VLOOKUP(CONCATENATE(R$1,R262),'Formulario de Preguntas'!$C$2:$FN$73,4,FALSE),"")</f>
        <v/>
      </c>
      <c r="U262" s="26">
        <f>IF($B262='Formulario de Respuestas'!$D261,'Formulario de Respuestas'!$K261,"ES DIFERENTE")</f>
        <v>0</v>
      </c>
      <c r="V262" s="18" t="str">
        <f>IFERROR(VLOOKUP(CONCATENATE(U$1,U262),'Formulario de Preguntas'!$C$2:$FN$73,3,FALSE),"")</f>
        <v/>
      </c>
      <c r="W262" s="1" t="str">
        <f>IFERROR(VLOOKUP(CONCATENATE(U$1,U262),'Formulario de Preguntas'!$C$2:$FN$73,4,FALSE),"")</f>
        <v/>
      </c>
      <c r="X262" s="26">
        <f>IF($B262='Formulario de Respuestas'!$D261,'Formulario de Respuestas'!$L261,"ES DIFERENTE")</f>
        <v>0</v>
      </c>
      <c r="Y262" s="18" t="str">
        <f>IFERROR(VLOOKUP(CONCATENATE(X$1,X262),'Formulario de Preguntas'!$C$2:$FN$73,3,FALSE),"")</f>
        <v/>
      </c>
      <c r="Z262" s="1" t="str">
        <f>IFERROR(VLOOKUP(CONCATENATE(X$1,X262),'Formulario de Preguntas'!$C$2:$FN$73,4,FALSE),"")</f>
        <v/>
      </c>
      <c r="AA262" s="26">
        <f>IF($B262='Formulario de Respuestas'!$D261,'Formulario de Respuestas'!$M261,"ES DIFERENTE")</f>
        <v>0</v>
      </c>
      <c r="AB262" s="18" t="str">
        <f>IFERROR(VLOOKUP(CONCATENATE(AA$1,AA262),'Formulario de Preguntas'!$C$2:$FN$73,3,FALSE),"")</f>
        <v/>
      </c>
      <c r="AC262" s="1" t="str">
        <f>IFERROR(VLOOKUP(CONCATENATE(AA$1,AA262),'Formulario de Preguntas'!$C$2:$FN$73,4,FALSE),"")</f>
        <v/>
      </c>
      <c r="AD262" s="26">
        <f>IF($B262='Formulario de Respuestas'!$D261,'Formulario de Respuestas'!$N261,"ES DIFERENTE")</f>
        <v>0</v>
      </c>
      <c r="AE262" s="18" t="str">
        <f>IFERROR(VLOOKUP(CONCATENATE(AD$1,AD262),'Formulario de Preguntas'!$C$2:$FN$73,3,FALSE),"")</f>
        <v/>
      </c>
      <c r="AF262" s="1" t="str">
        <f>IFERROR(VLOOKUP(CONCATENATE(AD$1,AD262),'Formulario de Preguntas'!$C$2:$FN$73,4,FALSE),"")</f>
        <v/>
      </c>
      <c r="AG262" s="26">
        <f>IF($B262='Formulario de Respuestas'!$D261,'Formulario de Respuestas'!$O261,"ES DIFERENTE")</f>
        <v>0</v>
      </c>
      <c r="AH262" s="18" t="str">
        <f>IFERROR(VLOOKUP(CONCATENATE(AG$1,AG262),'Formulario de Preguntas'!$C$2:$FN$73,3,FALSE),"")</f>
        <v/>
      </c>
      <c r="AI262" s="1" t="str">
        <f>IFERROR(VLOOKUP(CONCATENATE(AG$1,AG262),'Formulario de Preguntas'!$C$2:$FN$73,4,FALSE),"")</f>
        <v/>
      </c>
      <c r="AJ262" s="26">
        <f>IF($B262='Formulario de Respuestas'!$D261,'Formulario de Respuestas'!$P261,"ES DIFERENTE")</f>
        <v>0</v>
      </c>
      <c r="AK262" s="18" t="str">
        <f>IFERROR(VLOOKUP(CONCATENATE(AJ$1,AJ262),'Formulario de Preguntas'!$C$2:$FN$73,3,FALSE),"")</f>
        <v/>
      </c>
      <c r="AL262" s="1" t="str">
        <f>IFERROR(VLOOKUP(CONCATENATE(AJ$1,AJ262),'Formulario de Preguntas'!$C$2:$FN$73,4,FALSE),"")</f>
        <v/>
      </c>
      <c r="AM262" s="26">
        <f>IF($B262='Formulario de Respuestas'!$D261,'Formulario de Respuestas'!$Q261,"ES DIFERENTE")</f>
        <v>0</v>
      </c>
      <c r="AN262" s="18" t="str">
        <f>IFERROR(VLOOKUP(CONCATENATE(AM$1,AM262),'Formulario de Preguntas'!$C$2:$FN$73,3,FALSE),"")</f>
        <v/>
      </c>
      <c r="AO262" s="1" t="str">
        <f>IFERROR(VLOOKUP(CONCATENATE(AM$1,AM262),'Formulario de Preguntas'!$C$2:$FN$73,4,FALSE),"")</f>
        <v/>
      </c>
      <c r="AP262" s="26">
        <f>IF($B262='Formulario de Respuestas'!$D261,'Formulario de Respuestas'!$R261,"ES DIFERENTE")</f>
        <v>0</v>
      </c>
      <c r="AQ262" s="18" t="str">
        <f>IFERROR(VLOOKUP(CONCATENATE(AP$1,AP262),'Formulario de Preguntas'!$C$2:$FN$73,3,FALSE),"")</f>
        <v/>
      </c>
      <c r="AR262" s="1" t="str">
        <f>IFERROR(VLOOKUP(CONCATENATE(AP$1,AP262),'Formulario de Preguntas'!$C$2:$FN$73,4,FALSE),"")</f>
        <v/>
      </c>
      <c r="AS262" s="26">
        <f>IF($B262='Formulario de Respuestas'!$D261,'Formulario de Respuestas'!$S261,"ES DIFERENTE")</f>
        <v>0</v>
      </c>
      <c r="AT262" s="18" t="str">
        <f>IFERROR(VLOOKUP(CONCATENATE(AS$1,AS262),'Formulario de Preguntas'!$C$2:$FN$73,3,FALSE),"")</f>
        <v/>
      </c>
      <c r="AU262" s="1" t="str">
        <f>IFERROR(VLOOKUP(CONCATENATE(AS$1,AS262),'Formulario de Preguntas'!$C$2:$FN$73,4,FALSE),"")</f>
        <v/>
      </c>
      <c r="AV262" s="26">
        <f>IF($B262='Formulario de Respuestas'!$D261,'Formulario de Respuestas'!$T261,"ES DIFERENTE")</f>
        <v>0</v>
      </c>
      <c r="AW262" s="18" t="str">
        <f>IFERROR(VLOOKUP(CONCATENATE(AV$1,AV262),'Formulario de Preguntas'!$C$2:$FN$73,3,FALSE),"")</f>
        <v/>
      </c>
      <c r="AX262" s="1" t="str">
        <f>IFERROR(VLOOKUP(CONCATENATE(AV$1,AV262),'Formulario de Preguntas'!$C$2:$FN$73,4,FALSE),"")</f>
        <v/>
      </c>
      <c r="AY262" s="26">
        <f>IF($B262='Formulario de Respuestas'!$D261,'Formulario de Respuestas'!$U261,"ES DIFERENTE")</f>
        <v>0</v>
      </c>
      <c r="AZ262" s="18" t="str">
        <f>IFERROR(VLOOKUP(CONCATENATE(AY$1,AY262),'Formulario de Preguntas'!$C$2:$FN$73,3,FALSE),"")</f>
        <v/>
      </c>
      <c r="BA262" s="1" t="str">
        <f>IFERROR(VLOOKUP(CONCATENATE(AY$1,AY262),'Formulario de Preguntas'!$C$2:$FN$73,4,FALSE),"")</f>
        <v/>
      </c>
      <c r="BB262" s="26">
        <f>IF($B262='Formulario de Respuestas'!$D261,'Formulario de Respuestas'!$V261,"ES DIFERENTE")</f>
        <v>0</v>
      </c>
      <c r="BC262" s="18" t="str">
        <f>IFERROR(VLOOKUP(CONCATENATE(BB$1,BB262),'Formulario de Preguntas'!$C$2:$FN$73,3,FALSE),"")</f>
        <v/>
      </c>
      <c r="BD262" s="1" t="str">
        <f>IFERROR(VLOOKUP(CONCATENATE(BB$1,BB262),'Formulario de Preguntas'!$C$2:$FN$73,4,FALSE),"")</f>
        <v/>
      </c>
      <c r="BF262" s="1">
        <f t="shared" si="13"/>
        <v>0</v>
      </c>
      <c r="BG262" s="1">
        <f t="shared" si="14"/>
        <v>0.25</v>
      </c>
      <c r="BH262" s="1">
        <f t="shared" si="12"/>
        <v>0</v>
      </c>
      <c r="BI262" s="1">
        <f>COUNTIF('Formulario de Respuestas'!$E261:$V261,"A")</f>
        <v>0</v>
      </c>
      <c r="BJ262" s="1">
        <f>COUNTIF('Formulario de Respuestas'!$E261:$V261,"B")</f>
        <v>0</v>
      </c>
      <c r="BK262" s="1">
        <f>COUNTIF('Formulario de Respuestas'!$E261:$V261,"C")</f>
        <v>0</v>
      </c>
      <c r="BL262" s="1">
        <f>COUNTIF('Formulario de Respuestas'!$E261:$V261,"D")</f>
        <v>0</v>
      </c>
      <c r="BM262" s="1">
        <f>COUNTIF('Formulario de Respuestas'!$E261:$V261,"E (RESPUESTA ANULADA)")</f>
        <v>0</v>
      </c>
    </row>
    <row r="263" spans="1:65" x14ac:dyDescent="0.25">
      <c r="A263" s="1">
        <f>'Formulario de Respuestas'!C262</f>
        <v>0</v>
      </c>
      <c r="B263" s="1">
        <f>'Formulario de Respuestas'!D262</f>
        <v>0</v>
      </c>
      <c r="C263" s="26">
        <f>IF($B263='Formulario de Respuestas'!$D262,'Formulario de Respuestas'!$E262,"ES DIFERENTE")</f>
        <v>0</v>
      </c>
      <c r="D263" s="18" t="str">
        <f>IFERROR(VLOOKUP(CONCATENATE(C$1,C263),'Formulario de Preguntas'!$C$2:$FN$73,3,FALSE),"")</f>
        <v/>
      </c>
      <c r="E263" s="1" t="str">
        <f>IFERROR(VLOOKUP(CONCATENATE(C$1,C263),'Formulario de Preguntas'!$C$2:$FN$73,4,FALSE),"")</f>
        <v/>
      </c>
      <c r="F263" s="26">
        <f>IF($B263='Formulario de Respuestas'!$D262,'Formulario de Respuestas'!$F262,"ES DIFERENTE")</f>
        <v>0</v>
      </c>
      <c r="G263" s="18" t="str">
        <f>IFERROR(VLOOKUP(CONCATENATE(F$1,F263),'Formulario de Preguntas'!$C$2:$FN$73,3,FALSE),"")</f>
        <v/>
      </c>
      <c r="H263" s="1" t="str">
        <f>IFERROR(VLOOKUP(CONCATENATE(F$1,F263),'Formulario de Preguntas'!$C$2:$FN$73,4,FALSE),"")</f>
        <v/>
      </c>
      <c r="I263" s="26">
        <f>IF($B263='Formulario de Respuestas'!$D262,'Formulario de Respuestas'!$G262,"ES DIFERENTE")</f>
        <v>0</v>
      </c>
      <c r="J263" s="18" t="str">
        <f>IFERROR(VLOOKUP(CONCATENATE(I$1,I263),'Formulario de Preguntas'!$C$2:$FN$73,3,FALSE),"")</f>
        <v/>
      </c>
      <c r="K263" s="1" t="str">
        <f>IFERROR(VLOOKUP(CONCATENATE(I$1,I263),'Formulario de Preguntas'!$C$2:$FN$73,4,FALSE),"")</f>
        <v/>
      </c>
      <c r="L263" s="26">
        <f>IF($B263='Formulario de Respuestas'!$D262,'Formulario de Respuestas'!$H262,"ES DIFERENTE")</f>
        <v>0</v>
      </c>
      <c r="M263" s="18" t="str">
        <f>IFERROR(VLOOKUP(CONCATENATE(L$1,L263),'Formulario de Preguntas'!$C$2:$FN$73,3,FALSE),"")</f>
        <v/>
      </c>
      <c r="N263" s="1" t="str">
        <f>IFERROR(VLOOKUP(CONCATENATE(L$1,L263),'Formulario de Preguntas'!$C$2:$FN$73,4,FALSE),"")</f>
        <v/>
      </c>
      <c r="O263" s="26">
        <f>IF($B263='Formulario de Respuestas'!$D262,'Formulario de Respuestas'!$I262,"ES DIFERENTE")</f>
        <v>0</v>
      </c>
      <c r="P263" s="18" t="str">
        <f>IFERROR(VLOOKUP(CONCATENATE(O$1,O263),'Formulario de Preguntas'!$C$2:$FN$73,3,FALSE),"")</f>
        <v/>
      </c>
      <c r="Q263" s="1" t="str">
        <f>IFERROR(VLOOKUP(CONCATENATE(O$1,O263),'Formulario de Preguntas'!$C$2:$FN$73,4,FALSE),"")</f>
        <v/>
      </c>
      <c r="R263" s="26">
        <f>IF($B263='Formulario de Respuestas'!$D262,'Formulario de Respuestas'!$J262,"ES DIFERENTE")</f>
        <v>0</v>
      </c>
      <c r="S263" s="18" t="str">
        <f>IFERROR(VLOOKUP(CONCATENATE(R$1,R263),'Formulario de Preguntas'!$C$2:$FN$73,3,FALSE),"")</f>
        <v/>
      </c>
      <c r="T263" s="1" t="str">
        <f>IFERROR(VLOOKUP(CONCATENATE(R$1,R263),'Formulario de Preguntas'!$C$2:$FN$73,4,FALSE),"")</f>
        <v/>
      </c>
      <c r="U263" s="26">
        <f>IF($B263='Formulario de Respuestas'!$D262,'Formulario de Respuestas'!$K262,"ES DIFERENTE")</f>
        <v>0</v>
      </c>
      <c r="V263" s="18" t="str">
        <f>IFERROR(VLOOKUP(CONCATENATE(U$1,U263),'Formulario de Preguntas'!$C$2:$FN$73,3,FALSE),"")</f>
        <v/>
      </c>
      <c r="W263" s="1" t="str">
        <f>IFERROR(VLOOKUP(CONCATENATE(U$1,U263),'Formulario de Preguntas'!$C$2:$FN$73,4,FALSE),"")</f>
        <v/>
      </c>
      <c r="X263" s="26">
        <f>IF($B263='Formulario de Respuestas'!$D262,'Formulario de Respuestas'!$L262,"ES DIFERENTE")</f>
        <v>0</v>
      </c>
      <c r="Y263" s="18" t="str">
        <f>IFERROR(VLOOKUP(CONCATENATE(X$1,X263),'Formulario de Preguntas'!$C$2:$FN$73,3,FALSE),"")</f>
        <v/>
      </c>
      <c r="Z263" s="1" t="str">
        <f>IFERROR(VLOOKUP(CONCATENATE(X$1,X263),'Formulario de Preguntas'!$C$2:$FN$73,4,FALSE),"")</f>
        <v/>
      </c>
      <c r="AA263" s="26">
        <f>IF($B263='Formulario de Respuestas'!$D262,'Formulario de Respuestas'!$M262,"ES DIFERENTE")</f>
        <v>0</v>
      </c>
      <c r="AB263" s="18" t="str">
        <f>IFERROR(VLOOKUP(CONCATENATE(AA$1,AA263),'Formulario de Preguntas'!$C$2:$FN$73,3,FALSE),"")</f>
        <v/>
      </c>
      <c r="AC263" s="1" t="str">
        <f>IFERROR(VLOOKUP(CONCATENATE(AA$1,AA263),'Formulario de Preguntas'!$C$2:$FN$73,4,FALSE),"")</f>
        <v/>
      </c>
      <c r="AD263" s="26">
        <f>IF($B263='Formulario de Respuestas'!$D262,'Formulario de Respuestas'!$N262,"ES DIFERENTE")</f>
        <v>0</v>
      </c>
      <c r="AE263" s="18" t="str">
        <f>IFERROR(VLOOKUP(CONCATENATE(AD$1,AD263),'Formulario de Preguntas'!$C$2:$FN$73,3,FALSE),"")</f>
        <v/>
      </c>
      <c r="AF263" s="1" t="str">
        <f>IFERROR(VLOOKUP(CONCATENATE(AD$1,AD263),'Formulario de Preguntas'!$C$2:$FN$73,4,FALSE),"")</f>
        <v/>
      </c>
      <c r="AG263" s="26">
        <f>IF($B263='Formulario de Respuestas'!$D262,'Formulario de Respuestas'!$O262,"ES DIFERENTE")</f>
        <v>0</v>
      </c>
      <c r="AH263" s="18" t="str">
        <f>IFERROR(VLOOKUP(CONCATENATE(AG$1,AG263),'Formulario de Preguntas'!$C$2:$FN$73,3,FALSE),"")</f>
        <v/>
      </c>
      <c r="AI263" s="1" t="str">
        <f>IFERROR(VLOOKUP(CONCATENATE(AG$1,AG263),'Formulario de Preguntas'!$C$2:$FN$73,4,FALSE),"")</f>
        <v/>
      </c>
      <c r="AJ263" s="26">
        <f>IF($B263='Formulario de Respuestas'!$D262,'Formulario de Respuestas'!$P262,"ES DIFERENTE")</f>
        <v>0</v>
      </c>
      <c r="AK263" s="18" t="str">
        <f>IFERROR(VLOOKUP(CONCATENATE(AJ$1,AJ263),'Formulario de Preguntas'!$C$2:$FN$73,3,FALSE),"")</f>
        <v/>
      </c>
      <c r="AL263" s="1" t="str">
        <f>IFERROR(VLOOKUP(CONCATENATE(AJ$1,AJ263),'Formulario de Preguntas'!$C$2:$FN$73,4,FALSE),"")</f>
        <v/>
      </c>
      <c r="AM263" s="26">
        <f>IF($B263='Formulario de Respuestas'!$D262,'Formulario de Respuestas'!$Q262,"ES DIFERENTE")</f>
        <v>0</v>
      </c>
      <c r="AN263" s="18" t="str">
        <f>IFERROR(VLOOKUP(CONCATENATE(AM$1,AM263),'Formulario de Preguntas'!$C$2:$FN$73,3,FALSE),"")</f>
        <v/>
      </c>
      <c r="AO263" s="1" t="str">
        <f>IFERROR(VLOOKUP(CONCATENATE(AM$1,AM263),'Formulario de Preguntas'!$C$2:$FN$73,4,FALSE),"")</f>
        <v/>
      </c>
      <c r="AP263" s="26">
        <f>IF($B263='Formulario de Respuestas'!$D262,'Formulario de Respuestas'!$R262,"ES DIFERENTE")</f>
        <v>0</v>
      </c>
      <c r="AQ263" s="18" t="str">
        <f>IFERROR(VLOOKUP(CONCATENATE(AP$1,AP263),'Formulario de Preguntas'!$C$2:$FN$73,3,FALSE),"")</f>
        <v/>
      </c>
      <c r="AR263" s="1" t="str">
        <f>IFERROR(VLOOKUP(CONCATENATE(AP$1,AP263),'Formulario de Preguntas'!$C$2:$FN$73,4,FALSE),"")</f>
        <v/>
      </c>
      <c r="AS263" s="26">
        <f>IF($B263='Formulario de Respuestas'!$D262,'Formulario de Respuestas'!$S262,"ES DIFERENTE")</f>
        <v>0</v>
      </c>
      <c r="AT263" s="18" t="str">
        <f>IFERROR(VLOOKUP(CONCATENATE(AS$1,AS263),'Formulario de Preguntas'!$C$2:$FN$73,3,FALSE),"")</f>
        <v/>
      </c>
      <c r="AU263" s="1" t="str">
        <f>IFERROR(VLOOKUP(CONCATENATE(AS$1,AS263),'Formulario de Preguntas'!$C$2:$FN$73,4,FALSE),"")</f>
        <v/>
      </c>
      <c r="AV263" s="26">
        <f>IF($B263='Formulario de Respuestas'!$D262,'Formulario de Respuestas'!$T262,"ES DIFERENTE")</f>
        <v>0</v>
      </c>
      <c r="AW263" s="18" t="str">
        <f>IFERROR(VLOOKUP(CONCATENATE(AV$1,AV263),'Formulario de Preguntas'!$C$2:$FN$73,3,FALSE),"")</f>
        <v/>
      </c>
      <c r="AX263" s="1" t="str">
        <f>IFERROR(VLOOKUP(CONCATENATE(AV$1,AV263),'Formulario de Preguntas'!$C$2:$FN$73,4,FALSE),"")</f>
        <v/>
      </c>
      <c r="AY263" s="26">
        <f>IF($B263='Formulario de Respuestas'!$D262,'Formulario de Respuestas'!$U262,"ES DIFERENTE")</f>
        <v>0</v>
      </c>
      <c r="AZ263" s="18" t="str">
        <f>IFERROR(VLOOKUP(CONCATENATE(AY$1,AY263),'Formulario de Preguntas'!$C$2:$FN$73,3,FALSE),"")</f>
        <v/>
      </c>
      <c r="BA263" s="1" t="str">
        <f>IFERROR(VLOOKUP(CONCATENATE(AY$1,AY263),'Formulario de Preguntas'!$C$2:$FN$73,4,FALSE),"")</f>
        <v/>
      </c>
      <c r="BB263" s="26">
        <f>IF($B263='Formulario de Respuestas'!$D262,'Formulario de Respuestas'!$V262,"ES DIFERENTE")</f>
        <v>0</v>
      </c>
      <c r="BC263" s="18" t="str">
        <f>IFERROR(VLOOKUP(CONCATENATE(BB$1,BB263),'Formulario de Preguntas'!$C$2:$FN$73,3,FALSE),"")</f>
        <v/>
      </c>
      <c r="BD263" s="1" t="str">
        <f>IFERROR(VLOOKUP(CONCATENATE(BB$1,BB263),'Formulario de Preguntas'!$C$2:$FN$73,4,FALSE),"")</f>
        <v/>
      </c>
      <c r="BF263" s="1">
        <f t="shared" si="13"/>
        <v>0</v>
      </c>
      <c r="BG263" s="1">
        <f t="shared" si="14"/>
        <v>0.25</v>
      </c>
      <c r="BH263" s="1">
        <f t="shared" si="12"/>
        <v>0</v>
      </c>
      <c r="BI263" s="1">
        <f>COUNTIF('Formulario de Respuestas'!$E262:$V262,"A")</f>
        <v>0</v>
      </c>
      <c r="BJ263" s="1">
        <f>COUNTIF('Formulario de Respuestas'!$E262:$V262,"B")</f>
        <v>0</v>
      </c>
      <c r="BK263" s="1">
        <f>COUNTIF('Formulario de Respuestas'!$E262:$V262,"C")</f>
        <v>0</v>
      </c>
      <c r="BL263" s="1">
        <f>COUNTIF('Formulario de Respuestas'!$E262:$V262,"D")</f>
        <v>0</v>
      </c>
      <c r="BM263" s="1">
        <f>COUNTIF('Formulario de Respuestas'!$E262:$V262,"E (RESPUESTA ANULADA)")</f>
        <v>0</v>
      </c>
    </row>
    <row r="264" spans="1:65" x14ac:dyDescent="0.25">
      <c r="A264" s="1">
        <f>'Formulario de Respuestas'!C263</f>
        <v>0</v>
      </c>
      <c r="B264" s="1">
        <f>'Formulario de Respuestas'!D263</f>
        <v>0</v>
      </c>
      <c r="C264" s="26">
        <f>IF($B264='Formulario de Respuestas'!$D263,'Formulario de Respuestas'!$E263,"ES DIFERENTE")</f>
        <v>0</v>
      </c>
      <c r="D264" s="18" t="str">
        <f>IFERROR(VLOOKUP(CONCATENATE(C$1,C264),'Formulario de Preguntas'!$C$2:$FN$73,3,FALSE),"")</f>
        <v/>
      </c>
      <c r="E264" s="1" t="str">
        <f>IFERROR(VLOOKUP(CONCATENATE(C$1,C264),'Formulario de Preguntas'!$C$2:$FN$73,4,FALSE),"")</f>
        <v/>
      </c>
      <c r="F264" s="26">
        <f>IF($B264='Formulario de Respuestas'!$D263,'Formulario de Respuestas'!$F263,"ES DIFERENTE")</f>
        <v>0</v>
      </c>
      <c r="G264" s="18" t="str">
        <f>IFERROR(VLOOKUP(CONCATENATE(F$1,F264),'Formulario de Preguntas'!$C$2:$FN$73,3,FALSE),"")</f>
        <v/>
      </c>
      <c r="H264" s="1" t="str">
        <f>IFERROR(VLOOKUP(CONCATENATE(F$1,F264),'Formulario de Preguntas'!$C$2:$FN$73,4,FALSE),"")</f>
        <v/>
      </c>
      <c r="I264" s="26">
        <f>IF($B264='Formulario de Respuestas'!$D263,'Formulario de Respuestas'!$G263,"ES DIFERENTE")</f>
        <v>0</v>
      </c>
      <c r="J264" s="18" t="str">
        <f>IFERROR(VLOOKUP(CONCATENATE(I$1,I264),'Formulario de Preguntas'!$C$2:$FN$73,3,FALSE),"")</f>
        <v/>
      </c>
      <c r="K264" s="1" t="str">
        <f>IFERROR(VLOOKUP(CONCATENATE(I$1,I264),'Formulario de Preguntas'!$C$2:$FN$73,4,FALSE),"")</f>
        <v/>
      </c>
      <c r="L264" s="26">
        <f>IF($B264='Formulario de Respuestas'!$D263,'Formulario de Respuestas'!$H263,"ES DIFERENTE")</f>
        <v>0</v>
      </c>
      <c r="M264" s="18" t="str">
        <f>IFERROR(VLOOKUP(CONCATENATE(L$1,L264),'Formulario de Preguntas'!$C$2:$FN$73,3,FALSE),"")</f>
        <v/>
      </c>
      <c r="N264" s="1" t="str">
        <f>IFERROR(VLOOKUP(CONCATENATE(L$1,L264),'Formulario de Preguntas'!$C$2:$FN$73,4,FALSE),"")</f>
        <v/>
      </c>
      <c r="O264" s="26">
        <f>IF($B264='Formulario de Respuestas'!$D263,'Formulario de Respuestas'!$I263,"ES DIFERENTE")</f>
        <v>0</v>
      </c>
      <c r="P264" s="18" t="str">
        <f>IFERROR(VLOOKUP(CONCATENATE(O$1,O264),'Formulario de Preguntas'!$C$2:$FN$73,3,FALSE),"")</f>
        <v/>
      </c>
      <c r="Q264" s="1" t="str">
        <f>IFERROR(VLOOKUP(CONCATENATE(O$1,O264),'Formulario de Preguntas'!$C$2:$FN$73,4,FALSE),"")</f>
        <v/>
      </c>
      <c r="R264" s="26">
        <f>IF($B264='Formulario de Respuestas'!$D263,'Formulario de Respuestas'!$J263,"ES DIFERENTE")</f>
        <v>0</v>
      </c>
      <c r="S264" s="18" t="str">
        <f>IFERROR(VLOOKUP(CONCATENATE(R$1,R264),'Formulario de Preguntas'!$C$2:$FN$73,3,FALSE),"")</f>
        <v/>
      </c>
      <c r="T264" s="1" t="str">
        <f>IFERROR(VLOOKUP(CONCATENATE(R$1,R264),'Formulario de Preguntas'!$C$2:$FN$73,4,FALSE),"")</f>
        <v/>
      </c>
      <c r="U264" s="26">
        <f>IF($B264='Formulario de Respuestas'!$D263,'Formulario de Respuestas'!$K263,"ES DIFERENTE")</f>
        <v>0</v>
      </c>
      <c r="V264" s="18" t="str">
        <f>IFERROR(VLOOKUP(CONCATENATE(U$1,U264),'Formulario de Preguntas'!$C$2:$FN$73,3,FALSE),"")</f>
        <v/>
      </c>
      <c r="W264" s="1" t="str">
        <f>IFERROR(VLOOKUP(CONCATENATE(U$1,U264),'Formulario de Preguntas'!$C$2:$FN$73,4,FALSE),"")</f>
        <v/>
      </c>
      <c r="X264" s="26">
        <f>IF($B264='Formulario de Respuestas'!$D263,'Formulario de Respuestas'!$L263,"ES DIFERENTE")</f>
        <v>0</v>
      </c>
      <c r="Y264" s="18" t="str">
        <f>IFERROR(VLOOKUP(CONCATENATE(X$1,X264),'Formulario de Preguntas'!$C$2:$FN$73,3,FALSE),"")</f>
        <v/>
      </c>
      <c r="Z264" s="1" t="str">
        <f>IFERROR(VLOOKUP(CONCATENATE(X$1,X264),'Formulario de Preguntas'!$C$2:$FN$73,4,FALSE),"")</f>
        <v/>
      </c>
      <c r="AA264" s="26">
        <f>IF($B264='Formulario de Respuestas'!$D263,'Formulario de Respuestas'!$M263,"ES DIFERENTE")</f>
        <v>0</v>
      </c>
      <c r="AB264" s="18" t="str">
        <f>IFERROR(VLOOKUP(CONCATENATE(AA$1,AA264),'Formulario de Preguntas'!$C$2:$FN$73,3,FALSE),"")</f>
        <v/>
      </c>
      <c r="AC264" s="1" t="str">
        <f>IFERROR(VLOOKUP(CONCATENATE(AA$1,AA264),'Formulario de Preguntas'!$C$2:$FN$73,4,FALSE),"")</f>
        <v/>
      </c>
      <c r="AD264" s="26">
        <f>IF($B264='Formulario de Respuestas'!$D263,'Formulario de Respuestas'!$N263,"ES DIFERENTE")</f>
        <v>0</v>
      </c>
      <c r="AE264" s="18" t="str">
        <f>IFERROR(VLOOKUP(CONCATENATE(AD$1,AD264),'Formulario de Preguntas'!$C$2:$FN$73,3,FALSE),"")</f>
        <v/>
      </c>
      <c r="AF264" s="1" t="str">
        <f>IFERROR(VLOOKUP(CONCATENATE(AD$1,AD264),'Formulario de Preguntas'!$C$2:$FN$73,4,FALSE),"")</f>
        <v/>
      </c>
      <c r="AG264" s="26">
        <f>IF($B264='Formulario de Respuestas'!$D263,'Formulario de Respuestas'!$O263,"ES DIFERENTE")</f>
        <v>0</v>
      </c>
      <c r="AH264" s="18" t="str">
        <f>IFERROR(VLOOKUP(CONCATENATE(AG$1,AG264),'Formulario de Preguntas'!$C$2:$FN$73,3,FALSE),"")</f>
        <v/>
      </c>
      <c r="AI264" s="1" t="str">
        <f>IFERROR(VLOOKUP(CONCATENATE(AG$1,AG264),'Formulario de Preguntas'!$C$2:$FN$73,4,FALSE),"")</f>
        <v/>
      </c>
      <c r="AJ264" s="26">
        <f>IF($B264='Formulario de Respuestas'!$D263,'Formulario de Respuestas'!$P263,"ES DIFERENTE")</f>
        <v>0</v>
      </c>
      <c r="AK264" s="18" t="str">
        <f>IFERROR(VLOOKUP(CONCATENATE(AJ$1,AJ264),'Formulario de Preguntas'!$C$2:$FN$73,3,FALSE),"")</f>
        <v/>
      </c>
      <c r="AL264" s="1" t="str">
        <f>IFERROR(VLOOKUP(CONCATENATE(AJ$1,AJ264),'Formulario de Preguntas'!$C$2:$FN$73,4,FALSE),"")</f>
        <v/>
      </c>
      <c r="AM264" s="26">
        <f>IF($B264='Formulario de Respuestas'!$D263,'Formulario de Respuestas'!$Q263,"ES DIFERENTE")</f>
        <v>0</v>
      </c>
      <c r="AN264" s="18" t="str">
        <f>IFERROR(VLOOKUP(CONCATENATE(AM$1,AM264),'Formulario de Preguntas'!$C$2:$FN$73,3,FALSE),"")</f>
        <v/>
      </c>
      <c r="AO264" s="1" t="str">
        <f>IFERROR(VLOOKUP(CONCATENATE(AM$1,AM264),'Formulario de Preguntas'!$C$2:$FN$73,4,FALSE),"")</f>
        <v/>
      </c>
      <c r="AP264" s="26">
        <f>IF($B264='Formulario de Respuestas'!$D263,'Formulario de Respuestas'!$R263,"ES DIFERENTE")</f>
        <v>0</v>
      </c>
      <c r="AQ264" s="18" t="str">
        <f>IFERROR(VLOOKUP(CONCATENATE(AP$1,AP264),'Formulario de Preguntas'!$C$2:$FN$73,3,FALSE),"")</f>
        <v/>
      </c>
      <c r="AR264" s="1" t="str">
        <f>IFERROR(VLOOKUP(CONCATENATE(AP$1,AP264),'Formulario de Preguntas'!$C$2:$FN$73,4,FALSE),"")</f>
        <v/>
      </c>
      <c r="AS264" s="26">
        <f>IF($B264='Formulario de Respuestas'!$D263,'Formulario de Respuestas'!$S263,"ES DIFERENTE")</f>
        <v>0</v>
      </c>
      <c r="AT264" s="18" t="str">
        <f>IFERROR(VLOOKUP(CONCATENATE(AS$1,AS264),'Formulario de Preguntas'!$C$2:$FN$73,3,FALSE),"")</f>
        <v/>
      </c>
      <c r="AU264" s="1" t="str">
        <f>IFERROR(VLOOKUP(CONCATENATE(AS$1,AS264),'Formulario de Preguntas'!$C$2:$FN$73,4,FALSE),"")</f>
        <v/>
      </c>
      <c r="AV264" s="26">
        <f>IF($B264='Formulario de Respuestas'!$D263,'Formulario de Respuestas'!$T263,"ES DIFERENTE")</f>
        <v>0</v>
      </c>
      <c r="AW264" s="18" t="str">
        <f>IFERROR(VLOOKUP(CONCATENATE(AV$1,AV264),'Formulario de Preguntas'!$C$2:$FN$73,3,FALSE),"")</f>
        <v/>
      </c>
      <c r="AX264" s="1" t="str">
        <f>IFERROR(VLOOKUP(CONCATENATE(AV$1,AV264),'Formulario de Preguntas'!$C$2:$FN$73,4,FALSE),"")</f>
        <v/>
      </c>
      <c r="AY264" s="26">
        <f>IF($B264='Formulario de Respuestas'!$D263,'Formulario de Respuestas'!$U263,"ES DIFERENTE")</f>
        <v>0</v>
      </c>
      <c r="AZ264" s="18" t="str">
        <f>IFERROR(VLOOKUP(CONCATENATE(AY$1,AY264),'Formulario de Preguntas'!$C$2:$FN$73,3,FALSE),"")</f>
        <v/>
      </c>
      <c r="BA264" s="1" t="str">
        <f>IFERROR(VLOOKUP(CONCATENATE(AY$1,AY264),'Formulario de Preguntas'!$C$2:$FN$73,4,FALSE),"")</f>
        <v/>
      </c>
      <c r="BB264" s="26">
        <f>IF($B264='Formulario de Respuestas'!$D263,'Formulario de Respuestas'!$V263,"ES DIFERENTE")</f>
        <v>0</v>
      </c>
      <c r="BC264" s="18" t="str">
        <f>IFERROR(VLOOKUP(CONCATENATE(BB$1,BB264),'Formulario de Preguntas'!$C$2:$FN$73,3,FALSE),"")</f>
        <v/>
      </c>
      <c r="BD264" s="1" t="str">
        <f>IFERROR(VLOOKUP(CONCATENATE(BB$1,BB264),'Formulario de Preguntas'!$C$2:$FN$73,4,FALSE),"")</f>
        <v/>
      </c>
      <c r="BF264" s="1">
        <f t="shared" si="13"/>
        <v>0</v>
      </c>
      <c r="BG264" s="1">
        <f t="shared" si="14"/>
        <v>0.25</v>
      </c>
      <c r="BH264" s="1">
        <f t="shared" si="12"/>
        <v>0</v>
      </c>
      <c r="BI264" s="1">
        <f>COUNTIF('Formulario de Respuestas'!$E263:$V263,"A")</f>
        <v>0</v>
      </c>
      <c r="BJ264" s="1">
        <f>COUNTIF('Formulario de Respuestas'!$E263:$V263,"B")</f>
        <v>0</v>
      </c>
      <c r="BK264" s="1">
        <f>COUNTIF('Formulario de Respuestas'!$E263:$V263,"C")</f>
        <v>0</v>
      </c>
      <c r="BL264" s="1">
        <f>COUNTIF('Formulario de Respuestas'!$E263:$V263,"D")</f>
        <v>0</v>
      </c>
      <c r="BM264" s="1">
        <f>COUNTIF('Formulario de Respuestas'!$E263:$V263,"E (RESPUESTA ANULADA)")</f>
        <v>0</v>
      </c>
    </row>
    <row r="265" spans="1:65" x14ac:dyDescent="0.25">
      <c r="A265" s="1">
        <f>'Formulario de Respuestas'!C264</f>
        <v>0</v>
      </c>
      <c r="B265" s="1">
        <f>'Formulario de Respuestas'!D264</f>
        <v>0</v>
      </c>
      <c r="C265" s="26">
        <f>IF($B265='Formulario de Respuestas'!$D264,'Formulario de Respuestas'!$E264,"ES DIFERENTE")</f>
        <v>0</v>
      </c>
      <c r="D265" s="18" t="str">
        <f>IFERROR(VLOOKUP(CONCATENATE(C$1,C265),'Formulario de Preguntas'!$C$2:$FN$73,3,FALSE),"")</f>
        <v/>
      </c>
      <c r="E265" s="1" t="str">
        <f>IFERROR(VLOOKUP(CONCATENATE(C$1,C265),'Formulario de Preguntas'!$C$2:$FN$73,4,FALSE),"")</f>
        <v/>
      </c>
      <c r="F265" s="26">
        <f>IF($B265='Formulario de Respuestas'!$D264,'Formulario de Respuestas'!$F264,"ES DIFERENTE")</f>
        <v>0</v>
      </c>
      <c r="G265" s="18" t="str">
        <f>IFERROR(VLOOKUP(CONCATENATE(F$1,F265),'Formulario de Preguntas'!$C$2:$FN$73,3,FALSE),"")</f>
        <v/>
      </c>
      <c r="H265" s="1" t="str">
        <f>IFERROR(VLOOKUP(CONCATENATE(F$1,F265),'Formulario de Preguntas'!$C$2:$FN$73,4,FALSE),"")</f>
        <v/>
      </c>
      <c r="I265" s="26">
        <f>IF($B265='Formulario de Respuestas'!$D264,'Formulario de Respuestas'!$G264,"ES DIFERENTE")</f>
        <v>0</v>
      </c>
      <c r="J265" s="18" t="str">
        <f>IFERROR(VLOOKUP(CONCATENATE(I$1,I265),'Formulario de Preguntas'!$C$2:$FN$73,3,FALSE),"")</f>
        <v/>
      </c>
      <c r="K265" s="1" t="str">
        <f>IFERROR(VLOOKUP(CONCATENATE(I$1,I265),'Formulario de Preguntas'!$C$2:$FN$73,4,FALSE),"")</f>
        <v/>
      </c>
      <c r="L265" s="26">
        <f>IF($B265='Formulario de Respuestas'!$D264,'Formulario de Respuestas'!$H264,"ES DIFERENTE")</f>
        <v>0</v>
      </c>
      <c r="M265" s="18" t="str">
        <f>IFERROR(VLOOKUP(CONCATENATE(L$1,L265),'Formulario de Preguntas'!$C$2:$FN$73,3,FALSE),"")</f>
        <v/>
      </c>
      <c r="N265" s="1" t="str">
        <f>IFERROR(VLOOKUP(CONCATENATE(L$1,L265),'Formulario de Preguntas'!$C$2:$FN$73,4,FALSE),"")</f>
        <v/>
      </c>
      <c r="O265" s="26">
        <f>IF($B265='Formulario de Respuestas'!$D264,'Formulario de Respuestas'!$I264,"ES DIFERENTE")</f>
        <v>0</v>
      </c>
      <c r="P265" s="18" t="str">
        <f>IFERROR(VLOOKUP(CONCATENATE(O$1,O265),'Formulario de Preguntas'!$C$2:$FN$73,3,FALSE),"")</f>
        <v/>
      </c>
      <c r="Q265" s="1" t="str">
        <f>IFERROR(VLOOKUP(CONCATENATE(O$1,O265),'Formulario de Preguntas'!$C$2:$FN$73,4,FALSE),"")</f>
        <v/>
      </c>
      <c r="R265" s="26">
        <f>IF($B265='Formulario de Respuestas'!$D264,'Formulario de Respuestas'!$J264,"ES DIFERENTE")</f>
        <v>0</v>
      </c>
      <c r="S265" s="18" t="str">
        <f>IFERROR(VLOOKUP(CONCATENATE(R$1,R265),'Formulario de Preguntas'!$C$2:$FN$73,3,FALSE),"")</f>
        <v/>
      </c>
      <c r="T265" s="1" t="str">
        <f>IFERROR(VLOOKUP(CONCATENATE(R$1,R265),'Formulario de Preguntas'!$C$2:$FN$73,4,FALSE),"")</f>
        <v/>
      </c>
      <c r="U265" s="26">
        <f>IF($B265='Formulario de Respuestas'!$D264,'Formulario de Respuestas'!$K264,"ES DIFERENTE")</f>
        <v>0</v>
      </c>
      <c r="V265" s="18" t="str">
        <f>IFERROR(VLOOKUP(CONCATENATE(U$1,U265),'Formulario de Preguntas'!$C$2:$FN$73,3,FALSE),"")</f>
        <v/>
      </c>
      <c r="W265" s="1" t="str">
        <f>IFERROR(VLOOKUP(CONCATENATE(U$1,U265),'Formulario de Preguntas'!$C$2:$FN$73,4,FALSE),"")</f>
        <v/>
      </c>
      <c r="X265" s="26">
        <f>IF($B265='Formulario de Respuestas'!$D264,'Formulario de Respuestas'!$L264,"ES DIFERENTE")</f>
        <v>0</v>
      </c>
      <c r="Y265" s="18" t="str">
        <f>IFERROR(VLOOKUP(CONCATENATE(X$1,X265),'Formulario de Preguntas'!$C$2:$FN$73,3,FALSE),"")</f>
        <v/>
      </c>
      <c r="Z265" s="1" t="str">
        <f>IFERROR(VLOOKUP(CONCATENATE(X$1,X265),'Formulario de Preguntas'!$C$2:$FN$73,4,FALSE),"")</f>
        <v/>
      </c>
      <c r="AA265" s="26">
        <f>IF($B265='Formulario de Respuestas'!$D264,'Formulario de Respuestas'!$M264,"ES DIFERENTE")</f>
        <v>0</v>
      </c>
      <c r="AB265" s="18" t="str">
        <f>IFERROR(VLOOKUP(CONCATENATE(AA$1,AA265),'Formulario de Preguntas'!$C$2:$FN$73,3,FALSE),"")</f>
        <v/>
      </c>
      <c r="AC265" s="1" t="str">
        <f>IFERROR(VLOOKUP(CONCATENATE(AA$1,AA265),'Formulario de Preguntas'!$C$2:$FN$73,4,FALSE),"")</f>
        <v/>
      </c>
      <c r="AD265" s="26">
        <f>IF($B265='Formulario de Respuestas'!$D264,'Formulario de Respuestas'!$N264,"ES DIFERENTE")</f>
        <v>0</v>
      </c>
      <c r="AE265" s="18" t="str">
        <f>IFERROR(VLOOKUP(CONCATENATE(AD$1,AD265),'Formulario de Preguntas'!$C$2:$FN$73,3,FALSE),"")</f>
        <v/>
      </c>
      <c r="AF265" s="1" t="str">
        <f>IFERROR(VLOOKUP(CONCATENATE(AD$1,AD265),'Formulario de Preguntas'!$C$2:$FN$73,4,FALSE),"")</f>
        <v/>
      </c>
      <c r="AG265" s="26">
        <f>IF($B265='Formulario de Respuestas'!$D264,'Formulario de Respuestas'!$O264,"ES DIFERENTE")</f>
        <v>0</v>
      </c>
      <c r="AH265" s="18" t="str">
        <f>IFERROR(VLOOKUP(CONCATENATE(AG$1,AG265),'Formulario de Preguntas'!$C$2:$FN$73,3,FALSE),"")</f>
        <v/>
      </c>
      <c r="AI265" s="1" t="str">
        <f>IFERROR(VLOOKUP(CONCATENATE(AG$1,AG265),'Formulario de Preguntas'!$C$2:$FN$73,4,FALSE),"")</f>
        <v/>
      </c>
      <c r="AJ265" s="26">
        <f>IF($B265='Formulario de Respuestas'!$D264,'Formulario de Respuestas'!$P264,"ES DIFERENTE")</f>
        <v>0</v>
      </c>
      <c r="AK265" s="18" t="str">
        <f>IFERROR(VLOOKUP(CONCATENATE(AJ$1,AJ265),'Formulario de Preguntas'!$C$2:$FN$73,3,FALSE),"")</f>
        <v/>
      </c>
      <c r="AL265" s="1" t="str">
        <f>IFERROR(VLOOKUP(CONCATENATE(AJ$1,AJ265),'Formulario de Preguntas'!$C$2:$FN$73,4,FALSE),"")</f>
        <v/>
      </c>
      <c r="AM265" s="26">
        <f>IF($B265='Formulario de Respuestas'!$D264,'Formulario de Respuestas'!$Q264,"ES DIFERENTE")</f>
        <v>0</v>
      </c>
      <c r="AN265" s="18" t="str">
        <f>IFERROR(VLOOKUP(CONCATENATE(AM$1,AM265),'Formulario de Preguntas'!$C$2:$FN$73,3,FALSE),"")</f>
        <v/>
      </c>
      <c r="AO265" s="1" t="str">
        <f>IFERROR(VLOOKUP(CONCATENATE(AM$1,AM265),'Formulario de Preguntas'!$C$2:$FN$73,4,FALSE),"")</f>
        <v/>
      </c>
      <c r="AP265" s="26">
        <f>IF($B265='Formulario de Respuestas'!$D264,'Formulario de Respuestas'!$R264,"ES DIFERENTE")</f>
        <v>0</v>
      </c>
      <c r="AQ265" s="18" t="str">
        <f>IFERROR(VLOOKUP(CONCATENATE(AP$1,AP265),'Formulario de Preguntas'!$C$2:$FN$73,3,FALSE),"")</f>
        <v/>
      </c>
      <c r="AR265" s="1" t="str">
        <f>IFERROR(VLOOKUP(CONCATENATE(AP$1,AP265),'Formulario de Preguntas'!$C$2:$FN$73,4,FALSE),"")</f>
        <v/>
      </c>
      <c r="AS265" s="26">
        <f>IF($B265='Formulario de Respuestas'!$D264,'Formulario de Respuestas'!$S264,"ES DIFERENTE")</f>
        <v>0</v>
      </c>
      <c r="AT265" s="18" t="str">
        <f>IFERROR(VLOOKUP(CONCATENATE(AS$1,AS265),'Formulario de Preguntas'!$C$2:$FN$73,3,FALSE),"")</f>
        <v/>
      </c>
      <c r="AU265" s="1" t="str">
        <f>IFERROR(VLOOKUP(CONCATENATE(AS$1,AS265),'Formulario de Preguntas'!$C$2:$FN$73,4,FALSE),"")</f>
        <v/>
      </c>
      <c r="AV265" s="26">
        <f>IF($B265='Formulario de Respuestas'!$D264,'Formulario de Respuestas'!$T264,"ES DIFERENTE")</f>
        <v>0</v>
      </c>
      <c r="AW265" s="18" t="str">
        <f>IFERROR(VLOOKUP(CONCATENATE(AV$1,AV265),'Formulario de Preguntas'!$C$2:$FN$73,3,FALSE),"")</f>
        <v/>
      </c>
      <c r="AX265" s="1" t="str">
        <f>IFERROR(VLOOKUP(CONCATENATE(AV$1,AV265),'Formulario de Preguntas'!$C$2:$FN$73,4,FALSE),"")</f>
        <v/>
      </c>
      <c r="AY265" s="26">
        <f>IF($B265='Formulario de Respuestas'!$D264,'Formulario de Respuestas'!$U264,"ES DIFERENTE")</f>
        <v>0</v>
      </c>
      <c r="AZ265" s="18" t="str">
        <f>IFERROR(VLOOKUP(CONCATENATE(AY$1,AY265),'Formulario de Preguntas'!$C$2:$FN$73,3,FALSE),"")</f>
        <v/>
      </c>
      <c r="BA265" s="1" t="str">
        <f>IFERROR(VLOOKUP(CONCATENATE(AY$1,AY265),'Formulario de Preguntas'!$C$2:$FN$73,4,FALSE),"")</f>
        <v/>
      </c>
      <c r="BB265" s="26">
        <f>IF($B265='Formulario de Respuestas'!$D264,'Formulario de Respuestas'!$V264,"ES DIFERENTE")</f>
        <v>0</v>
      </c>
      <c r="BC265" s="18" t="str">
        <f>IFERROR(VLOOKUP(CONCATENATE(BB$1,BB265),'Formulario de Preguntas'!$C$2:$FN$73,3,FALSE),"")</f>
        <v/>
      </c>
      <c r="BD265" s="1" t="str">
        <f>IFERROR(VLOOKUP(CONCATENATE(BB$1,BB265),'Formulario de Preguntas'!$C$2:$FN$73,4,FALSE),"")</f>
        <v/>
      </c>
      <c r="BF265" s="1">
        <f t="shared" si="13"/>
        <v>0</v>
      </c>
      <c r="BG265" s="1">
        <f t="shared" si="14"/>
        <v>0.25</v>
      </c>
      <c r="BH265" s="1">
        <f t="shared" si="12"/>
        <v>0</v>
      </c>
      <c r="BI265" s="1">
        <f>COUNTIF('Formulario de Respuestas'!$E264:$V264,"A")</f>
        <v>0</v>
      </c>
      <c r="BJ265" s="1">
        <f>COUNTIF('Formulario de Respuestas'!$E264:$V264,"B")</f>
        <v>0</v>
      </c>
      <c r="BK265" s="1">
        <f>COUNTIF('Formulario de Respuestas'!$E264:$V264,"C")</f>
        <v>0</v>
      </c>
      <c r="BL265" s="1">
        <f>COUNTIF('Formulario de Respuestas'!$E264:$V264,"D")</f>
        <v>0</v>
      </c>
      <c r="BM265" s="1">
        <f>COUNTIF('Formulario de Respuestas'!$E264:$V264,"E (RESPUESTA ANULADA)")</f>
        <v>0</v>
      </c>
    </row>
    <row r="266" spans="1:65" x14ac:dyDescent="0.25">
      <c r="A266" s="1">
        <f>'Formulario de Respuestas'!C265</f>
        <v>0</v>
      </c>
      <c r="B266" s="1">
        <f>'Formulario de Respuestas'!D265</f>
        <v>0</v>
      </c>
      <c r="C266" s="26">
        <f>IF($B266='Formulario de Respuestas'!$D265,'Formulario de Respuestas'!$E265,"ES DIFERENTE")</f>
        <v>0</v>
      </c>
      <c r="D266" s="18" t="str">
        <f>IFERROR(VLOOKUP(CONCATENATE(C$1,C266),'Formulario de Preguntas'!$C$2:$FN$73,3,FALSE),"")</f>
        <v/>
      </c>
      <c r="E266" s="1" t="str">
        <f>IFERROR(VLOOKUP(CONCATENATE(C$1,C266),'Formulario de Preguntas'!$C$2:$FN$73,4,FALSE),"")</f>
        <v/>
      </c>
      <c r="F266" s="26">
        <f>IF($B266='Formulario de Respuestas'!$D265,'Formulario de Respuestas'!$F265,"ES DIFERENTE")</f>
        <v>0</v>
      </c>
      <c r="G266" s="18" t="str">
        <f>IFERROR(VLOOKUP(CONCATENATE(F$1,F266),'Formulario de Preguntas'!$C$2:$FN$73,3,FALSE),"")</f>
        <v/>
      </c>
      <c r="H266" s="1" t="str">
        <f>IFERROR(VLOOKUP(CONCATENATE(F$1,F266),'Formulario de Preguntas'!$C$2:$FN$73,4,FALSE),"")</f>
        <v/>
      </c>
      <c r="I266" s="26">
        <f>IF($B266='Formulario de Respuestas'!$D265,'Formulario de Respuestas'!$G265,"ES DIFERENTE")</f>
        <v>0</v>
      </c>
      <c r="J266" s="18" t="str">
        <f>IFERROR(VLOOKUP(CONCATENATE(I$1,I266),'Formulario de Preguntas'!$C$2:$FN$73,3,FALSE),"")</f>
        <v/>
      </c>
      <c r="K266" s="1" t="str">
        <f>IFERROR(VLOOKUP(CONCATENATE(I$1,I266),'Formulario de Preguntas'!$C$2:$FN$73,4,FALSE),"")</f>
        <v/>
      </c>
      <c r="L266" s="26">
        <f>IF($B266='Formulario de Respuestas'!$D265,'Formulario de Respuestas'!$H265,"ES DIFERENTE")</f>
        <v>0</v>
      </c>
      <c r="M266" s="18" t="str">
        <f>IFERROR(VLOOKUP(CONCATENATE(L$1,L266),'Formulario de Preguntas'!$C$2:$FN$73,3,FALSE),"")</f>
        <v/>
      </c>
      <c r="N266" s="1" t="str">
        <f>IFERROR(VLOOKUP(CONCATENATE(L$1,L266),'Formulario de Preguntas'!$C$2:$FN$73,4,FALSE),"")</f>
        <v/>
      </c>
      <c r="O266" s="26">
        <f>IF($B266='Formulario de Respuestas'!$D265,'Formulario de Respuestas'!$I265,"ES DIFERENTE")</f>
        <v>0</v>
      </c>
      <c r="P266" s="18" t="str">
        <f>IFERROR(VLOOKUP(CONCATENATE(O$1,O266),'Formulario de Preguntas'!$C$2:$FN$73,3,FALSE),"")</f>
        <v/>
      </c>
      <c r="Q266" s="1" t="str">
        <f>IFERROR(VLOOKUP(CONCATENATE(O$1,O266),'Formulario de Preguntas'!$C$2:$FN$73,4,FALSE),"")</f>
        <v/>
      </c>
      <c r="R266" s="26">
        <f>IF($B266='Formulario de Respuestas'!$D265,'Formulario de Respuestas'!$J265,"ES DIFERENTE")</f>
        <v>0</v>
      </c>
      <c r="S266" s="18" t="str">
        <f>IFERROR(VLOOKUP(CONCATENATE(R$1,R266),'Formulario de Preguntas'!$C$2:$FN$73,3,FALSE),"")</f>
        <v/>
      </c>
      <c r="T266" s="1" t="str">
        <f>IFERROR(VLOOKUP(CONCATENATE(R$1,R266),'Formulario de Preguntas'!$C$2:$FN$73,4,FALSE),"")</f>
        <v/>
      </c>
      <c r="U266" s="26">
        <f>IF($B266='Formulario de Respuestas'!$D265,'Formulario de Respuestas'!$K265,"ES DIFERENTE")</f>
        <v>0</v>
      </c>
      <c r="V266" s="18" t="str">
        <f>IFERROR(VLOOKUP(CONCATENATE(U$1,U266),'Formulario de Preguntas'!$C$2:$FN$73,3,FALSE),"")</f>
        <v/>
      </c>
      <c r="W266" s="1" t="str">
        <f>IFERROR(VLOOKUP(CONCATENATE(U$1,U266),'Formulario de Preguntas'!$C$2:$FN$73,4,FALSE),"")</f>
        <v/>
      </c>
      <c r="X266" s="26">
        <f>IF($B266='Formulario de Respuestas'!$D265,'Formulario de Respuestas'!$L265,"ES DIFERENTE")</f>
        <v>0</v>
      </c>
      <c r="Y266" s="18" t="str">
        <f>IFERROR(VLOOKUP(CONCATENATE(X$1,X266),'Formulario de Preguntas'!$C$2:$FN$73,3,FALSE),"")</f>
        <v/>
      </c>
      <c r="Z266" s="1" t="str">
        <f>IFERROR(VLOOKUP(CONCATENATE(X$1,X266),'Formulario de Preguntas'!$C$2:$FN$73,4,FALSE),"")</f>
        <v/>
      </c>
      <c r="AA266" s="26">
        <f>IF($B266='Formulario de Respuestas'!$D265,'Formulario de Respuestas'!$M265,"ES DIFERENTE")</f>
        <v>0</v>
      </c>
      <c r="AB266" s="18" t="str">
        <f>IFERROR(VLOOKUP(CONCATENATE(AA$1,AA266),'Formulario de Preguntas'!$C$2:$FN$73,3,FALSE),"")</f>
        <v/>
      </c>
      <c r="AC266" s="1" t="str">
        <f>IFERROR(VLOOKUP(CONCATENATE(AA$1,AA266),'Formulario de Preguntas'!$C$2:$FN$73,4,FALSE),"")</f>
        <v/>
      </c>
      <c r="AD266" s="26">
        <f>IF($B266='Formulario de Respuestas'!$D265,'Formulario de Respuestas'!$N265,"ES DIFERENTE")</f>
        <v>0</v>
      </c>
      <c r="AE266" s="18" t="str">
        <f>IFERROR(VLOOKUP(CONCATENATE(AD$1,AD266),'Formulario de Preguntas'!$C$2:$FN$73,3,FALSE),"")</f>
        <v/>
      </c>
      <c r="AF266" s="1" t="str">
        <f>IFERROR(VLOOKUP(CONCATENATE(AD$1,AD266),'Formulario de Preguntas'!$C$2:$FN$73,4,FALSE),"")</f>
        <v/>
      </c>
      <c r="AG266" s="26">
        <f>IF($B266='Formulario de Respuestas'!$D265,'Formulario de Respuestas'!$O265,"ES DIFERENTE")</f>
        <v>0</v>
      </c>
      <c r="AH266" s="18" t="str">
        <f>IFERROR(VLOOKUP(CONCATENATE(AG$1,AG266),'Formulario de Preguntas'!$C$2:$FN$73,3,FALSE),"")</f>
        <v/>
      </c>
      <c r="AI266" s="1" t="str">
        <f>IFERROR(VLOOKUP(CONCATENATE(AG$1,AG266),'Formulario de Preguntas'!$C$2:$FN$73,4,FALSE),"")</f>
        <v/>
      </c>
      <c r="AJ266" s="26">
        <f>IF($B266='Formulario de Respuestas'!$D265,'Formulario de Respuestas'!$P265,"ES DIFERENTE")</f>
        <v>0</v>
      </c>
      <c r="AK266" s="18" t="str">
        <f>IFERROR(VLOOKUP(CONCATENATE(AJ$1,AJ266),'Formulario de Preguntas'!$C$2:$FN$73,3,FALSE),"")</f>
        <v/>
      </c>
      <c r="AL266" s="1" t="str">
        <f>IFERROR(VLOOKUP(CONCATENATE(AJ$1,AJ266),'Formulario de Preguntas'!$C$2:$FN$73,4,FALSE),"")</f>
        <v/>
      </c>
      <c r="AM266" s="26">
        <f>IF($B266='Formulario de Respuestas'!$D265,'Formulario de Respuestas'!$Q265,"ES DIFERENTE")</f>
        <v>0</v>
      </c>
      <c r="AN266" s="18" t="str">
        <f>IFERROR(VLOOKUP(CONCATENATE(AM$1,AM266),'Formulario de Preguntas'!$C$2:$FN$73,3,FALSE),"")</f>
        <v/>
      </c>
      <c r="AO266" s="1" t="str">
        <f>IFERROR(VLOOKUP(CONCATENATE(AM$1,AM266),'Formulario de Preguntas'!$C$2:$FN$73,4,FALSE),"")</f>
        <v/>
      </c>
      <c r="AP266" s="26">
        <f>IF($B266='Formulario de Respuestas'!$D265,'Formulario de Respuestas'!$R265,"ES DIFERENTE")</f>
        <v>0</v>
      </c>
      <c r="AQ266" s="18" t="str">
        <f>IFERROR(VLOOKUP(CONCATENATE(AP$1,AP266),'Formulario de Preguntas'!$C$2:$FN$73,3,FALSE),"")</f>
        <v/>
      </c>
      <c r="AR266" s="1" t="str">
        <f>IFERROR(VLOOKUP(CONCATENATE(AP$1,AP266),'Formulario de Preguntas'!$C$2:$FN$73,4,FALSE),"")</f>
        <v/>
      </c>
      <c r="AS266" s="26">
        <f>IF($B266='Formulario de Respuestas'!$D265,'Formulario de Respuestas'!$S265,"ES DIFERENTE")</f>
        <v>0</v>
      </c>
      <c r="AT266" s="18" t="str">
        <f>IFERROR(VLOOKUP(CONCATENATE(AS$1,AS266),'Formulario de Preguntas'!$C$2:$FN$73,3,FALSE),"")</f>
        <v/>
      </c>
      <c r="AU266" s="1" t="str">
        <f>IFERROR(VLOOKUP(CONCATENATE(AS$1,AS266),'Formulario de Preguntas'!$C$2:$FN$73,4,FALSE),"")</f>
        <v/>
      </c>
      <c r="AV266" s="26">
        <f>IF($B266='Formulario de Respuestas'!$D265,'Formulario de Respuestas'!$T265,"ES DIFERENTE")</f>
        <v>0</v>
      </c>
      <c r="AW266" s="18" t="str">
        <f>IFERROR(VLOOKUP(CONCATENATE(AV$1,AV266),'Formulario de Preguntas'!$C$2:$FN$73,3,FALSE),"")</f>
        <v/>
      </c>
      <c r="AX266" s="1" t="str">
        <f>IFERROR(VLOOKUP(CONCATENATE(AV$1,AV266),'Formulario de Preguntas'!$C$2:$FN$73,4,FALSE),"")</f>
        <v/>
      </c>
      <c r="AY266" s="26">
        <f>IF($B266='Formulario de Respuestas'!$D265,'Formulario de Respuestas'!$U265,"ES DIFERENTE")</f>
        <v>0</v>
      </c>
      <c r="AZ266" s="18" t="str">
        <f>IFERROR(VLOOKUP(CONCATENATE(AY$1,AY266),'Formulario de Preguntas'!$C$2:$FN$73,3,FALSE),"")</f>
        <v/>
      </c>
      <c r="BA266" s="1" t="str">
        <f>IFERROR(VLOOKUP(CONCATENATE(AY$1,AY266),'Formulario de Preguntas'!$C$2:$FN$73,4,FALSE),"")</f>
        <v/>
      </c>
      <c r="BB266" s="26">
        <f>IF($B266='Formulario de Respuestas'!$D265,'Formulario de Respuestas'!$V265,"ES DIFERENTE")</f>
        <v>0</v>
      </c>
      <c r="BC266" s="18" t="str">
        <f>IFERROR(VLOOKUP(CONCATENATE(BB$1,BB266),'Formulario de Preguntas'!$C$2:$FN$73,3,FALSE),"")</f>
        <v/>
      </c>
      <c r="BD266" s="1" t="str">
        <f>IFERROR(VLOOKUP(CONCATENATE(BB$1,BB266),'Formulario de Preguntas'!$C$2:$FN$73,4,FALSE),"")</f>
        <v/>
      </c>
      <c r="BF266" s="1">
        <f t="shared" si="13"/>
        <v>0</v>
      </c>
      <c r="BG266" s="1">
        <f t="shared" si="14"/>
        <v>0.25</v>
      </c>
      <c r="BH266" s="1">
        <f t="shared" si="12"/>
        <v>0</v>
      </c>
      <c r="BI266" s="1">
        <f>COUNTIF('Formulario de Respuestas'!$E265:$V265,"A")</f>
        <v>0</v>
      </c>
      <c r="BJ266" s="1">
        <f>COUNTIF('Formulario de Respuestas'!$E265:$V265,"B")</f>
        <v>0</v>
      </c>
      <c r="BK266" s="1">
        <f>COUNTIF('Formulario de Respuestas'!$E265:$V265,"C")</f>
        <v>0</v>
      </c>
      <c r="BL266" s="1">
        <f>COUNTIF('Formulario de Respuestas'!$E265:$V265,"D")</f>
        <v>0</v>
      </c>
      <c r="BM266" s="1">
        <f>COUNTIF('Formulario de Respuestas'!$E265:$V265,"E (RESPUESTA ANULADA)")</f>
        <v>0</v>
      </c>
    </row>
    <row r="267" spans="1:65" x14ac:dyDescent="0.25">
      <c r="A267" s="1">
        <f>'Formulario de Respuestas'!C266</f>
        <v>0</v>
      </c>
      <c r="B267" s="1">
        <f>'Formulario de Respuestas'!D266</f>
        <v>0</v>
      </c>
      <c r="C267" s="26">
        <f>IF($B267='Formulario de Respuestas'!$D266,'Formulario de Respuestas'!$E266,"ES DIFERENTE")</f>
        <v>0</v>
      </c>
      <c r="D267" s="18" t="str">
        <f>IFERROR(VLOOKUP(CONCATENATE(C$1,C267),'Formulario de Preguntas'!$C$2:$FN$73,3,FALSE),"")</f>
        <v/>
      </c>
      <c r="E267" s="1" t="str">
        <f>IFERROR(VLOOKUP(CONCATENATE(C$1,C267),'Formulario de Preguntas'!$C$2:$FN$73,4,FALSE),"")</f>
        <v/>
      </c>
      <c r="F267" s="26">
        <f>IF($B267='Formulario de Respuestas'!$D266,'Formulario de Respuestas'!$F266,"ES DIFERENTE")</f>
        <v>0</v>
      </c>
      <c r="G267" s="18" t="str">
        <f>IFERROR(VLOOKUP(CONCATENATE(F$1,F267),'Formulario de Preguntas'!$C$2:$FN$73,3,FALSE),"")</f>
        <v/>
      </c>
      <c r="H267" s="1" t="str">
        <f>IFERROR(VLOOKUP(CONCATENATE(F$1,F267),'Formulario de Preguntas'!$C$2:$FN$73,4,FALSE),"")</f>
        <v/>
      </c>
      <c r="I267" s="26">
        <f>IF($B267='Formulario de Respuestas'!$D266,'Formulario de Respuestas'!$G266,"ES DIFERENTE")</f>
        <v>0</v>
      </c>
      <c r="J267" s="18" t="str">
        <f>IFERROR(VLOOKUP(CONCATENATE(I$1,I267),'Formulario de Preguntas'!$C$2:$FN$73,3,FALSE),"")</f>
        <v/>
      </c>
      <c r="K267" s="1" t="str">
        <f>IFERROR(VLOOKUP(CONCATENATE(I$1,I267),'Formulario de Preguntas'!$C$2:$FN$73,4,FALSE),"")</f>
        <v/>
      </c>
      <c r="L267" s="26">
        <f>IF($B267='Formulario de Respuestas'!$D266,'Formulario de Respuestas'!$H266,"ES DIFERENTE")</f>
        <v>0</v>
      </c>
      <c r="M267" s="18" t="str">
        <f>IFERROR(VLOOKUP(CONCATENATE(L$1,L267),'Formulario de Preguntas'!$C$2:$FN$73,3,FALSE),"")</f>
        <v/>
      </c>
      <c r="N267" s="1" t="str">
        <f>IFERROR(VLOOKUP(CONCATENATE(L$1,L267),'Formulario de Preguntas'!$C$2:$FN$73,4,FALSE),"")</f>
        <v/>
      </c>
      <c r="O267" s="26">
        <f>IF($B267='Formulario de Respuestas'!$D266,'Formulario de Respuestas'!$I266,"ES DIFERENTE")</f>
        <v>0</v>
      </c>
      <c r="P267" s="18" t="str">
        <f>IFERROR(VLOOKUP(CONCATENATE(O$1,O267),'Formulario de Preguntas'!$C$2:$FN$73,3,FALSE),"")</f>
        <v/>
      </c>
      <c r="Q267" s="1" t="str">
        <f>IFERROR(VLOOKUP(CONCATENATE(O$1,O267),'Formulario de Preguntas'!$C$2:$FN$73,4,FALSE),"")</f>
        <v/>
      </c>
      <c r="R267" s="26">
        <f>IF($B267='Formulario de Respuestas'!$D266,'Formulario de Respuestas'!$J266,"ES DIFERENTE")</f>
        <v>0</v>
      </c>
      <c r="S267" s="18" t="str">
        <f>IFERROR(VLOOKUP(CONCATENATE(R$1,R267),'Formulario de Preguntas'!$C$2:$FN$73,3,FALSE),"")</f>
        <v/>
      </c>
      <c r="T267" s="1" t="str">
        <f>IFERROR(VLOOKUP(CONCATENATE(R$1,R267),'Formulario de Preguntas'!$C$2:$FN$73,4,FALSE),"")</f>
        <v/>
      </c>
      <c r="U267" s="26">
        <f>IF($B267='Formulario de Respuestas'!$D266,'Formulario de Respuestas'!$K266,"ES DIFERENTE")</f>
        <v>0</v>
      </c>
      <c r="V267" s="18" t="str">
        <f>IFERROR(VLOOKUP(CONCATENATE(U$1,U267),'Formulario de Preguntas'!$C$2:$FN$73,3,FALSE),"")</f>
        <v/>
      </c>
      <c r="W267" s="1" t="str">
        <f>IFERROR(VLOOKUP(CONCATENATE(U$1,U267),'Formulario de Preguntas'!$C$2:$FN$73,4,FALSE),"")</f>
        <v/>
      </c>
      <c r="X267" s="26">
        <f>IF($B267='Formulario de Respuestas'!$D266,'Formulario de Respuestas'!$L266,"ES DIFERENTE")</f>
        <v>0</v>
      </c>
      <c r="Y267" s="18" t="str">
        <f>IFERROR(VLOOKUP(CONCATENATE(X$1,X267),'Formulario de Preguntas'!$C$2:$FN$73,3,FALSE),"")</f>
        <v/>
      </c>
      <c r="Z267" s="1" t="str">
        <f>IFERROR(VLOOKUP(CONCATENATE(X$1,X267),'Formulario de Preguntas'!$C$2:$FN$73,4,FALSE),"")</f>
        <v/>
      </c>
      <c r="AA267" s="26">
        <f>IF($B267='Formulario de Respuestas'!$D266,'Formulario de Respuestas'!$M266,"ES DIFERENTE")</f>
        <v>0</v>
      </c>
      <c r="AB267" s="18" t="str">
        <f>IFERROR(VLOOKUP(CONCATENATE(AA$1,AA267),'Formulario de Preguntas'!$C$2:$FN$73,3,FALSE),"")</f>
        <v/>
      </c>
      <c r="AC267" s="1" t="str">
        <f>IFERROR(VLOOKUP(CONCATENATE(AA$1,AA267),'Formulario de Preguntas'!$C$2:$FN$73,4,FALSE),"")</f>
        <v/>
      </c>
      <c r="AD267" s="26">
        <f>IF($B267='Formulario de Respuestas'!$D266,'Formulario de Respuestas'!$N266,"ES DIFERENTE")</f>
        <v>0</v>
      </c>
      <c r="AE267" s="18" t="str">
        <f>IFERROR(VLOOKUP(CONCATENATE(AD$1,AD267),'Formulario de Preguntas'!$C$2:$FN$73,3,FALSE),"")</f>
        <v/>
      </c>
      <c r="AF267" s="1" t="str">
        <f>IFERROR(VLOOKUP(CONCATENATE(AD$1,AD267),'Formulario de Preguntas'!$C$2:$FN$73,4,FALSE),"")</f>
        <v/>
      </c>
      <c r="AG267" s="26">
        <f>IF($B267='Formulario de Respuestas'!$D266,'Formulario de Respuestas'!$O266,"ES DIFERENTE")</f>
        <v>0</v>
      </c>
      <c r="AH267" s="18" t="str">
        <f>IFERROR(VLOOKUP(CONCATENATE(AG$1,AG267),'Formulario de Preguntas'!$C$2:$FN$73,3,FALSE),"")</f>
        <v/>
      </c>
      <c r="AI267" s="1" t="str">
        <f>IFERROR(VLOOKUP(CONCATENATE(AG$1,AG267),'Formulario de Preguntas'!$C$2:$FN$73,4,FALSE),"")</f>
        <v/>
      </c>
      <c r="AJ267" s="26">
        <f>IF($B267='Formulario de Respuestas'!$D266,'Formulario de Respuestas'!$P266,"ES DIFERENTE")</f>
        <v>0</v>
      </c>
      <c r="AK267" s="18" t="str">
        <f>IFERROR(VLOOKUP(CONCATENATE(AJ$1,AJ267),'Formulario de Preguntas'!$C$2:$FN$73,3,FALSE),"")</f>
        <v/>
      </c>
      <c r="AL267" s="1" t="str">
        <f>IFERROR(VLOOKUP(CONCATENATE(AJ$1,AJ267),'Formulario de Preguntas'!$C$2:$FN$73,4,FALSE),"")</f>
        <v/>
      </c>
      <c r="AM267" s="26">
        <f>IF($B267='Formulario de Respuestas'!$D266,'Formulario de Respuestas'!$Q266,"ES DIFERENTE")</f>
        <v>0</v>
      </c>
      <c r="AN267" s="18" t="str">
        <f>IFERROR(VLOOKUP(CONCATENATE(AM$1,AM267),'Formulario de Preguntas'!$C$2:$FN$73,3,FALSE),"")</f>
        <v/>
      </c>
      <c r="AO267" s="1" t="str">
        <f>IFERROR(VLOOKUP(CONCATENATE(AM$1,AM267),'Formulario de Preguntas'!$C$2:$FN$73,4,FALSE),"")</f>
        <v/>
      </c>
      <c r="AP267" s="26">
        <f>IF($B267='Formulario de Respuestas'!$D266,'Formulario de Respuestas'!$R266,"ES DIFERENTE")</f>
        <v>0</v>
      </c>
      <c r="AQ267" s="18" t="str">
        <f>IFERROR(VLOOKUP(CONCATENATE(AP$1,AP267),'Formulario de Preguntas'!$C$2:$FN$73,3,FALSE),"")</f>
        <v/>
      </c>
      <c r="AR267" s="1" t="str">
        <f>IFERROR(VLOOKUP(CONCATENATE(AP$1,AP267),'Formulario de Preguntas'!$C$2:$FN$73,4,FALSE),"")</f>
        <v/>
      </c>
      <c r="AS267" s="26">
        <f>IF($B267='Formulario de Respuestas'!$D266,'Formulario de Respuestas'!$S266,"ES DIFERENTE")</f>
        <v>0</v>
      </c>
      <c r="AT267" s="18" t="str">
        <f>IFERROR(VLOOKUP(CONCATENATE(AS$1,AS267),'Formulario de Preguntas'!$C$2:$FN$73,3,FALSE),"")</f>
        <v/>
      </c>
      <c r="AU267" s="1" t="str">
        <f>IFERROR(VLOOKUP(CONCATENATE(AS$1,AS267),'Formulario de Preguntas'!$C$2:$FN$73,4,FALSE),"")</f>
        <v/>
      </c>
      <c r="AV267" s="26">
        <f>IF($B267='Formulario de Respuestas'!$D266,'Formulario de Respuestas'!$T266,"ES DIFERENTE")</f>
        <v>0</v>
      </c>
      <c r="AW267" s="18" t="str">
        <f>IFERROR(VLOOKUP(CONCATENATE(AV$1,AV267),'Formulario de Preguntas'!$C$2:$FN$73,3,FALSE),"")</f>
        <v/>
      </c>
      <c r="AX267" s="1" t="str">
        <f>IFERROR(VLOOKUP(CONCATENATE(AV$1,AV267),'Formulario de Preguntas'!$C$2:$FN$73,4,FALSE),"")</f>
        <v/>
      </c>
      <c r="AY267" s="26">
        <f>IF($B267='Formulario de Respuestas'!$D266,'Formulario de Respuestas'!$U266,"ES DIFERENTE")</f>
        <v>0</v>
      </c>
      <c r="AZ267" s="18" t="str">
        <f>IFERROR(VLOOKUP(CONCATENATE(AY$1,AY267),'Formulario de Preguntas'!$C$2:$FN$73,3,FALSE),"")</f>
        <v/>
      </c>
      <c r="BA267" s="1" t="str">
        <f>IFERROR(VLOOKUP(CONCATENATE(AY$1,AY267),'Formulario de Preguntas'!$C$2:$FN$73,4,FALSE),"")</f>
        <v/>
      </c>
      <c r="BB267" s="26">
        <f>IF($B267='Formulario de Respuestas'!$D266,'Formulario de Respuestas'!$V266,"ES DIFERENTE")</f>
        <v>0</v>
      </c>
      <c r="BC267" s="18" t="str">
        <f>IFERROR(VLOOKUP(CONCATENATE(BB$1,BB267),'Formulario de Preguntas'!$C$2:$FN$73,3,FALSE),"")</f>
        <v/>
      </c>
      <c r="BD267" s="1" t="str">
        <f>IFERROR(VLOOKUP(CONCATENATE(BB$1,BB267),'Formulario de Preguntas'!$C$2:$FN$73,4,FALSE),"")</f>
        <v/>
      </c>
      <c r="BF267" s="1">
        <f t="shared" si="13"/>
        <v>0</v>
      </c>
      <c r="BG267" s="1">
        <f t="shared" si="14"/>
        <v>0.25</v>
      </c>
      <c r="BH267" s="1">
        <f t="shared" si="12"/>
        <v>0</v>
      </c>
      <c r="BI267" s="1">
        <f>COUNTIF('Formulario de Respuestas'!$E266:$V266,"A")</f>
        <v>0</v>
      </c>
      <c r="BJ267" s="1">
        <f>COUNTIF('Formulario de Respuestas'!$E266:$V266,"B")</f>
        <v>0</v>
      </c>
      <c r="BK267" s="1">
        <f>COUNTIF('Formulario de Respuestas'!$E266:$V266,"C")</f>
        <v>0</v>
      </c>
      <c r="BL267" s="1">
        <f>COUNTIF('Formulario de Respuestas'!$E266:$V266,"D")</f>
        <v>0</v>
      </c>
      <c r="BM267" s="1">
        <f>COUNTIF('Formulario de Respuestas'!$E266:$V266,"E (RESPUESTA ANULADA)")</f>
        <v>0</v>
      </c>
    </row>
    <row r="268" spans="1:65" x14ac:dyDescent="0.25">
      <c r="A268" s="1">
        <f>'Formulario de Respuestas'!C267</f>
        <v>0</v>
      </c>
      <c r="B268" s="1">
        <f>'Formulario de Respuestas'!D267</f>
        <v>0</v>
      </c>
      <c r="C268" s="26">
        <f>IF($B268='Formulario de Respuestas'!$D267,'Formulario de Respuestas'!$E267,"ES DIFERENTE")</f>
        <v>0</v>
      </c>
      <c r="D268" s="18" t="str">
        <f>IFERROR(VLOOKUP(CONCATENATE(C$1,C268),'Formulario de Preguntas'!$C$2:$FN$73,3,FALSE),"")</f>
        <v/>
      </c>
      <c r="E268" s="1" t="str">
        <f>IFERROR(VLOOKUP(CONCATENATE(C$1,C268),'Formulario de Preguntas'!$C$2:$FN$73,4,FALSE),"")</f>
        <v/>
      </c>
      <c r="F268" s="26">
        <f>IF($B268='Formulario de Respuestas'!$D267,'Formulario de Respuestas'!$F267,"ES DIFERENTE")</f>
        <v>0</v>
      </c>
      <c r="G268" s="18" t="str">
        <f>IFERROR(VLOOKUP(CONCATENATE(F$1,F268),'Formulario de Preguntas'!$C$2:$FN$73,3,FALSE),"")</f>
        <v/>
      </c>
      <c r="H268" s="1" t="str">
        <f>IFERROR(VLOOKUP(CONCATENATE(F$1,F268),'Formulario de Preguntas'!$C$2:$FN$73,4,FALSE),"")</f>
        <v/>
      </c>
      <c r="I268" s="26">
        <f>IF($B268='Formulario de Respuestas'!$D267,'Formulario de Respuestas'!$G267,"ES DIFERENTE")</f>
        <v>0</v>
      </c>
      <c r="J268" s="18" t="str">
        <f>IFERROR(VLOOKUP(CONCATENATE(I$1,I268),'Formulario de Preguntas'!$C$2:$FN$73,3,FALSE),"")</f>
        <v/>
      </c>
      <c r="K268" s="1" t="str">
        <f>IFERROR(VLOOKUP(CONCATENATE(I$1,I268),'Formulario de Preguntas'!$C$2:$FN$73,4,FALSE),"")</f>
        <v/>
      </c>
      <c r="L268" s="26">
        <f>IF($B268='Formulario de Respuestas'!$D267,'Formulario de Respuestas'!$H267,"ES DIFERENTE")</f>
        <v>0</v>
      </c>
      <c r="M268" s="18" t="str">
        <f>IFERROR(VLOOKUP(CONCATENATE(L$1,L268),'Formulario de Preguntas'!$C$2:$FN$73,3,FALSE),"")</f>
        <v/>
      </c>
      <c r="N268" s="1" t="str">
        <f>IFERROR(VLOOKUP(CONCATENATE(L$1,L268),'Formulario de Preguntas'!$C$2:$FN$73,4,FALSE),"")</f>
        <v/>
      </c>
      <c r="O268" s="26">
        <f>IF($B268='Formulario de Respuestas'!$D267,'Formulario de Respuestas'!$I267,"ES DIFERENTE")</f>
        <v>0</v>
      </c>
      <c r="P268" s="18" t="str">
        <f>IFERROR(VLOOKUP(CONCATENATE(O$1,O268),'Formulario de Preguntas'!$C$2:$FN$73,3,FALSE),"")</f>
        <v/>
      </c>
      <c r="Q268" s="1" t="str">
        <f>IFERROR(VLOOKUP(CONCATENATE(O$1,O268),'Formulario de Preguntas'!$C$2:$FN$73,4,FALSE),"")</f>
        <v/>
      </c>
      <c r="R268" s="26">
        <f>IF($B268='Formulario de Respuestas'!$D267,'Formulario de Respuestas'!$J267,"ES DIFERENTE")</f>
        <v>0</v>
      </c>
      <c r="S268" s="18" t="str">
        <f>IFERROR(VLOOKUP(CONCATENATE(R$1,R268),'Formulario de Preguntas'!$C$2:$FN$73,3,FALSE),"")</f>
        <v/>
      </c>
      <c r="T268" s="1" t="str">
        <f>IFERROR(VLOOKUP(CONCATENATE(R$1,R268),'Formulario de Preguntas'!$C$2:$FN$73,4,FALSE),"")</f>
        <v/>
      </c>
      <c r="U268" s="26">
        <f>IF($B268='Formulario de Respuestas'!$D267,'Formulario de Respuestas'!$K267,"ES DIFERENTE")</f>
        <v>0</v>
      </c>
      <c r="V268" s="18" t="str">
        <f>IFERROR(VLOOKUP(CONCATENATE(U$1,U268),'Formulario de Preguntas'!$C$2:$FN$73,3,FALSE),"")</f>
        <v/>
      </c>
      <c r="W268" s="1" t="str">
        <f>IFERROR(VLOOKUP(CONCATENATE(U$1,U268),'Formulario de Preguntas'!$C$2:$FN$73,4,FALSE),"")</f>
        <v/>
      </c>
      <c r="X268" s="26">
        <f>IF($B268='Formulario de Respuestas'!$D267,'Formulario de Respuestas'!$L267,"ES DIFERENTE")</f>
        <v>0</v>
      </c>
      <c r="Y268" s="18" t="str">
        <f>IFERROR(VLOOKUP(CONCATENATE(X$1,X268),'Formulario de Preguntas'!$C$2:$FN$73,3,FALSE),"")</f>
        <v/>
      </c>
      <c r="Z268" s="1" t="str">
        <f>IFERROR(VLOOKUP(CONCATENATE(X$1,X268),'Formulario de Preguntas'!$C$2:$FN$73,4,FALSE),"")</f>
        <v/>
      </c>
      <c r="AA268" s="26">
        <f>IF($B268='Formulario de Respuestas'!$D267,'Formulario de Respuestas'!$M267,"ES DIFERENTE")</f>
        <v>0</v>
      </c>
      <c r="AB268" s="18" t="str">
        <f>IFERROR(VLOOKUP(CONCATENATE(AA$1,AA268),'Formulario de Preguntas'!$C$2:$FN$73,3,FALSE),"")</f>
        <v/>
      </c>
      <c r="AC268" s="1" t="str">
        <f>IFERROR(VLOOKUP(CONCATENATE(AA$1,AA268),'Formulario de Preguntas'!$C$2:$FN$73,4,FALSE),"")</f>
        <v/>
      </c>
      <c r="AD268" s="26">
        <f>IF($B268='Formulario de Respuestas'!$D267,'Formulario de Respuestas'!$N267,"ES DIFERENTE")</f>
        <v>0</v>
      </c>
      <c r="AE268" s="18" t="str">
        <f>IFERROR(VLOOKUP(CONCATENATE(AD$1,AD268),'Formulario de Preguntas'!$C$2:$FN$73,3,FALSE),"")</f>
        <v/>
      </c>
      <c r="AF268" s="1" t="str">
        <f>IFERROR(VLOOKUP(CONCATENATE(AD$1,AD268),'Formulario de Preguntas'!$C$2:$FN$73,4,FALSE),"")</f>
        <v/>
      </c>
      <c r="AG268" s="26">
        <f>IF($B268='Formulario de Respuestas'!$D267,'Formulario de Respuestas'!$O267,"ES DIFERENTE")</f>
        <v>0</v>
      </c>
      <c r="AH268" s="18" t="str">
        <f>IFERROR(VLOOKUP(CONCATENATE(AG$1,AG268),'Formulario de Preguntas'!$C$2:$FN$73,3,FALSE),"")</f>
        <v/>
      </c>
      <c r="AI268" s="1" t="str">
        <f>IFERROR(VLOOKUP(CONCATENATE(AG$1,AG268),'Formulario de Preguntas'!$C$2:$FN$73,4,FALSE),"")</f>
        <v/>
      </c>
      <c r="AJ268" s="26">
        <f>IF($B268='Formulario de Respuestas'!$D267,'Formulario de Respuestas'!$P267,"ES DIFERENTE")</f>
        <v>0</v>
      </c>
      <c r="AK268" s="18" t="str">
        <f>IFERROR(VLOOKUP(CONCATENATE(AJ$1,AJ268),'Formulario de Preguntas'!$C$2:$FN$73,3,FALSE),"")</f>
        <v/>
      </c>
      <c r="AL268" s="1" t="str">
        <f>IFERROR(VLOOKUP(CONCATENATE(AJ$1,AJ268),'Formulario de Preguntas'!$C$2:$FN$73,4,FALSE),"")</f>
        <v/>
      </c>
      <c r="AM268" s="26">
        <f>IF($B268='Formulario de Respuestas'!$D267,'Formulario de Respuestas'!$Q267,"ES DIFERENTE")</f>
        <v>0</v>
      </c>
      <c r="AN268" s="18" t="str">
        <f>IFERROR(VLOOKUP(CONCATENATE(AM$1,AM268),'Formulario de Preguntas'!$C$2:$FN$73,3,FALSE),"")</f>
        <v/>
      </c>
      <c r="AO268" s="1" t="str">
        <f>IFERROR(VLOOKUP(CONCATENATE(AM$1,AM268),'Formulario de Preguntas'!$C$2:$FN$73,4,FALSE),"")</f>
        <v/>
      </c>
      <c r="AP268" s="26">
        <f>IF($B268='Formulario de Respuestas'!$D267,'Formulario de Respuestas'!$R267,"ES DIFERENTE")</f>
        <v>0</v>
      </c>
      <c r="AQ268" s="18" t="str">
        <f>IFERROR(VLOOKUP(CONCATENATE(AP$1,AP268),'Formulario de Preguntas'!$C$2:$FN$73,3,FALSE),"")</f>
        <v/>
      </c>
      <c r="AR268" s="1" t="str">
        <f>IFERROR(VLOOKUP(CONCATENATE(AP$1,AP268),'Formulario de Preguntas'!$C$2:$FN$73,4,FALSE),"")</f>
        <v/>
      </c>
      <c r="AS268" s="26">
        <f>IF($B268='Formulario de Respuestas'!$D267,'Formulario de Respuestas'!$S267,"ES DIFERENTE")</f>
        <v>0</v>
      </c>
      <c r="AT268" s="18" t="str">
        <f>IFERROR(VLOOKUP(CONCATENATE(AS$1,AS268),'Formulario de Preguntas'!$C$2:$FN$73,3,FALSE),"")</f>
        <v/>
      </c>
      <c r="AU268" s="1" t="str">
        <f>IFERROR(VLOOKUP(CONCATENATE(AS$1,AS268),'Formulario de Preguntas'!$C$2:$FN$73,4,FALSE),"")</f>
        <v/>
      </c>
      <c r="AV268" s="26">
        <f>IF($B268='Formulario de Respuestas'!$D267,'Formulario de Respuestas'!$T267,"ES DIFERENTE")</f>
        <v>0</v>
      </c>
      <c r="AW268" s="18" t="str">
        <f>IFERROR(VLOOKUP(CONCATENATE(AV$1,AV268),'Formulario de Preguntas'!$C$2:$FN$73,3,FALSE),"")</f>
        <v/>
      </c>
      <c r="AX268" s="1" t="str">
        <f>IFERROR(VLOOKUP(CONCATENATE(AV$1,AV268),'Formulario de Preguntas'!$C$2:$FN$73,4,FALSE),"")</f>
        <v/>
      </c>
      <c r="AY268" s="26">
        <f>IF($B268='Formulario de Respuestas'!$D267,'Formulario de Respuestas'!$U267,"ES DIFERENTE")</f>
        <v>0</v>
      </c>
      <c r="AZ268" s="18" t="str">
        <f>IFERROR(VLOOKUP(CONCATENATE(AY$1,AY268),'Formulario de Preguntas'!$C$2:$FN$73,3,FALSE),"")</f>
        <v/>
      </c>
      <c r="BA268" s="1" t="str">
        <f>IFERROR(VLOOKUP(CONCATENATE(AY$1,AY268),'Formulario de Preguntas'!$C$2:$FN$73,4,FALSE),"")</f>
        <v/>
      </c>
      <c r="BB268" s="26">
        <f>IF($B268='Formulario de Respuestas'!$D267,'Formulario de Respuestas'!$V267,"ES DIFERENTE")</f>
        <v>0</v>
      </c>
      <c r="BC268" s="18" t="str">
        <f>IFERROR(VLOOKUP(CONCATENATE(BB$1,BB268),'Formulario de Preguntas'!$C$2:$FN$73,3,FALSE),"")</f>
        <v/>
      </c>
      <c r="BD268" s="1" t="str">
        <f>IFERROR(VLOOKUP(CONCATENATE(BB$1,BB268),'Formulario de Preguntas'!$C$2:$FN$73,4,FALSE),"")</f>
        <v/>
      </c>
      <c r="BF268" s="1">
        <f t="shared" si="13"/>
        <v>0</v>
      </c>
      <c r="BG268" s="1">
        <f t="shared" si="14"/>
        <v>0.25</v>
      </c>
      <c r="BH268" s="1">
        <f t="shared" si="12"/>
        <v>0</v>
      </c>
      <c r="BI268" s="1">
        <f>COUNTIF('Formulario de Respuestas'!$E267:$V267,"A")</f>
        <v>0</v>
      </c>
      <c r="BJ268" s="1">
        <f>COUNTIF('Formulario de Respuestas'!$E267:$V267,"B")</f>
        <v>0</v>
      </c>
      <c r="BK268" s="1">
        <f>COUNTIF('Formulario de Respuestas'!$E267:$V267,"C")</f>
        <v>0</v>
      </c>
      <c r="BL268" s="1">
        <f>COUNTIF('Formulario de Respuestas'!$E267:$V267,"D")</f>
        <v>0</v>
      </c>
      <c r="BM268" s="1">
        <f>COUNTIF('Formulario de Respuestas'!$E267:$V267,"E (RESPUESTA ANULADA)")</f>
        <v>0</v>
      </c>
    </row>
    <row r="269" spans="1:65" x14ac:dyDescent="0.25">
      <c r="A269" s="1">
        <f>'Formulario de Respuestas'!C268</f>
        <v>0</v>
      </c>
      <c r="B269" s="1">
        <f>'Formulario de Respuestas'!D268</f>
        <v>0</v>
      </c>
      <c r="C269" s="26">
        <f>IF($B269='Formulario de Respuestas'!$D268,'Formulario de Respuestas'!$E268,"ES DIFERENTE")</f>
        <v>0</v>
      </c>
      <c r="D269" s="18" t="str">
        <f>IFERROR(VLOOKUP(CONCATENATE(C$1,C269),'Formulario de Preguntas'!$C$2:$FN$73,3,FALSE),"")</f>
        <v/>
      </c>
      <c r="E269" s="1" t="str">
        <f>IFERROR(VLOOKUP(CONCATENATE(C$1,C269),'Formulario de Preguntas'!$C$2:$FN$73,4,FALSE),"")</f>
        <v/>
      </c>
      <c r="F269" s="26">
        <f>IF($B269='Formulario de Respuestas'!$D268,'Formulario de Respuestas'!$F268,"ES DIFERENTE")</f>
        <v>0</v>
      </c>
      <c r="G269" s="18" t="str">
        <f>IFERROR(VLOOKUP(CONCATENATE(F$1,F269),'Formulario de Preguntas'!$C$2:$FN$73,3,FALSE),"")</f>
        <v/>
      </c>
      <c r="H269" s="1" t="str">
        <f>IFERROR(VLOOKUP(CONCATENATE(F$1,F269),'Formulario de Preguntas'!$C$2:$FN$73,4,FALSE),"")</f>
        <v/>
      </c>
      <c r="I269" s="26">
        <f>IF($B269='Formulario de Respuestas'!$D268,'Formulario de Respuestas'!$G268,"ES DIFERENTE")</f>
        <v>0</v>
      </c>
      <c r="J269" s="18" t="str">
        <f>IFERROR(VLOOKUP(CONCATENATE(I$1,I269),'Formulario de Preguntas'!$C$2:$FN$73,3,FALSE),"")</f>
        <v/>
      </c>
      <c r="K269" s="1" t="str">
        <f>IFERROR(VLOOKUP(CONCATENATE(I$1,I269),'Formulario de Preguntas'!$C$2:$FN$73,4,FALSE),"")</f>
        <v/>
      </c>
      <c r="L269" s="26">
        <f>IF($B269='Formulario de Respuestas'!$D268,'Formulario de Respuestas'!$H268,"ES DIFERENTE")</f>
        <v>0</v>
      </c>
      <c r="M269" s="18" t="str">
        <f>IFERROR(VLOOKUP(CONCATENATE(L$1,L269),'Formulario de Preguntas'!$C$2:$FN$73,3,FALSE),"")</f>
        <v/>
      </c>
      <c r="N269" s="1" t="str">
        <f>IFERROR(VLOOKUP(CONCATENATE(L$1,L269),'Formulario de Preguntas'!$C$2:$FN$73,4,FALSE),"")</f>
        <v/>
      </c>
      <c r="O269" s="26">
        <f>IF($B269='Formulario de Respuestas'!$D268,'Formulario de Respuestas'!$I268,"ES DIFERENTE")</f>
        <v>0</v>
      </c>
      <c r="P269" s="18" t="str">
        <f>IFERROR(VLOOKUP(CONCATENATE(O$1,O269),'Formulario de Preguntas'!$C$2:$FN$73,3,FALSE),"")</f>
        <v/>
      </c>
      <c r="Q269" s="1" t="str">
        <f>IFERROR(VLOOKUP(CONCATENATE(O$1,O269),'Formulario de Preguntas'!$C$2:$FN$73,4,FALSE),"")</f>
        <v/>
      </c>
      <c r="R269" s="26">
        <f>IF($B269='Formulario de Respuestas'!$D268,'Formulario de Respuestas'!$J268,"ES DIFERENTE")</f>
        <v>0</v>
      </c>
      <c r="S269" s="18" t="str">
        <f>IFERROR(VLOOKUP(CONCATENATE(R$1,R269),'Formulario de Preguntas'!$C$2:$FN$73,3,FALSE),"")</f>
        <v/>
      </c>
      <c r="T269" s="1" t="str">
        <f>IFERROR(VLOOKUP(CONCATENATE(R$1,R269),'Formulario de Preguntas'!$C$2:$FN$73,4,FALSE),"")</f>
        <v/>
      </c>
      <c r="U269" s="26">
        <f>IF($B269='Formulario de Respuestas'!$D268,'Formulario de Respuestas'!$K268,"ES DIFERENTE")</f>
        <v>0</v>
      </c>
      <c r="V269" s="18" t="str">
        <f>IFERROR(VLOOKUP(CONCATENATE(U$1,U269),'Formulario de Preguntas'!$C$2:$FN$73,3,FALSE),"")</f>
        <v/>
      </c>
      <c r="W269" s="1" t="str">
        <f>IFERROR(VLOOKUP(CONCATENATE(U$1,U269),'Formulario de Preguntas'!$C$2:$FN$73,4,FALSE),"")</f>
        <v/>
      </c>
      <c r="X269" s="26">
        <f>IF($B269='Formulario de Respuestas'!$D268,'Formulario de Respuestas'!$L268,"ES DIFERENTE")</f>
        <v>0</v>
      </c>
      <c r="Y269" s="18" t="str">
        <f>IFERROR(VLOOKUP(CONCATENATE(X$1,X269),'Formulario de Preguntas'!$C$2:$FN$73,3,FALSE),"")</f>
        <v/>
      </c>
      <c r="Z269" s="1" t="str">
        <f>IFERROR(VLOOKUP(CONCATENATE(X$1,X269),'Formulario de Preguntas'!$C$2:$FN$73,4,FALSE),"")</f>
        <v/>
      </c>
      <c r="AA269" s="26">
        <f>IF($B269='Formulario de Respuestas'!$D268,'Formulario de Respuestas'!$M268,"ES DIFERENTE")</f>
        <v>0</v>
      </c>
      <c r="AB269" s="18" t="str">
        <f>IFERROR(VLOOKUP(CONCATENATE(AA$1,AA269),'Formulario de Preguntas'!$C$2:$FN$73,3,FALSE),"")</f>
        <v/>
      </c>
      <c r="AC269" s="1" t="str">
        <f>IFERROR(VLOOKUP(CONCATENATE(AA$1,AA269),'Formulario de Preguntas'!$C$2:$FN$73,4,FALSE),"")</f>
        <v/>
      </c>
      <c r="AD269" s="26">
        <f>IF($B269='Formulario de Respuestas'!$D268,'Formulario de Respuestas'!$N268,"ES DIFERENTE")</f>
        <v>0</v>
      </c>
      <c r="AE269" s="18" t="str">
        <f>IFERROR(VLOOKUP(CONCATENATE(AD$1,AD269),'Formulario de Preguntas'!$C$2:$FN$73,3,FALSE),"")</f>
        <v/>
      </c>
      <c r="AF269" s="1" t="str">
        <f>IFERROR(VLOOKUP(CONCATENATE(AD$1,AD269),'Formulario de Preguntas'!$C$2:$FN$73,4,FALSE),"")</f>
        <v/>
      </c>
      <c r="AG269" s="26">
        <f>IF($B269='Formulario de Respuestas'!$D268,'Formulario de Respuestas'!$O268,"ES DIFERENTE")</f>
        <v>0</v>
      </c>
      <c r="AH269" s="18" t="str">
        <f>IFERROR(VLOOKUP(CONCATENATE(AG$1,AG269),'Formulario de Preguntas'!$C$2:$FN$73,3,FALSE),"")</f>
        <v/>
      </c>
      <c r="AI269" s="1" t="str">
        <f>IFERROR(VLOOKUP(CONCATENATE(AG$1,AG269),'Formulario de Preguntas'!$C$2:$FN$73,4,FALSE),"")</f>
        <v/>
      </c>
      <c r="AJ269" s="26">
        <f>IF($B269='Formulario de Respuestas'!$D268,'Formulario de Respuestas'!$P268,"ES DIFERENTE")</f>
        <v>0</v>
      </c>
      <c r="AK269" s="18" t="str">
        <f>IFERROR(VLOOKUP(CONCATENATE(AJ$1,AJ269),'Formulario de Preguntas'!$C$2:$FN$73,3,FALSE),"")</f>
        <v/>
      </c>
      <c r="AL269" s="1" t="str">
        <f>IFERROR(VLOOKUP(CONCATENATE(AJ$1,AJ269),'Formulario de Preguntas'!$C$2:$FN$73,4,FALSE),"")</f>
        <v/>
      </c>
      <c r="AM269" s="26">
        <f>IF($B269='Formulario de Respuestas'!$D268,'Formulario de Respuestas'!$Q268,"ES DIFERENTE")</f>
        <v>0</v>
      </c>
      <c r="AN269" s="18" t="str">
        <f>IFERROR(VLOOKUP(CONCATENATE(AM$1,AM269),'Formulario de Preguntas'!$C$2:$FN$73,3,FALSE),"")</f>
        <v/>
      </c>
      <c r="AO269" s="1" t="str">
        <f>IFERROR(VLOOKUP(CONCATENATE(AM$1,AM269),'Formulario de Preguntas'!$C$2:$FN$73,4,FALSE),"")</f>
        <v/>
      </c>
      <c r="AP269" s="26">
        <f>IF($B269='Formulario de Respuestas'!$D268,'Formulario de Respuestas'!$R268,"ES DIFERENTE")</f>
        <v>0</v>
      </c>
      <c r="AQ269" s="18" t="str">
        <f>IFERROR(VLOOKUP(CONCATENATE(AP$1,AP269),'Formulario de Preguntas'!$C$2:$FN$73,3,FALSE),"")</f>
        <v/>
      </c>
      <c r="AR269" s="1" t="str">
        <f>IFERROR(VLOOKUP(CONCATENATE(AP$1,AP269),'Formulario de Preguntas'!$C$2:$FN$73,4,FALSE),"")</f>
        <v/>
      </c>
      <c r="AS269" s="26">
        <f>IF($B269='Formulario de Respuestas'!$D268,'Formulario de Respuestas'!$S268,"ES DIFERENTE")</f>
        <v>0</v>
      </c>
      <c r="AT269" s="18" t="str">
        <f>IFERROR(VLOOKUP(CONCATENATE(AS$1,AS269),'Formulario de Preguntas'!$C$2:$FN$73,3,FALSE),"")</f>
        <v/>
      </c>
      <c r="AU269" s="1" t="str">
        <f>IFERROR(VLOOKUP(CONCATENATE(AS$1,AS269),'Formulario de Preguntas'!$C$2:$FN$73,4,FALSE),"")</f>
        <v/>
      </c>
      <c r="AV269" s="26">
        <f>IF($B269='Formulario de Respuestas'!$D268,'Formulario de Respuestas'!$T268,"ES DIFERENTE")</f>
        <v>0</v>
      </c>
      <c r="AW269" s="18" t="str">
        <f>IFERROR(VLOOKUP(CONCATENATE(AV$1,AV269),'Formulario de Preguntas'!$C$2:$FN$73,3,FALSE),"")</f>
        <v/>
      </c>
      <c r="AX269" s="1" t="str">
        <f>IFERROR(VLOOKUP(CONCATENATE(AV$1,AV269),'Formulario de Preguntas'!$C$2:$FN$73,4,FALSE),"")</f>
        <v/>
      </c>
      <c r="AY269" s="26">
        <f>IF($B269='Formulario de Respuestas'!$D268,'Formulario de Respuestas'!$U268,"ES DIFERENTE")</f>
        <v>0</v>
      </c>
      <c r="AZ269" s="18" t="str">
        <f>IFERROR(VLOOKUP(CONCATENATE(AY$1,AY269),'Formulario de Preguntas'!$C$2:$FN$73,3,FALSE),"")</f>
        <v/>
      </c>
      <c r="BA269" s="1" t="str">
        <f>IFERROR(VLOOKUP(CONCATENATE(AY$1,AY269),'Formulario de Preguntas'!$C$2:$FN$73,4,FALSE),"")</f>
        <v/>
      </c>
      <c r="BB269" s="26">
        <f>IF($B269='Formulario de Respuestas'!$D268,'Formulario de Respuestas'!$V268,"ES DIFERENTE")</f>
        <v>0</v>
      </c>
      <c r="BC269" s="18" t="str">
        <f>IFERROR(VLOOKUP(CONCATENATE(BB$1,BB269),'Formulario de Preguntas'!$C$2:$FN$73,3,FALSE),"")</f>
        <v/>
      </c>
      <c r="BD269" s="1" t="str">
        <f>IFERROR(VLOOKUP(CONCATENATE(BB$1,BB269),'Formulario de Preguntas'!$C$2:$FN$73,4,FALSE),"")</f>
        <v/>
      </c>
      <c r="BF269" s="1">
        <f t="shared" si="13"/>
        <v>0</v>
      </c>
      <c r="BG269" s="1">
        <f t="shared" si="14"/>
        <v>0.25</v>
      </c>
      <c r="BH269" s="1">
        <f t="shared" si="12"/>
        <v>0</v>
      </c>
      <c r="BI269" s="1">
        <f>COUNTIF('Formulario de Respuestas'!$E268:$V268,"A")</f>
        <v>0</v>
      </c>
      <c r="BJ269" s="1">
        <f>COUNTIF('Formulario de Respuestas'!$E268:$V268,"B")</f>
        <v>0</v>
      </c>
      <c r="BK269" s="1">
        <f>COUNTIF('Formulario de Respuestas'!$E268:$V268,"C")</f>
        <v>0</v>
      </c>
      <c r="BL269" s="1">
        <f>COUNTIF('Formulario de Respuestas'!$E268:$V268,"D")</f>
        <v>0</v>
      </c>
      <c r="BM269" s="1">
        <f>COUNTIF('Formulario de Respuestas'!$E268:$V268,"E (RESPUESTA ANULADA)")</f>
        <v>0</v>
      </c>
    </row>
    <row r="270" spans="1:65" x14ac:dyDescent="0.25">
      <c r="A270" s="1">
        <f>'Formulario de Respuestas'!C269</f>
        <v>0</v>
      </c>
      <c r="B270" s="1">
        <f>'Formulario de Respuestas'!D269</f>
        <v>0</v>
      </c>
      <c r="C270" s="26">
        <f>IF($B270='Formulario de Respuestas'!$D269,'Formulario de Respuestas'!$E269,"ES DIFERENTE")</f>
        <v>0</v>
      </c>
      <c r="D270" s="18" t="str">
        <f>IFERROR(VLOOKUP(CONCATENATE(C$1,C270),'Formulario de Preguntas'!$C$2:$FN$73,3,FALSE),"")</f>
        <v/>
      </c>
      <c r="E270" s="1" t="str">
        <f>IFERROR(VLOOKUP(CONCATENATE(C$1,C270),'Formulario de Preguntas'!$C$2:$FN$73,4,FALSE),"")</f>
        <v/>
      </c>
      <c r="F270" s="26">
        <f>IF($B270='Formulario de Respuestas'!$D269,'Formulario de Respuestas'!$F269,"ES DIFERENTE")</f>
        <v>0</v>
      </c>
      <c r="G270" s="18" t="str">
        <f>IFERROR(VLOOKUP(CONCATENATE(F$1,F270),'Formulario de Preguntas'!$C$2:$FN$73,3,FALSE),"")</f>
        <v/>
      </c>
      <c r="H270" s="1" t="str">
        <f>IFERROR(VLOOKUP(CONCATENATE(F$1,F270),'Formulario de Preguntas'!$C$2:$FN$73,4,FALSE),"")</f>
        <v/>
      </c>
      <c r="I270" s="26">
        <f>IF($B270='Formulario de Respuestas'!$D269,'Formulario de Respuestas'!$G269,"ES DIFERENTE")</f>
        <v>0</v>
      </c>
      <c r="J270" s="18" t="str">
        <f>IFERROR(VLOOKUP(CONCATENATE(I$1,I270),'Formulario de Preguntas'!$C$2:$FN$73,3,FALSE),"")</f>
        <v/>
      </c>
      <c r="K270" s="1" t="str">
        <f>IFERROR(VLOOKUP(CONCATENATE(I$1,I270),'Formulario de Preguntas'!$C$2:$FN$73,4,FALSE),"")</f>
        <v/>
      </c>
      <c r="L270" s="26">
        <f>IF($B270='Formulario de Respuestas'!$D269,'Formulario de Respuestas'!$H269,"ES DIFERENTE")</f>
        <v>0</v>
      </c>
      <c r="M270" s="18" t="str">
        <f>IFERROR(VLOOKUP(CONCATENATE(L$1,L270),'Formulario de Preguntas'!$C$2:$FN$73,3,FALSE),"")</f>
        <v/>
      </c>
      <c r="N270" s="1" t="str">
        <f>IFERROR(VLOOKUP(CONCATENATE(L$1,L270),'Formulario de Preguntas'!$C$2:$FN$73,4,FALSE),"")</f>
        <v/>
      </c>
      <c r="O270" s="26">
        <f>IF($B270='Formulario de Respuestas'!$D269,'Formulario de Respuestas'!$I269,"ES DIFERENTE")</f>
        <v>0</v>
      </c>
      <c r="P270" s="18" t="str">
        <f>IFERROR(VLOOKUP(CONCATENATE(O$1,O270),'Formulario de Preguntas'!$C$2:$FN$73,3,FALSE),"")</f>
        <v/>
      </c>
      <c r="Q270" s="1" t="str">
        <f>IFERROR(VLOOKUP(CONCATENATE(O$1,O270),'Formulario de Preguntas'!$C$2:$FN$73,4,FALSE),"")</f>
        <v/>
      </c>
      <c r="R270" s="26">
        <f>IF($B270='Formulario de Respuestas'!$D269,'Formulario de Respuestas'!$J269,"ES DIFERENTE")</f>
        <v>0</v>
      </c>
      <c r="S270" s="18" t="str">
        <f>IFERROR(VLOOKUP(CONCATENATE(R$1,R270),'Formulario de Preguntas'!$C$2:$FN$73,3,FALSE),"")</f>
        <v/>
      </c>
      <c r="T270" s="1" t="str">
        <f>IFERROR(VLOOKUP(CONCATENATE(R$1,R270),'Formulario de Preguntas'!$C$2:$FN$73,4,FALSE),"")</f>
        <v/>
      </c>
      <c r="U270" s="26">
        <f>IF($B270='Formulario de Respuestas'!$D269,'Formulario de Respuestas'!$K269,"ES DIFERENTE")</f>
        <v>0</v>
      </c>
      <c r="V270" s="18" t="str">
        <f>IFERROR(VLOOKUP(CONCATENATE(U$1,U270),'Formulario de Preguntas'!$C$2:$FN$73,3,FALSE),"")</f>
        <v/>
      </c>
      <c r="W270" s="1" t="str">
        <f>IFERROR(VLOOKUP(CONCATENATE(U$1,U270),'Formulario de Preguntas'!$C$2:$FN$73,4,FALSE),"")</f>
        <v/>
      </c>
      <c r="X270" s="26">
        <f>IF($B270='Formulario de Respuestas'!$D269,'Formulario de Respuestas'!$L269,"ES DIFERENTE")</f>
        <v>0</v>
      </c>
      <c r="Y270" s="18" t="str">
        <f>IFERROR(VLOOKUP(CONCATENATE(X$1,X270),'Formulario de Preguntas'!$C$2:$FN$73,3,FALSE),"")</f>
        <v/>
      </c>
      <c r="Z270" s="1" t="str">
        <f>IFERROR(VLOOKUP(CONCATENATE(X$1,X270),'Formulario de Preguntas'!$C$2:$FN$73,4,FALSE),"")</f>
        <v/>
      </c>
      <c r="AA270" s="26">
        <f>IF($B270='Formulario de Respuestas'!$D269,'Formulario de Respuestas'!$M269,"ES DIFERENTE")</f>
        <v>0</v>
      </c>
      <c r="AB270" s="18" t="str">
        <f>IFERROR(VLOOKUP(CONCATENATE(AA$1,AA270),'Formulario de Preguntas'!$C$2:$FN$73,3,FALSE),"")</f>
        <v/>
      </c>
      <c r="AC270" s="1" t="str">
        <f>IFERROR(VLOOKUP(CONCATENATE(AA$1,AA270),'Formulario de Preguntas'!$C$2:$FN$73,4,FALSE),"")</f>
        <v/>
      </c>
      <c r="AD270" s="26">
        <f>IF($B270='Formulario de Respuestas'!$D269,'Formulario de Respuestas'!$N269,"ES DIFERENTE")</f>
        <v>0</v>
      </c>
      <c r="AE270" s="18" t="str">
        <f>IFERROR(VLOOKUP(CONCATENATE(AD$1,AD270),'Formulario de Preguntas'!$C$2:$FN$73,3,FALSE),"")</f>
        <v/>
      </c>
      <c r="AF270" s="1" t="str">
        <f>IFERROR(VLOOKUP(CONCATENATE(AD$1,AD270),'Formulario de Preguntas'!$C$2:$FN$73,4,FALSE),"")</f>
        <v/>
      </c>
      <c r="AG270" s="26">
        <f>IF($B270='Formulario de Respuestas'!$D269,'Formulario de Respuestas'!$O269,"ES DIFERENTE")</f>
        <v>0</v>
      </c>
      <c r="AH270" s="18" t="str">
        <f>IFERROR(VLOOKUP(CONCATENATE(AG$1,AG270),'Formulario de Preguntas'!$C$2:$FN$73,3,FALSE),"")</f>
        <v/>
      </c>
      <c r="AI270" s="1" t="str">
        <f>IFERROR(VLOOKUP(CONCATENATE(AG$1,AG270),'Formulario de Preguntas'!$C$2:$FN$73,4,FALSE),"")</f>
        <v/>
      </c>
      <c r="AJ270" s="26">
        <f>IF($B270='Formulario de Respuestas'!$D269,'Formulario de Respuestas'!$P269,"ES DIFERENTE")</f>
        <v>0</v>
      </c>
      <c r="AK270" s="18" t="str">
        <f>IFERROR(VLOOKUP(CONCATENATE(AJ$1,AJ270),'Formulario de Preguntas'!$C$2:$FN$73,3,FALSE),"")</f>
        <v/>
      </c>
      <c r="AL270" s="1" t="str">
        <f>IFERROR(VLOOKUP(CONCATENATE(AJ$1,AJ270),'Formulario de Preguntas'!$C$2:$FN$73,4,FALSE),"")</f>
        <v/>
      </c>
      <c r="AM270" s="26">
        <f>IF($B270='Formulario de Respuestas'!$D269,'Formulario de Respuestas'!$Q269,"ES DIFERENTE")</f>
        <v>0</v>
      </c>
      <c r="AN270" s="18" t="str">
        <f>IFERROR(VLOOKUP(CONCATENATE(AM$1,AM270),'Formulario de Preguntas'!$C$2:$FN$73,3,FALSE),"")</f>
        <v/>
      </c>
      <c r="AO270" s="1" t="str">
        <f>IFERROR(VLOOKUP(CONCATENATE(AM$1,AM270),'Formulario de Preguntas'!$C$2:$FN$73,4,FALSE),"")</f>
        <v/>
      </c>
      <c r="AP270" s="26">
        <f>IF($B270='Formulario de Respuestas'!$D269,'Formulario de Respuestas'!$R269,"ES DIFERENTE")</f>
        <v>0</v>
      </c>
      <c r="AQ270" s="18" t="str">
        <f>IFERROR(VLOOKUP(CONCATENATE(AP$1,AP270),'Formulario de Preguntas'!$C$2:$FN$73,3,FALSE),"")</f>
        <v/>
      </c>
      <c r="AR270" s="1" t="str">
        <f>IFERROR(VLOOKUP(CONCATENATE(AP$1,AP270),'Formulario de Preguntas'!$C$2:$FN$73,4,FALSE),"")</f>
        <v/>
      </c>
      <c r="AS270" s="26">
        <f>IF($B270='Formulario de Respuestas'!$D269,'Formulario de Respuestas'!$S269,"ES DIFERENTE")</f>
        <v>0</v>
      </c>
      <c r="AT270" s="18" t="str">
        <f>IFERROR(VLOOKUP(CONCATENATE(AS$1,AS270),'Formulario de Preguntas'!$C$2:$FN$73,3,FALSE),"")</f>
        <v/>
      </c>
      <c r="AU270" s="1" t="str">
        <f>IFERROR(VLOOKUP(CONCATENATE(AS$1,AS270),'Formulario de Preguntas'!$C$2:$FN$73,4,FALSE),"")</f>
        <v/>
      </c>
      <c r="AV270" s="26">
        <f>IF($B270='Formulario de Respuestas'!$D269,'Formulario de Respuestas'!$T269,"ES DIFERENTE")</f>
        <v>0</v>
      </c>
      <c r="AW270" s="18" t="str">
        <f>IFERROR(VLOOKUP(CONCATENATE(AV$1,AV270),'Formulario de Preguntas'!$C$2:$FN$73,3,FALSE),"")</f>
        <v/>
      </c>
      <c r="AX270" s="1" t="str">
        <f>IFERROR(VLOOKUP(CONCATENATE(AV$1,AV270),'Formulario de Preguntas'!$C$2:$FN$73,4,FALSE),"")</f>
        <v/>
      </c>
      <c r="AY270" s="26">
        <f>IF($B270='Formulario de Respuestas'!$D269,'Formulario de Respuestas'!$U269,"ES DIFERENTE")</f>
        <v>0</v>
      </c>
      <c r="AZ270" s="18" t="str">
        <f>IFERROR(VLOOKUP(CONCATENATE(AY$1,AY270),'Formulario de Preguntas'!$C$2:$FN$73,3,FALSE),"")</f>
        <v/>
      </c>
      <c r="BA270" s="1" t="str">
        <f>IFERROR(VLOOKUP(CONCATENATE(AY$1,AY270),'Formulario de Preguntas'!$C$2:$FN$73,4,FALSE),"")</f>
        <v/>
      </c>
      <c r="BB270" s="26">
        <f>IF($B270='Formulario de Respuestas'!$D269,'Formulario de Respuestas'!$V269,"ES DIFERENTE")</f>
        <v>0</v>
      </c>
      <c r="BC270" s="18" t="str">
        <f>IFERROR(VLOOKUP(CONCATENATE(BB$1,BB270),'Formulario de Preguntas'!$C$2:$FN$73,3,FALSE),"")</f>
        <v/>
      </c>
      <c r="BD270" s="1" t="str">
        <f>IFERROR(VLOOKUP(CONCATENATE(BB$1,BB270),'Formulario de Preguntas'!$C$2:$FN$73,4,FALSE),"")</f>
        <v/>
      </c>
      <c r="BF270" s="1">
        <f t="shared" si="13"/>
        <v>0</v>
      </c>
      <c r="BG270" s="1">
        <f t="shared" si="14"/>
        <v>0.25</v>
      </c>
      <c r="BH270" s="1">
        <f t="shared" si="12"/>
        <v>0</v>
      </c>
      <c r="BI270" s="1">
        <f>COUNTIF('Formulario de Respuestas'!$E269:$V269,"A")</f>
        <v>0</v>
      </c>
      <c r="BJ270" s="1">
        <f>COUNTIF('Formulario de Respuestas'!$E269:$V269,"B")</f>
        <v>0</v>
      </c>
      <c r="BK270" s="1">
        <f>COUNTIF('Formulario de Respuestas'!$E269:$V269,"C")</f>
        <v>0</v>
      </c>
      <c r="BL270" s="1">
        <f>COUNTIF('Formulario de Respuestas'!$E269:$V269,"D")</f>
        <v>0</v>
      </c>
      <c r="BM270" s="1">
        <f>COUNTIF('Formulario de Respuestas'!$E269:$V269,"E (RESPUESTA ANULADA)")</f>
        <v>0</v>
      </c>
    </row>
    <row r="271" spans="1:65" x14ac:dyDescent="0.25">
      <c r="A271" s="1">
        <f>'Formulario de Respuestas'!C270</f>
        <v>0</v>
      </c>
      <c r="B271" s="1">
        <f>'Formulario de Respuestas'!D270</f>
        <v>0</v>
      </c>
      <c r="C271" s="26">
        <f>IF($B271='Formulario de Respuestas'!$D270,'Formulario de Respuestas'!$E270,"ES DIFERENTE")</f>
        <v>0</v>
      </c>
      <c r="D271" s="18" t="str">
        <f>IFERROR(VLOOKUP(CONCATENATE(C$1,C271),'Formulario de Preguntas'!$C$2:$FN$73,3,FALSE),"")</f>
        <v/>
      </c>
      <c r="E271" s="1" t="str">
        <f>IFERROR(VLOOKUP(CONCATENATE(C$1,C271),'Formulario de Preguntas'!$C$2:$FN$73,4,FALSE),"")</f>
        <v/>
      </c>
      <c r="F271" s="26">
        <f>IF($B271='Formulario de Respuestas'!$D270,'Formulario de Respuestas'!$F270,"ES DIFERENTE")</f>
        <v>0</v>
      </c>
      <c r="G271" s="18" t="str">
        <f>IFERROR(VLOOKUP(CONCATENATE(F$1,F271),'Formulario de Preguntas'!$C$2:$FN$73,3,FALSE),"")</f>
        <v/>
      </c>
      <c r="H271" s="1" t="str">
        <f>IFERROR(VLOOKUP(CONCATENATE(F$1,F271),'Formulario de Preguntas'!$C$2:$FN$73,4,FALSE),"")</f>
        <v/>
      </c>
      <c r="I271" s="26">
        <f>IF($B271='Formulario de Respuestas'!$D270,'Formulario de Respuestas'!$G270,"ES DIFERENTE")</f>
        <v>0</v>
      </c>
      <c r="J271" s="18" t="str">
        <f>IFERROR(VLOOKUP(CONCATENATE(I$1,I271),'Formulario de Preguntas'!$C$2:$FN$73,3,FALSE),"")</f>
        <v/>
      </c>
      <c r="K271" s="1" t="str">
        <f>IFERROR(VLOOKUP(CONCATENATE(I$1,I271),'Formulario de Preguntas'!$C$2:$FN$73,4,FALSE),"")</f>
        <v/>
      </c>
      <c r="L271" s="26">
        <f>IF($B271='Formulario de Respuestas'!$D270,'Formulario de Respuestas'!$H270,"ES DIFERENTE")</f>
        <v>0</v>
      </c>
      <c r="M271" s="18" t="str">
        <f>IFERROR(VLOOKUP(CONCATENATE(L$1,L271),'Formulario de Preguntas'!$C$2:$FN$73,3,FALSE),"")</f>
        <v/>
      </c>
      <c r="N271" s="1" t="str">
        <f>IFERROR(VLOOKUP(CONCATENATE(L$1,L271),'Formulario de Preguntas'!$C$2:$FN$73,4,FALSE),"")</f>
        <v/>
      </c>
      <c r="O271" s="26">
        <f>IF($B271='Formulario de Respuestas'!$D270,'Formulario de Respuestas'!$I270,"ES DIFERENTE")</f>
        <v>0</v>
      </c>
      <c r="P271" s="18" t="str">
        <f>IFERROR(VLOOKUP(CONCATENATE(O$1,O271),'Formulario de Preguntas'!$C$2:$FN$73,3,FALSE),"")</f>
        <v/>
      </c>
      <c r="Q271" s="1" t="str">
        <f>IFERROR(VLOOKUP(CONCATENATE(O$1,O271),'Formulario de Preguntas'!$C$2:$FN$73,4,FALSE),"")</f>
        <v/>
      </c>
      <c r="R271" s="26">
        <f>IF($B271='Formulario de Respuestas'!$D270,'Formulario de Respuestas'!$J270,"ES DIFERENTE")</f>
        <v>0</v>
      </c>
      <c r="S271" s="18" t="str">
        <f>IFERROR(VLOOKUP(CONCATENATE(R$1,R271),'Formulario de Preguntas'!$C$2:$FN$73,3,FALSE),"")</f>
        <v/>
      </c>
      <c r="T271" s="1" t="str">
        <f>IFERROR(VLOOKUP(CONCATENATE(R$1,R271),'Formulario de Preguntas'!$C$2:$FN$73,4,FALSE),"")</f>
        <v/>
      </c>
      <c r="U271" s="26">
        <f>IF($B271='Formulario de Respuestas'!$D270,'Formulario de Respuestas'!$K270,"ES DIFERENTE")</f>
        <v>0</v>
      </c>
      <c r="V271" s="18" t="str">
        <f>IFERROR(VLOOKUP(CONCATENATE(U$1,U271),'Formulario de Preguntas'!$C$2:$FN$73,3,FALSE),"")</f>
        <v/>
      </c>
      <c r="W271" s="1" t="str">
        <f>IFERROR(VLOOKUP(CONCATENATE(U$1,U271),'Formulario de Preguntas'!$C$2:$FN$73,4,FALSE),"")</f>
        <v/>
      </c>
      <c r="X271" s="26">
        <f>IF($B271='Formulario de Respuestas'!$D270,'Formulario de Respuestas'!$L270,"ES DIFERENTE")</f>
        <v>0</v>
      </c>
      <c r="Y271" s="18" t="str">
        <f>IFERROR(VLOOKUP(CONCATENATE(X$1,X271),'Formulario de Preguntas'!$C$2:$FN$73,3,FALSE),"")</f>
        <v/>
      </c>
      <c r="Z271" s="1" t="str">
        <f>IFERROR(VLOOKUP(CONCATENATE(X$1,X271),'Formulario de Preguntas'!$C$2:$FN$73,4,FALSE),"")</f>
        <v/>
      </c>
      <c r="AA271" s="26">
        <f>IF($B271='Formulario de Respuestas'!$D270,'Formulario de Respuestas'!$M270,"ES DIFERENTE")</f>
        <v>0</v>
      </c>
      <c r="AB271" s="18" t="str">
        <f>IFERROR(VLOOKUP(CONCATENATE(AA$1,AA271),'Formulario de Preguntas'!$C$2:$FN$73,3,FALSE),"")</f>
        <v/>
      </c>
      <c r="AC271" s="1" t="str">
        <f>IFERROR(VLOOKUP(CONCATENATE(AA$1,AA271),'Formulario de Preguntas'!$C$2:$FN$73,4,FALSE),"")</f>
        <v/>
      </c>
      <c r="AD271" s="26">
        <f>IF($B271='Formulario de Respuestas'!$D270,'Formulario de Respuestas'!$N270,"ES DIFERENTE")</f>
        <v>0</v>
      </c>
      <c r="AE271" s="18" t="str">
        <f>IFERROR(VLOOKUP(CONCATENATE(AD$1,AD271),'Formulario de Preguntas'!$C$2:$FN$73,3,FALSE),"")</f>
        <v/>
      </c>
      <c r="AF271" s="1" t="str">
        <f>IFERROR(VLOOKUP(CONCATENATE(AD$1,AD271),'Formulario de Preguntas'!$C$2:$FN$73,4,FALSE),"")</f>
        <v/>
      </c>
      <c r="AG271" s="26">
        <f>IF($B271='Formulario de Respuestas'!$D270,'Formulario de Respuestas'!$O270,"ES DIFERENTE")</f>
        <v>0</v>
      </c>
      <c r="AH271" s="18" t="str">
        <f>IFERROR(VLOOKUP(CONCATENATE(AG$1,AG271),'Formulario de Preguntas'!$C$2:$FN$73,3,FALSE),"")</f>
        <v/>
      </c>
      <c r="AI271" s="1" t="str">
        <f>IFERROR(VLOOKUP(CONCATENATE(AG$1,AG271),'Formulario de Preguntas'!$C$2:$FN$73,4,FALSE),"")</f>
        <v/>
      </c>
      <c r="AJ271" s="26">
        <f>IF($B271='Formulario de Respuestas'!$D270,'Formulario de Respuestas'!$P270,"ES DIFERENTE")</f>
        <v>0</v>
      </c>
      <c r="AK271" s="18" t="str">
        <f>IFERROR(VLOOKUP(CONCATENATE(AJ$1,AJ271),'Formulario de Preguntas'!$C$2:$FN$73,3,FALSE),"")</f>
        <v/>
      </c>
      <c r="AL271" s="1" t="str">
        <f>IFERROR(VLOOKUP(CONCATENATE(AJ$1,AJ271),'Formulario de Preguntas'!$C$2:$FN$73,4,FALSE),"")</f>
        <v/>
      </c>
      <c r="AM271" s="26">
        <f>IF($B271='Formulario de Respuestas'!$D270,'Formulario de Respuestas'!$Q270,"ES DIFERENTE")</f>
        <v>0</v>
      </c>
      <c r="AN271" s="18" t="str">
        <f>IFERROR(VLOOKUP(CONCATENATE(AM$1,AM271),'Formulario de Preguntas'!$C$2:$FN$73,3,FALSE),"")</f>
        <v/>
      </c>
      <c r="AO271" s="1" t="str">
        <f>IFERROR(VLOOKUP(CONCATENATE(AM$1,AM271),'Formulario de Preguntas'!$C$2:$FN$73,4,FALSE),"")</f>
        <v/>
      </c>
      <c r="AP271" s="26">
        <f>IF($B271='Formulario de Respuestas'!$D270,'Formulario de Respuestas'!$R270,"ES DIFERENTE")</f>
        <v>0</v>
      </c>
      <c r="AQ271" s="18" t="str">
        <f>IFERROR(VLOOKUP(CONCATENATE(AP$1,AP271),'Formulario de Preguntas'!$C$2:$FN$73,3,FALSE),"")</f>
        <v/>
      </c>
      <c r="AR271" s="1" t="str">
        <f>IFERROR(VLOOKUP(CONCATENATE(AP$1,AP271),'Formulario de Preguntas'!$C$2:$FN$73,4,FALSE),"")</f>
        <v/>
      </c>
      <c r="AS271" s="26">
        <f>IF($B271='Formulario de Respuestas'!$D270,'Formulario de Respuestas'!$S270,"ES DIFERENTE")</f>
        <v>0</v>
      </c>
      <c r="AT271" s="18" t="str">
        <f>IFERROR(VLOOKUP(CONCATENATE(AS$1,AS271),'Formulario de Preguntas'!$C$2:$FN$73,3,FALSE),"")</f>
        <v/>
      </c>
      <c r="AU271" s="1" t="str">
        <f>IFERROR(VLOOKUP(CONCATENATE(AS$1,AS271),'Formulario de Preguntas'!$C$2:$FN$73,4,FALSE),"")</f>
        <v/>
      </c>
      <c r="AV271" s="26">
        <f>IF($B271='Formulario de Respuestas'!$D270,'Formulario de Respuestas'!$T270,"ES DIFERENTE")</f>
        <v>0</v>
      </c>
      <c r="AW271" s="18" t="str">
        <f>IFERROR(VLOOKUP(CONCATENATE(AV$1,AV271),'Formulario de Preguntas'!$C$2:$FN$73,3,FALSE),"")</f>
        <v/>
      </c>
      <c r="AX271" s="1" t="str">
        <f>IFERROR(VLOOKUP(CONCATENATE(AV$1,AV271),'Formulario de Preguntas'!$C$2:$FN$73,4,FALSE),"")</f>
        <v/>
      </c>
      <c r="AY271" s="26">
        <f>IF($B271='Formulario de Respuestas'!$D270,'Formulario de Respuestas'!$U270,"ES DIFERENTE")</f>
        <v>0</v>
      </c>
      <c r="AZ271" s="18" t="str">
        <f>IFERROR(VLOOKUP(CONCATENATE(AY$1,AY271),'Formulario de Preguntas'!$C$2:$FN$73,3,FALSE),"")</f>
        <v/>
      </c>
      <c r="BA271" s="1" t="str">
        <f>IFERROR(VLOOKUP(CONCATENATE(AY$1,AY271),'Formulario de Preguntas'!$C$2:$FN$73,4,FALSE),"")</f>
        <v/>
      </c>
      <c r="BB271" s="26">
        <f>IF($B271='Formulario de Respuestas'!$D270,'Formulario de Respuestas'!$V270,"ES DIFERENTE")</f>
        <v>0</v>
      </c>
      <c r="BC271" s="18" t="str">
        <f>IFERROR(VLOOKUP(CONCATENATE(BB$1,BB271),'Formulario de Preguntas'!$C$2:$FN$73,3,FALSE),"")</f>
        <v/>
      </c>
      <c r="BD271" s="1" t="str">
        <f>IFERROR(VLOOKUP(CONCATENATE(BB$1,BB271),'Formulario de Preguntas'!$C$2:$FN$73,4,FALSE),"")</f>
        <v/>
      </c>
      <c r="BF271" s="1">
        <f t="shared" si="13"/>
        <v>0</v>
      </c>
      <c r="BG271" s="1">
        <f t="shared" si="14"/>
        <v>0.25</v>
      </c>
      <c r="BH271" s="1">
        <f t="shared" si="12"/>
        <v>0</v>
      </c>
      <c r="BI271" s="1">
        <f>COUNTIF('Formulario de Respuestas'!$E270:$V270,"A")</f>
        <v>0</v>
      </c>
      <c r="BJ271" s="1">
        <f>COUNTIF('Formulario de Respuestas'!$E270:$V270,"B")</f>
        <v>0</v>
      </c>
      <c r="BK271" s="1">
        <f>COUNTIF('Formulario de Respuestas'!$E270:$V270,"C")</f>
        <v>0</v>
      </c>
      <c r="BL271" s="1">
        <f>COUNTIF('Formulario de Respuestas'!$E270:$V270,"D")</f>
        <v>0</v>
      </c>
      <c r="BM271" s="1">
        <f>COUNTIF('Formulario de Respuestas'!$E270:$V270,"E (RESPUESTA ANULADA)")</f>
        <v>0</v>
      </c>
    </row>
    <row r="272" spans="1:65" x14ac:dyDescent="0.25">
      <c r="A272" s="1">
        <f>'Formulario de Respuestas'!C271</f>
        <v>0</v>
      </c>
      <c r="B272" s="1">
        <f>'Formulario de Respuestas'!D271</f>
        <v>0</v>
      </c>
      <c r="C272" s="26">
        <f>IF($B272='Formulario de Respuestas'!$D271,'Formulario de Respuestas'!$E271,"ES DIFERENTE")</f>
        <v>0</v>
      </c>
      <c r="D272" s="18" t="str">
        <f>IFERROR(VLOOKUP(CONCATENATE(C$1,C272),'Formulario de Preguntas'!$C$2:$FN$73,3,FALSE),"")</f>
        <v/>
      </c>
      <c r="E272" s="1" t="str">
        <f>IFERROR(VLOOKUP(CONCATENATE(C$1,C272),'Formulario de Preguntas'!$C$2:$FN$73,4,FALSE),"")</f>
        <v/>
      </c>
      <c r="F272" s="26">
        <f>IF($B272='Formulario de Respuestas'!$D271,'Formulario de Respuestas'!$F271,"ES DIFERENTE")</f>
        <v>0</v>
      </c>
      <c r="G272" s="18" t="str">
        <f>IFERROR(VLOOKUP(CONCATENATE(F$1,F272),'Formulario de Preguntas'!$C$2:$FN$73,3,FALSE),"")</f>
        <v/>
      </c>
      <c r="H272" s="1" t="str">
        <f>IFERROR(VLOOKUP(CONCATENATE(F$1,F272),'Formulario de Preguntas'!$C$2:$FN$73,4,FALSE),"")</f>
        <v/>
      </c>
      <c r="I272" s="26">
        <f>IF($B272='Formulario de Respuestas'!$D271,'Formulario de Respuestas'!$G271,"ES DIFERENTE")</f>
        <v>0</v>
      </c>
      <c r="J272" s="18" t="str">
        <f>IFERROR(VLOOKUP(CONCATENATE(I$1,I272),'Formulario de Preguntas'!$C$2:$FN$73,3,FALSE),"")</f>
        <v/>
      </c>
      <c r="K272" s="1" t="str">
        <f>IFERROR(VLOOKUP(CONCATENATE(I$1,I272),'Formulario de Preguntas'!$C$2:$FN$73,4,FALSE),"")</f>
        <v/>
      </c>
      <c r="L272" s="26">
        <f>IF($B272='Formulario de Respuestas'!$D271,'Formulario de Respuestas'!$H271,"ES DIFERENTE")</f>
        <v>0</v>
      </c>
      <c r="M272" s="18" t="str">
        <f>IFERROR(VLOOKUP(CONCATENATE(L$1,L272),'Formulario de Preguntas'!$C$2:$FN$73,3,FALSE),"")</f>
        <v/>
      </c>
      <c r="N272" s="1" t="str">
        <f>IFERROR(VLOOKUP(CONCATENATE(L$1,L272),'Formulario de Preguntas'!$C$2:$FN$73,4,FALSE),"")</f>
        <v/>
      </c>
      <c r="O272" s="26">
        <f>IF($B272='Formulario de Respuestas'!$D271,'Formulario de Respuestas'!$I271,"ES DIFERENTE")</f>
        <v>0</v>
      </c>
      <c r="P272" s="18" t="str">
        <f>IFERROR(VLOOKUP(CONCATENATE(O$1,O272),'Formulario de Preguntas'!$C$2:$FN$73,3,FALSE),"")</f>
        <v/>
      </c>
      <c r="Q272" s="1" t="str">
        <f>IFERROR(VLOOKUP(CONCATENATE(O$1,O272),'Formulario de Preguntas'!$C$2:$FN$73,4,FALSE),"")</f>
        <v/>
      </c>
      <c r="R272" s="26">
        <f>IF($B272='Formulario de Respuestas'!$D271,'Formulario de Respuestas'!$J271,"ES DIFERENTE")</f>
        <v>0</v>
      </c>
      <c r="S272" s="18" t="str">
        <f>IFERROR(VLOOKUP(CONCATENATE(R$1,R272),'Formulario de Preguntas'!$C$2:$FN$73,3,FALSE),"")</f>
        <v/>
      </c>
      <c r="T272" s="1" t="str">
        <f>IFERROR(VLOOKUP(CONCATENATE(R$1,R272),'Formulario de Preguntas'!$C$2:$FN$73,4,FALSE),"")</f>
        <v/>
      </c>
      <c r="U272" s="26">
        <f>IF($B272='Formulario de Respuestas'!$D271,'Formulario de Respuestas'!$K271,"ES DIFERENTE")</f>
        <v>0</v>
      </c>
      <c r="V272" s="18" t="str">
        <f>IFERROR(VLOOKUP(CONCATENATE(U$1,U272),'Formulario de Preguntas'!$C$2:$FN$73,3,FALSE),"")</f>
        <v/>
      </c>
      <c r="W272" s="1" t="str">
        <f>IFERROR(VLOOKUP(CONCATENATE(U$1,U272),'Formulario de Preguntas'!$C$2:$FN$73,4,FALSE),"")</f>
        <v/>
      </c>
      <c r="X272" s="26">
        <f>IF($B272='Formulario de Respuestas'!$D271,'Formulario de Respuestas'!$L271,"ES DIFERENTE")</f>
        <v>0</v>
      </c>
      <c r="Y272" s="18" t="str">
        <f>IFERROR(VLOOKUP(CONCATENATE(X$1,X272),'Formulario de Preguntas'!$C$2:$FN$73,3,FALSE),"")</f>
        <v/>
      </c>
      <c r="Z272" s="1" t="str">
        <f>IFERROR(VLOOKUP(CONCATENATE(X$1,X272),'Formulario de Preguntas'!$C$2:$FN$73,4,FALSE),"")</f>
        <v/>
      </c>
      <c r="AA272" s="26">
        <f>IF($B272='Formulario de Respuestas'!$D271,'Formulario de Respuestas'!$M271,"ES DIFERENTE")</f>
        <v>0</v>
      </c>
      <c r="AB272" s="18" t="str">
        <f>IFERROR(VLOOKUP(CONCATENATE(AA$1,AA272),'Formulario de Preguntas'!$C$2:$FN$73,3,FALSE),"")</f>
        <v/>
      </c>
      <c r="AC272" s="1" t="str">
        <f>IFERROR(VLOOKUP(CONCATENATE(AA$1,AA272),'Formulario de Preguntas'!$C$2:$FN$73,4,FALSE),"")</f>
        <v/>
      </c>
      <c r="AD272" s="26">
        <f>IF($B272='Formulario de Respuestas'!$D271,'Formulario de Respuestas'!$N271,"ES DIFERENTE")</f>
        <v>0</v>
      </c>
      <c r="AE272" s="18" t="str">
        <f>IFERROR(VLOOKUP(CONCATENATE(AD$1,AD272),'Formulario de Preguntas'!$C$2:$FN$73,3,FALSE),"")</f>
        <v/>
      </c>
      <c r="AF272" s="1" t="str">
        <f>IFERROR(VLOOKUP(CONCATENATE(AD$1,AD272),'Formulario de Preguntas'!$C$2:$FN$73,4,FALSE),"")</f>
        <v/>
      </c>
      <c r="AG272" s="26">
        <f>IF($B272='Formulario de Respuestas'!$D271,'Formulario de Respuestas'!$O271,"ES DIFERENTE")</f>
        <v>0</v>
      </c>
      <c r="AH272" s="18" t="str">
        <f>IFERROR(VLOOKUP(CONCATENATE(AG$1,AG272),'Formulario de Preguntas'!$C$2:$FN$73,3,FALSE),"")</f>
        <v/>
      </c>
      <c r="AI272" s="1" t="str">
        <f>IFERROR(VLOOKUP(CONCATENATE(AG$1,AG272),'Formulario de Preguntas'!$C$2:$FN$73,4,FALSE),"")</f>
        <v/>
      </c>
      <c r="AJ272" s="26">
        <f>IF($B272='Formulario de Respuestas'!$D271,'Formulario de Respuestas'!$P271,"ES DIFERENTE")</f>
        <v>0</v>
      </c>
      <c r="AK272" s="18" t="str">
        <f>IFERROR(VLOOKUP(CONCATENATE(AJ$1,AJ272),'Formulario de Preguntas'!$C$2:$FN$73,3,FALSE),"")</f>
        <v/>
      </c>
      <c r="AL272" s="1" t="str">
        <f>IFERROR(VLOOKUP(CONCATENATE(AJ$1,AJ272),'Formulario de Preguntas'!$C$2:$FN$73,4,FALSE),"")</f>
        <v/>
      </c>
      <c r="AM272" s="26">
        <f>IF($B272='Formulario de Respuestas'!$D271,'Formulario de Respuestas'!$Q271,"ES DIFERENTE")</f>
        <v>0</v>
      </c>
      <c r="AN272" s="18" t="str">
        <f>IFERROR(VLOOKUP(CONCATENATE(AM$1,AM272),'Formulario de Preguntas'!$C$2:$FN$73,3,FALSE),"")</f>
        <v/>
      </c>
      <c r="AO272" s="1" t="str">
        <f>IFERROR(VLOOKUP(CONCATENATE(AM$1,AM272),'Formulario de Preguntas'!$C$2:$FN$73,4,FALSE),"")</f>
        <v/>
      </c>
      <c r="AP272" s="26">
        <f>IF($B272='Formulario de Respuestas'!$D271,'Formulario de Respuestas'!$R271,"ES DIFERENTE")</f>
        <v>0</v>
      </c>
      <c r="AQ272" s="18" t="str">
        <f>IFERROR(VLOOKUP(CONCATENATE(AP$1,AP272),'Formulario de Preguntas'!$C$2:$FN$73,3,FALSE),"")</f>
        <v/>
      </c>
      <c r="AR272" s="1" t="str">
        <f>IFERROR(VLOOKUP(CONCATENATE(AP$1,AP272),'Formulario de Preguntas'!$C$2:$FN$73,4,FALSE),"")</f>
        <v/>
      </c>
      <c r="AS272" s="26">
        <f>IF($B272='Formulario de Respuestas'!$D271,'Formulario de Respuestas'!$S271,"ES DIFERENTE")</f>
        <v>0</v>
      </c>
      <c r="AT272" s="18" t="str">
        <f>IFERROR(VLOOKUP(CONCATENATE(AS$1,AS272),'Formulario de Preguntas'!$C$2:$FN$73,3,FALSE),"")</f>
        <v/>
      </c>
      <c r="AU272" s="1" t="str">
        <f>IFERROR(VLOOKUP(CONCATENATE(AS$1,AS272),'Formulario de Preguntas'!$C$2:$FN$73,4,FALSE),"")</f>
        <v/>
      </c>
      <c r="AV272" s="26">
        <f>IF($B272='Formulario de Respuestas'!$D271,'Formulario de Respuestas'!$T271,"ES DIFERENTE")</f>
        <v>0</v>
      </c>
      <c r="AW272" s="18" t="str">
        <f>IFERROR(VLOOKUP(CONCATENATE(AV$1,AV272),'Formulario de Preguntas'!$C$2:$FN$73,3,FALSE),"")</f>
        <v/>
      </c>
      <c r="AX272" s="1" t="str">
        <f>IFERROR(VLOOKUP(CONCATENATE(AV$1,AV272),'Formulario de Preguntas'!$C$2:$FN$73,4,FALSE),"")</f>
        <v/>
      </c>
      <c r="AY272" s="26">
        <f>IF($B272='Formulario de Respuestas'!$D271,'Formulario de Respuestas'!$U271,"ES DIFERENTE")</f>
        <v>0</v>
      </c>
      <c r="AZ272" s="18" t="str">
        <f>IFERROR(VLOOKUP(CONCATENATE(AY$1,AY272),'Formulario de Preguntas'!$C$2:$FN$73,3,FALSE),"")</f>
        <v/>
      </c>
      <c r="BA272" s="1" t="str">
        <f>IFERROR(VLOOKUP(CONCATENATE(AY$1,AY272),'Formulario de Preguntas'!$C$2:$FN$73,4,FALSE),"")</f>
        <v/>
      </c>
      <c r="BB272" s="26">
        <f>IF($B272='Formulario de Respuestas'!$D271,'Formulario de Respuestas'!$V271,"ES DIFERENTE")</f>
        <v>0</v>
      </c>
      <c r="BC272" s="18" t="str">
        <f>IFERROR(VLOOKUP(CONCATENATE(BB$1,BB272),'Formulario de Preguntas'!$C$2:$FN$73,3,FALSE),"")</f>
        <v/>
      </c>
      <c r="BD272" s="1" t="str">
        <f>IFERROR(VLOOKUP(CONCATENATE(BB$1,BB272),'Formulario de Preguntas'!$C$2:$FN$73,4,FALSE),"")</f>
        <v/>
      </c>
      <c r="BF272" s="1">
        <f t="shared" si="13"/>
        <v>0</v>
      </c>
      <c r="BG272" s="1">
        <f t="shared" si="14"/>
        <v>0.25</v>
      </c>
      <c r="BH272" s="1">
        <f t="shared" si="12"/>
        <v>0</v>
      </c>
      <c r="BI272" s="1">
        <f>COUNTIF('Formulario de Respuestas'!$E271:$V271,"A")</f>
        <v>0</v>
      </c>
      <c r="BJ272" s="1">
        <f>COUNTIF('Formulario de Respuestas'!$E271:$V271,"B")</f>
        <v>0</v>
      </c>
      <c r="BK272" s="1">
        <f>COUNTIF('Formulario de Respuestas'!$E271:$V271,"C")</f>
        <v>0</v>
      </c>
      <c r="BL272" s="1">
        <f>COUNTIF('Formulario de Respuestas'!$E271:$V271,"D")</f>
        <v>0</v>
      </c>
      <c r="BM272" s="1">
        <f>COUNTIF('Formulario de Respuestas'!$E271:$V271,"E (RESPUESTA ANULADA)")</f>
        <v>0</v>
      </c>
    </row>
    <row r="273" spans="1:65" x14ac:dyDescent="0.25">
      <c r="A273" s="1">
        <f>'Formulario de Respuestas'!C272</f>
        <v>0</v>
      </c>
      <c r="B273" s="1">
        <f>'Formulario de Respuestas'!D272</f>
        <v>0</v>
      </c>
      <c r="C273" s="26">
        <f>IF($B273='Formulario de Respuestas'!$D272,'Formulario de Respuestas'!$E272,"ES DIFERENTE")</f>
        <v>0</v>
      </c>
      <c r="D273" s="18" t="str">
        <f>IFERROR(VLOOKUP(CONCATENATE(C$1,C273),'Formulario de Preguntas'!$C$2:$FN$73,3,FALSE),"")</f>
        <v/>
      </c>
      <c r="E273" s="1" t="str">
        <f>IFERROR(VLOOKUP(CONCATENATE(C$1,C273),'Formulario de Preguntas'!$C$2:$FN$73,4,FALSE),"")</f>
        <v/>
      </c>
      <c r="F273" s="26">
        <f>IF($B273='Formulario de Respuestas'!$D272,'Formulario de Respuestas'!$F272,"ES DIFERENTE")</f>
        <v>0</v>
      </c>
      <c r="G273" s="18" t="str">
        <f>IFERROR(VLOOKUP(CONCATENATE(F$1,F273),'Formulario de Preguntas'!$C$2:$FN$73,3,FALSE),"")</f>
        <v/>
      </c>
      <c r="H273" s="1" t="str">
        <f>IFERROR(VLOOKUP(CONCATENATE(F$1,F273),'Formulario de Preguntas'!$C$2:$FN$73,4,FALSE),"")</f>
        <v/>
      </c>
      <c r="I273" s="26">
        <f>IF($B273='Formulario de Respuestas'!$D272,'Formulario de Respuestas'!$G272,"ES DIFERENTE")</f>
        <v>0</v>
      </c>
      <c r="J273" s="18" t="str">
        <f>IFERROR(VLOOKUP(CONCATENATE(I$1,I273),'Formulario de Preguntas'!$C$2:$FN$73,3,FALSE),"")</f>
        <v/>
      </c>
      <c r="K273" s="1" t="str">
        <f>IFERROR(VLOOKUP(CONCATENATE(I$1,I273),'Formulario de Preguntas'!$C$2:$FN$73,4,FALSE),"")</f>
        <v/>
      </c>
      <c r="L273" s="26">
        <f>IF($B273='Formulario de Respuestas'!$D272,'Formulario de Respuestas'!$H272,"ES DIFERENTE")</f>
        <v>0</v>
      </c>
      <c r="M273" s="18" t="str">
        <f>IFERROR(VLOOKUP(CONCATENATE(L$1,L273),'Formulario de Preguntas'!$C$2:$FN$73,3,FALSE),"")</f>
        <v/>
      </c>
      <c r="N273" s="1" t="str">
        <f>IFERROR(VLOOKUP(CONCATENATE(L$1,L273),'Formulario de Preguntas'!$C$2:$FN$73,4,FALSE),"")</f>
        <v/>
      </c>
      <c r="O273" s="26">
        <f>IF($B273='Formulario de Respuestas'!$D272,'Formulario de Respuestas'!$I272,"ES DIFERENTE")</f>
        <v>0</v>
      </c>
      <c r="P273" s="18" t="str">
        <f>IFERROR(VLOOKUP(CONCATENATE(O$1,O273),'Formulario de Preguntas'!$C$2:$FN$73,3,FALSE),"")</f>
        <v/>
      </c>
      <c r="Q273" s="1" t="str">
        <f>IFERROR(VLOOKUP(CONCATENATE(O$1,O273),'Formulario de Preguntas'!$C$2:$FN$73,4,FALSE),"")</f>
        <v/>
      </c>
      <c r="R273" s="26">
        <f>IF($B273='Formulario de Respuestas'!$D272,'Formulario de Respuestas'!$J272,"ES DIFERENTE")</f>
        <v>0</v>
      </c>
      <c r="S273" s="18" t="str">
        <f>IFERROR(VLOOKUP(CONCATENATE(R$1,R273),'Formulario de Preguntas'!$C$2:$FN$73,3,FALSE),"")</f>
        <v/>
      </c>
      <c r="T273" s="1" t="str">
        <f>IFERROR(VLOOKUP(CONCATENATE(R$1,R273),'Formulario de Preguntas'!$C$2:$FN$73,4,FALSE),"")</f>
        <v/>
      </c>
      <c r="U273" s="26">
        <f>IF($B273='Formulario de Respuestas'!$D272,'Formulario de Respuestas'!$K272,"ES DIFERENTE")</f>
        <v>0</v>
      </c>
      <c r="V273" s="18" t="str">
        <f>IFERROR(VLOOKUP(CONCATENATE(U$1,U273),'Formulario de Preguntas'!$C$2:$FN$73,3,FALSE),"")</f>
        <v/>
      </c>
      <c r="W273" s="1" t="str">
        <f>IFERROR(VLOOKUP(CONCATENATE(U$1,U273),'Formulario de Preguntas'!$C$2:$FN$73,4,FALSE),"")</f>
        <v/>
      </c>
      <c r="X273" s="26">
        <f>IF($B273='Formulario de Respuestas'!$D272,'Formulario de Respuestas'!$L272,"ES DIFERENTE")</f>
        <v>0</v>
      </c>
      <c r="Y273" s="18" t="str">
        <f>IFERROR(VLOOKUP(CONCATENATE(X$1,X273),'Formulario de Preguntas'!$C$2:$FN$73,3,FALSE),"")</f>
        <v/>
      </c>
      <c r="Z273" s="1" t="str">
        <f>IFERROR(VLOOKUP(CONCATENATE(X$1,X273),'Formulario de Preguntas'!$C$2:$FN$73,4,FALSE),"")</f>
        <v/>
      </c>
      <c r="AA273" s="26">
        <f>IF($B273='Formulario de Respuestas'!$D272,'Formulario de Respuestas'!$M272,"ES DIFERENTE")</f>
        <v>0</v>
      </c>
      <c r="AB273" s="18" t="str">
        <f>IFERROR(VLOOKUP(CONCATENATE(AA$1,AA273),'Formulario de Preguntas'!$C$2:$FN$73,3,FALSE),"")</f>
        <v/>
      </c>
      <c r="AC273" s="1" t="str">
        <f>IFERROR(VLOOKUP(CONCATENATE(AA$1,AA273),'Formulario de Preguntas'!$C$2:$FN$73,4,FALSE),"")</f>
        <v/>
      </c>
      <c r="AD273" s="26">
        <f>IF($B273='Formulario de Respuestas'!$D272,'Formulario de Respuestas'!$N272,"ES DIFERENTE")</f>
        <v>0</v>
      </c>
      <c r="AE273" s="18" t="str">
        <f>IFERROR(VLOOKUP(CONCATENATE(AD$1,AD273),'Formulario de Preguntas'!$C$2:$FN$73,3,FALSE),"")</f>
        <v/>
      </c>
      <c r="AF273" s="1" t="str">
        <f>IFERROR(VLOOKUP(CONCATENATE(AD$1,AD273),'Formulario de Preguntas'!$C$2:$FN$73,4,FALSE),"")</f>
        <v/>
      </c>
      <c r="AG273" s="26">
        <f>IF($B273='Formulario de Respuestas'!$D272,'Formulario de Respuestas'!$O272,"ES DIFERENTE")</f>
        <v>0</v>
      </c>
      <c r="AH273" s="18" t="str">
        <f>IFERROR(VLOOKUP(CONCATENATE(AG$1,AG273),'Formulario de Preguntas'!$C$2:$FN$73,3,FALSE),"")</f>
        <v/>
      </c>
      <c r="AI273" s="1" t="str">
        <f>IFERROR(VLOOKUP(CONCATENATE(AG$1,AG273),'Formulario de Preguntas'!$C$2:$FN$73,4,FALSE),"")</f>
        <v/>
      </c>
      <c r="AJ273" s="26">
        <f>IF($B273='Formulario de Respuestas'!$D272,'Formulario de Respuestas'!$P272,"ES DIFERENTE")</f>
        <v>0</v>
      </c>
      <c r="AK273" s="18" t="str">
        <f>IFERROR(VLOOKUP(CONCATENATE(AJ$1,AJ273),'Formulario de Preguntas'!$C$2:$FN$73,3,FALSE),"")</f>
        <v/>
      </c>
      <c r="AL273" s="1" t="str">
        <f>IFERROR(VLOOKUP(CONCATENATE(AJ$1,AJ273),'Formulario de Preguntas'!$C$2:$FN$73,4,FALSE),"")</f>
        <v/>
      </c>
      <c r="AM273" s="26">
        <f>IF($B273='Formulario de Respuestas'!$D272,'Formulario de Respuestas'!$Q272,"ES DIFERENTE")</f>
        <v>0</v>
      </c>
      <c r="AN273" s="18" t="str">
        <f>IFERROR(VLOOKUP(CONCATENATE(AM$1,AM273),'Formulario de Preguntas'!$C$2:$FN$73,3,FALSE),"")</f>
        <v/>
      </c>
      <c r="AO273" s="1" t="str">
        <f>IFERROR(VLOOKUP(CONCATENATE(AM$1,AM273),'Formulario de Preguntas'!$C$2:$FN$73,4,FALSE),"")</f>
        <v/>
      </c>
      <c r="AP273" s="26">
        <f>IF($B273='Formulario de Respuestas'!$D272,'Formulario de Respuestas'!$R272,"ES DIFERENTE")</f>
        <v>0</v>
      </c>
      <c r="AQ273" s="18" t="str">
        <f>IFERROR(VLOOKUP(CONCATENATE(AP$1,AP273),'Formulario de Preguntas'!$C$2:$FN$73,3,FALSE),"")</f>
        <v/>
      </c>
      <c r="AR273" s="1" t="str">
        <f>IFERROR(VLOOKUP(CONCATENATE(AP$1,AP273),'Formulario de Preguntas'!$C$2:$FN$73,4,FALSE),"")</f>
        <v/>
      </c>
      <c r="AS273" s="26">
        <f>IF($B273='Formulario de Respuestas'!$D272,'Formulario de Respuestas'!$S272,"ES DIFERENTE")</f>
        <v>0</v>
      </c>
      <c r="AT273" s="18" t="str">
        <f>IFERROR(VLOOKUP(CONCATENATE(AS$1,AS273),'Formulario de Preguntas'!$C$2:$FN$73,3,FALSE),"")</f>
        <v/>
      </c>
      <c r="AU273" s="1" t="str">
        <f>IFERROR(VLOOKUP(CONCATENATE(AS$1,AS273),'Formulario de Preguntas'!$C$2:$FN$73,4,FALSE),"")</f>
        <v/>
      </c>
      <c r="AV273" s="26">
        <f>IF($B273='Formulario de Respuestas'!$D272,'Formulario de Respuestas'!$T272,"ES DIFERENTE")</f>
        <v>0</v>
      </c>
      <c r="AW273" s="18" t="str">
        <f>IFERROR(VLOOKUP(CONCATENATE(AV$1,AV273),'Formulario de Preguntas'!$C$2:$FN$73,3,FALSE),"")</f>
        <v/>
      </c>
      <c r="AX273" s="1" t="str">
        <f>IFERROR(VLOOKUP(CONCATENATE(AV$1,AV273),'Formulario de Preguntas'!$C$2:$FN$73,4,FALSE),"")</f>
        <v/>
      </c>
      <c r="AY273" s="26">
        <f>IF($B273='Formulario de Respuestas'!$D272,'Formulario de Respuestas'!$U272,"ES DIFERENTE")</f>
        <v>0</v>
      </c>
      <c r="AZ273" s="18" t="str">
        <f>IFERROR(VLOOKUP(CONCATENATE(AY$1,AY273),'Formulario de Preguntas'!$C$2:$FN$73,3,FALSE),"")</f>
        <v/>
      </c>
      <c r="BA273" s="1" t="str">
        <f>IFERROR(VLOOKUP(CONCATENATE(AY$1,AY273),'Formulario de Preguntas'!$C$2:$FN$73,4,FALSE),"")</f>
        <v/>
      </c>
      <c r="BB273" s="26">
        <f>IF($B273='Formulario de Respuestas'!$D272,'Formulario de Respuestas'!$V272,"ES DIFERENTE")</f>
        <v>0</v>
      </c>
      <c r="BC273" s="18" t="str">
        <f>IFERROR(VLOOKUP(CONCATENATE(BB$1,BB273),'Formulario de Preguntas'!$C$2:$FN$73,3,FALSE),"")</f>
        <v/>
      </c>
      <c r="BD273" s="1" t="str">
        <f>IFERROR(VLOOKUP(CONCATENATE(BB$1,BB273),'Formulario de Preguntas'!$C$2:$FN$73,4,FALSE),"")</f>
        <v/>
      </c>
      <c r="BF273" s="1">
        <f t="shared" si="13"/>
        <v>0</v>
      </c>
      <c r="BG273" s="1">
        <f t="shared" si="14"/>
        <v>0.25</v>
      </c>
      <c r="BH273" s="1">
        <f t="shared" si="12"/>
        <v>0</v>
      </c>
      <c r="BI273" s="1">
        <f>COUNTIF('Formulario de Respuestas'!$E272:$V272,"A")</f>
        <v>0</v>
      </c>
      <c r="BJ273" s="1">
        <f>COUNTIF('Formulario de Respuestas'!$E272:$V272,"B")</f>
        <v>0</v>
      </c>
      <c r="BK273" s="1">
        <f>COUNTIF('Formulario de Respuestas'!$E272:$V272,"C")</f>
        <v>0</v>
      </c>
      <c r="BL273" s="1">
        <f>COUNTIF('Formulario de Respuestas'!$E272:$V272,"D")</f>
        <v>0</v>
      </c>
      <c r="BM273" s="1">
        <f>COUNTIF('Formulario de Respuestas'!$E272:$V272,"E (RESPUESTA ANULADA)")</f>
        <v>0</v>
      </c>
    </row>
    <row r="274" spans="1:65" x14ac:dyDescent="0.25">
      <c r="A274" s="1">
        <f>'Formulario de Respuestas'!C273</f>
        <v>0</v>
      </c>
      <c r="B274" s="1">
        <f>'Formulario de Respuestas'!D273</f>
        <v>0</v>
      </c>
      <c r="C274" s="26">
        <f>IF($B274='Formulario de Respuestas'!$D273,'Formulario de Respuestas'!$E273,"ES DIFERENTE")</f>
        <v>0</v>
      </c>
      <c r="D274" s="18" t="str">
        <f>IFERROR(VLOOKUP(CONCATENATE(C$1,C274),'Formulario de Preguntas'!$C$2:$FN$73,3,FALSE),"")</f>
        <v/>
      </c>
      <c r="E274" s="1" t="str">
        <f>IFERROR(VLOOKUP(CONCATENATE(C$1,C274),'Formulario de Preguntas'!$C$2:$FN$73,4,FALSE),"")</f>
        <v/>
      </c>
      <c r="F274" s="26">
        <f>IF($B274='Formulario de Respuestas'!$D273,'Formulario de Respuestas'!$F273,"ES DIFERENTE")</f>
        <v>0</v>
      </c>
      <c r="G274" s="18" t="str">
        <f>IFERROR(VLOOKUP(CONCATENATE(F$1,F274),'Formulario de Preguntas'!$C$2:$FN$73,3,FALSE),"")</f>
        <v/>
      </c>
      <c r="H274" s="1" t="str">
        <f>IFERROR(VLOOKUP(CONCATENATE(F$1,F274),'Formulario de Preguntas'!$C$2:$FN$73,4,FALSE),"")</f>
        <v/>
      </c>
      <c r="I274" s="26">
        <f>IF($B274='Formulario de Respuestas'!$D273,'Formulario de Respuestas'!$G273,"ES DIFERENTE")</f>
        <v>0</v>
      </c>
      <c r="J274" s="18" t="str">
        <f>IFERROR(VLOOKUP(CONCATENATE(I$1,I274),'Formulario de Preguntas'!$C$2:$FN$73,3,FALSE),"")</f>
        <v/>
      </c>
      <c r="K274" s="1" t="str">
        <f>IFERROR(VLOOKUP(CONCATENATE(I$1,I274),'Formulario de Preguntas'!$C$2:$FN$73,4,FALSE),"")</f>
        <v/>
      </c>
      <c r="L274" s="26">
        <f>IF($B274='Formulario de Respuestas'!$D273,'Formulario de Respuestas'!$H273,"ES DIFERENTE")</f>
        <v>0</v>
      </c>
      <c r="M274" s="18" t="str">
        <f>IFERROR(VLOOKUP(CONCATENATE(L$1,L274),'Formulario de Preguntas'!$C$2:$FN$73,3,FALSE),"")</f>
        <v/>
      </c>
      <c r="N274" s="1" t="str">
        <f>IFERROR(VLOOKUP(CONCATENATE(L$1,L274),'Formulario de Preguntas'!$C$2:$FN$73,4,FALSE),"")</f>
        <v/>
      </c>
      <c r="O274" s="26">
        <f>IF($B274='Formulario de Respuestas'!$D273,'Formulario de Respuestas'!$I273,"ES DIFERENTE")</f>
        <v>0</v>
      </c>
      <c r="P274" s="18" t="str">
        <f>IFERROR(VLOOKUP(CONCATENATE(O$1,O274),'Formulario de Preguntas'!$C$2:$FN$73,3,FALSE),"")</f>
        <v/>
      </c>
      <c r="Q274" s="1" t="str">
        <f>IFERROR(VLOOKUP(CONCATENATE(O$1,O274),'Formulario de Preguntas'!$C$2:$FN$73,4,FALSE),"")</f>
        <v/>
      </c>
      <c r="R274" s="26">
        <f>IF($B274='Formulario de Respuestas'!$D273,'Formulario de Respuestas'!$J273,"ES DIFERENTE")</f>
        <v>0</v>
      </c>
      <c r="S274" s="18" t="str">
        <f>IFERROR(VLOOKUP(CONCATENATE(R$1,R274),'Formulario de Preguntas'!$C$2:$FN$73,3,FALSE),"")</f>
        <v/>
      </c>
      <c r="T274" s="1" t="str">
        <f>IFERROR(VLOOKUP(CONCATENATE(R$1,R274),'Formulario de Preguntas'!$C$2:$FN$73,4,FALSE),"")</f>
        <v/>
      </c>
      <c r="U274" s="26">
        <f>IF($B274='Formulario de Respuestas'!$D273,'Formulario de Respuestas'!$K273,"ES DIFERENTE")</f>
        <v>0</v>
      </c>
      <c r="V274" s="18" t="str">
        <f>IFERROR(VLOOKUP(CONCATENATE(U$1,U274),'Formulario de Preguntas'!$C$2:$FN$73,3,FALSE),"")</f>
        <v/>
      </c>
      <c r="W274" s="1" t="str">
        <f>IFERROR(VLOOKUP(CONCATENATE(U$1,U274),'Formulario de Preguntas'!$C$2:$FN$73,4,FALSE),"")</f>
        <v/>
      </c>
      <c r="X274" s="26">
        <f>IF($B274='Formulario de Respuestas'!$D273,'Formulario de Respuestas'!$L273,"ES DIFERENTE")</f>
        <v>0</v>
      </c>
      <c r="Y274" s="18" t="str">
        <f>IFERROR(VLOOKUP(CONCATENATE(X$1,X274),'Formulario de Preguntas'!$C$2:$FN$73,3,FALSE),"")</f>
        <v/>
      </c>
      <c r="Z274" s="1" t="str">
        <f>IFERROR(VLOOKUP(CONCATENATE(X$1,X274),'Formulario de Preguntas'!$C$2:$FN$73,4,FALSE),"")</f>
        <v/>
      </c>
      <c r="AA274" s="26">
        <f>IF($B274='Formulario de Respuestas'!$D273,'Formulario de Respuestas'!$M273,"ES DIFERENTE")</f>
        <v>0</v>
      </c>
      <c r="AB274" s="18" t="str">
        <f>IFERROR(VLOOKUP(CONCATENATE(AA$1,AA274),'Formulario de Preguntas'!$C$2:$FN$73,3,FALSE),"")</f>
        <v/>
      </c>
      <c r="AC274" s="1" t="str">
        <f>IFERROR(VLOOKUP(CONCATENATE(AA$1,AA274),'Formulario de Preguntas'!$C$2:$FN$73,4,FALSE),"")</f>
        <v/>
      </c>
      <c r="AD274" s="26">
        <f>IF($B274='Formulario de Respuestas'!$D273,'Formulario de Respuestas'!$N273,"ES DIFERENTE")</f>
        <v>0</v>
      </c>
      <c r="AE274" s="18" t="str">
        <f>IFERROR(VLOOKUP(CONCATENATE(AD$1,AD274),'Formulario de Preguntas'!$C$2:$FN$73,3,FALSE),"")</f>
        <v/>
      </c>
      <c r="AF274" s="1" t="str">
        <f>IFERROR(VLOOKUP(CONCATENATE(AD$1,AD274),'Formulario de Preguntas'!$C$2:$FN$73,4,FALSE),"")</f>
        <v/>
      </c>
      <c r="AG274" s="26">
        <f>IF($B274='Formulario de Respuestas'!$D273,'Formulario de Respuestas'!$O273,"ES DIFERENTE")</f>
        <v>0</v>
      </c>
      <c r="AH274" s="18" t="str">
        <f>IFERROR(VLOOKUP(CONCATENATE(AG$1,AG274),'Formulario de Preguntas'!$C$2:$FN$73,3,FALSE),"")</f>
        <v/>
      </c>
      <c r="AI274" s="1" t="str">
        <f>IFERROR(VLOOKUP(CONCATENATE(AG$1,AG274),'Formulario de Preguntas'!$C$2:$FN$73,4,FALSE),"")</f>
        <v/>
      </c>
      <c r="AJ274" s="26">
        <f>IF($B274='Formulario de Respuestas'!$D273,'Formulario de Respuestas'!$P273,"ES DIFERENTE")</f>
        <v>0</v>
      </c>
      <c r="AK274" s="18" t="str">
        <f>IFERROR(VLOOKUP(CONCATENATE(AJ$1,AJ274),'Formulario de Preguntas'!$C$2:$FN$73,3,FALSE),"")</f>
        <v/>
      </c>
      <c r="AL274" s="1" t="str">
        <f>IFERROR(VLOOKUP(CONCATENATE(AJ$1,AJ274),'Formulario de Preguntas'!$C$2:$FN$73,4,FALSE),"")</f>
        <v/>
      </c>
      <c r="AM274" s="26">
        <f>IF($B274='Formulario de Respuestas'!$D273,'Formulario de Respuestas'!$Q273,"ES DIFERENTE")</f>
        <v>0</v>
      </c>
      <c r="AN274" s="18" t="str">
        <f>IFERROR(VLOOKUP(CONCATENATE(AM$1,AM274),'Formulario de Preguntas'!$C$2:$FN$73,3,FALSE),"")</f>
        <v/>
      </c>
      <c r="AO274" s="1" t="str">
        <f>IFERROR(VLOOKUP(CONCATENATE(AM$1,AM274),'Formulario de Preguntas'!$C$2:$FN$73,4,FALSE),"")</f>
        <v/>
      </c>
      <c r="AP274" s="26">
        <f>IF($B274='Formulario de Respuestas'!$D273,'Formulario de Respuestas'!$R273,"ES DIFERENTE")</f>
        <v>0</v>
      </c>
      <c r="AQ274" s="18" t="str">
        <f>IFERROR(VLOOKUP(CONCATENATE(AP$1,AP274),'Formulario de Preguntas'!$C$2:$FN$73,3,FALSE),"")</f>
        <v/>
      </c>
      <c r="AR274" s="1" t="str">
        <f>IFERROR(VLOOKUP(CONCATENATE(AP$1,AP274),'Formulario de Preguntas'!$C$2:$FN$73,4,FALSE),"")</f>
        <v/>
      </c>
      <c r="AS274" s="26">
        <f>IF($B274='Formulario de Respuestas'!$D273,'Formulario de Respuestas'!$S273,"ES DIFERENTE")</f>
        <v>0</v>
      </c>
      <c r="AT274" s="18" t="str">
        <f>IFERROR(VLOOKUP(CONCATENATE(AS$1,AS274),'Formulario de Preguntas'!$C$2:$FN$73,3,FALSE),"")</f>
        <v/>
      </c>
      <c r="AU274" s="1" t="str">
        <f>IFERROR(VLOOKUP(CONCATENATE(AS$1,AS274),'Formulario de Preguntas'!$C$2:$FN$73,4,FALSE),"")</f>
        <v/>
      </c>
      <c r="AV274" s="26">
        <f>IF($B274='Formulario de Respuestas'!$D273,'Formulario de Respuestas'!$T273,"ES DIFERENTE")</f>
        <v>0</v>
      </c>
      <c r="AW274" s="18" t="str">
        <f>IFERROR(VLOOKUP(CONCATENATE(AV$1,AV274),'Formulario de Preguntas'!$C$2:$FN$73,3,FALSE),"")</f>
        <v/>
      </c>
      <c r="AX274" s="1" t="str">
        <f>IFERROR(VLOOKUP(CONCATENATE(AV$1,AV274),'Formulario de Preguntas'!$C$2:$FN$73,4,FALSE),"")</f>
        <v/>
      </c>
      <c r="AY274" s="26">
        <f>IF($B274='Formulario de Respuestas'!$D273,'Formulario de Respuestas'!$U273,"ES DIFERENTE")</f>
        <v>0</v>
      </c>
      <c r="AZ274" s="18" t="str">
        <f>IFERROR(VLOOKUP(CONCATENATE(AY$1,AY274),'Formulario de Preguntas'!$C$2:$FN$73,3,FALSE),"")</f>
        <v/>
      </c>
      <c r="BA274" s="1" t="str">
        <f>IFERROR(VLOOKUP(CONCATENATE(AY$1,AY274),'Formulario de Preguntas'!$C$2:$FN$73,4,FALSE),"")</f>
        <v/>
      </c>
      <c r="BB274" s="26">
        <f>IF($B274='Formulario de Respuestas'!$D273,'Formulario de Respuestas'!$V273,"ES DIFERENTE")</f>
        <v>0</v>
      </c>
      <c r="BC274" s="18" t="str">
        <f>IFERROR(VLOOKUP(CONCATENATE(BB$1,BB274),'Formulario de Preguntas'!$C$2:$FN$73,3,FALSE),"")</f>
        <v/>
      </c>
      <c r="BD274" s="1" t="str">
        <f>IFERROR(VLOOKUP(CONCATENATE(BB$1,BB274),'Formulario de Preguntas'!$C$2:$FN$73,4,FALSE),"")</f>
        <v/>
      </c>
      <c r="BF274" s="1">
        <f t="shared" si="13"/>
        <v>0</v>
      </c>
      <c r="BG274" s="1">
        <f t="shared" si="14"/>
        <v>0.25</v>
      </c>
      <c r="BH274" s="1">
        <f t="shared" si="12"/>
        <v>0</v>
      </c>
      <c r="BI274" s="1">
        <f>COUNTIF('Formulario de Respuestas'!$E273:$V273,"A")</f>
        <v>0</v>
      </c>
      <c r="BJ274" s="1">
        <f>COUNTIF('Formulario de Respuestas'!$E273:$V273,"B")</f>
        <v>0</v>
      </c>
      <c r="BK274" s="1">
        <f>COUNTIF('Formulario de Respuestas'!$E273:$V273,"C")</f>
        <v>0</v>
      </c>
      <c r="BL274" s="1">
        <f>COUNTIF('Formulario de Respuestas'!$E273:$V273,"D")</f>
        <v>0</v>
      </c>
      <c r="BM274" s="1">
        <f>COUNTIF('Formulario de Respuestas'!$E273:$V273,"E (RESPUESTA ANULADA)")</f>
        <v>0</v>
      </c>
    </row>
    <row r="275" spans="1:65" x14ac:dyDescent="0.25">
      <c r="A275" s="1">
        <f>'Formulario de Respuestas'!C274</f>
        <v>0</v>
      </c>
      <c r="B275" s="1">
        <f>'Formulario de Respuestas'!D274</f>
        <v>0</v>
      </c>
      <c r="C275" s="26">
        <f>IF($B275='Formulario de Respuestas'!$D274,'Formulario de Respuestas'!$E274,"ES DIFERENTE")</f>
        <v>0</v>
      </c>
      <c r="D275" s="18" t="str">
        <f>IFERROR(VLOOKUP(CONCATENATE(C$1,C275),'Formulario de Preguntas'!$C$2:$FN$73,3,FALSE),"")</f>
        <v/>
      </c>
      <c r="E275" s="1" t="str">
        <f>IFERROR(VLOOKUP(CONCATENATE(C$1,C275),'Formulario de Preguntas'!$C$2:$FN$73,4,FALSE),"")</f>
        <v/>
      </c>
      <c r="F275" s="26">
        <f>IF($B275='Formulario de Respuestas'!$D274,'Formulario de Respuestas'!$F274,"ES DIFERENTE")</f>
        <v>0</v>
      </c>
      <c r="G275" s="18" t="str">
        <f>IFERROR(VLOOKUP(CONCATENATE(F$1,F275),'Formulario de Preguntas'!$C$2:$FN$73,3,FALSE),"")</f>
        <v/>
      </c>
      <c r="H275" s="1" t="str">
        <f>IFERROR(VLOOKUP(CONCATENATE(F$1,F275),'Formulario de Preguntas'!$C$2:$FN$73,4,FALSE),"")</f>
        <v/>
      </c>
      <c r="I275" s="26">
        <f>IF($B275='Formulario de Respuestas'!$D274,'Formulario de Respuestas'!$G274,"ES DIFERENTE")</f>
        <v>0</v>
      </c>
      <c r="J275" s="18" t="str">
        <f>IFERROR(VLOOKUP(CONCATENATE(I$1,I275),'Formulario de Preguntas'!$C$2:$FN$73,3,FALSE),"")</f>
        <v/>
      </c>
      <c r="K275" s="1" t="str">
        <f>IFERROR(VLOOKUP(CONCATENATE(I$1,I275),'Formulario de Preguntas'!$C$2:$FN$73,4,FALSE),"")</f>
        <v/>
      </c>
      <c r="L275" s="26">
        <f>IF($B275='Formulario de Respuestas'!$D274,'Formulario de Respuestas'!$H274,"ES DIFERENTE")</f>
        <v>0</v>
      </c>
      <c r="M275" s="18" t="str">
        <f>IFERROR(VLOOKUP(CONCATENATE(L$1,L275),'Formulario de Preguntas'!$C$2:$FN$73,3,FALSE),"")</f>
        <v/>
      </c>
      <c r="N275" s="1" t="str">
        <f>IFERROR(VLOOKUP(CONCATENATE(L$1,L275),'Formulario de Preguntas'!$C$2:$FN$73,4,FALSE),"")</f>
        <v/>
      </c>
      <c r="O275" s="26">
        <f>IF($B275='Formulario de Respuestas'!$D274,'Formulario de Respuestas'!$I274,"ES DIFERENTE")</f>
        <v>0</v>
      </c>
      <c r="P275" s="18" t="str">
        <f>IFERROR(VLOOKUP(CONCATENATE(O$1,O275),'Formulario de Preguntas'!$C$2:$FN$73,3,FALSE),"")</f>
        <v/>
      </c>
      <c r="Q275" s="1" t="str">
        <f>IFERROR(VLOOKUP(CONCATENATE(O$1,O275),'Formulario de Preguntas'!$C$2:$FN$73,4,FALSE),"")</f>
        <v/>
      </c>
      <c r="R275" s="26">
        <f>IF($B275='Formulario de Respuestas'!$D274,'Formulario de Respuestas'!$J274,"ES DIFERENTE")</f>
        <v>0</v>
      </c>
      <c r="S275" s="18" t="str">
        <f>IFERROR(VLOOKUP(CONCATENATE(R$1,R275),'Formulario de Preguntas'!$C$2:$FN$73,3,FALSE),"")</f>
        <v/>
      </c>
      <c r="T275" s="1" t="str">
        <f>IFERROR(VLOOKUP(CONCATENATE(R$1,R275),'Formulario de Preguntas'!$C$2:$FN$73,4,FALSE),"")</f>
        <v/>
      </c>
      <c r="U275" s="26">
        <f>IF($B275='Formulario de Respuestas'!$D274,'Formulario de Respuestas'!$K274,"ES DIFERENTE")</f>
        <v>0</v>
      </c>
      <c r="V275" s="18" t="str">
        <f>IFERROR(VLOOKUP(CONCATENATE(U$1,U275),'Formulario de Preguntas'!$C$2:$FN$73,3,FALSE),"")</f>
        <v/>
      </c>
      <c r="W275" s="1" t="str">
        <f>IFERROR(VLOOKUP(CONCATENATE(U$1,U275),'Formulario de Preguntas'!$C$2:$FN$73,4,FALSE),"")</f>
        <v/>
      </c>
      <c r="X275" s="26">
        <f>IF($B275='Formulario de Respuestas'!$D274,'Formulario de Respuestas'!$L274,"ES DIFERENTE")</f>
        <v>0</v>
      </c>
      <c r="Y275" s="18" t="str">
        <f>IFERROR(VLOOKUP(CONCATENATE(X$1,X275),'Formulario de Preguntas'!$C$2:$FN$73,3,FALSE),"")</f>
        <v/>
      </c>
      <c r="Z275" s="1" t="str">
        <f>IFERROR(VLOOKUP(CONCATENATE(X$1,X275),'Formulario de Preguntas'!$C$2:$FN$73,4,FALSE),"")</f>
        <v/>
      </c>
      <c r="AA275" s="26">
        <f>IF($B275='Formulario de Respuestas'!$D274,'Formulario de Respuestas'!$M274,"ES DIFERENTE")</f>
        <v>0</v>
      </c>
      <c r="AB275" s="18" t="str">
        <f>IFERROR(VLOOKUP(CONCATENATE(AA$1,AA275),'Formulario de Preguntas'!$C$2:$FN$73,3,FALSE),"")</f>
        <v/>
      </c>
      <c r="AC275" s="1" t="str">
        <f>IFERROR(VLOOKUP(CONCATENATE(AA$1,AA275),'Formulario de Preguntas'!$C$2:$FN$73,4,FALSE),"")</f>
        <v/>
      </c>
      <c r="AD275" s="26">
        <f>IF($B275='Formulario de Respuestas'!$D274,'Formulario de Respuestas'!$N274,"ES DIFERENTE")</f>
        <v>0</v>
      </c>
      <c r="AE275" s="18" t="str">
        <f>IFERROR(VLOOKUP(CONCATENATE(AD$1,AD275),'Formulario de Preguntas'!$C$2:$FN$73,3,FALSE),"")</f>
        <v/>
      </c>
      <c r="AF275" s="1" t="str">
        <f>IFERROR(VLOOKUP(CONCATENATE(AD$1,AD275),'Formulario de Preguntas'!$C$2:$FN$73,4,FALSE),"")</f>
        <v/>
      </c>
      <c r="AG275" s="26">
        <f>IF($B275='Formulario de Respuestas'!$D274,'Formulario de Respuestas'!$O274,"ES DIFERENTE")</f>
        <v>0</v>
      </c>
      <c r="AH275" s="18" t="str">
        <f>IFERROR(VLOOKUP(CONCATENATE(AG$1,AG275),'Formulario de Preguntas'!$C$2:$FN$73,3,FALSE),"")</f>
        <v/>
      </c>
      <c r="AI275" s="1" t="str">
        <f>IFERROR(VLOOKUP(CONCATENATE(AG$1,AG275),'Formulario de Preguntas'!$C$2:$FN$73,4,FALSE),"")</f>
        <v/>
      </c>
      <c r="AJ275" s="26">
        <f>IF($B275='Formulario de Respuestas'!$D274,'Formulario de Respuestas'!$P274,"ES DIFERENTE")</f>
        <v>0</v>
      </c>
      <c r="AK275" s="18" t="str">
        <f>IFERROR(VLOOKUP(CONCATENATE(AJ$1,AJ275),'Formulario de Preguntas'!$C$2:$FN$73,3,FALSE),"")</f>
        <v/>
      </c>
      <c r="AL275" s="1" t="str">
        <f>IFERROR(VLOOKUP(CONCATENATE(AJ$1,AJ275),'Formulario de Preguntas'!$C$2:$FN$73,4,FALSE),"")</f>
        <v/>
      </c>
      <c r="AM275" s="26">
        <f>IF($B275='Formulario de Respuestas'!$D274,'Formulario de Respuestas'!$Q274,"ES DIFERENTE")</f>
        <v>0</v>
      </c>
      <c r="AN275" s="18" t="str">
        <f>IFERROR(VLOOKUP(CONCATENATE(AM$1,AM275),'Formulario de Preguntas'!$C$2:$FN$73,3,FALSE),"")</f>
        <v/>
      </c>
      <c r="AO275" s="1" t="str">
        <f>IFERROR(VLOOKUP(CONCATENATE(AM$1,AM275),'Formulario de Preguntas'!$C$2:$FN$73,4,FALSE),"")</f>
        <v/>
      </c>
      <c r="AP275" s="26">
        <f>IF($B275='Formulario de Respuestas'!$D274,'Formulario de Respuestas'!$R274,"ES DIFERENTE")</f>
        <v>0</v>
      </c>
      <c r="AQ275" s="18" t="str">
        <f>IFERROR(VLOOKUP(CONCATENATE(AP$1,AP275),'Formulario de Preguntas'!$C$2:$FN$73,3,FALSE),"")</f>
        <v/>
      </c>
      <c r="AR275" s="1" t="str">
        <f>IFERROR(VLOOKUP(CONCATENATE(AP$1,AP275),'Formulario de Preguntas'!$C$2:$FN$73,4,FALSE),"")</f>
        <v/>
      </c>
      <c r="AS275" s="26">
        <f>IF($B275='Formulario de Respuestas'!$D274,'Formulario de Respuestas'!$S274,"ES DIFERENTE")</f>
        <v>0</v>
      </c>
      <c r="AT275" s="18" t="str">
        <f>IFERROR(VLOOKUP(CONCATENATE(AS$1,AS275),'Formulario de Preguntas'!$C$2:$FN$73,3,FALSE),"")</f>
        <v/>
      </c>
      <c r="AU275" s="1" t="str">
        <f>IFERROR(VLOOKUP(CONCATENATE(AS$1,AS275),'Formulario de Preguntas'!$C$2:$FN$73,4,FALSE),"")</f>
        <v/>
      </c>
      <c r="AV275" s="26">
        <f>IF($B275='Formulario de Respuestas'!$D274,'Formulario de Respuestas'!$T274,"ES DIFERENTE")</f>
        <v>0</v>
      </c>
      <c r="AW275" s="18" t="str">
        <f>IFERROR(VLOOKUP(CONCATENATE(AV$1,AV275),'Formulario de Preguntas'!$C$2:$FN$73,3,FALSE),"")</f>
        <v/>
      </c>
      <c r="AX275" s="1" t="str">
        <f>IFERROR(VLOOKUP(CONCATENATE(AV$1,AV275),'Formulario de Preguntas'!$C$2:$FN$73,4,FALSE),"")</f>
        <v/>
      </c>
      <c r="AY275" s="26">
        <f>IF($B275='Formulario de Respuestas'!$D274,'Formulario de Respuestas'!$U274,"ES DIFERENTE")</f>
        <v>0</v>
      </c>
      <c r="AZ275" s="18" t="str">
        <f>IFERROR(VLOOKUP(CONCATENATE(AY$1,AY275),'Formulario de Preguntas'!$C$2:$FN$73,3,FALSE),"")</f>
        <v/>
      </c>
      <c r="BA275" s="1" t="str">
        <f>IFERROR(VLOOKUP(CONCATENATE(AY$1,AY275),'Formulario de Preguntas'!$C$2:$FN$73,4,FALSE),"")</f>
        <v/>
      </c>
      <c r="BB275" s="26">
        <f>IF($B275='Formulario de Respuestas'!$D274,'Formulario de Respuestas'!$V274,"ES DIFERENTE")</f>
        <v>0</v>
      </c>
      <c r="BC275" s="18" t="str">
        <f>IFERROR(VLOOKUP(CONCATENATE(BB$1,BB275),'Formulario de Preguntas'!$C$2:$FN$73,3,FALSE),"")</f>
        <v/>
      </c>
      <c r="BD275" s="1" t="str">
        <f>IFERROR(VLOOKUP(CONCATENATE(BB$1,BB275),'Formulario de Preguntas'!$C$2:$FN$73,4,FALSE),"")</f>
        <v/>
      </c>
      <c r="BF275" s="1">
        <f t="shared" si="13"/>
        <v>0</v>
      </c>
      <c r="BG275" s="1">
        <f t="shared" si="14"/>
        <v>0.25</v>
      </c>
      <c r="BH275" s="1">
        <f t="shared" si="12"/>
        <v>0</v>
      </c>
      <c r="BI275" s="1">
        <f>COUNTIF('Formulario de Respuestas'!$E274:$V274,"A")</f>
        <v>0</v>
      </c>
      <c r="BJ275" s="1">
        <f>COUNTIF('Formulario de Respuestas'!$E274:$V274,"B")</f>
        <v>0</v>
      </c>
      <c r="BK275" s="1">
        <f>COUNTIF('Formulario de Respuestas'!$E274:$V274,"C")</f>
        <v>0</v>
      </c>
      <c r="BL275" s="1">
        <f>COUNTIF('Formulario de Respuestas'!$E274:$V274,"D")</f>
        <v>0</v>
      </c>
      <c r="BM275" s="1">
        <f>COUNTIF('Formulario de Respuestas'!$E274:$V274,"E (RESPUESTA ANULADA)")</f>
        <v>0</v>
      </c>
    </row>
    <row r="276" spans="1:65" x14ac:dyDescent="0.25">
      <c r="A276" s="1">
        <f>'Formulario de Respuestas'!C275</f>
        <v>0</v>
      </c>
      <c r="B276" s="1">
        <f>'Formulario de Respuestas'!D275</f>
        <v>0</v>
      </c>
      <c r="C276" s="26">
        <f>IF($B276='Formulario de Respuestas'!$D275,'Formulario de Respuestas'!$E275,"ES DIFERENTE")</f>
        <v>0</v>
      </c>
      <c r="D276" s="18" t="str">
        <f>IFERROR(VLOOKUP(CONCATENATE(C$1,C276),'Formulario de Preguntas'!$C$2:$FN$73,3,FALSE),"")</f>
        <v/>
      </c>
      <c r="E276" s="1" t="str">
        <f>IFERROR(VLOOKUP(CONCATENATE(C$1,C276),'Formulario de Preguntas'!$C$2:$FN$73,4,FALSE),"")</f>
        <v/>
      </c>
      <c r="F276" s="26">
        <f>IF($B276='Formulario de Respuestas'!$D275,'Formulario de Respuestas'!$F275,"ES DIFERENTE")</f>
        <v>0</v>
      </c>
      <c r="G276" s="18" t="str">
        <f>IFERROR(VLOOKUP(CONCATENATE(F$1,F276),'Formulario de Preguntas'!$C$2:$FN$73,3,FALSE),"")</f>
        <v/>
      </c>
      <c r="H276" s="1" t="str">
        <f>IFERROR(VLOOKUP(CONCATENATE(F$1,F276),'Formulario de Preguntas'!$C$2:$FN$73,4,FALSE),"")</f>
        <v/>
      </c>
      <c r="I276" s="26">
        <f>IF($B276='Formulario de Respuestas'!$D275,'Formulario de Respuestas'!$G275,"ES DIFERENTE")</f>
        <v>0</v>
      </c>
      <c r="J276" s="18" t="str">
        <f>IFERROR(VLOOKUP(CONCATENATE(I$1,I276),'Formulario de Preguntas'!$C$2:$FN$73,3,FALSE),"")</f>
        <v/>
      </c>
      <c r="K276" s="1" t="str">
        <f>IFERROR(VLOOKUP(CONCATENATE(I$1,I276),'Formulario de Preguntas'!$C$2:$FN$73,4,FALSE),"")</f>
        <v/>
      </c>
      <c r="L276" s="26">
        <f>IF($B276='Formulario de Respuestas'!$D275,'Formulario de Respuestas'!$H275,"ES DIFERENTE")</f>
        <v>0</v>
      </c>
      <c r="M276" s="18" t="str">
        <f>IFERROR(VLOOKUP(CONCATENATE(L$1,L276),'Formulario de Preguntas'!$C$2:$FN$73,3,FALSE),"")</f>
        <v/>
      </c>
      <c r="N276" s="1" t="str">
        <f>IFERROR(VLOOKUP(CONCATENATE(L$1,L276),'Formulario de Preguntas'!$C$2:$FN$73,4,FALSE),"")</f>
        <v/>
      </c>
      <c r="O276" s="26">
        <f>IF($B276='Formulario de Respuestas'!$D275,'Formulario de Respuestas'!$I275,"ES DIFERENTE")</f>
        <v>0</v>
      </c>
      <c r="P276" s="18" t="str">
        <f>IFERROR(VLOOKUP(CONCATENATE(O$1,O276),'Formulario de Preguntas'!$C$2:$FN$73,3,FALSE),"")</f>
        <v/>
      </c>
      <c r="Q276" s="1" t="str">
        <f>IFERROR(VLOOKUP(CONCATENATE(O$1,O276),'Formulario de Preguntas'!$C$2:$FN$73,4,FALSE),"")</f>
        <v/>
      </c>
      <c r="R276" s="26">
        <f>IF($B276='Formulario de Respuestas'!$D275,'Formulario de Respuestas'!$J275,"ES DIFERENTE")</f>
        <v>0</v>
      </c>
      <c r="S276" s="18" t="str">
        <f>IFERROR(VLOOKUP(CONCATENATE(R$1,R276),'Formulario de Preguntas'!$C$2:$FN$73,3,FALSE),"")</f>
        <v/>
      </c>
      <c r="T276" s="1" t="str">
        <f>IFERROR(VLOOKUP(CONCATENATE(R$1,R276),'Formulario de Preguntas'!$C$2:$FN$73,4,FALSE),"")</f>
        <v/>
      </c>
      <c r="U276" s="26">
        <f>IF($B276='Formulario de Respuestas'!$D275,'Formulario de Respuestas'!$K275,"ES DIFERENTE")</f>
        <v>0</v>
      </c>
      <c r="V276" s="18" t="str">
        <f>IFERROR(VLOOKUP(CONCATENATE(U$1,U276),'Formulario de Preguntas'!$C$2:$FN$73,3,FALSE),"")</f>
        <v/>
      </c>
      <c r="W276" s="1" t="str">
        <f>IFERROR(VLOOKUP(CONCATENATE(U$1,U276),'Formulario de Preguntas'!$C$2:$FN$73,4,FALSE),"")</f>
        <v/>
      </c>
      <c r="X276" s="26">
        <f>IF($B276='Formulario de Respuestas'!$D275,'Formulario de Respuestas'!$L275,"ES DIFERENTE")</f>
        <v>0</v>
      </c>
      <c r="Y276" s="18" t="str">
        <f>IFERROR(VLOOKUP(CONCATENATE(X$1,X276),'Formulario de Preguntas'!$C$2:$FN$73,3,FALSE),"")</f>
        <v/>
      </c>
      <c r="Z276" s="1" t="str">
        <f>IFERROR(VLOOKUP(CONCATENATE(X$1,X276),'Formulario de Preguntas'!$C$2:$FN$73,4,FALSE),"")</f>
        <v/>
      </c>
      <c r="AA276" s="26">
        <f>IF($B276='Formulario de Respuestas'!$D275,'Formulario de Respuestas'!$M275,"ES DIFERENTE")</f>
        <v>0</v>
      </c>
      <c r="AB276" s="18" t="str">
        <f>IFERROR(VLOOKUP(CONCATENATE(AA$1,AA276),'Formulario de Preguntas'!$C$2:$FN$73,3,FALSE),"")</f>
        <v/>
      </c>
      <c r="AC276" s="1" t="str">
        <f>IFERROR(VLOOKUP(CONCATENATE(AA$1,AA276),'Formulario de Preguntas'!$C$2:$FN$73,4,FALSE),"")</f>
        <v/>
      </c>
      <c r="AD276" s="26">
        <f>IF($B276='Formulario de Respuestas'!$D275,'Formulario de Respuestas'!$N275,"ES DIFERENTE")</f>
        <v>0</v>
      </c>
      <c r="AE276" s="18" t="str">
        <f>IFERROR(VLOOKUP(CONCATENATE(AD$1,AD276),'Formulario de Preguntas'!$C$2:$FN$73,3,FALSE),"")</f>
        <v/>
      </c>
      <c r="AF276" s="1" t="str">
        <f>IFERROR(VLOOKUP(CONCATENATE(AD$1,AD276),'Formulario de Preguntas'!$C$2:$FN$73,4,FALSE),"")</f>
        <v/>
      </c>
      <c r="AG276" s="26">
        <f>IF($B276='Formulario de Respuestas'!$D275,'Formulario de Respuestas'!$O275,"ES DIFERENTE")</f>
        <v>0</v>
      </c>
      <c r="AH276" s="18" t="str">
        <f>IFERROR(VLOOKUP(CONCATENATE(AG$1,AG276),'Formulario de Preguntas'!$C$2:$FN$73,3,FALSE),"")</f>
        <v/>
      </c>
      <c r="AI276" s="1" t="str">
        <f>IFERROR(VLOOKUP(CONCATENATE(AG$1,AG276),'Formulario de Preguntas'!$C$2:$FN$73,4,FALSE),"")</f>
        <v/>
      </c>
      <c r="AJ276" s="26">
        <f>IF($B276='Formulario de Respuestas'!$D275,'Formulario de Respuestas'!$P275,"ES DIFERENTE")</f>
        <v>0</v>
      </c>
      <c r="AK276" s="18" t="str">
        <f>IFERROR(VLOOKUP(CONCATENATE(AJ$1,AJ276),'Formulario de Preguntas'!$C$2:$FN$73,3,FALSE),"")</f>
        <v/>
      </c>
      <c r="AL276" s="1" t="str">
        <f>IFERROR(VLOOKUP(CONCATENATE(AJ$1,AJ276),'Formulario de Preguntas'!$C$2:$FN$73,4,FALSE),"")</f>
        <v/>
      </c>
      <c r="AM276" s="26">
        <f>IF($B276='Formulario de Respuestas'!$D275,'Formulario de Respuestas'!$Q275,"ES DIFERENTE")</f>
        <v>0</v>
      </c>
      <c r="AN276" s="18" t="str">
        <f>IFERROR(VLOOKUP(CONCATENATE(AM$1,AM276),'Formulario de Preguntas'!$C$2:$FN$73,3,FALSE),"")</f>
        <v/>
      </c>
      <c r="AO276" s="1" t="str">
        <f>IFERROR(VLOOKUP(CONCATENATE(AM$1,AM276),'Formulario de Preguntas'!$C$2:$FN$73,4,FALSE),"")</f>
        <v/>
      </c>
      <c r="AP276" s="26">
        <f>IF($B276='Formulario de Respuestas'!$D275,'Formulario de Respuestas'!$R275,"ES DIFERENTE")</f>
        <v>0</v>
      </c>
      <c r="AQ276" s="18" t="str">
        <f>IFERROR(VLOOKUP(CONCATENATE(AP$1,AP276),'Formulario de Preguntas'!$C$2:$FN$73,3,FALSE),"")</f>
        <v/>
      </c>
      <c r="AR276" s="1" t="str">
        <f>IFERROR(VLOOKUP(CONCATENATE(AP$1,AP276),'Formulario de Preguntas'!$C$2:$FN$73,4,FALSE),"")</f>
        <v/>
      </c>
      <c r="AS276" s="26">
        <f>IF($B276='Formulario de Respuestas'!$D275,'Formulario de Respuestas'!$S275,"ES DIFERENTE")</f>
        <v>0</v>
      </c>
      <c r="AT276" s="18" t="str">
        <f>IFERROR(VLOOKUP(CONCATENATE(AS$1,AS276),'Formulario de Preguntas'!$C$2:$FN$73,3,FALSE),"")</f>
        <v/>
      </c>
      <c r="AU276" s="1" t="str">
        <f>IFERROR(VLOOKUP(CONCATENATE(AS$1,AS276),'Formulario de Preguntas'!$C$2:$FN$73,4,FALSE),"")</f>
        <v/>
      </c>
      <c r="AV276" s="26">
        <f>IF($B276='Formulario de Respuestas'!$D275,'Formulario de Respuestas'!$T275,"ES DIFERENTE")</f>
        <v>0</v>
      </c>
      <c r="AW276" s="18" t="str">
        <f>IFERROR(VLOOKUP(CONCATENATE(AV$1,AV276),'Formulario de Preguntas'!$C$2:$FN$73,3,FALSE),"")</f>
        <v/>
      </c>
      <c r="AX276" s="1" t="str">
        <f>IFERROR(VLOOKUP(CONCATENATE(AV$1,AV276),'Formulario de Preguntas'!$C$2:$FN$73,4,FALSE),"")</f>
        <v/>
      </c>
      <c r="AY276" s="26">
        <f>IF($B276='Formulario de Respuestas'!$D275,'Formulario de Respuestas'!$U275,"ES DIFERENTE")</f>
        <v>0</v>
      </c>
      <c r="AZ276" s="18" t="str">
        <f>IFERROR(VLOOKUP(CONCATENATE(AY$1,AY276),'Formulario de Preguntas'!$C$2:$FN$73,3,FALSE),"")</f>
        <v/>
      </c>
      <c r="BA276" s="1" t="str">
        <f>IFERROR(VLOOKUP(CONCATENATE(AY$1,AY276),'Formulario de Preguntas'!$C$2:$FN$73,4,FALSE),"")</f>
        <v/>
      </c>
      <c r="BB276" s="26">
        <f>IF($B276='Formulario de Respuestas'!$D275,'Formulario de Respuestas'!$V275,"ES DIFERENTE")</f>
        <v>0</v>
      </c>
      <c r="BC276" s="18" t="str">
        <f>IFERROR(VLOOKUP(CONCATENATE(BB$1,BB276),'Formulario de Preguntas'!$C$2:$FN$73,3,FALSE),"")</f>
        <v/>
      </c>
      <c r="BD276" s="1" t="str">
        <f>IFERROR(VLOOKUP(CONCATENATE(BB$1,BB276),'Formulario de Preguntas'!$C$2:$FN$73,4,FALSE),"")</f>
        <v/>
      </c>
      <c r="BF276" s="1">
        <f t="shared" si="13"/>
        <v>0</v>
      </c>
      <c r="BG276" s="1">
        <f t="shared" si="14"/>
        <v>0.25</v>
      </c>
      <c r="BH276" s="1">
        <f t="shared" si="12"/>
        <v>0</v>
      </c>
      <c r="BI276" s="1">
        <f>COUNTIF('Formulario de Respuestas'!$E275:$V275,"A")</f>
        <v>0</v>
      </c>
      <c r="BJ276" s="1">
        <f>COUNTIF('Formulario de Respuestas'!$E275:$V275,"B")</f>
        <v>0</v>
      </c>
      <c r="BK276" s="1">
        <f>COUNTIF('Formulario de Respuestas'!$E275:$V275,"C")</f>
        <v>0</v>
      </c>
      <c r="BL276" s="1">
        <f>COUNTIF('Formulario de Respuestas'!$E275:$V275,"D")</f>
        <v>0</v>
      </c>
      <c r="BM276" s="1">
        <f>COUNTIF('Formulario de Respuestas'!$E275:$V275,"E (RESPUESTA ANULADA)")</f>
        <v>0</v>
      </c>
    </row>
    <row r="277" spans="1:65" x14ac:dyDescent="0.25">
      <c r="A277" s="1">
        <f>'Formulario de Respuestas'!C276</f>
        <v>0</v>
      </c>
      <c r="B277" s="1">
        <f>'Formulario de Respuestas'!D276</f>
        <v>0</v>
      </c>
      <c r="C277" s="26">
        <f>IF($B277='Formulario de Respuestas'!$D276,'Formulario de Respuestas'!$E276,"ES DIFERENTE")</f>
        <v>0</v>
      </c>
      <c r="D277" s="18" t="str">
        <f>IFERROR(VLOOKUP(CONCATENATE(C$1,C277),'Formulario de Preguntas'!$C$2:$FN$73,3,FALSE),"")</f>
        <v/>
      </c>
      <c r="E277" s="1" t="str">
        <f>IFERROR(VLOOKUP(CONCATENATE(C$1,C277),'Formulario de Preguntas'!$C$2:$FN$73,4,FALSE),"")</f>
        <v/>
      </c>
      <c r="F277" s="26">
        <f>IF($B277='Formulario de Respuestas'!$D276,'Formulario de Respuestas'!$F276,"ES DIFERENTE")</f>
        <v>0</v>
      </c>
      <c r="G277" s="18" t="str">
        <f>IFERROR(VLOOKUP(CONCATENATE(F$1,F277),'Formulario de Preguntas'!$C$2:$FN$73,3,FALSE),"")</f>
        <v/>
      </c>
      <c r="H277" s="1" t="str">
        <f>IFERROR(VLOOKUP(CONCATENATE(F$1,F277),'Formulario de Preguntas'!$C$2:$FN$73,4,FALSE),"")</f>
        <v/>
      </c>
      <c r="I277" s="26">
        <f>IF($B277='Formulario de Respuestas'!$D276,'Formulario de Respuestas'!$G276,"ES DIFERENTE")</f>
        <v>0</v>
      </c>
      <c r="J277" s="18" t="str">
        <f>IFERROR(VLOOKUP(CONCATENATE(I$1,I277),'Formulario de Preguntas'!$C$2:$FN$73,3,FALSE),"")</f>
        <v/>
      </c>
      <c r="K277" s="1" t="str">
        <f>IFERROR(VLOOKUP(CONCATENATE(I$1,I277),'Formulario de Preguntas'!$C$2:$FN$73,4,FALSE),"")</f>
        <v/>
      </c>
      <c r="L277" s="26">
        <f>IF($B277='Formulario de Respuestas'!$D276,'Formulario de Respuestas'!$H276,"ES DIFERENTE")</f>
        <v>0</v>
      </c>
      <c r="M277" s="18" t="str">
        <f>IFERROR(VLOOKUP(CONCATENATE(L$1,L277),'Formulario de Preguntas'!$C$2:$FN$73,3,FALSE),"")</f>
        <v/>
      </c>
      <c r="N277" s="1" t="str">
        <f>IFERROR(VLOOKUP(CONCATENATE(L$1,L277),'Formulario de Preguntas'!$C$2:$FN$73,4,FALSE),"")</f>
        <v/>
      </c>
      <c r="O277" s="26">
        <f>IF($B277='Formulario de Respuestas'!$D276,'Formulario de Respuestas'!$I276,"ES DIFERENTE")</f>
        <v>0</v>
      </c>
      <c r="P277" s="18" t="str">
        <f>IFERROR(VLOOKUP(CONCATENATE(O$1,O277),'Formulario de Preguntas'!$C$2:$FN$73,3,FALSE),"")</f>
        <v/>
      </c>
      <c r="Q277" s="1" t="str">
        <f>IFERROR(VLOOKUP(CONCATENATE(O$1,O277),'Formulario de Preguntas'!$C$2:$FN$73,4,FALSE),"")</f>
        <v/>
      </c>
      <c r="R277" s="26">
        <f>IF($B277='Formulario de Respuestas'!$D276,'Formulario de Respuestas'!$J276,"ES DIFERENTE")</f>
        <v>0</v>
      </c>
      <c r="S277" s="18" t="str">
        <f>IFERROR(VLOOKUP(CONCATENATE(R$1,R277),'Formulario de Preguntas'!$C$2:$FN$73,3,FALSE),"")</f>
        <v/>
      </c>
      <c r="T277" s="1" t="str">
        <f>IFERROR(VLOOKUP(CONCATENATE(R$1,R277),'Formulario de Preguntas'!$C$2:$FN$73,4,FALSE),"")</f>
        <v/>
      </c>
      <c r="U277" s="26">
        <f>IF($B277='Formulario de Respuestas'!$D276,'Formulario de Respuestas'!$K276,"ES DIFERENTE")</f>
        <v>0</v>
      </c>
      <c r="V277" s="18" t="str">
        <f>IFERROR(VLOOKUP(CONCATENATE(U$1,U277),'Formulario de Preguntas'!$C$2:$FN$73,3,FALSE),"")</f>
        <v/>
      </c>
      <c r="W277" s="1" t="str">
        <f>IFERROR(VLOOKUP(CONCATENATE(U$1,U277),'Formulario de Preguntas'!$C$2:$FN$73,4,FALSE),"")</f>
        <v/>
      </c>
      <c r="X277" s="26">
        <f>IF($B277='Formulario de Respuestas'!$D276,'Formulario de Respuestas'!$L276,"ES DIFERENTE")</f>
        <v>0</v>
      </c>
      <c r="Y277" s="18" t="str">
        <f>IFERROR(VLOOKUP(CONCATENATE(X$1,X277),'Formulario de Preguntas'!$C$2:$FN$73,3,FALSE),"")</f>
        <v/>
      </c>
      <c r="Z277" s="1" t="str">
        <f>IFERROR(VLOOKUP(CONCATENATE(X$1,X277),'Formulario de Preguntas'!$C$2:$FN$73,4,FALSE),"")</f>
        <v/>
      </c>
      <c r="AA277" s="26">
        <f>IF($B277='Formulario de Respuestas'!$D276,'Formulario de Respuestas'!$M276,"ES DIFERENTE")</f>
        <v>0</v>
      </c>
      <c r="AB277" s="18" t="str">
        <f>IFERROR(VLOOKUP(CONCATENATE(AA$1,AA277),'Formulario de Preguntas'!$C$2:$FN$73,3,FALSE),"")</f>
        <v/>
      </c>
      <c r="AC277" s="1" t="str">
        <f>IFERROR(VLOOKUP(CONCATENATE(AA$1,AA277),'Formulario de Preguntas'!$C$2:$FN$73,4,FALSE),"")</f>
        <v/>
      </c>
      <c r="AD277" s="26">
        <f>IF($B277='Formulario de Respuestas'!$D276,'Formulario de Respuestas'!$N276,"ES DIFERENTE")</f>
        <v>0</v>
      </c>
      <c r="AE277" s="18" t="str">
        <f>IFERROR(VLOOKUP(CONCATENATE(AD$1,AD277),'Formulario de Preguntas'!$C$2:$FN$73,3,FALSE),"")</f>
        <v/>
      </c>
      <c r="AF277" s="1" t="str">
        <f>IFERROR(VLOOKUP(CONCATENATE(AD$1,AD277),'Formulario de Preguntas'!$C$2:$FN$73,4,FALSE),"")</f>
        <v/>
      </c>
      <c r="AG277" s="26">
        <f>IF($B277='Formulario de Respuestas'!$D276,'Formulario de Respuestas'!$O276,"ES DIFERENTE")</f>
        <v>0</v>
      </c>
      <c r="AH277" s="18" t="str">
        <f>IFERROR(VLOOKUP(CONCATENATE(AG$1,AG277),'Formulario de Preguntas'!$C$2:$FN$73,3,FALSE),"")</f>
        <v/>
      </c>
      <c r="AI277" s="1" t="str">
        <f>IFERROR(VLOOKUP(CONCATENATE(AG$1,AG277),'Formulario de Preguntas'!$C$2:$FN$73,4,FALSE),"")</f>
        <v/>
      </c>
      <c r="AJ277" s="26">
        <f>IF($B277='Formulario de Respuestas'!$D276,'Formulario de Respuestas'!$P276,"ES DIFERENTE")</f>
        <v>0</v>
      </c>
      <c r="AK277" s="18" t="str">
        <f>IFERROR(VLOOKUP(CONCATENATE(AJ$1,AJ277),'Formulario de Preguntas'!$C$2:$FN$73,3,FALSE),"")</f>
        <v/>
      </c>
      <c r="AL277" s="1" t="str">
        <f>IFERROR(VLOOKUP(CONCATENATE(AJ$1,AJ277),'Formulario de Preguntas'!$C$2:$FN$73,4,FALSE),"")</f>
        <v/>
      </c>
      <c r="AM277" s="26">
        <f>IF($B277='Formulario de Respuestas'!$D276,'Formulario de Respuestas'!$Q276,"ES DIFERENTE")</f>
        <v>0</v>
      </c>
      <c r="AN277" s="18" t="str">
        <f>IFERROR(VLOOKUP(CONCATENATE(AM$1,AM277),'Formulario de Preguntas'!$C$2:$FN$73,3,FALSE),"")</f>
        <v/>
      </c>
      <c r="AO277" s="1" t="str">
        <f>IFERROR(VLOOKUP(CONCATENATE(AM$1,AM277),'Formulario de Preguntas'!$C$2:$FN$73,4,FALSE),"")</f>
        <v/>
      </c>
      <c r="AP277" s="26">
        <f>IF($B277='Formulario de Respuestas'!$D276,'Formulario de Respuestas'!$R276,"ES DIFERENTE")</f>
        <v>0</v>
      </c>
      <c r="AQ277" s="18" t="str">
        <f>IFERROR(VLOOKUP(CONCATENATE(AP$1,AP277),'Formulario de Preguntas'!$C$2:$FN$73,3,FALSE),"")</f>
        <v/>
      </c>
      <c r="AR277" s="1" t="str">
        <f>IFERROR(VLOOKUP(CONCATENATE(AP$1,AP277),'Formulario de Preguntas'!$C$2:$FN$73,4,FALSE),"")</f>
        <v/>
      </c>
      <c r="AS277" s="26">
        <f>IF($B277='Formulario de Respuestas'!$D276,'Formulario de Respuestas'!$S276,"ES DIFERENTE")</f>
        <v>0</v>
      </c>
      <c r="AT277" s="18" t="str">
        <f>IFERROR(VLOOKUP(CONCATENATE(AS$1,AS277),'Formulario de Preguntas'!$C$2:$FN$73,3,FALSE),"")</f>
        <v/>
      </c>
      <c r="AU277" s="1" t="str">
        <f>IFERROR(VLOOKUP(CONCATENATE(AS$1,AS277),'Formulario de Preguntas'!$C$2:$FN$73,4,FALSE),"")</f>
        <v/>
      </c>
      <c r="AV277" s="26">
        <f>IF($B277='Formulario de Respuestas'!$D276,'Formulario de Respuestas'!$T276,"ES DIFERENTE")</f>
        <v>0</v>
      </c>
      <c r="AW277" s="18" t="str">
        <f>IFERROR(VLOOKUP(CONCATENATE(AV$1,AV277),'Formulario de Preguntas'!$C$2:$FN$73,3,FALSE),"")</f>
        <v/>
      </c>
      <c r="AX277" s="1" t="str">
        <f>IFERROR(VLOOKUP(CONCATENATE(AV$1,AV277),'Formulario de Preguntas'!$C$2:$FN$73,4,FALSE),"")</f>
        <v/>
      </c>
      <c r="AY277" s="26">
        <f>IF($B277='Formulario de Respuestas'!$D276,'Formulario de Respuestas'!$U276,"ES DIFERENTE")</f>
        <v>0</v>
      </c>
      <c r="AZ277" s="18" t="str">
        <f>IFERROR(VLOOKUP(CONCATENATE(AY$1,AY277),'Formulario de Preguntas'!$C$2:$FN$73,3,FALSE),"")</f>
        <v/>
      </c>
      <c r="BA277" s="1" t="str">
        <f>IFERROR(VLOOKUP(CONCATENATE(AY$1,AY277),'Formulario de Preguntas'!$C$2:$FN$73,4,FALSE),"")</f>
        <v/>
      </c>
      <c r="BB277" s="26">
        <f>IF($B277='Formulario de Respuestas'!$D276,'Formulario de Respuestas'!$V276,"ES DIFERENTE")</f>
        <v>0</v>
      </c>
      <c r="BC277" s="18" t="str">
        <f>IFERROR(VLOOKUP(CONCATENATE(BB$1,BB277),'Formulario de Preguntas'!$C$2:$FN$73,3,FALSE),"")</f>
        <v/>
      </c>
      <c r="BD277" s="1" t="str">
        <f>IFERROR(VLOOKUP(CONCATENATE(BB$1,BB277),'Formulario de Preguntas'!$C$2:$FN$73,4,FALSE),"")</f>
        <v/>
      </c>
      <c r="BF277" s="1">
        <f t="shared" si="13"/>
        <v>0</v>
      </c>
      <c r="BG277" s="1">
        <f t="shared" si="14"/>
        <v>0.25</v>
      </c>
      <c r="BH277" s="1">
        <f t="shared" si="12"/>
        <v>0</v>
      </c>
      <c r="BI277" s="1">
        <f>COUNTIF('Formulario de Respuestas'!$E276:$V276,"A")</f>
        <v>0</v>
      </c>
      <c r="BJ277" s="1">
        <f>COUNTIF('Formulario de Respuestas'!$E276:$V276,"B")</f>
        <v>0</v>
      </c>
      <c r="BK277" s="1">
        <f>COUNTIF('Formulario de Respuestas'!$E276:$V276,"C")</f>
        <v>0</v>
      </c>
      <c r="BL277" s="1">
        <f>COUNTIF('Formulario de Respuestas'!$E276:$V276,"D")</f>
        <v>0</v>
      </c>
      <c r="BM277" s="1">
        <f>COUNTIF('Formulario de Respuestas'!$E276:$V276,"E (RESPUESTA ANULADA)")</f>
        <v>0</v>
      </c>
    </row>
    <row r="278" spans="1:65" x14ac:dyDescent="0.25">
      <c r="A278" s="1">
        <f>'Formulario de Respuestas'!C277</f>
        <v>0</v>
      </c>
      <c r="B278" s="1">
        <f>'Formulario de Respuestas'!D277</f>
        <v>0</v>
      </c>
      <c r="C278" s="26">
        <f>IF($B278='Formulario de Respuestas'!$D277,'Formulario de Respuestas'!$E277,"ES DIFERENTE")</f>
        <v>0</v>
      </c>
      <c r="D278" s="18" t="str">
        <f>IFERROR(VLOOKUP(CONCATENATE(C$1,C278),'Formulario de Preguntas'!$C$2:$FN$73,3,FALSE),"")</f>
        <v/>
      </c>
      <c r="E278" s="1" t="str">
        <f>IFERROR(VLOOKUP(CONCATENATE(C$1,C278),'Formulario de Preguntas'!$C$2:$FN$73,4,FALSE),"")</f>
        <v/>
      </c>
      <c r="F278" s="26">
        <f>IF($B278='Formulario de Respuestas'!$D277,'Formulario de Respuestas'!$F277,"ES DIFERENTE")</f>
        <v>0</v>
      </c>
      <c r="G278" s="18" t="str">
        <f>IFERROR(VLOOKUP(CONCATENATE(F$1,F278),'Formulario de Preguntas'!$C$2:$FN$73,3,FALSE),"")</f>
        <v/>
      </c>
      <c r="H278" s="1" t="str">
        <f>IFERROR(VLOOKUP(CONCATENATE(F$1,F278),'Formulario de Preguntas'!$C$2:$FN$73,4,FALSE),"")</f>
        <v/>
      </c>
      <c r="I278" s="26">
        <f>IF($B278='Formulario de Respuestas'!$D277,'Formulario de Respuestas'!$G277,"ES DIFERENTE")</f>
        <v>0</v>
      </c>
      <c r="J278" s="18" t="str">
        <f>IFERROR(VLOOKUP(CONCATENATE(I$1,I278),'Formulario de Preguntas'!$C$2:$FN$73,3,FALSE),"")</f>
        <v/>
      </c>
      <c r="K278" s="1" t="str">
        <f>IFERROR(VLOOKUP(CONCATENATE(I$1,I278),'Formulario de Preguntas'!$C$2:$FN$73,4,FALSE),"")</f>
        <v/>
      </c>
      <c r="L278" s="26">
        <f>IF($B278='Formulario de Respuestas'!$D277,'Formulario de Respuestas'!$H277,"ES DIFERENTE")</f>
        <v>0</v>
      </c>
      <c r="M278" s="18" t="str">
        <f>IFERROR(VLOOKUP(CONCATENATE(L$1,L278),'Formulario de Preguntas'!$C$2:$FN$73,3,FALSE),"")</f>
        <v/>
      </c>
      <c r="N278" s="1" t="str">
        <f>IFERROR(VLOOKUP(CONCATENATE(L$1,L278),'Formulario de Preguntas'!$C$2:$FN$73,4,FALSE),"")</f>
        <v/>
      </c>
      <c r="O278" s="26">
        <f>IF($B278='Formulario de Respuestas'!$D277,'Formulario de Respuestas'!$I277,"ES DIFERENTE")</f>
        <v>0</v>
      </c>
      <c r="P278" s="18" t="str">
        <f>IFERROR(VLOOKUP(CONCATENATE(O$1,O278),'Formulario de Preguntas'!$C$2:$FN$73,3,FALSE),"")</f>
        <v/>
      </c>
      <c r="Q278" s="1" t="str">
        <f>IFERROR(VLOOKUP(CONCATENATE(O$1,O278),'Formulario de Preguntas'!$C$2:$FN$73,4,FALSE),"")</f>
        <v/>
      </c>
      <c r="R278" s="26">
        <f>IF($B278='Formulario de Respuestas'!$D277,'Formulario de Respuestas'!$J277,"ES DIFERENTE")</f>
        <v>0</v>
      </c>
      <c r="S278" s="18" t="str">
        <f>IFERROR(VLOOKUP(CONCATENATE(R$1,R278),'Formulario de Preguntas'!$C$2:$FN$73,3,FALSE),"")</f>
        <v/>
      </c>
      <c r="T278" s="1" t="str">
        <f>IFERROR(VLOOKUP(CONCATENATE(R$1,R278),'Formulario de Preguntas'!$C$2:$FN$73,4,FALSE),"")</f>
        <v/>
      </c>
      <c r="U278" s="26">
        <f>IF($B278='Formulario de Respuestas'!$D277,'Formulario de Respuestas'!$K277,"ES DIFERENTE")</f>
        <v>0</v>
      </c>
      <c r="V278" s="18" t="str">
        <f>IFERROR(VLOOKUP(CONCATENATE(U$1,U278),'Formulario de Preguntas'!$C$2:$FN$73,3,FALSE),"")</f>
        <v/>
      </c>
      <c r="W278" s="1" t="str">
        <f>IFERROR(VLOOKUP(CONCATENATE(U$1,U278),'Formulario de Preguntas'!$C$2:$FN$73,4,FALSE),"")</f>
        <v/>
      </c>
      <c r="X278" s="26">
        <f>IF($B278='Formulario de Respuestas'!$D277,'Formulario de Respuestas'!$L277,"ES DIFERENTE")</f>
        <v>0</v>
      </c>
      <c r="Y278" s="18" t="str">
        <f>IFERROR(VLOOKUP(CONCATENATE(X$1,X278),'Formulario de Preguntas'!$C$2:$FN$73,3,FALSE),"")</f>
        <v/>
      </c>
      <c r="Z278" s="1" t="str">
        <f>IFERROR(VLOOKUP(CONCATENATE(X$1,X278),'Formulario de Preguntas'!$C$2:$FN$73,4,FALSE),"")</f>
        <v/>
      </c>
      <c r="AA278" s="26">
        <f>IF($B278='Formulario de Respuestas'!$D277,'Formulario de Respuestas'!$M277,"ES DIFERENTE")</f>
        <v>0</v>
      </c>
      <c r="AB278" s="18" t="str">
        <f>IFERROR(VLOOKUP(CONCATENATE(AA$1,AA278),'Formulario de Preguntas'!$C$2:$FN$73,3,FALSE),"")</f>
        <v/>
      </c>
      <c r="AC278" s="1" t="str">
        <f>IFERROR(VLOOKUP(CONCATENATE(AA$1,AA278),'Formulario de Preguntas'!$C$2:$FN$73,4,FALSE),"")</f>
        <v/>
      </c>
      <c r="AD278" s="26">
        <f>IF($B278='Formulario de Respuestas'!$D277,'Formulario de Respuestas'!$N277,"ES DIFERENTE")</f>
        <v>0</v>
      </c>
      <c r="AE278" s="18" t="str">
        <f>IFERROR(VLOOKUP(CONCATENATE(AD$1,AD278),'Formulario de Preguntas'!$C$2:$FN$73,3,FALSE),"")</f>
        <v/>
      </c>
      <c r="AF278" s="1" t="str">
        <f>IFERROR(VLOOKUP(CONCATENATE(AD$1,AD278),'Formulario de Preguntas'!$C$2:$FN$73,4,FALSE),"")</f>
        <v/>
      </c>
      <c r="AG278" s="26">
        <f>IF($B278='Formulario de Respuestas'!$D277,'Formulario de Respuestas'!$O277,"ES DIFERENTE")</f>
        <v>0</v>
      </c>
      <c r="AH278" s="18" t="str">
        <f>IFERROR(VLOOKUP(CONCATENATE(AG$1,AG278),'Formulario de Preguntas'!$C$2:$FN$73,3,FALSE),"")</f>
        <v/>
      </c>
      <c r="AI278" s="1" t="str">
        <f>IFERROR(VLOOKUP(CONCATENATE(AG$1,AG278),'Formulario de Preguntas'!$C$2:$FN$73,4,FALSE),"")</f>
        <v/>
      </c>
      <c r="AJ278" s="26">
        <f>IF($B278='Formulario de Respuestas'!$D277,'Formulario de Respuestas'!$P277,"ES DIFERENTE")</f>
        <v>0</v>
      </c>
      <c r="AK278" s="18" t="str">
        <f>IFERROR(VLOOKUP(CONCATENATE(AJ$1,AJ278),'Formulario de Preguntas'!$C$2:$FN$73,3,FALSE),"")</f>
        <v/>
      </c>
      <c r="AL278" s="1" t="str">
        <f>IFERROR(VLOOKUP(CONCATENATE(AJ$1,AJ278),'Formulario de Preguntas'!$C$2:$FN$73,4,FALSE),"")</f>
        <v/>
      </c>
      <c r="AM278" s="26">
        <f>IF($B278='Formulario de Respuestas'!$D277,'Formulario de Respuestas'!$Q277,"ES DIFERENTE")</f>
        <v>0</v>
      </c>
      <c r="AN278" s="18" t="str">
        <f>IFERROR(VLOOKUP(CONCATENATE(AM$1,AM278),'Formulario de Preguntas'!$C$2:$FN$73,3,FALSE),"")</f>
        <v/>
      </c>
      <c r="AO278" s="1" t="str">
        <f>IFERROR(VLOOKUP(CONCATENATE(AM$1,AM278),'Formulario de Preguntas'!$C$2:$FN$73,4,FALSE),"")</f>
        <v/>
      </c>
      <c r="AP278" s="26">
        <f>IF($B278='Formulario de Respuestas'!$D277,'Formulario de Respuestas'!$R277,"ES DIFERENTE")</f>
        <v>0</v>
      </c>
      <c r="AQ278" s="18" t="str">
        <f>IFERROR(VLOOKUP(CONCATENATE(AP$1,AP278),'Formulario de Preguntas'!$C$2:$FN$73,3,FALSE),"")</f>
        <v/>
      </c>
      <c r="AR278" s="1" t="str">
        <f>IFERROR(VLOOKUP(CONCATENATE(AP$1,AP278),'Formulario de Preguntas'!$C$2:$FN$73,4,FALSE),"")</f>
        <v/>
      </c>
      <c r="AS278" s="26">
        <f>IF($B278='Formulario de Respuestas'!$D277,'Formulario de Respuestas'!$S277,"ES DIFERENTE")</f>
        <v>0</v>
      </c>
      <c r="AT278" s="18" t="str">
        <f>IFERROR(VLOOKUP(CONCATENATE(AS$1,AS278),'Formulario de Preguntas'!$C$2:$FN$73,3,FALSE),"")</f>
        <v/>
      </c>
      <c r="AU278" s="1" t="str">
        <f>IFERROR(VLOOKUP(CONCATENATE(AS$1,AS278),'Formulario de Preguntas'!$C$2:$FN$73,4,FALSE),"")</f>
        <v/>
      </c>
      <c r="AV278" s="26">
        <f>IF($B278='Formulario de Respuestas'!$D277,'Formulario de Respuestas'!$T277,"ES DIFERENTE")</f>
        <v>0</v>
      </c>
      <c r="AW278" s="18" t="str">
        <f>IFERROR(VLOOKUP(CONCATENATE(AV$1,AV278),'Formulario de Preguntas'!$C$2:$FN$73,3,FALSE),"")</f>
        <v/>
      </c>
      <c r="AX278" s="1" t="str">
        <f>IFERROR(VLOOKUP(CONCATENATE(AV$1,AV278),'Formulario de Preguntas'!$C$2:$FN$73,4,FALSE),"")</f>
        <v/>
      </c>
      <c r="AY278" s="26">
        <f>IF($B278='Formulario de Respuestas'!$D277,'Formulario de Respuestas'!$U277,"ES DIFERENTE")</f>
        <v>0</v>
      </c>
      <c r="AZ278" s="18" t="str">
        <f>IFERROR(VLOOKUP(CONCATENATE(AY$1,AY278),'Formulario de Preguntas'!$C$2:$FN$73,3,FALSE),"")</f>
        <v/>
      </c>
      <c r="BA278" s="1" t="str">
        <f>IFERROR(VLOOKUP(CONCATENATE(AY$1,AY278),'Formulario de Preguntas'!$C$2:$FN$73,4,FALSE),"")</f>
        <v/>
      </c>
      <c r="BB278" s="26">
        <f>IF($B278='Formulario de Respuestas'!$D277,'Formulario de Respuestas'!$V277,"ES DIFERENTE")</f>
        <v>0</v>
      </c>
      <c r="BC278" s="18" t="str">
        <f>IFERROR(VLOOKUP(CONCATENATE(BB$1,BB278),'Formulario de Preguntas'!$C$2:$FN$73,3,FALSE),"")</f>
        <v/>
      </c>
      <c r="BD278" s="1" t="str">
        <f>IFERROR(VLOOKUP(CONCATENATE(BB$1,BB278),'Formulario de Preguntas'!$C$2:$FN$73,4,FALSE),"")</f>
        <v/>
      </c>
      <c r="BF278" s="1">
        <f t="shared" si="13"/>
        <v>0</v>
      </c>
      <c r="BG278" s="1">
        <f t="shared" si="14"/>
        <v>0.25</v>
      </c>
      <c r="BH278" s="1">
        <f t="shared" si="12"/>
        <v>0</v>
      </c>
      <c r="BI278" s="1">
        <f>COUNTIF('Formulario de Respuestas'!$E277:$V277,"A")</f>
        <v>0</v>
      </c>
      <c r="BJ278" s="1">
        <f>COUNTIF('Formulario de Respuestas'!$E277:$V277,"B")</f>
        <v>0</v>
      </c>
      <c r="BK278" s="1">
        <f>COUNTIF('Formulario de Respuestas'!$E277:$V277,"C")</f>
        <v>0</v>
      </c>
      <c r="BL278" s="1">
        <f>COUNTIF('Formulario de Respuestas'!$E277:$V277,"D")</f>
        <v>0</v>
      </c>
      <c r="BM278" s="1">
        <f>COUNTIF('Formulario de Respuestas'!$E277:$V277,"E (RESPUESTA ANULADA)")</f>
        <v>0</v>
      </c>
    </row>
    <row r="279" spans="1:65" x14ac:dyDescent="0.25">
      <c r="A279" s="1">
        <f>'Formulario de Respuestas'!C278</f>
        <v>0</v>
      </c>
      <c r="B279" s="1">
        <f>'Formulario de Respuestas'!D278</f>
        <v>0</v>
      </c>
      <c r="C279" s="26">
        <f>IF($B279='Formulario de Respuestas'!$D278,'Formulario de Respuestas'!$E278,"ES DIFERENTE")</f>
        <v>0</v>
      </c>
      <c r="D279" s="18" t="str">
        <f>IFERROR(VLOOKUP(CONCATENATE(C$1,C279),'Formulario de Preguntas'!$C$2:$FN$73,3,FALSE),"")</f>
        <v/>
      </c>
      <c r="E279" s="1" t="str">
        <f>IFERROR(VLOOKUP(CONCATENATE(C$1,C279),'Formulario de Preguntas'!$C$2:$FN$73,4,FALSE),"")</f>
        <v/>
      </c>
      <c r="F279" s="26">
        <f>IF($B279='Formulario de Respuestas'!$D278,'Formulario de Respuestas'!$F278,"ES DIFERENTE")</f>
        <v>0</v>
      </c>
      <c r="G279" s="18" t="str">
        <f>IFERROR(VLOOKUP(CONCATENATE(F$1,F279),'Formulario de Preguntas'!$C$2:$FN$73,3,FALSE),"")</f>
        <v/>
      </c>
      <c r="H279" s="1" t="str">
        <f>IFERROR(VLOOKUP(CONCATENATE(F$1,F279),'Formulario de Preguntas'!$C$2:$FN$73,4,FALSE),"")</f>
        <v/>
      </c>
      <c r="I279" s="26">
        <f>IF($B279='Formulario de Respuestas'!$D278,'Formulario de Respuestas'!$G278,"ES DIFERENTE")</f>
        <v>0</v>
      </c>
      <c r="J279" s="18" t="str">
        <f>IFERROR(VLOOKUP(CONCATENATE(I$1,I279),'Formulario de Preguntas'!$C$2:$FN$73,3,FALSE),"")</f>
        <v/>
      </c>
      <c r="K279" s="1" t="str">
        <f>IFERROR(VLOOKUP(CONCATENATE(I$1,I279),'Formulario de Preguntas'!$C$2:$FN$73,4,FALSE),"")</f>
        <v/>
      </c>
      <c r="L279" s="26">
        <f>IF($B279='Formulario de Respuestas'!$D278,'Formulario de Respuestas'!$H278,"ES DIFERENTE")</f>
        <v>0</v>
      </c>
      <c r="M279" s="18" t="str">
        <f>IFERROR(VLOOKUP(CONCATENATE(L$1,L279),'Formulario de Preguntas'!$C$2:$FN$73,3,FALSE),"")</f>
        <v/>
      </c>
      <c r="N279" s="1" t="str">
        <f>IFERROR(VLOOKUP(CONCATENATE(L$1,L279),'Formulario de Preguntas'!$C$2:$FN$73,4,FALSE),"")</f>
        <v/>
      </c>
      <c r="O279" s="26">
        <f>IF($B279='Formulario de Respuestas'!$D278,'Formulario de Respuestas'!$I278,"ES DIFERENTE")</f>
        <v>0</v>
      </c>
      <c r="P279" s="18" t="str">
        <f>IFERROR(VLOOKUP(CONCATENATE(O$1,O279),'Formulario de Preguntas'!$C$2:$FN$73,3,FALSE),"")</f>
        <v/>
      </c>
      <c r="Q279" s="1" t="str">
        <f>IFERROR(VLOOKUP(CONCATENATE(O$1,O279),'Formulario de Preguntas'!$C$2:$FN$73,4,FALSE),"")</f>
        <v/>
      </c>
      <c r="R279" s="26">
        <f>IF($B279='Formulario de Respuestas'!$D278,'Formulario de Respuestas'!$J278,"ES DIFERENTE")</f>
        <v>0</v>
      </c>
      <c r="S279" s="18" t="str">
        <f>IFERROR(VLOOKUP(CONCATENATE(R$1,R279),'Formulario de Preguntas'!$C$2:$FN$73,3,FALSE),"")</f>
        <v/>
      </c>
      <c r="T279" s="1" t="str">
        <f>IFERROR(VLOOKUP(CONCATENATE(R$1,R279),'Formulario de Preguntas'!$C$2:$FN$73,4,FALSE),"")</f>
        <v/>
      </c>
      <c r="U279" s="26">
        <f>IF($B279='Formulario de Respuestas'!$D278,'Formulario de Respuestas'!$K278,"ES DIFERENTE")</f>
        <v>0</v>
      </c>
      <c r="V279" s="18" t="str">
        <f>IFERROR(VLOOKUP(CONCATENATE(U$1,U279),'Formulario de Preguntas'!$C$2:$FN$73,3,FALSE),"")</f>
        <v/>
      </c>
      <c r="W279" s="1" t="str">
        <f>IFERROR(VLOOKUP(CONCATENATE(U$1,U279),'Formulario de Preguntas'!$C$2:$FN$73,4,FALSE),"")</f>
        <v/>
      </c>
      <c r="X279" s="26">
        <f>IF($B279='Formulario de Respuestas'!$D278,'Formulario de Respuestas'!$L278,"ES DIFERENTE")</f>
        <v>0</v>
      </c>
      <c r="Y279" s="18" t="str">
        <f>IFERROR(VLOOKUP(CONCATENATE(X$1,X279),'Formulario de Preguntas'!$C$2:$FN$73,3,FALSE),"")</f>
        <v/>
      </c>
      <c r="Z279" s="1" t="str">
        <f>IFERROR(VLOOKUP(CONCATENATE(X$1,X279),'Formulario de Preguntas'!$C$2:$FN$73,4,FALSE),"")</f>
        <v/>
      </c>
      <c r="AA279" s="26">
        <f>IF($B279='Formulario de Respuestas'!$D278,'Formulario de Respuestas'!$M278,"ES DIFERENTE")</f>
        <v>0</v>
      </c>
      <c r="AB279" s="18" t="str">
        <f>IFERROR(VLOOKUP(CONCATENATE(AA$1,AA279),'Formulario de Preguntas'!$C$2:$FN$73,3,FALSE),"")</f>
        <v/>
      </c>
      <c r="AC279" s="1" t="str">
        <f>IFERROR(VLOOKUP(CONCATENATE(AA$1,AA279),'Formulario de Preguntas'!$C$2:$FN$73,4,FALSE),"")</f>
        <v/>
      </c>
      <c r="AD279" s="26">
        <f>IF($B279='Formulario de Respuestas'!$D278,'Formulario de Respuestas'!$N278,"ES DIFERENTE")</f>
        <v>0</v>
      </c>
      <c r="AE279" s="18" t="str">
        <f>IFERROR(VLOOKUP(CONCATENATE(AD$1,AD279),'Formulario de Preguntas'!$C$2:$FN$73,3,FALSE),"")</f>
        <v/>
      </c>
      <c r="AF279" s="1" t="str">
        <f>IFERROR(VLOOKUP(CONCATENATE(AD$1,AD279),'Formulario de Preguntas'!$C$2:$FN$73,4,FALSE),"")</f>
        <v/>
      </c>
      <c r="AG279" s="26">
        <f>IF($B279='Formulario de Respuestas'!$D278,'Formulario de Respuestas'!$O278,"ES DIFERENTE")</f>
        <v>0</v>
      </c>
      <c r="AH279" s="18" t="str">
        <f>IFERROR(VLOOKUP(CONCATENATE(AG$1,AG279),'Formulario de Preguntas'!$C$2:$FN$73,3,FALSE),"")</f>
        <v/>
      </c>
      <c r="AI279" s="1" t="str">
        <f>IFERROR(VLOOKUP(CONCATENATE(AG$1,AG279),'Formulario de Preguntas'!$C$2:$FN$73,4,FALSE),"")</f>
        <v/>
      </c>
      <c r="AJ279" s="26">
        <f>IF($B279='Formulario de Respuestas'!$D278,'Formulario de Respuestas'!$P278,"ES DIFERENTE")</f>
        <v>0</v>
      </c>
      <c r="AK279" s="18" t="str">
        <f>IFERROR(VLOOKUP(CONCATENATE(AJ$1,AJ279),'Formulario de Preguntas'!$C$2:$FN$73,3,FALSE),"")</f>
        <v/>
      </c>
      <c r="AL279" s="1" t="str">
        <f>IFERROR(VLOOKUP(CONCATENATE(AJ$1,AJ279),'Formulario de Preguntas'!$C$2:$FN$73,4,FALSE),"")</f>
        <v/>
      </c>
      <c r="AM279" s="26">
        <f>IF($B279='Formulario de Respuestas'!$D278,'Formulario de Respuestas'!$Q278,"ES DIFERENTE")</f>
        <v>0</v>
      </c>
      <c r="AN279" s="18" t="str">
        <f>IFERROR(VLOOKUP(CONCATENATE(AM$1,AM279),'Formulario de Preguntas'!$C$2:$FN$73,3,FALSE),"")</f>
        <v/>
      </c>
      <c r="AO279" s="1" t="str">
        <f>IFERROR(VLOOKUP(CONCATENATE(AM$1,AM279),'Formulario de Preguntas'!$C$2:$FN$73,4,FALSE),"")</f>
        <v/>
      </c>
      <c r="AP279" s="26">
        <f>IF($B279='Formulario de Respuestas'!$D278,'Formulario de Respuestas'!$R278,"ES DIFERENTE")</f>
        <v>0</v>
      </c>
      <c r="AQ279" s="18" t="str">
        <f>IFERROR(VLOOKUP(CONCATENATE(AP$1,AP279),'Formulario de Preguntas'!$C$2:$FN$73,3,FALSE),"")</f>
        <v/>
      </c>
      <c r="AR279" s="1" t="str">
        <f>IFERROR(VLOOKUP(CONCATENATE(AP$1,AP279),'Formulario de Preguntas'!$C$2:$FN$73,4,FALSE),"")</f>
        <v/>
      </c>
      <c r="AS279" s="26">
        <f>IF($B279='Formulario de Respuestas'!$D278,'Formulario de Respuestas'!$S278,"ES DIFERENTE")</f>
        <v>0</v>
      </c>
      <c r="AT279" s="18" t="str">
        <f>IFERROR(VLOOKUP(CONCATENATE(AS$1,AS279),'Formulario de Preguntas'!$C$2:$FN$73,3,FALSE),"")</f>
        <v/>
      </c>
      <c r="AU279" s="1" t="str">
        <f>IFERROR(VLOOKUP(CONCATENATE(AS$1,AS279),'Formulario de Preguntas'!$C$2:$FN$73,4,FALSE),"")</f>
        <v/>
      </c>
      <c r="AV279" s="26">
        <f>IF($B279='Formulario de Respuestas'!$D278,'Formulario de Respuestas'!$T278,"ES DIFERENTE")</f>
        <v>0</v>
      </c>
      <c r="AW279" s="18" t="str">
        <f>IFERROR(VLOOKUP(CONCATENATE(AV$1,AV279),'Formulario de Preguntas'!$C$2:$FN$73,3,FALSE),"")</f>
        <v/>
      </c>
      <c r="AX279" s="1" t="str">
        <f>IFERROR(VLOOKUP(CONCATENATE(AV$1,AV279),'Formulario de Preguntas'!$C$2:$FN$73,4,FALSE),"")</f>
        <v/>
      </c>
      <c r="AY279" s="26">
        <f>IF($B279='Formulario de Respuestas'!$D278,'Formulario de Respuestas'!$U278,"ES DIFERENTE")</f>
        <v>0</v>
      </c>
      <c r="AZ279" s="18" t="str">
        <f>IFERROR(VLOOKUP(CONCATENATE(AY$1,AY279),'Formulario de Preguntas'!$C$2:$FN$73,3,FALSE),"")</f>
        <v/>
      </c>
      <c r="BA279" s="1" t="str">
        <f>IFERROR(VLOOKUP(CONCATENATE(AY$1,AY279),'Formulario de Preguntas'!$C$2:$FN$73,4,FALSE),"")</f>
        <v/>
      </c>
      <c r="BB279" s="26">
        <f>IF($B279='Formulario de Respuestas'!$D278,'Formulario de Respuestas'!$V278,"ES DIFERENTE")</f>
        <v>0</v>
      </c>
      <c r="BC279" s="18" t="str">
        <f>IFERROR(VLOOKUP(CONCATENATE(BB$1,BB279),'Formulario de Preguntas'!$C$2:$FN$73,3,FALSE),"")</f>
        <v/>
      </c>
      <c r="BD279" s="1" t="str">
        <f>IFERROR(VLOOKUP(CONCATENATE(BB$1,BB279),'Formulario de Preguntas'!$C$2:$FN$73,4,FALSE),"")</f>
        <v/>
      </c>
      <c r="BF279" s="1">
        <f t="shared" si="13"/>
        <v>0</v>
      </c>
      <c r="BG279" s="1">
        <f t="shared" si="14"/>
        <v>0.25</v>
      </c>
      <c r="BH279" s="1">
        <f t="shared" si="12"/>
        <v>0</v>
      </c>
      <c r="BI279" s="1">
        <f>COUNTIF('Formulario de Respuestas'!$E278:$V278,"A")</f>
        <v>0</v>
      </c>
      <c r="BJ279" s="1">
        <f>COUNTIF('Formulario de Respuestas'!$E278:$V278,"B")</f>
        <v>0</v>
      </c>
      <c r="BK279" s="1">
        <f>COUNTIF('Formulario de Respuestas'!$E278:$V278,"C")</f>
        <v>0</v>
      </c>
      <c r="BL279" s="1">
        <f>COUNTIF('Formulario de Respuestas'!$E278:$V278,"D")</f>
        <v>0</v>
      </c>
      <c r="BM279" s="1">
        <f>COUNTIF('Formulario de Respuestas'!$E278:$V278,"E (RESPUESTA ANULADA)")</f>
        <v>0</v>
      </c>
    </row>
    <row r="280" spans="1:65" x14ac:dyDescent="0.25">
      <c r="A280" s="1">
        <f>'Formulario de Respuestas'!C279</f>
        <v>0</v>
      </c>
      <c r="B280" s="1">
        <f>'Formulario de Respuestas'!D279</f>
        <v>0</v>
      </c>
      <c r="C280" s="26">
        <f>IF($B280='Formulario de Respuestas'!$D279,'Formulario de Respuestas'!$E279,"ES DIFERENTE")</f>
        <v>0</v>
      </c>
      <c r="D280" s="18" t="str">
        <f>IFERROR(VLOOKUP(CONCATENATE(C$1,C280),'Formulario de Preguntas'!$C$2:$FN$73,3,FALSE),"")</f>
        <v/>
      </c>
      <c r="E280" s="1" t="str">
        <f>IFERROR(VLOOKUP(CONCATENATE(C$1,C280),'Formulario de Preguntas'!$C$2:$FN$73,4,FALSE),"")</f>
        <v/>
      </c>
      <c r="F280" s="26">
        <f>IF($B280='Formulario de Respuestas'!$D279,'Formulario de Respuestas'!$F279,"ES DIFERENTE")</f>
        <v>0</v>
      </c>
      <c r="G280" s="18" t="str">
        <f>IFERROR(VLOOKUP(CONCATENATE(F$1,F280),'Formulario de Preguntas'!$C$2:$FN$73,3,FALSE),"")</f>
        <v/>
      </c>
      <c r="H280" s="1" t="str">
        <f>IFERROR(VLOOKUP(CONCATENATE(F$1,F280),'Formulario de Preguntas'!$C$2:$FN$73,4,FALSE),"")</f>
        <v/>
      </c>
      <c r="I280" s="26">
        <f>IF($B280='Formulario de Respuestas'!$D279,'Formulario de Respuestas'!$G279,"ES DIFERENTE")</f>
        <v>0</v>
      </c>
      <c r="J280" s="18" t="str">
        <f>IFERROR(VLOOKUP(CONCATENATE(I$1,I280),'Formulario de Preguntas'!$C$2:$FN$73,3,FALSE),"")</f>
        <v/>
      </c>
      <c r="K280" s="1" t="str">
        <f>IFERROR(VLOOKUP(CONCATENATE(I$1,I280),'Formulario de Preguntas'!$C$2:$FN$73,4,FALSE),"")</f>
        <v/>
      </c>
      <c r="L280" s="26">
        <f>IF($B280='Formulario de Respuestas'!$D279,'Formulario de Respuestas'!$H279,"ES DIFERENTE")</f>
        <v>0</v>
      </c>
      <c r="M280" s="18" t="str">
        <f>IFERROR(VLOOKUP(CONCATENATE(L$1,L280),'Formulario de Preguntas'!$C$2:$FN$73,3,FALSE),"")</f>
        <v/>
      </c>
      <c r="N280" s="1" t="str">
        <f>IFERROR(VLOOKUP(CONCATENATE(L$1,L280),'Formulario de Preguntas'!$C$2:$FN$73,4,FALSE),"")</f>
        <v/>
      </c>
      <c r="O280" s="26">
        <f>IF($B280='Formulario de Respuestas'!$D279,'Formulario de Respuestas'!$I279,"ES DIFERENTE")</f>
        <v>0</v>
      </c>
      <c r="P280" s="18" t="str">
        <f>IFERROR(VLOOKUP(CONCATENATE(O$1,O280),'Formulario de Preguntas'!$C$2:$FN$73,3,FALSE),"")</f>
        <v/>
      </c>
      <c r="Q280" s="1" t="str">
        <f>IFERROR(VLOOKUP(CONCATENATE(O$1,O280),'Formulario de Preguntas'!$C$2:$FN$73,4,FALSE),"")</f>
        <v/>
      </c>
      <c r="R280" s="26">
        <f>IF($B280='Formulario de Respuestas'!$D279,'Formulario de Respuestas'!$J279,"ES DIFERENTE")</f>
        <v>0</v>
      </c>
      <c r="S280" s="18" t="str">
        <f>IFERROR(VLOOKUP(CONCATENATE(R$1,R280),'Formulario de Preguntas'!$C$2:$FN$73,3,FALSE),"")</f>
        <v/>
      </c>
      <c r="T280" s="1" t="str">
        <f>IFERROR(VLOOKUP(CONCATENATE(R$1,R280),'Formulario de Preguntas'!$C$2:$FN$73,4,FALSE),"")</f>
        <v/>
      </c>
      <c r="U280" s="26">
        <f>IF($B280='Formulario de Respuestas'!$D279,'Formulario de Respuestas'!$K279,"ES DIFERENTE")</f>
        <v>0</v>
      </c>
      <c r="V280" s="18" t="str">
        <f>IFERROR(VLOOKUP(CONCATENATE(U$1,U280),'Formulario de Preguntas'!$C$2:$FN$73,3,FALSE),"")</f>
        <v/>
      </c>
      <c r="W280" s="1" t="str">
        <f>IFERROR(VLOOKUP(CONCATENATE(U$1,U280),'Formulario de Preguntas'!$C$2:$FN$73,4,FALSE),"")</f>
        <v/>
      </c>
      <c r="X280" s="26">
        <f>IF($B280='Formulario de Respuestas'!$D279,'Formulario de Respuestas'!$L279,"ES DIFERENTE")</f>
        <v>0</v>
      </c>
      <c r="Y280" s="18" t="str">
        <f>IFERROR(VLOOKUP(CONCATENATE(X$1,X280),'Formulario de Preguntas'!$C$2:$FN$73,3,FALSE),"")</f>
        <v/>
      </c>
      <c r="Z280" s="1" t="str">
        <f>IFERROR(VLOOKUP(CONCATENATE(X$1,X280),'Formulario de Preguntas'!$C$2:$FN$73,4,FALSE),"")</f>
        <v/>
      </c>
      <c r="AA280" s="26">
        <f>IF($B280='Formulario de Respuestas'!$D279,'Formulario de Respuestas'!$M279,"ES DIFERENTE")</f>
        <v>0</v>
      </c>
      <c r="AB280" s="18" t="str">
        <f>IFERROR(VLOOKUP(CONCATENATE(AA$1,AA280),'Formulario de Preguntas'!$C$2:$FN$73,3,FALSE),"")</f>
        <v/>
      </c>
      <c r="AC280" s="1" t="str">
        <f>IFERROR(VLOOKUP(CONCATENATE(AA$1,AA280),'Formulario de Preguntas'!$C$2:$FN$73,4,FALSE),"")</f>
        <v/>
      </c>
      <c r="AD280" s="26">
        <f>IF($B280='Formulario de Respuestas'!$D279,'Formulario de Respuestas'!$N279,"ES DIFERENTE")</f>
        <v>0</v>
      </c>
      <c r="AE280" s="18" t="str">
        <f>IFERROR(VLOOKUP(CONCATENATE(AD$1,AD280),'Formulario de Preguntas'!$C$2:$FN$73,3,FALSE),"")</f>
        <v/>
      </c>
      <c r="AF280" s="1" t="str">
        <f>IFERROR(VLOOKUP(CONCATENATE(AD$1,AD280),'Formulario de Preguntas'!$C$2:$FN$73,4,FALSE),"")</f>
        <v/>
      </c>
      <c r="AG280" s="26">
        <f>IF($B280='Formulario de Respuestas'!$D279,'Formulario de Respuestas'!$O279,"ES DIFERENTE")</f>
        <v>0</v>
      </c>
      <c r="AH280" s="18" t="str">
        <f>IFERROR(VLOOKUP(CONCATENATE(AG$1,AG280),'Formulario de Preguntas'!$C$2:$FN$73,3,FALSE),"")</f>
        <v/>
      </c>
      <c r="AI280" s="1" t="str">
        <f>IFERROR(VLOOKUP(CONCATENATE(AG$1,AG280),'Formulario de Preguntas'!$C$2:$FN$73,4,FALSE),"")</f>
        <v/>
      </c>
      <c r="AJ280" s="26">
        <f>IF($B280='Formulario de Respuestas'!$D279,'Formulario de Respuestas'!$P279,"ES DIFERENTE")</f>
        <v>0</v>
      </c>
      <c r="AK280" s="18" t="str">
        <f>IFERROR(VLOOKUP(CONCATENATE(AJ$1,AJ280),'Formulario de Preguntas'!$C$2:$FN$73,3,FALSE),"")</f>
        <v/>
      </c>
      <c r="AL280" s="1" t="str">
        <f>IFERROR(VLOOKUP(CONCATENATE(AJ$1,AJ280),'Formulario de Preguntas'!$C$2:$FN$73,4,FALSE),"")</f>
        <v/>
      </c>
      <c r="AM280" s="26">
        <f>IF($B280='Formulario de Respuestas'!$D279,'Formulario de Respuestas'!$Q279,"ES DIFERENTE")</f>
        <v>0</v>
      </c>
      <c r="AN280" s="18" t="str">
        <f>IFERROR(VLOOKUP(CONCATENATE(AM$1,AM280),'Formulario de Preguntas'!$C$2:$FN$73,3,FALSE),"")</f>
        <v/>
      </c>
      <c r="AO280" s="1" t="str">
        <f>IFERROR(VLOOKUP(CONCATENATE(AM$1,AM280),'Formulario de Preguntas'!$C$2:$FN$73,4,FALSE),"")</f>
        <v/>
      </c>
      <c r="AP280" s="26">
        <f>IF($B280='Formulario de Respuestas'!$D279,'Formulario de Respuestas'!$R279,"ES DIFERENTE")</f>
        <v>0</v>
      </c>
      <c r="AQ280" s="18" t="str">
        <f>IFERROR(VLOOKUP(CONCATENATE(AP$1,AP280),'Formulario de Preguntas'!$C$2:$FN$73,3,FALSE),"")</f>
        <v/>
      </c>
      <c r="AR280" s="1" t="str">
        <f>IFERROR(VLOOKUP(CONCATENATE(AP$1,AP280),'Formulario de Preguntas'!$C$2:$FN$73,4,FALSE),"")</f>
        <v/>
      </c>
      <c r="AS280" s="26">
        <f>IF($B280='Formulario de Respuestas'!$D279,'Formulario de Respuestas'!$S279,"ES DIFERENTE")</f>
        <v>0</v>
      </c>
      <c r="AT280" s="18" t="str">
        <f>IFERROR(VLOOKUP(CONCATENATE(AS$1,AS280),'Formulario de Preguntas'!$C$2:$FN$73,3,FALSE),"")</f>
        <v/>
      </c>
      <c r="AU280" s="1" t="str">
        <f>IFERROR(VLOOKUP(CONCATENATE(AS$1,AS280),'Formulario de Preguntas'!$C$2:$FN$73,4,FALSE),"")</f>
        <v/>
      </c>
      <c r="AV280" s="26">
        <f>IF($B280='Formulario de Respuestas'!$D279,'Formulario de Respuestas'!$T279,"ES DIFERENTE")</f>
        <v>0</v>
      </c>
      <c r="AW280" s="18" t="str">
        <f>IFERROR(VLOOKUP(CONCATENATE(AV$1,AV280),'Formulario de Preguntas'!$C$2:$FN$73,3,FALSE),"")</f>
        <v/>
      </c>
      <c r="AX280" s="1" t="str">
        <f>IFERROR(VLOOKUP(CONCATENATE(AV$1,AV280),'Formulario de Preguntas'!$C$2:$FN$73,4,FALSE),"")</f>
        <v/>
      </c>
      <c r="AY280" s="26">
        <f>IF($B280='Formulario de Respuestas'!$D279,'Formulario de Respuestas'!$U279,"ES DIFERENTE")</f>
        <v>0</v>
      </c>
      <c r="AZ280" s="18" t="str">
        <f>IFERROR(VLOOKUP(CONCATENATE(AY$1,AY280),'Formulario de Preguntas'!$C$2:$FN$73,3,FALSE),"")</f>
        <v/>
      </c>
      <c r="BA280" s="1" t="str">
        <f>IFERROR(VLOOKUP(CONCATENATE(AY$1,AY280),'Formulario de Preguntas'!$C$2:$FN$73,4,FALSE),"")</f>
        <v/>
      </c>
      <c r="BB280" s="26">
        <f>IF($B280='Formulario de Respuestas'!$D279,'Formulario de Respuestas'!$V279,"ES DIFERENTE")</f>
        <v>0</v>
      </c>
      <c r="BC280" s="18" t="str">
        <f>IFERROR(VLOOKUP(CONCATENATE(BB$1,BB280),'Formulario de Preguntas'!$C$2:$FN$73,3,FALSE),"")</f>
        <v/>
      </c>
      <c r="BD280" s="1" t="str">
        <f>IFERROR(VLOOKUP(CONCATENATE(BB$1,BB280),'Formulario de Preguntas'!$C$2:$FN$73,4,FALSE),"")</f>
        <v/>
      </c>
      <c r="BF280" s="1">
        <f t="shared" si="13"/>
        <v>0</v>
      </c>
      <c r="BG280" s="1">
        <f t="shared" si="14"/>
        <v>0.25</v>
      </c>
      <c r="BH280" s="1">
        <f t="shared" si="12"/>
        <v>0</v>
      </c>
      <c r="BI280" s="1">
        <f>COUNTIF('Formulario de Respuestas'!$E279:$V279,"A")</f>
        <v>0</v>
      </c>
      <c r="BJ280" s="1">
        <f>COUNTIF('Formulario de Respuestas'!$E279:$V279,"B")</f>
        <v>0</v>
      </c>
      <c r="BK280" s="1">
        <f>COUNTIF('Formulario de Respuestas'!$E279:$V279,"C")</f>
        <v>0</v>
      </c>
      <c r="BL280" s="1">
        <f>COUNTIF('Formulario de Respuestas'!$E279:$V279,"D")</f>
        <v>0</v>
      </c>
      <c r="BM280" s="1">
        <f>COUNTIF('Formulario de Respuestas'!$E279:$V279,"E (RESPUESTA ANULADA)")</f>
        <v>0</v>
      </c>
    </row>
    <row r="281" spans="1:65" x14ac:dyDescent="0.25">
      <c r="A281" s="1">
        <f>'Formulario de Respuestas'!C280</f>
        <v>0</v>
      </c>
      <c r="B281" s="1">
        <f>'Formulario de Respuestas'!D280</f>
        <v>0</v>
      </c>
      <c r="C281" s="26">
        <f>IF($B281='Formulario de Respuestas'!$D280,'Formulario de Respuestas'!$E280,"ES DIFERENTE")</f>
        <v>0</v>
      </c>
      <c r="D281" s="18" t="str">
        <f>IFERROR(VLOOKUP(CONCATENATE(C$1,C281),'Formulario de Preguntas'!$C$2:$FN$73,3,FALSE),"")</f>
        <v/>
      </c>
      <c r="E281" s="1" t="str">
        <f>IFERROR(VLOOKUP(CONCATENATE(C$1,C281),'Formulario de Preguntas'!$C$2:$FN$73,4,FALSE),"")</f>
        <v/>
      </c>
      <c r="F281" s="26">
        <f>IF($B281='Formulario de Respuestas'!$D280,'Formulario de Respuestas'!$F280,"ES DIFERENTE")</f>
        <v>0</v>
      </c>
      <c r="G281" s="18" t="str">
        <f>IFERROR(VLOOKUP(CONCATENATE(F$1,F281),'Formulario de Preguntas'!$C$2:$FN$73,3,FALSE),"")</f>
        <v/>
      </c>
      <c r="H281" s="1" t="str">
        <f>IFERROR(VLOOKUP(CONCATENATE(F$1,F281),'Formulario de Preguntas'!$C$2:$FN$73,4,FALSE),"")</f>
        <v/>
      </c>
      <c r="I281" s="26">
        <f>IF($B281='Formulario de Respuestas'!$D280,'Formulario de Respuestas'!$G280,"ES DIFERENTE")</f>
        <v>0</v>
      </c>
      <c r="J281" s="18" t="str">
        <f>IFERROR(VLOOKUP(CONCATENATE(I$1,I281),'Formulario de Preguntas'!$C$2:$FN$73,3,FALSE),"")</f>
        <v/>
      </c>
      <c r="K281" s="1" t="str">
        <f>IFERROR(VLOOKUP(CONCATENATE(I$1,I281),'Formulario de Preguntas'!$C$2:$FN$73,4,FALSE),"")</f>
        <v/>
      </c>
      <c r="L281" s="26">
        <f>IF($B281='Formulario de Respuestas'!$D280,'Formulario de Respuestas'!$H280,"ES DIFERENTE")</f>
        <v>0</v>
      </c>
      <c r="M281" s="18" t="str">
        <f>IFERROR(VLOOKUP(CONCATENATE(L$1,L281),'Formulario de Preguntas'!$C$2:$FN$73,3,FALSE),"")</f>
        <v/>
      </c>
      <c r="N281" s="1" t="str">
        <f>IFERROR(VLOOKUP(CONCATENATE(L$1,L281),'Formulario de Preguntas'!$C$2:$FN$73,4,FALSE),"")</f>
        <v/>
      </c>
      <c r="O281" s="26">
        <f>IF($B281='Formulario de Respuestas'!$D280,'Formulario de Respuestas'!$I280,"ES DIFERENTE")</f>
        <v>0</v>
      </c>
      <c r="P281" s="18" t="str">
        <f>IFERROR(VLOOKUP(CONCATENATE(O$1,O281),'Formulario de Preguntas'!$C$2:$FN$73,3,FALSE),"")</f>
        <v/>
      </c>
      <c r="Q281" s="1" t="str">
        <f>IFERROR(VLOOKUP(CONCATENATE(O$1,O281),'Formulario de Preguntas'!$C$2:$FN$73,4,FALSE),"")</f>
        <v/>
      </c>
      <c r="R281" s="26">
        <f>IF($B281='Formulario de Respuestas'!$D280,'Formulario de Respuestas'!$J280,"ES DIFERENTE")</f>
        <v>0</v>
      </c>
      <c r="S281" s="18" t="str">
        <f>IFERROR(VLOOKUP(CONCATENATE(R$1,R281),'Formulario de Preguntas'!$C$2:$FN$73,3,FALSE),"")</f>
        <v/>
      </c>
      <c r="T281" s="1" t="str">
        <f>IFERROR(VLOOKUP(CONCATENATE(R$1,R281),'Formulario de Preguntas'!$C$2:$FN$73,4,FALSE),"")</f>
        <v/>
      </c>
      <c r="U281" s="26">
        <f>IF($B281='Formulario de Respuestas'!$D280,'Formulario de Respuestas'!$K280,"ES DIFERENTE")</f>
        <v>0</v>
      </c>
      <c r="V281" s="18" t="str">
        <f>IFERROR(VLOOKUP(CONCATENATE(U$1,U281),'Formulario de Preguntas'!$C$2:$FN$73,3,FALSE),"")</f>
        <v/>
      </c>
      <c r="W281" s="1" t="str">
        <f>IFERROR(VLOOKUP(CONCATENATE(U$1,U281),'Formulario de Preguntas'!$C$2:$FN$73,4,FALSE),"")</f>
        <v/>
      </c>
      <c r="X281" s="26">
        <f>IF($B281='Formulario de Respuestas'!$D280,'Formulario de Respuestas'!$L280,"ES DIFERENTE")</f>
        <v>0</v>
      </c>
      <c r="Y281" s="18" t="str">
        <f>IFERROR(VLOOKUP(CONCATENATE(X$1,X281),'Formulario de Preguntas'!$C$2:$FN$73,3,FALSE),"")</f>
        <v/>
      </c>
      <c r="Z281" s="1" t="str">
        <f>IFERROR(VLOOKUP(CONCATENATE(X$1,X281),'Formulario de Preguntas'!$C$2:$FN$73,4,FALSE),"")</f>
        <v/>
      </c>
      <c r="AA281" s="26">
        <f>IF($B281='Formulario de Respuestas'!$D280,'Formulario de Respuestas'!$M280,"ES DIFERENTE")</f>
        <v>0</v>
      </c>
      <c r="AB281" s="18" t="str">
        <f>IFERROR(VLOOKUP(CONCATENATE(AA$1,AA281),'Formulario de Preguntas'!$C$2:$FN$73,3,FALSE),"")</f>
        <v/>
      </c>
      <c r="AC281" s="1" t="str">
        <f>IFERROR(VLOOKUP(CONCATENATE(AA$1,AA281),'Formulario de Preguntas'!$C$2:$FN$73,4,FALSE),"")</f>
        <v/>
      </c>
      <c r="AD281" s="26">
        <f>IF($B281='Formulario de Respuestas'!$D280,'Formulario de Respuestas'!$N280,"ES DIFERENTE")</f>
        <v>0</v>
      </c>
      <c r="AE281" s="18" t="str">
        <f>IFERROR(VLOOKUP(CONCATENATE(AD$1,AD281),'Formulario de Preguntas'!$C$2:$FN$73,3,FALSE),"")</f>
        <v/>
      </c>
      <c r="AF281" s="1" t="str">
        <f>IFERROR(VLOOKUP(CONCATENATE(AD$1,AD281),'Formulario de Preguntas'!$C$2:$FN$73,4,FALSE),"")</f>
        <v/>
      </c>
      <c r="AG281" s="26">
        <f>IF($B281='Formulario de Respuestas'!$D280,'Formulario de Respuestas'!$O280,"ES DIFERENTE")</f>
        <v>0</v>
      </c>
      <c r="AH281" s="18" t="str">
        <f>IFERROR(VLOOKUP(CONCATENATE(AG$1,AG281),'Formulario de Preguntas'!$C$2:$FN$73,3,FALSE),"")</f>
        <v/>
      </c>
      <c r="AI281" s="1" t="str">
        <f>IFERROR(VLOOKUP(CONCATENATE(AG$1,AG281),'Formulario de Preguntas'!$C$2:$FN$73,4,FALSE),"")</f>
        <v/>
      </c>
      <c r="AJ281" s="26">
        <f>IF($B281='Formulario de Respuestas'!$D280,'Formulario de Respuestas'!$P280,"ES DIFERENTE")</f>
        <v>0</v>
      </c>
      <c r="AK281" s="18" t="str">
        <f>IFERROR(VLOOKUP(CONCATENATE(AJ$1,AJ281),'Formulario de Preguntas'!$C$2:$FN$73,3,FALSE),"")</f>
        <v/>
      </c>
      <c r="AL281" s="1" t="str">
        <f>IFERROR(VLOOKUP(CONCATENATE(AJ$1,AJ281),'Formulario de Preguntas'!$C$2:$FN$73,4,FALSE),"")</f>
        <v/>
      </c>
      <c r="AM281" s="26">
        <f>IF($B281='Formulario de Respuestas'!$D280,'Formulario de Respuestas'!$Q280,"ES DIFERENTE")</f>
        <v>0</v>
      </c>
      <c r="AN281" s="18" t="str">
        <f>IFERROR(VLOOKUP(CONCATENATE(AM$1,AM281),'Formulario de Preguntas'!$C$2:$FN$73,3,FALSE),"")</f>
        <v/>
      </c>
      <c r="AO281" s="1" t="str">
        <f>IFERROR(VLOOKUP(CONCATENATE(AM$1,AM281),'Formulario de Preguntas'!$C$2:$FN$73,4,FALSE),"")</f>
        <v/>
      </c>
      <c r="AP281" s="26">
        <f>IF($B281='Formulario de Respuestas'!$D280,'Formulario de Respuestas'!$R280,"ES DIFERENTE")</f>
        <v>0</v>
      </c>
      <c r="AQ281" s="18" t="str">
        <f>IFERROR(VLOOKUP(CONCATENATE(AP$1,AP281),'Formulario de Preguntas'!$C$2:$FN$73,3,FALSE),"")</f>
        <v/>
      </c>
      <c r="AR281" s="1" t="str">
        <f>IFERROR(VLOOKUP(CONCATENATE(AP$1,AP281),'Formulario de Preguntas'!$C$2:$FN$73,4,FALSE),"")</f>
        <v/>
      </c>
      <c r="AS281" s="26">
        <f>IF($B281='Formulario de Respuestas'!$D280,'Formulario de Respuestas'!$S280,"ES DIFERENTE")</f>
        <v>0</v>
      </c>
      <c r="AT281" s="18" t="str">
        <f>IFERROR(VLOOKUP(CONCATENATE(AS$1,AS281),'Formulario de Preguntas'!$C$2:$FN$73,3,FALSE),"")</f>
        <v/>
      </c>
      <c r="AU281" s="1" t="str">
        <f>IFERROR(VLOOKUP(CONCATENATE(AS$1,AS281),'Formulario de Preguntas'!$C$2:$FN$73,4,FALSE),"")</f>
        <v/>
      </c>
      <c r="AV281" s="26">
        <f>IF($B281='Formulario de Respuestas'!$D280,'Formulario de Respuestas'!$T280,"ES DIFERENTE")</f>
        <v>0</v>
      </c>
      <c r="AW281" s="18" t="str">
        <f>IFERROR(VLOOKUP(CONCATENATE(AV$1,AV281),'Formulario de Preguntas'!$C$2:$FN$73,3,FALSE),"")</f>
        <v/>
      </c>
      <c r="AX281" s="1" t="str">
        <f>IFERROR(VLOOKUP(CONCATENATE(AV$1,AV281),'Formulario de Preguntas'!$C$2:$FN$73,4,FALSE),"")</f>
        <v/>
      </c>
      <c r="AY281" s="26">
        <f>IF($B281='Formulario de Respuestas'!$D280,'Formulario de Respuestas'!$U280,"ES DIFERENTE")</f>
        <v>0</v>
      </c>
      <c r="AZ281" s="18" t="str">
        <f>IFERROR(VLOOKUP(CONCATENATE(AY$1,AY281),'Formulario de Preguntas'!$C$2:$FN$73,3,FALSE),"")</f>
        <v/>
      </c>
      <c r="BA281" s="1" t="str">
        <f>IFERROR(VLOOKUP(CONCATENATE(AY$1,AY281),'Formulario de Preguntas'!$C$2:$FN$73,4,FALSE),"")</f>
        <v/>
      </c>
      <c r="BB281" s="26">
        <f>IF($B281='Formulario de Respuestas'!$D280,'Formulario de Respuestas'!$V280,"ES DIFERENTE")</f>
        <v>0</v>
      </c>
      <c r="BC281" s="18" t="str">
        <f>IFERROR(VLOOKUP(CONCATENATE(BB$1,BB281),'Formulario de Preguntas'!$C$2:$FN$73,3,FALSE),"")</f>
        <v/>
      </c>
      <c r="BD281" s="1" t="str">
        <f>IFERROR(VLOOKUP(CONCATENATE(BB$1,BB281),'Formulario de Preguntas'!$C$2:$FN$73,4,FALSE),"")</f>
        <v/>
      </c>
      <c r="BF281" s="1">
        <f t="shared" si="13"/>
        <v>0</v>
      </c>
      <c r="BG281" s="1">
        <f t="shared" si="14"/>
        <v>0.25</v>
      </c>
      <c r="BH281" s="1">
        <f t="shared" si="12"/>
        <v>0</v>
      </c>
      <c r="BI281" s="1">
        <f>COUNTIF('Formulario de Respuestas'!$E280:$V280,"A")</f>
        <v>0</v>
      </c>
      <c r="BJ281" s="1">
        <f>COUNTIF('Formulario de Respuestas'!$E280:$V280,"B")</f>
        <v>0</v>
      </c>
      <c r="BK281" s="1">
        <f>COUNTIF('Formulario de Respuestas'!$E280:$V280,"C")</f>
        <v>0</v>
      </c>
      <c r="BL281" s="1">
        <f>COUNTIF('Formulario de Respuestas'!$E280:$V280,"D")</f>
        <v>0</v>
      </c>
      <c r="BM281" s="1">
        <f>COUNTIF('Formulario de Respuestas'!$E280:$V280,"E (RESPUESTA ANULADA)")</f>
        <v>0</v>
      </c>
    </row>
    <row r="282" spans="1:65" x14ac:dyDescent="0.25">
      <c r="A282" s="1">
        <f>'Formulario de Respuestas'!C281</f>
        <v>0</v>
      </c>
      <c r="B282" s="1">
        <f>'Formulario de Respuestas'!D281</f>
        <v>0</v>
      </c>
      <c r="C282" s="26">
        <f>IF($B282='Formulario de Respuestas'!$D281,'Formulario de Respuestas'!$E281,"ES DIFERENTE")</f>
        <v>0</v>
      </c>
      <c r="D282" s="18" t="str">
        <f>IFERROR(VLOOKUP(CONCATENATE(C$1,C282),'Formulario de Preguntas'!$C$2:$FN$73,3,FALSE),"")</f>
        <v/>
      </c>
      <c r="E282" s="1" t="str">
        <f>IFERROR(VLOOKUP(CONCATENATE(C$1,C282),'Formulario de Preguntas'!$C$2:$FN$73,4,FALSE),"")</f>
        <v/>
      </c>
      <c r="F282" s="26">
        <f>IF($B282='Formulario de Respuestas'!$D281,'Formulario de Respuestas'!$F281,"ES DIFERENTE")</f>
        <v>0</v>
      </c>
      <c r="G282" s="18" t="str">
        <f>IFERROR(VLOOKUP(CONCATENATE(F$1,F282),'Formulario de Preguntas'!$C$2:$FN$73,3,FALSE),"")</f>
        <v/>
      </c>
      <c r="H282" s="1" t="str">
        <f>IFERROR(VLOOKUP(CONCATENATE(F$1,F282),'Formulario de Preguntas'!$C$2:$FN$73,4,FALSE),"")</f>
        <v/>
      </c>
      <c r="I282" s="26">
        <f>IF($B282='Formulario de Respuestas'!$D281,'Formulario de Respuestas'!$G281,"ES DIFERENTE")</f>
        <v>0</v>
      </c>
      <c r="J282" s="18" t="str">
        <f>IFERROR(VLOOKUP(CONCATENATE(I$1,I282),'Formulario de Preguntas'!$C$2:$FN$73,3,FALSE),"")</f>
        <v/>
      </c>
      <c r="K282" s="1" t="str">
        <f>IFERROR(VLOOKUP(CONCATENATE(I$1,I282),'Formulario de Preguntas'!$C$2:$FN$73,4,FALSE),"")</f>
        <v/>
      </c>
      <c r="L282" s="26">
        <f>IF($B282='Formulario de Respuestas'!$D281,'Formulario de Respuestas'!$H281,"ES DIFERENTE")</f>
        <v>0</v>
      </c>
      <c r="M282" s="18" t="str">
        <f>IFERROR(VLOOKUP(CONCATENATE(L$1,L282),'Formulario de Preguntas'!$C$2:$FN$73,3,FALSE),"")</f>
        <v/>
      </c>
      <c r="N282" s="1" t="str">
        <f>IFERROR(VLOOKUP(CONCATENATE(L$1,L282),'Formulario de Preguntas'!$C$2:$FN$73,4,FALSE),"")</f>
        <v/>
      </c>
      <c r="O282" s="26">
        <f>IF($B282='Formulario de Respuestas'!$D281,'Formulario de Respuestas'!$I281,"ES DIFERENTE")</f>
        <v>0</v>
      </c>
      <c r="P282" s="18" t="str">
        <f>IFERROR(VLOOKUP(CONCATENATE(O$1,O282),'Formulario de Preguntas'!$C$2:$FN$73,3,FALSE),"")</f>
        <v/>
      </c>
      <c r="Q282" s="1" t="str">
        <f>IFERROR(VLOOKUP(CONCATENATE(O$1,O282),'Formulario de Preguntas'!$C$2:$FN$73,4,FALSE),"")</f>
        <v/>
      </c>
      <c r="R282" s="26">
        <f>IF($B282='Formulario de Respuestas'!$D281,'Formulario de Respuestas'!$J281,"ES DIFERENTE")</f>
        <v>0</v>
      </c>
      <c r="S282" s="18" t="str">
        <f>IFERROR(VLOOKUP(CONCATENATE(R$1,R282),'Formulario de Preguntas'!$C$2:$FN$73,3,FALSE),"")</f>
        <v/>
      </c>
      <c r="T282" s="1" t="str">
        <f>IFERROR(VLOOKUP(CONCATENATE(R$1,R282),'Formulario de Preguntas'!$C$2:$FN$73,4,FALSE),"")</f>
        <v/>
      </c>
      <c r="U282" s="26">
        <f>IF($B282='Formulario de Respuestas'!$D281,'Formulario de Respuestas'!$K281,"ES DIFERENTE")</f>
        <v>0</v>
      </c>
      <c r="V282" s="18" t="str">
        <f>IFERROR(VLOOKUP(CONCATENATE(U$1,U282),'Formulario de Preguntas'!$C$2:$FN$73,3,FALSE),"")</f>
        <v/>
      </c>
      <c r="W282" s="1" t="str">
        <f>IFERROR(VLOOKUP(CONCATENATE(U$1,U282),'Formulario de Preguntas'!$C$2:$FN$73,4,FALSE),"")</f>
        <v/>
      </c>
      <c r="X282" s="26">
        <f>IF($B282='Formulario de Respuestas'!$D281,'Formulario de Respuestas'!$L281,"ES DIFERENTE")</f>
        <v>0</v>
      </c>
      <c r="Y282" s="18" t="str">
        <f>IFERROR(VLOOKUP(CONCATENATE(X$1,X282),'Formulario de Preguntas'!$C$2:$FN$73,3,FALSE),"")</f>
        <v/>
      </c>
      <c r="Z282" s="1" t="str">
        <f>IFERROR(VLOOKUP(CONCATENATE(X$1,X282),'Formulario de Preguntas'!$C$2:$FN$73,4,FALSE),"")</f>
        <v/>
      </c>
      <c r="AA282" s="26">
        <f>IF($B282='Formulario de Respuestas'!$D281,'Formulario de Respuestas'!$M281,"ES DIFERENTE")</f>
        <v>0</v>
      </c>
      <c r="AB282" s="18" t="str">
        <f>IFERROR(VLOOKUP(CONCATENATE(AA$1,AA282),'Formulario de Preguntas'!$C$2:$FN$73,3,FALSE),"")</f>
        <v/>
      </c>
      <c r="AC282" s="1" t="str">
        <f>IFERROR(VLOOKUP(CONCATENATE(AA$1,AA282),'Formulario de Preguntas'!$C$2:$FN$73,4,FALSE),"")</f>
        <v/>
      </c>
      <c r="AD282" s="26">
        <f>IF($B282='Formulario de Respuestas'!$D281,'Formulario de Respuestas'!$N281,"ES DIFERENTE")</f>
        <v>0</v>
      </c>
      <c r="AE282" s="18" t="str">
        <f>IFERROR(VLOOKUP(CONCATENATE(AD$1,AD282),'Formulario de Preguntas'!$C$2:$FN$73,3,FALSE),"")</f>
        <v/>
      </c>
      <c r="AF282" s="1" t="str">
        <f>IFERROR(VLOOKUP(CONCATENATE(AD$1,AD282),'Formulario de Preguntas'!$C$2:$FN$73,4,FALSE),"")</f>
        <v/>
      </c>
      <c r="AG282" s="26">
        <f>IF($B282='Formulario de Respuestas'!$D281,'Formulario de Respuestas'!$O281,"ES DIFERENTE")</f>
        <v>0</v>
      </c>
      <c r="AH282" s="18" t="str">
        <f>IFERROR(VLOOKUP(CONCATENATE(AG$1,AG282),'Formulario de Preguntas'!$C$2:$FN$73,3,FALSE),"")</f>
        <v/>
      </c>
      <c r="AI282" s="1" t="str">
        <f>IFERROR(VLOOKUP(CONCATENATE(AG$1,AG282),'Formulario de Preguntas'!$C$2:$FN$73,4,FALSE),"")</f>
        <v/>
      </c>
      <c r="AJ282" s="26">
        <f>IF($B282='Formulario de Respuestas'!$D281,'Formulario de Respuestas'!$P281,"ES DIFERENTE")</f>
        <v>0</v>
      </c>
      <c r="AK282" s="18" t="str">
        <f>IFERROR(VLOOKUP(CONCATENATE(AJ$1,AJ282),'Formulario de Preguntas'!$C$2:$FN$73,3,FALSE),"")</f>
        <v/>
      </c>
      <c r="AL282" s="1" t="str">
        <f>IFERROR(VLOOKUP(CONCATENATE(AJ$1,AJ282),'Formulario de Preguntas'!$C$2:$FN$73,4,FALSE),"")</f>
        <v/>
      </c>
      <c r="AM282" s="26">
        <f>IF($B282='Formulario de Respuestas'!$D281,'Formulario de Respuestas'!$Q281,"ES DIFERENTE")</f>
        <v>0</v>
      </c>
      <c r="AN282" s="18" t="str">
        <f>IFERROR(VLOOKUP(CONCATENATE(AM$1,AM282),'Formulario de Preguntas'!$C$2:$FN$73,3,FALSE),"")</f>
        <v/>
      </c>
      <c r="AO282" s="1" t="str">
        <f>IFERROR(VLOOKUP(CONCATENATE(AM$1,AM282),'Formulario de Preguntas'!$C$2:$FN$73,4,FALSE),"")</f>
        <v/>
      </c>
      <c r="AP282" s="26">
        <f>IF($B282='Formulario de Respuestas'!$D281,'Formulario de Respuestas'!$R281,"ES DIFERENTE")</f>
        <v>0</v>
      </c>
      <c r="AQ282" s="18" t="str">
        <f>IFERROR(VLOOKUP(CONCATENATE(AP$1,AP282),'Formulario de Preguntas'!$C$2:$FN$73,3,FALSE),"")</f>
        <v/>
      </c>
      <c r="AR282" s="1" t="str">
        <f>IFERROR(VLOOKUP(CONCATENATE(AP$1,AP282),'Formulario de Preguntas'!$C$2:$FN$73,4,FALSE),"")</f>
        <v/>
      </c>
      <c r="AS282" s="26">
        <f>IF($B282='Formulario de Respuestas'!$D281,'Formulario de Respuestas'!$S281,"ES DIFERENTE")</f>
        <v>0</v>
      </c>
      <c r="AT282" s="18" t="str">
        <f>IFERROR(VLOOKUP(CONCATENATE(AS$1,AS282),'Formulario de Preguntas'!$C$2:$FN$73,3,FALSE),"")</f>
        <v/>
      </c>
      <c r="AU282" s="1" t="str">
        <f>IFERROR(VLOOKUP(CONCATENATE(AS$1,AS282),'Formulario de Preguntas'!$C$2:$FN$73,4,FALSE),"")</f>
        <v/>
      </c>
      <c r="AV282" s="26">
        <f>IF($B282='Formulario de Respuestas'!$D281,'Formulario de Respuestas'!$T281,"ES DIFERENTE")</f>
        <v>0</v>
      </c>
      <c r="AW282" s="18" t="str">
        <f>IFERROR(VLOOKUP(CONCATENATE(AV$1,AV282),'Formulario de Preguntas'!$C$2:$FN$73,3,FALSE),"")</f>
        <v/>
      </c>
      <c r="AX282" s="1" t="str">
        <f>IFERROR(VLOOKUP(CONCATENATE(AV$1,AV282),'Formulario de Preguntas'!$C$2:$FN$73,4,FALSE),"")</f>
        <v/>
      </c>
      <c r="AY282" s="26">
        <f>IF($B282='Formulario de Respuestas'!$D281,'Formulario de Respuestas'!$U281,"ES DIFERENTE")</f>
        <v>0</v>
      </c>
      <c r="AZ282" s="18" t="str">
        <f>IFERROR(VLOOKUP(CONCATENATE(AY$1,AY282),'Formulario de Preguntas'!$C$2:$FN$73,3,FALSE),"")</f>
        <v/>
      </c>
      <c r="BA282" s="1" t="str">
        <f>IFERROR(VLOOKUP(CONCATENATE(AY$1,AY282),'Formulario de Preguntas'!$C$2:$FN$73,4,FALSE),"")</f>
        <v/>
      </c>
      <c r="BB282" s="26">
        <f>IF($B282='Formulario de Respuestas'!$D281,'Formulario de Respuestas'!$V281,"ES DIFERENTE")</f>
        <v>0</v>
      </c>
      <c r="BC282" s="18" t="str">
        <f>IFERROR(VLOOKUP(CONCATENATE(BB$1,BB282),'Formulario de Preguntas'!$C$2:$FN$73,3,FALSE),"")</f>
        <v/>
      </c>
      <c r="BD282" s="1" t="str">
        <f>IFERROR(VLOOKUP(CONCATENATE(BB$1,BB282),'Formulario de Preguntas'!$C$2:$FN$73,4,FALSE),"")</f>
        <v/>
      </c>
      <c r="BF282" s="1">
        <f t="shared" si="13"/>
        <v>0</v>
      </c>
      <c r="BG282" s="1">
        <f t="shared" si="14"/>
        <v>0.25</v>
      </c>
      <c r="BH282" s="1">
        <f t="shared" si="12"/>
        <v>0</v>
      </c>
      <c r="BI282" s="1">
        <f>COUNTIF('Formulario de Respuestas'!$E281:$V281,"A")</f>
        <v>0</v>
      </c>
      <c r="BJ282" s="1">
        <f>COUNTIF('Formulario de Respuestas'!$E281:$V281,"B")</f>
        <v>0</v>
      </c>
      <c r="BK282" s="1">
        <f>COUNTIF('Formulario de Respuestas'!$E281:$V281,"C")</f>
        <v>0</v>
      </c>
      <c r="BL282" s="1">
        <f>COUNTIF('Formulario de Respuestas'!$E281:$V281,"D")</f>
        <v>0</v>
      </c>
      <c r="BM282" s="1">
        <f>COUNTIF('Formulario de Respuestas'!$E281:$V281,"E (RESPUESTA ANULADA)")</f>
        <v>0</v>
      </c>
    </row>
    <row r="283" spans="1:65" x14ac:dyDescent="0.25">
      <c r="A283" s="1">
        <f>'Formulario de Respuestas'!C282</f>
        <v>0</v>
      </c>
      <c r="B283" s="1">
        <f>'Formulario de Respuestas'!D282</f>
        <v>0</v>
      </c>
      <c r="C283" s="26">
        <f>IF($B283='Formulario de Respuestas'!$D282,'Formulario de Respuestas'!$E282,"ES DIFERENTE")</f>
        <v>0</v>
      </c>
      <c r="D283" s="18" t="str">
        <f>IFERROR(VLOOKUP(CONCATENATE(C$1,C283),'Formulario de Preguntas'!$C$2:$FN$73,3,FALSE),"")</f>
        <v/>
      </c>
      <c r="E283" s="1" t="str">
        <f>IFERROR(VLOOKUP(CONCATENATE(C$1,C283),'Formulario de Preguntas'!$C$2:$FN$73,4,FALSE),"")</f>
        <v/>
      </c>
      <c r="F283" s="26">
        <f>IF($B283='Formulario de Respuestas'!$D282,'Formulario de Respuestas'!$F282,"ES DIFERENTE")</f>
        <v>0</v>
      </c>
      <c r="G283" s="18" t="str">
        <f>IFERROR(VLOOKUP(CONCATENATE(F$1,F283),'Formulario de Preguntas'!$C$2:$FN$73,3,FALSE),"")</f>
        <v/>
      </c>
      <c r="H283" s="1" t="str">
        <f>IFERROR(VLOOKUP(CONCATENATE(F$1,F283),'Formulario de Preguntas'!$C$2:$FN$73,4,FALSE),"")</f>
        <v/>
      </c>
      <c r="I283" s="26">
        <f>IF($B283='Formulario de Respuestas'!$D282,'Formulario de Respuestas'!$G282,"ES DIFERENTE")</f>
        <v>0</v>
      </c>
      <c r="J283" s="18" t="str">
        <f>IFERROR(VLOOKUP(CONCATENATE(I$1,I283),'Formulario de Preguntas'!$C$2:$FN$73,3,FALSE),"")</f>
        <v/>
      </c>
      <c r="K283" s="1" t="str">
        <f>IFERROR(VLOOKUP(CONCATENATE(I$1,I283),'Formulario de Preguntas'!$C$2:$FN$73,4,FALSE),"")</f>
        <v/>
      </c>
      <c r="L283" s="26">
        <f>IF($B283='Formulario de Respuestas'!$D282,'Formulario de Respuestas'!$H282,"ES DIFERENTE")</f>
        <v>0</v>
      </c>
      <c r="M283" s="18" t="str">
        <f>IFERROR(VLOOKUP(CONCATENATE(L$1,L283),'Formulario de Preguntas'!$C$2:$FN$73,3,FALSE),"")</f>
        <v/>
      </c>
      <c r="N283" s="1" t="str">
        <f>IFERROR(VLOOKUP(CONCATENATE(L$1,L283),'Formulario de Preguntas'!$C$2:$FN$73,4,FALSE),"")</f>
        <v/>
      </c>
      <c r="O283" s="26">
        <f>IF($B283='Formulario de Respuestas'!$D282,'Formulario de Respuestas'!$I282,"ES DIFERENTE")</f>
        <v>0</v>
      </c>
      <c r="P283" s="18" t="str">
        <f>IFERROR(VLOOKUP(CONCATENATE(O$1,O283),'Formulario de Preguntas'!$C$2:$FN$73,3,FALSE),"")</f>
        <v/>
      </c>
      <c r="Q283" s="1" t="str">
        <f>IFERROR(VLOOKUP(CONCATENATE(O$1,O283),'Formulario de Preguntas'!$C$2:$FN$73,4,FALSE),"")</f>
        <v/>
      </c>
      <c r="R283" s="26">
        <f>IF($B283='Formulario de Respuestas'!$D282,'Formulario de Respuestas'!$J282,"ES DIFERENTE")</f>
        <v>0</v>
      </c>
      <c r="S283" s="18" t="str">
        <f>IFERROR(VLOOKUP(CONCATENATE(R$1,R283),'Formulario de Preguntas'!$C$2:$FN$73,3,FALSE),"")</f>
        <v/>
      </c>
      <c r="T283" s="1" t="str">
        <f>IFERROR(VLOOKUP(CONCATENATE(R$1,R283),'Formulario de Preguntas'!$C$2:$FN$73,4,FALSE),"")</f>
        <v/>
      </c>
      <c r="U283" s="26">
        <f>IF($B283='Formulario de Respuestas'!$D282,'Formulario de Respuestas'!$K282,"ES DIFERENTE")</f>
        <v>0</v>
      </c>
      <c r="V283" s="18" t="str">
        <f>IFERROR(VLOOKUP(CONCATENATE(U$1,U283),'Formulario de Preguntas'!$C$2:$FN$73,3,FALSE),"")</f>
        <v/>
      </c>
      <c r="W283" s="1" t="str">
        <f>IFERROR(VLOOKUP(CONCATENATE(U$1,U283),'Formulario de Preguntas'!$C$2:$FN$73,4,FALSE),"")</f>
        <v/>
      </c>
      <c r="X283" s="26">
        <f>IF($B283='Formulario de Respuestas'!$D282,'Formulario de Respuestas'!$L282,"ES DIFERENTE")</f>
        <v>0</v>
      </c>
      <c r="Y283" s="18" t="str">
        <f>IFERROR(VLOOKUP(CONCATENATE(X$1,X283),'Formulario de Preguntas'!$C$2:$FN$73,3,FALSE),"")</f>
        <v/>
      </c>
      <c r="Z283" s="1" t="str">
        <f>IFERROR(VLOOKUP(CONCATENATE(X$1,X283),'Formulario de Preguntas'!$C$2:$FN$73,4,FALSE),"")</f>
        <v/>
      </c>
      <c r="AA283" s="26">
        <f>IF($B283='Formulario de Respuestas'!$D282,'Formulario de Respuestas'!$M282,"ES DIFERENTE")</f>
        <v>0</v>
      </c>
      <c r="AB283" s="18" t="str">
        <f>IFERROR(VLOOKUP(CONCATENATE(AA$1,AA283),'Formulario de Preguntas'!$C$2:$FN$73,3,FALSE),"")</f>
        <v/>
      </c>
      <c r="AC283" s="1" t="str">
        <f>IFERROR(VLOOKUP(CONCATENATE(AA$1,AA283),'Formulario de Preguntas'!$C$2:$FN$73,4,FALSE),"")</f>
        <v/>
      </c>
      <c r="AD283" s="26">
        <f>IF($B283='Formulario de Respuestas'!$D282,'Formulario de Respuestas'!$N282,"ES DIFERENTE")</f>
        <v>0</v>
      </c>
      <c r="AE283" s="18" t="str">
        <f>IFERROR(VLOOKUP(CONCATENATE(AD$1,AD283),'Formulario de Preguntas'!$C$2:$FN$73,3,FALSE),"")</f>
        <v/>
      </c>
      <c r="AF283" s="1" t="str">
        <f>IFERROR(VLOOKUP(CONCATENATE(AD$1,AD283),'Formulario de Preguntas'!$C$2:$FN$73,4,FALSE),"")</f>
        <v/>
      </c>
      <c r="AG283" s="26">
        <f>IF($B283='Formulario de Respuestas'!$D282,'Formulario de Respuestas'!$O282,"ES DIFERENTE")</f>
        <v>0</v>
      </c>
      <c r="AH283" s="18" t="str">
        <f>IFERROR(VLOOKUP(CONCATENATE(AG$1,AG283),'Formulario de Preguntas'!$C$2:$FN$73,3,FALSE),"")</f>
        <v/>
      </c>
      <c r="AI283" s="1" t="str">
        <f>IFERROR(VLOOKUP(CONCATENATE(AG$1,AG283),'Formulario de Preguntas'!$C$2:$FN$73,4,FALSE),"")</f>
        <v/>
      </c>
      <c r="AJ283" s="26">
        <f>IF($B283='Formulario de Respuestas'!$D282,'Formulario de Respuestas'!$P282,"ES DIFERENTE")</f>
        <v>0</v>
      </c>
      <c r="AK283" s="18" t="str">
        <f>IFERROR(VLOOKUP(CONCATENATE(AJ$1,AJ283),'Formulario de Preguntas'!$C$2:$FN$73,3,FALSE),"")</f>
        <v/>
      </c>
      <c r="AL283" s="1" t="str">
        <f>IFERROR(VLOOKUP(CONCATENATE(AJ$1,AJ283),'Formulario de Preguntas'!$C$2:$FN$73,4,FALSE),"")</f>
        <v/>
      </c>
      <c r="AM283" s="26">
        <f>IF($B283='Formulario de Respuestas'!$D282,'Formulario de Respuestas'!$Q282,"ES DIFERENTE")</f>
        <v>0</v>
      </c>
      <c r="AN283" s="18" t="str">
        <f>IFERROR(VLOOKUP(CONCATENATE(AM$1,AM283),'Formulario de Preguntas'!$C$2:$FN$73,3,FALSE),"")</f>
        <v/>
      </c>
      <c r="AO283" s="1" t="str">
        <f>IFERROR(VLOOKUP(CONCATENATE(AM$1,AM283),'Formulario de Preguntas'!$C$2:$FN$73,4,FALSE),"")</f>
        <v/>
      </c>
      <c r="AP283" s="26">
        <f>IF($B283='Formulario de Respuestas'!$D282,'Formulario de Respuestas'!$R282,"ES DIFERENTE")</f>
        <v>0</v>
      </c>
      <c r="AQ283" s="18" t="str">
        <f>IFERROR(VLOOKUP(CONCATENATE(AP$1,AP283),'Formulario de Preguntas'!$C$2:$FN$73,3,FALSE),"")</f>
        <v/>
      </c>
      <c r="AR283" s="1" t="str">
        <f>IFERROR(VLOOKUP(CONCATENATE(AP$1,AP283),'Formulario de Preguntas'!$C$2:$FN$73,4,FALSE),"")</f>
        <v/>
      </c>
      <c r="AS283" s="26">
        <f>IF($B283='Formulario de Respuestas'!$D282,'Formulario de Respuestas'!$S282,"ES DIFERENTE")</f>
        <v>0</v>
      </c>
      <c r="AT283" s="18" t="str">
        <f>IFERROR(VLOOKUP(CONCATENATE(AS$1,AS283),'Formulario de Preguntas'!$C$2:$FN$73,3,FALSE),"")</f>
        <v/>
      </c>
      <c r="AU283" s="1" t="str">
        <f>IFERROR(VLOOKUP(CONCATENATE(AS$1,AS283),'Formulario de Preguntas'!$C$2:$FN$73,4,FALSE),"")</f>
        <v/>
      </c>
      <c r="AV283" s="26">
        <f>IF($B283='Formulario de Respuestas'!$D282,'Formulario de Respuestas'!$T282,"ES DIFERENTE")</f>
        <v>0</v>
      </c>
      <c r="AW283" s="18" t="str">
        <f>IFERROR(VLOOKUP(CONCATENATE(AV$1,AV283),'Formulario de Preguntas'!$C$2:$FN$73,3,FALSE),"")</f>
        <v/>
      </c>
      <c r="AX283" s="1" t="str">
        <f>IFERROR(VLOOKUP(CONCATENATE(AV$1,AV283),'Formulario de Preguntas'!$C$2:$FN$73,4,FALSE),"")</f>
        <v/>
      </c>
      <c r="AY283" s="26">
        <f>IF($B283='Formulario de Respuestas'!$D282,'Formulario de Respuestas'!$U282,"ES DIFERENTE")</f>
        <v>0</v>
      </c>
      <c r="AZ283" s="18" t="str">
        <f>IFERROR(VLOOKUP(CONCATENATE(AY$1,AY283),'Formulario de Preguntas'!$C$2:$FN$73,3,FALSE),"")</f>
        <v/>
      </c>
      <c r="BA283" s="1" t="str">
        <f>IFERROR(VLOOKUP(CONCATENATE(AY$1,AY283),'Formulario de Preguntas'!$C$2:$FN$73,4,FALSE),"")</f>
        <v/>
      </c>
      <c r="BB283" s="26">
        <f>IF($B283='Formulario de Respuestas'!$D282,'Formulario de Respuestas'!$V282,"ES DIFERENTE")</f>
        <v>0</v>
      </c>
      <c r="BC283" s="18" t="str">
        <f>IFERROR(VLOOKUP(CONCATENATE(BB$1,BB283),'Formulario de Preguntas'!$C$2:$FN$73,3,FALSE),"")</f>
        <v/>
      </c>
      <c r="BD283" s="1" t="str">
        <f>IFERROR(VLOOKUP(CONCATENATE(BB$1,BB283),'Formulario de Preguntas'!$C$2:$FN$73,4,FALSE),"")</f>
        <v/>
      </c>
      <c r="BF283" s="1">
        <f t="shared" si="13"/>
        <v>0</v>
      </c>
      <c r="BG283" s="1">
        <f t="shared" si="14"/>
        <v>0.25</v>
      </c>
      <c r="BH283" s="1">
        <f t="shared" si="12"/>
        <v>0</v>
      </c>
      <c r="BI283" s="1">
        <f>COUNTIF('Formulario de Respuestas'!$E282:$V282,"A")</f>
        <v>0</v>
      </c>
      <c r="BJ283" s="1">
        <f>COUNTIF('Formulario de Respuestas'!$E282:$V282,"B")</f>
        <v>0</v>
      </c>
      <c r="BK283" s="1">
        <f>COUNTIF('Formulario de Respuestas'!$E282:$V282,"C")</f>
        <v>0</v>
      </c>
      <c r="BL283" s="1">
        <f>COUNTIF('Formulario de Respuestas'!$E282:$V282,"D")</f>
        <v>0</v>
      </c>
      <c r="BM283" s="1">
        <f>COUNTIF('Formulario de Respuestas'!$E282:$V282,"E (RESPUESTA ANULADA)")</f>
        <v>0</v>
      </c>
    </row>
    <row r="284" spans="1:65" x14ac:dyDescent="0.25">
      <c r="A284" s="1">
        <f>'Formulario de Respuestas'!C283</f>
        <v>0</v>
      </c>
      <c r="B284" s="1">
        <f>'Formulario de Respuestas'!D283</f>
        <v>0</v>
      </c>
      <c r="C284" s="26">
        <f>IF($B284='Formulario de Respuestas'!$D283,'Formulario de Respuestas'!$E283,"ES DIFERENTE")</f>
        <v>0</v>
      </c>
      <c r="D284" s="18" t="str">
        <f>IFERROR(VLOOKUP(CONCATENATE(C$1,C284),'Formulario de Preguntas'!$C$2:$FN$73,3,FALSE),"")</f>
        <v/>
      </c>
      <c r="E284" s="1" t="str">
        <f>IFERROR(VLOOKUP(CONCATENATE(C$1,C284),'Formulario de Preguntas'!$C$2:$FN$73,4,FALSE),"")</f>
        <v/>
      </c>
      <c r="F284" s="26">
        <f>IF($B284='Formulario de Respuestas'!$D283,'Formulario de Respuestas'!$F283,"ES DIFERENTE")</f>
        <v>0</v>
      </c>
      <c r="G284" s="18" t="str">
        <f>IFERROR(VLOOKUP(CONCATENATE(F$1,F284),'Formulario de Preguntas'!$C$2:$FN$73,3,FALSE),"")</f>
        <v/>
      </c>
      <c r="H284" s="1" t="str">
        <f>IFERROR(VLOOKUP(CONCATENATE(F$1,F284),'Formulario de Preguntas'!$C$2:$FN$73,4,FALSE),"")</f>
        <v/>
      </c>
      <c r="I284" s="26">
        <f>IF($B284='Formulario de Respuestas'!$D283,'Formulario de Respuestas'!$G283,"ES DIFERENTE")</f>
        <v>0</v>
      </c>
      <c r="J284" s="18" t="str">
        <f>IFERROR(VLOOKUP(CONCATENATE(I$1,I284),'Formulario de Preguntas'!$C$2:$FN$73,3,FALSE),"")</f>
        <v/>
      </c>
      <c r="K284" s="1" t="str">
        <f>IFERROR(VLOOKUP(CONCATENATE(I$1,I284),'Formulario de Preguntas'!$C$2:$FN$73,4,FALSE),"")</f>
        <v/>
      </c>
      <c r="L284" s="26">
        <f>IF($B284='Formulario de Respuestas'!$D283,'Formulario de Respuestas'!$H283,"ES DIFERENTE")</f>
        <v>0</v>
      </c>
      <c r="M284" s="18" t="str">
        <f>IFERROR(VLOOKUP(CONCATENATE(L$1,L284),'Formulario de Preguntas'!$C$2:$FN$73,3,FALSE),"")</f>
        <v/>
      </c>
      <c r="N284" s="1" t="str">
        <f>IFERROR(VLOOKUP(CONCATENATE(L$1,L284),'Formulario de Preguntas'!$C$2:$FN$73,4,FALSE),"")</f>
        <v/>
      </c>
      <c r="O284" s="26">
        <f>IF($B284='Formulario de Respuestas'!$D283,'Formulario de Respuestas'!$I283,"ES DIFERENTE")</f>
        <v>0</v>
      </c>
      <c r="P284" s="18" t="str">
        <f>IFERROR(VLOOKUP(CONCATENATE(O$1,O284),'Formulario de Preguntas'!$C$2:$FN$73,3,FALSE),"")</f>
        <v/>
      </c>
      <c r="Q284" s="1" t="str">
        <f>IFERROR(VLOOKUP(CONCATENATE(O$1,O284),'Formulario de Preguntas'!$C$2:$FN$73,4,FALSE),"")</f>
        <v/>
      </c>
      <c r="R284" s="26">
        <f>IF($B284='Formulario de Respuestas'!$D283,'Formulario de Respuestas'!$J283,"ES DIFERENTE")</f>
        <v>0</v>
      </c>
      <c r="S284" s="18" t="str">
        <f>IFERROR(VLOOKUP(CONCATENATE(R$1,R284),'Formulario de Preguntas'!$C$2:$FN$73,3,FALSE),"")</f>
        <v/>
      </c>
      <c r="T284" s="1" t="str">
        <f>IFERROR(VLOOKUP(CONCATENATE(R$1,R284),'Formulario de Preguntas'!$C$2:$FN$73,4,FALSE),"")</f>
        <v/>
      </c>
      <c r="U284" s="26">
        <f>IF($B284='Formulario de Respuestas'!$D283,'Formulario de Respuestas'!$K283,"ES DIFERENTE")</f>
        <v>0</v>
      </c>
      <c r="V284" s="18" t="str">
        <f>IFERROR(VLOOKUP(CONCATENATE(U$1,U284),'Formulario de Preguntas'!$C$2:$FN$73,3,FALSE),"")</f>
        <v/>
      </c>
      <c r="W284" s="1" t="str">
        <f>IFERROR(VLOOKUP(CONCATENATE(U$1,U284),'Formulario de Preguntas'!$C$2:$FN$73,4,FALSE),"")</f>
        <v/>
      </c>
      <c r="X284" s="26">
        <f>IF($B284='Formulario de Respuestas'!$D283,'Formulario de Respuestas'!$L283,"ES DIFERENTE")</f>
        <v>0</v>
      </c>
      <c r="Y284" s="18" t="str">
        <f>IFERROR(VLOOKUP(CONCATENATE(X$1,X284),'Formulario de Preguntas'!$C$2:$FN$73,3,FALSE),"")</f>
        <v/>
      </c>
      <c r="Z284" s="1" t="str">
        <f>IFERROR(VLOOKUP(CONCATENATE(X$1,X284),'Formulario de Preguntas'!$C$2:$FN$73,4,FALSE),"")</f>
        <v/>
      </c>
      <c r="AA284" s="26">
        <f>IF($B284='Formulario de Respuestas'!$D283,'Formulario de Respuestas'!$M283,"ES DIFERENTE")</f>
        <v>0</v>
      </c>
      <c r="AB284" s="18" t="str">
        <f>IFERROR(VLOOKUP(CONCATENATE(AA$1,AA284),'Formulario de Preguntas'!$C$2:$FN$73,3,FALSE),"")</f>
        <v/>
      </c>
      <c r="AC284" s="1" t="str">
        <f>IFERROR(VLOOKUP(CONCATENATE(AA$1,AA284),'Formulario de Preguntas'!$C$2:$FN$73,4,FALSE),"")</f>
        <v/>
      </c>
      <c r="AD284" s="26">
        <f>IF($B284='Formulario de Respuestas'!$D283,'Formulario de Respuestas'!$N283,"ES DIFERENTE")</f>
        <v>0</v>
      </c>
      <c r="AE284" s="18" t="str">
        <f>IFERROR(VLOOKUP(CONCATENATE(AD$1,AD284),'Formulario de Preguntas'!$C$2:$FN$73,3,FALSE),"")</f>
        <v/>
      </c>
      <c r="AF284" s="1" t="str">
        <f>IFERROR(VLOOKUP(CONCATENATE(AD$1,AD284),'Formulario de Preguntas'!$C$2:$FN$73,4,FALSE),"")</f>
        <v/>
      </c>
      <c r="AG284" s="26">
        <f>IF($B284='Formulario de Respuestas'!$D283,'Formulario de Respuestas'!$O283,"ES DIFERENTE")</f>
        <v>0</v>
      </c>
      <c r="AH284" s="18" t="str">
        <f>IFERROR(VLOOKUP(CONCATENATE(AG$1,AG284),'Formulario de Preguntas'!$C$2:$FN$73,3,FALSE),"")</f>
        <v/>
      </c>
      <c r="AI284" s="1" t="str">
        <f>IFERROR(VLOOKUP(CONCATENATE(AG$1,AG284),'Formulario de Preguntas'!$C$2:$FN$73,4,FALSE),"")</f>
        <v/>
      </c>
      <c r="AJ284" s="26">
        <f>IF($B284='Formulario de Respuestas'!$D283,'Formulario de Respuestas'!$P283,"ES DIFERENTE")</f>
        <v>0</v>
      </c>
      <c r="AK284" s="18" t="str">
        <f>IFERROR(VLOOKUP(CONCATENATE(AJ$1,AJ284),'Formulario de Preguntas'!$C$2:$FN$73,3,FALSE),"")</f>
        <v/>
      </c>
      <c r="AL284" s="1" t="str">
        <f>IFERROR(VLOOKUP(CONCATENATE(AJ$1,AJ284),'Formulario de Preguntas'!$C$2:$FN$73,4,FALSE),"")</f>
        <v/>
      </c>
      <c r="AM284" s="26">
        <f>IF($B284='Formulario de Respuestas'!$D283,'Formulario de Respuestas'!$Q283,"ES DIFERENTE")</f>
        <v>0</v>
      </c>
      <c r="AN284" s="18" t="str">
        <f>IFERROR(VLOOKUP(CONCATENATE(AM$1,AM284),'Formulario de Preguntas'!$C$2:$FN$73,3,FALSE),"")</f>
        <v/>
      </c>
      <c r="AO284" s="1" t="str">
        <f>IFERROR(VLOOKUP(CONCATENATE(AM$1,AM284),'Formulario de Preguntas'!$C$2:$FN$73,4,FALSE),"")</f>
        <v/>
      </c>
      <c r="AP284" s="26">
        <f>IF($B284='Formulario de Respuestas'!$D283,'Formulario de Respuestas'!$R283,"ES DIFERENTE")</f>
        <v>0</v>
      </c>
      <c r="AQ284" s="18" t="str">
        <f>IFERROR(VLOOKUP(CONCATENATE(AP$1,AP284),'Formulario de Preguntas'!$C$2:$FN$73,3,FALSE),"")</f>
        <v/>
      </c>
      <c r="AR284" s="1" t="str">
        <f>IFERROR(VLOOKUP(CONCATENATE(AP$1,AP284),'Formulario de Preguntas'!$C$2:$FN$73,4,FALSE),"")</f>
        <v/>
      </c>
      <c r="AS284" s="26">
        <f>IF($B284='Formulario de Respuestas'!$D283,'Formulario de Respuestas'!$S283,"ES DIFERENTE")</f>
        <v>0</v>
      </c>
      <c r="AT284" s="18" t="str">
        <f>IFERROR(VLOOKUP(CONCATENATE(AS$1,AS284),'Formulario de Preguntas'!$C$2:$FN$73,3,FALSE),"")</f>
        <v/>
      </c>
      <c r="AU284" s="1" t="str">
        <f>IFERROR(VLOOKUP(CONCATENATE(AS$1,AS284),'Formulario de Preguntas'!$C$2:$FN$73,4,FALSE),"")</f>
        <v/>
      </c>
      <c r="AV284" s="26">
        <f>IF($B284='Formulario de Respuestas'!$D283,'Formulario de Respuestas'!$T283,"ES DIFERENTE")</f>
        <v>0</v>
      </c>
      <c r="AW284" s="18" t="str">
        <f>IFERROR(VLOOKUP(CONCATENATE(AV$1,AV284),'Formulario de Preguntas'!$C$2:$FN$73,3,FALSE),"")</f>
        <v/>
      </c>
      <c r="AX284" s="1" t="str">
        <f>IFERROR(VLOOKUP(CONCATENATE(AV$1,AV284),'Formulario de Preguntas'!$C$2:$FN$73,4,FALSE),"")</f>
        <v/>
      </c>
      <c r="AY284" s="26">
        <f>IF($B284='Formulario de Respuestas'!$D283,'Formulario de Respuestas'!$U283,"ES DIFERENTE")</f>
        <v>0</v>
      </c>
      <c r="AZ284" s="18" t="str">
        <f>IFERROR(VLOOKUP(CONCATENATE(AY$1,AY284),'Formulario de Preguntas'!$C$2:$FN$73,3,FALSE),"")</f>
        <v/>
      </c>
      <c r="BA284" s="1" t="str">
        <f>IFERROR(VLOOKUP(CONCATENATE(AY$1,AY284),'Formulario de Preguntas'!$C$2:$FN$73,4,FALSE),"")</f>
        <v/>
      </c>
      <c r="BB284" s="26">
        <f>IF($B284='Formulario de Respuestas'!$D283,'Formulario de Respuestas'!$V283,"ES DIFERENTE")</f>
        <v>0</v>
      </c>
      <c r="BC284" s="18" t="str">
        <f>IFERROR(VLOOKUP(CONCATENATE(BB$1,BB284),'Formulario de Preguntas'!$C$2:$FN$73,3,FALSE),"")</f>
        <v/>
      </c>
      <c r="BD284" s="1" t="str">
        <f>IFERROR(VLOOKUP(CONCATENATE(BB$1,BB284),'Formulario de Preguntas'!$C$2:$FN$73,4,FALSE),"")</f>
        <v/>
      </c>
      <c r="BF284" s="1">
        <f t="shared" si="13"/>
        <v>0</v>
      </c>
      <c r="BG284" s="1">
        <f t="shared" si="14"/>
        <v>0.25</v>
      </c>
      <c r="BH284" s="1">
        <f t="shared" si="12"/>
        <v>0</v>
      </c>
      <c r="BI284" s="1">
        <f>COUNTIF('Formulario de Respuestas'!$E283:$V283,"A")</f>
        <v>0</v>
      </c>
      <c r="BJ284" s="1">
        <f>COUNTIF('Formulario de Respuestas'!$E283:$V283,"B")</f>
        <v>0</v>
      </c>
      <c r="BK284" s="1">
        <f>COUNTIF('Formulario de Respuestas'!$E283:$V283,"C")</f>
        <v>0</v>
      </c>
      <c r="BL284" s="1">
        <f>COUNTIF('Formulario de Respuestas'!$E283:$V283,"D")</f>
        <v>0</v>
      </c>
      <c r="BM284" s="1">
        <f>COUNTIF('Formulario de Respuestas'!$E283:$V283,"E (RESPUESTA ANULADA)")</f>
        <v>0</v>
      </c>
    </row>
    <row r="285" spans="1:65" x14ac:dyDescent="0.25">
      <c r="A285" s="1">
        <f>'Formulario de Respuestas'!C284</f>
        <v>0</v>
      </c>
      <c r="B285" s="1">
        <f>'Formulario de Respuestas'!D284</f>
        <v>0</v>
      </c>
      <c r="C285" s="26">
        <f>IF($B285='Formulario de Respuestas'!$D284,'Formulario de Respuestas'!$E284,"ES DIFERENTE")</f>
        <v>0</v>
      </c>
      <c r="D285" s="18" t="str">
        <f>IFERROR(VLOOKUP(CONCATENATE(C$1,C285),'Formulario de Preguntas'!$C$2:$FN$73,3,FALSE),"")</f>
        <v/>
      </c>
      <c r="E285" s="1" t="str">
        <f>IFERROR(VLOOKUP(CONCATENATE(C$1,C285),'Formulario de Preguntas'!$C$2:$FN$73,4,FALSE),"")</f>
        <v/>
      </c>
      <c r="F285" s="26">
        <f>IF($B285='Formulario de Respuestas'!$D284,'Formulario de Respuestas'!$F284,"ES DIFERENTE")</f>
        <v>0</v>
      </c>
      <c r="G285" s="18" t="str">
        <f>IFERROR(VLOOKUP(CONCATENATE(F$1,F285),'Formulario de Preguntas'!$C$2:$FN$73,3,FALSE),"")</f>
        <v/>
      </c>
      <c r="H285" s="1" t="str">
        <f>IFERROR(VLOOKUP(CONCATENATE(F$1,F285),'Formulario de Preguntas'!$C$2:$FN$73,4,FALSE),"")</f>
        <v/>
      </c>
      <c r="I285" s="26">
        <f>IF($B285='Formulario de Respuestas'!$D284,'Formulario de Respuestas'!$G284,"ES DIFERENTE")</f>
        <v>0</v>
      </c>
      <c r="J285" s="18" t="str">
        <f>IFERROR(VLOOKUP(CONCATENATE(I$1,I285),'Formulario de Preguntas'!$C$2:$FN$73,3,FALSE),"")</f>
        <v/>
      </c>
      <c r="K285" s="1" t="str">
        <f>IFERROR(VLOOKUP(CONCATENATE(I$1,I285),'Formulario de Preguntas'!$C$2:$FN$73,4,FALSE),"")</f>
        <v/>
      </c>
      <c r="L285" s="26">
        <f>IF($B285='Formulario de Respuestas'!$D284,'Formulario de Respuestas'!$H284,"ES DIFERENTE")</f>
        <v>0</v>
      </c>
      <c r="M285" s="18" t="str">
        <f>IFERROR(VLOOKUP(CONCATENATE(L$1,L285),'Formulario de Preguntas'!$C$2:$FN$73,3,FALSE),"")</f>
        <v/>
      </c>
      <c r="N285" s="1" t="str">
        <f>IFERROR(VLOOKUP(CONCATENATE(L$1,L285),'Formulario de Preguntas'!$C$2:$FN$73,4,FALSE),"")</f>
        <v/>
      </c>
      <c r="O285" s="26">
        <f>IF($B285='Formulario de Respuestas'!$D284,'Formulario de Respuestas'!$I284,"ES DIFERENTE")</f>
        <v>0</v>
      </c>
      <c r="P285" s="18" t="str">
        <f>IFERROR(VLOOKUP(CONCATENATE(O$1,O285),'Formulario de Preguntas'!$C$2:$FN$73,3,FALSE),"")</f>
        <v/>
      </c>
      <c r="Q285" s="1" t="str">
        <f>IFERROR(VLOOKUP(CONCATENATE(O$1,O285),'Formulario de Preguntas'!$C$2:$FN$73,4,FALSE),"")</f>
        <v/>
      </c>
      <c r="R285" s="26">
        <f>IF($B285='Formulario de Respuestas'!$D284,'Formulario de Respuestas'!$J284,"ES DIFERENTE")</f>
        <v>0</v>
      </c>
      <c r="S285" s="18" t="str">
        <f>IFERROR(VLOOKUP(CONCATENATE(R$1,R285),'Formulario de Preguntas'!$C$2:$FN$73,3,FALSE),"")</f>
        <v/>
      </c>
      <c r="T285" s="1" t="str">
        <f>IFERROR(VLOOKUP(CONCATENATE(R$1,R285),'Formulario de Preguntas'!$C$2:$FN$73,4,FALSE),"")</f>
        <v/>
      </c>
      <c r="U285" s="26">
        <f>IF($B285='Formulario de Respuestas'!$D284,'Formulario de Respuestas'!$K284,"ES DIFERENTE")</f>
        <v>0</v>
      </c>
      <c r="V285" s="18" t="str">
        <f>IFERROR(VLOOKUP(CONCATENATE(U$1,U285),'Formulario de Preguntas'!$C$2:$FN$73,3,FALSE),"")</f>
        <v/>
      </c>
      <c r="W285" s="1" t="str">
        <f>IFERROR(VLOOKUP(CONCATENATE(U$1,U285),'Formulario de Preguntas'!$C$2:$FN$73,4,FALSE),"")</f>
        <v/>
      </c>
      <c r="X285" s="26">
        <f>IF($B285='Formulario de Respuestas'!$D284,'Formulario de Respuestas'!$L284,"ES DIFERENTE")</f>
        <v>0</v>
      </c>
      <c r="Y285" s="18" t="str">
        <f>IFERROR(VLOOKUP(CONCATENATE(X$1,X285),'Formulario de Preguntas'!$C$2:$FN$73,3,FALSE),"")</f>
        <v/>
      </c>
      <c r="Z285" s="1" t="str">
        <f>IFERROR(VLOOKUP(CONCATENATE(X$1,X285),'Formulario de Preguntas'!$C$2:$FN$73,4,FALSE),"")</f>
        <v/>
      </c>
      <c r="AA285" s="26">
        <f>IF($B285='Formulario de Respuestas'!$D284,'Formulario de Respuestas'!$M284,"ES DIFERENTE")</f>
        <v>0</v>
      </c>
      <c r="AB285" s="18" t="str">
        <f>IFERROR(VLOOKUP(CONCATENATE(AA$1,AA285),'Formulario de Preguntas'!$C$2:$FN$73,3,FALSE),"")</f>
        <v/>
      </c>
      <c r="AC285" s="1" t="str">
        <f>IFERROR(VLOOKUP(CONCATENATE(AA$1,AA285),'Formulario de Preguntas'!$C$2:$FN$73,4,FALSE),"")</f>
        <v/>
      </c>
      <c r="AD285" s="26">
        <f>IF($B285='Formulario de Respuestas'!$D284,'Formulario de Respuestas'!$N284,"ES DIFERENTE")</f>
        <v>0</v>
      </c>
      <c r="AE285" s="18" t="str">
        <f>IFERROR(VLOOKUP(CONCATENATE(AD$1,AD285),'Formulario de Preguntas'!$C$2:$FN$73,3,FALSE),"")</f>
        <v/>
      </c>
      <c r="AF285" s="1" t="str">
        <f>IFERROR(VLOOKUP(CONCATENATE(AD$1,AD285),'Formulario de Preguntas'!$C$2:$FN$73,4,FALSE),"")</f>
        <v/>
      </c>
      <c r="AG285" s="26">
        <f>IF($B285='Formulario de Respuestas'!$D284,'Formulario de Respuestas'!$O284,"ES DIFERENTE")</f>
        <v>0</v>
      </c>
      <c r="AH285" s="18" t="str">
        <f>IFERROR(VLOOKUP(CONCATENATE(AG$1,AG285),'Formulario de Preguntas'!$C$2:$FN$73,3,FALSE),"")</f>
        <v/>
      </c>
      <c r="AI285" s="1" t="str">
        <f>IFERROR(VLOOKUP(CONCATENATE(AG$1,AG285),'Formulario de Preguntas'!$C$2:$FN$73,4,FALSE),"")</f>
        <v/>
      </c>
      <c r="AJ285" s="26">
        <f>IF($B285='Formulario de Respuestas'!$D284,'Formulario de Respuestas'!$P284,"ES DIFERENTE")</f>
        <v>0</v>
      </c>
      <c r="AK285" s="18" t="str">
        <f>IFERROR(VLOOKUP(CONCATENATE(AJ$1,AJ285),'Formulario de Preguntas'!$C$2:$FN$73,3,FALSE),"")</f>
        <v/>
      </c>
      <c r="AL285" s="1" t="str">
        <f>IFERROR(VLOOKUP(CONCATENATE(AJ$1,AJ285),'Formulario de Preguntas'!$C$2:$FN$73,4,FALSE),"")</f>
        <v/>
      </c>
      <c r="AM285" s="26">
        <f>IF($B285='Formulario de Respuestas'!$D284,'Formulario de Respuestas'!$Q284,"ES DIFERENTE")</f>
        <v>0</v>
      </c>
      <c r="AN285" s="18" t="str">
        <f>IFERROR(VLOOKUP(CONCATENATE(AM$1,AM285),'Formulario de Preguntas'!$C$2:$FN$73,3,FALSE),"")</f>
        <v/>
      </c>
      <c r="AO285" s="1" t="str">
        <f>IFERROR(VLOOKUP(CONCATENATE(AM$1,AM285),'Formulario de Preguntas'!$C$2:$FN$73,4,FALSE),"")</f>
        <v/>
      </c>
      <c r="AP285" s="26">
        <f>IF($B285='Formulario de Respuestas'!$D284,'Formulario de Respuestas'!$R284,"ES DIFERENTE")</f>
        <v>0</v>
      </c>
      <c r="AQ285" s="18" t="str">
        <f>IFERROR(VLOOKUP(CONCATENATE(AP$1,AP285),'Formulario de Preguntas'!$C$2:$FN$73,3,FALSE),"")</f>
        <v/>
      </c>
      <c r="AR285" s="1" t="str">
        <f>IFERROR(VLOOKUP(CONCATENATE(AP$1,AP285),'Formulario de Preguntas'!$C$2:$FN$73,4,FALSE),"")</f>
        <v/>
      </c>
      <c r="AS285" s="26">
        <f>IF($B285='Formulario de Respuestas'!$D284,'Formulario de Respuestas'!$S284,"ES DIFERENTE")</f>
        <v>0</v>
      </c>
      <c r="AT285" s="18" t="str">
        <f>IFERROR(VLOOKUP(CONCATENATE(AS$1,AS285),'Formulario de Preguntas'!$C$2:$FN$73,3,FALSE),"")</f>
        <v/>
      </c>
      <c r="AU285" s="1" t="str">
        <f>IFERROR(VLOOKUP(CONCATENATE(AS$1,AS285),'Formulario de Preguntas'!$C$2:$FN$73,4,FALSE),"")</f>
        <v/>
      </c>
      <c r="AV285" s="26">
        <f>IF($B285='Formulario de Respuestas'!$D284,'Formulario de Respuestas'!$T284,"ES DIFERENTE")</f>
        <v>0</v>
      </c>
      <c r="AW285" s="18" t="str">
        <f>IFERROR(VLOOKUP(CONCATENATE(AV$1,AV285),'Formulario de Preguntas'!$C$2:$FN$73,3,FALSE),"")</f>
        <v/>
      </c>
      <c r="AX285" s="1" t="str">
        <f>IFERROR(VLOOKUP(CONCATENATE(AV$1,AV285),'Formulario de Preguntas'!$C$2:$FN$73,4,FALSE),"")</f>
        <v/>
      </c>
      <c r="AY285" s="26">
        <f>IF($B285='Formulario de Respuestas'!$D284,'Formulario de Respuestas'!$U284,"ES DIFERENTE")</f>
        <v>0</v>
      </c>
      <c r="AZ285" s="18" t="str">
        <f>IFERROR(VLOOKUP(CONCATENATE(AY$1,AY285),'Formulario de Preguntas'!$C$2:$FN$73,3,FALSE),"")</f>
        <v/>
      </c>
      <c r="BA285" s="1" t="str">
        <f>IFERROR(VLOOKUP(CONCATENATE(AY$1,AY285),'Formulario de Preguntas'!$C$2:$FN$73,4,FALSE),"")</f>
        <v/>
      </c>
      <c r="BB285" s="26">
        <f>IF($B285='Formulario de Respuestas'!$D284,'Formulario de Respuestas'!$V284,"ES DIFERENTE")</f>
        <v>0</v>
      </c>
      <c r="BC285" s="18" t="str">
        <f>IFERROR(VLOOKUP(CONCATENATE(BB$1,BB285),'Formulario de Preguntas'!$C$2:$FN$73,3,FALSE),"")</f>
        <v/>
      </c>
      <c r="BD285" s="1" t="str">
        <f>IFERROR(VLOOKUP(CONCATENATE(BB$1,BB285),'Formulario de Preguntas'!$C$2:$FN$73,4,FALSE),"")</f>
        <v/>
      </c>
      <c r="BF285" s="1">
        <f t="shared" si="13"/>
        <v>0</v>
      </c>
      <c r="BG285" s="1">
        <f t="shared" si="14"/>
        <v>0.25</v>
      </c>
      <c r="BH285" s="1">
        <f t="shared" si="12"/>
        <v>0</v>
      </c>
      <c r="BI285" s="1">
        <f>COUNTIF('Formulario de Respuestas'!$E284:$V284,"A")</f>
        <v>0</v>
      </c>
      <c r="BJ285" s="1">
        <f>COUNTIF('Formulario de Respuestas'!$E284:$V284,"B")</f>
        <v>0</v>
      </c>
      <c r="BK285" s="1">
        <f>COUNTIF('Formulario de Respuestas'!$E284:$V284,"C")</f>
        <v>0</v>
      </c>
      <c r="BL285" s="1">
        <f>COUNTIF('Formulario de Respuestas'!$E284:$V284,"D")</f>
        <v>0</v>
      </c>
      <c r="BM285" s="1">
        <f>COUNTIF('Formulario de Respuestas'!$E284:$V284,"E (RESPUESTA ANULADA)")</f>
        <v>0</v>
      </c>
    </row>
    <row r="286" spans="1:65" x14ac:dyDescent="0.25">
      <c r="A286" s="1">
        <f>'Formulario de Respuestas'!C285</f>
        <v>0</v>
      </c>
      <c r="B286" s="1">
        <f>'Formulario de Respuestas'!D285</f>
        <v>0</v>
      </c>
      <c r="C286" s="26">
        <f>IF($B286='Formulario de Respuestas'!$D285,'Formulario de Respuestas'!$E285,"ES DIFERENTE")</f>
        <v>0</v>
      </c>
      <c r="D286" s="18" t="str">
        <f>IFERROR(VLOOKUP(CONCATENATE(C$1,C286),'Formulario de Preguntas'!$C$2:$FN$73,3,FALSE),"")</f>
        <v/>
      </c>
      <c r="E286" s="1" t="str">
        <f>IFERROR(VLOOKUP(CONCATENATE(C$1,C286),'Formulario de Preguntas'!$C$2:$FN$73,4,FALSE),"")</f>
        <v/>
      </c>
      <c r="F286" s="26">
        <f>IF($B286='Formulario de Respuestas'!$D285,'Formulario de Respuestas'!$F285,"ES DIFERENTE")</f>
        <v>0</v>
      </c>
      <c r="G286" s="18" t="str">
        <f>IFERROR(VLOOKUP(CONCATENATE(F$1,F286),'Formulario de Preguntas'!$C$2:$FN$73,3,FALSE),"")</f>
        <v/>
      </c>
      <c r="H286" s="1" t="str">
        <f>IFERROR(VLOOKUP(CONCATENATE(F$1,F286),'Formulario de Preguntas'!$C$2:$FN$73,4,FALSE),"")</f>
        <v/>
      </c>
      <c r="I286" s="26">
        <f>IF($B286='Formulario de Respuestas'!$D285,'Formulario de Respuestas'!$G285,"ES DIFERENTE")</f>
        <v>0</v>
      </c>
      <c r="J286" s="18" t="str">
        <f>IFERROR(VLOOKUP(CONCATENATE(I$1,I286),'Formulario de Preguntas'!$C$2:$FN$73,3,FALSE),"")</f>
        <v/>
      </c>
      <c r="K286" s="1" t="str">
        <f>IFERROR(VLOOKUP(CONCATENATE(I$1,I286),'Formulario de Preguntas'!$C$2:$FN$73,4,FALSE),"")</f>
        <v/>
      </c>
      <c r="L286" s="26">
        <f>IF($B286='Formulario de Respuestas'!$D285,'Formulario de Respuestas'!$H285,"ES DIFERENTE")</f>
        <v>0</v>
      </c>
      <c r="M286" s="18" t="str">
        <f>IFERROR(VLOOKUP(CONCATENATE(L$1,L286),'Formulario de Preguntas'!$C$2:$FN$73,3,FALSE),"")</f>
        <v/>
      </c>
      <c r="N286" s="1" t="str">
        <f>IFERROR(VLOOKUP(CONCATENATE(L$1,L286),'Formulario de Preguntas'!$C$2:$FN$73,4,FALSE),"")</f>
        <v/>
      </c>
      <c r="O286" s="26">
        <f>IF($B286='Formulario de Respuestas'!$D285,'Formulario de Respuestas'!$I285,"ES DIFERENTE")</f>
        <v>0</v>
      </c>
      <c r="P286" s="18" t="str">
        <f>IFERROR(VLOOKUP(CONCATENATE(O$1,O286),'Formulario de Preguntas'!$C$2:$FN$73,3,FALSE),"")</f>
        <v/>
      </c>
      <c r="Q286" s="1" t="str">
        <f>IFERROR(VLOOKUP(CONCATENATE(O$1,O286),'Formulario de Preguntas'!$C$2:$FN$73,4,FALSE),"")</f>
        <v/>
      </c>
      <c r="R286" s="26">
        <f>IF($B286='Formulario de Respuestas'!$D285,'Formulario de Respuestas'!$J285,"ES DIFERENTE")</f>
        <v>0</v>
      </c>
      <c r="S286" s="18" t="str">
        <f>IFERROR(VLOOKUP(CONCATENATE(R$1,R286),'Formulario de Preguntas'!$C$2:$FN$73,3,FALSE),"")</f>
        <v/>
      </c>
      <c r="T286" s="1" t="str">
        <f>IFERROR(VLOOKUP(CONCATENATE(R$1,R286),'Formulario de Preguntas'!$C$2:$FN$73,4,FALSE),"")</f>
        <v/>
      </c>
      <c r="U286" s="26">
        <f>IF($B286='Formulario de Respuestas'!$D285,'Formulario de Respuestas'!$K285,"ES DIFERENTE")</f>
        <v>0</v>
      </c>
      <c r="V286" s="18" t="str">
        <f>IFERROR(VLOOKUP(CONCATENATE(U$1,U286),'Formulario de Preguntas'!$C$2:$FN$73,3,FALSE),"")</f>
        <v/>
      </c>
      <c r="W286" s="1" t="str">
        <f>IFERROR(VLOOKUP(CONCATENATE(U$1,U286),'Formulario de Preguntas'!$C$2:$FN$73,4,FALSE),"")</f>
        <v/>
      </c>
      <c r="X286" s="26">
        <f>IF($B286='Formulario de Respuestas'!$D285,'Formulario de Respuestas'!$L285,"ES DIFERENTE")</f>
        <v>0</v>
      </c>
      <c r="Y286" s="18" t="str">
        <f>IFERROR(VLOOKUP(CONCATENATE(X$1,X286),'Formulario de Preguntas'!$C$2:$FN$73,3,FALSE),"")</f>
        <v/>
      </c>
      <c r="Z286" s="1" t="str">
        <f>IFERROR(VLOOKUP(CONCATENATE(X$1,X286),'Formulario de Preguntas'!$C$2:$FN$73,4,FALSE),"")</f>
        <v/>
      </c>
      <c r="AA286" s="26">
        <f>IF($B286='Formulario de Respuestas'!$D285,'Formulario de Respuestas'!$M285,"ES DIFERENTE")</f>
        <v>0</v>
      </c>
      <c r="AB286" s="18" t="str">
        <f>IFERROR(VLOOKUP(CONCATENATE(AA$1,AA286),'Formulario de Preguntas'!$C$2:$FN$73,3,FALSE),"")</f>
        <v/>
      </c>
      <c r="AC286" s="1" t="str">
        <f>IFERROR(VLOOKUP(CONCATENATE(AA$1,AA286),'Formulario de Preguntas'!$C$2:$FN$73,4,FALSE),"")</f>
        <v/>
      </c>
      <c r="AD286" s="26">
        <f>IF($B286='Formulario de Respuestas'!$D285,'Formulario de Respuestas'!$N285,"ES DIFERENTE")</f>
        <v>0</v>
      </c>
      <c r="AE286" s="18" t="str">
        <f>IFERROR(VLOOKUP(CONCATENATE(AD$1,AD286),'Formulario de Preguntas'!$C$2:$FN$73,3,FALSE),"")</f>
        <v/>
      </c>
      <c r="AF286" s="1" t="str">
        <f>IFERROR(VLOOKUP(CONCATENATE(AD$1,AD286),'Formulario de Preguntas'!$C$2:$FN$73,4,FALSE),"")</f>
        <v/>
      </c>
      <c r="AG286" s="26">
        <f>IF($B286='Formulario de Respuestas'!$D285,'Formulario de Respuestas'!$O285,"ES DIFERENTE")</f>
        <v>0</v>
      </c>
      <c r="AH286" s="18" t="str">
        <f>IFERROR(VLOOKUP(CONCATENATE(AG$1,AG286),'Formulario de Preguntas'!$C$2:$FN$73,3,FALSE),"")</f>
        <v/>
      </c>
      <c r="AI286" s="1" t="str">
        <f>IFERROR(VLOOKUP(CONCATENATE(AG$1,AG286),'Formulario de Preguntas'!$C$2:$FN$73,4,FALSE),"")</f>
        <v/>
      </c>
      <c r="AJ286" s="26">
        <f>IF($B286='Formulario de Respuestas'!$D285,'Formulario de Respuestas'!$P285,"ES DIFERENTE")</f>
        <v>0</v>
      </c>
      <c r="AK286" s="18" t="str">
        <f>IFERROR(VLOOKUP(CONCATENATE(AJ$1,AJ286),'Formulario de Preguntas'!$C$2:$FN$73,3,FALSE),"")</f>
        <v/>
      </c>
      <c r="AL286" s="1" t="str">
        <f>IFERROR(VLOOKUP(CONCATENATE(AJ$1,AJ286),'Formulario de Preguntas'!$C$2:$FN$73,4,FALSE),"")</f>
        <v/>
      </c>
      <c r="AM286" s="26">
        <f>IF($B286='Formulario de Respuestas'!$D285,'Formulario de Respuestas'!$Q285,"ES DIFERENTE")</f>
        <v>0</v>
      </c>
      <c r="AN286" s="18" t="str">
        <f>IFERROR(VLOOKUP(CONCATENATE(AM$1,AM286),'Formulario de Preguntas'!$C$2:$FN$73,3,FALSE),"")</f>
        <v/>
      </c>
      <c r="AO286" s="1" t="str">
        <f>IFERROR(VLOOKUP(CONCATENATE(AM$1,AM286),'Formulario de Preguntas'!$C$2:$FN$73,4,FALSE),"")</f>
        <v/>
      </c>
      <c r="AP286" s="26">
        <f>IF($B286='Formulario de Respuestas'!$D285,'Formulario de Respuestas'!$R285,"ES DIFERENTE")</f>
        <v>0</v>
      </c>
      <c r="AQ286" s="18" t="str">
        <f>IFERROR(VLOOKUP(CONCATENATE(AP$1,AP286),'Formulario de Preguntas'!$C$2:$FN$73,3,FALSE),"")</f>
        <v/>
      </c>
      <c r="AR286" s="1" t="str">
        <f>IFERROR(VLOOKUP(CONCATENATE(AP$1,AP286),'Formulario de Preguntas'!$C$2:$FN$73,4,FALSE),"")</f>
        <v/>
      </c>
      <c r="AS286" s="26">
        <f>IF($B286='Formulario de Respuestas'!$D285,'Formulario de Respuestas'!$S285,"ES DIFERENTE")</f>
        <v>0</v>
      </c>
      <c r="AT286" s="18" t="str">
        <f>IFERROR(VLOOKUP(CONCATENATE(AS$1,AS286),'Formulario de Preguntas'!$C$2:$FN$73,3,FALSE),"")</f>
        <v/>
      </c>
      <c r="AU286" s="1" t="str">
        <f>IFERROR(VLOOKUP(CONCATENATE(AS$1,AS286),'Formulario de Preguntas'!$C$2:$FN$73,4,FALSE),"")</f>
        <v/>
      </c>
      <c r="AV286" s="26">
        <f>IF($B286='Formulario de Respuestas'!$D285,'Formulario de Respuestas'!$T285,"ES DIFERENTE")</f>
        <v>0</v>
      </c>
      <c r="AW286" s="18" t="str">
        <f>IFERROR(VLOOKUP(CONCATENATE(AV$1,AV286),'Formulario de Preguntas'!$C$2:$FN$73,3,FALSE),"")</f>
        <v/>
      </c>
      <c r="AX286" s="1" t="str">
        <f>IFERROR(VLOOKUP(CONCATENATE(AV$1,AV286),'Formulario de Preguntas'!$C$2:$FN$73,4,FALSE),"")</f>
        <v/>
      </c>
      <c r="AY286" s="26">
        <f>IF($B286='Formulario de Respuestas'!$D285,'Formulario de Respuestas'!$U285,"ES DIFERENTE")</f>
        <v>0</v>
      </c>
      <c r="AZ286" s="18" t="str">
        <f>IFERROR(VLOOKUP(CONCATENATE(AY$1,AY286),'Formulario de Preguntas'!$C$2:$FN$73,3,FALSE),"")</f>
        <v/>
      </c>
      <c r="BA286" s="1" t="str">
        <f>IFERROR(VLOOKUP(CONCATENATE(AY$1,AY286),'Formulario de Preguntas'!$C$2:$FN$73,4,FALSE),"")</f>
        <v/>
      </c>
      <c r="BB286" s="26">
        <f>IF($B286='Formulario de Respuestas'!$D285,'Formulario de Respuestas'!$V285,"ES DIFERENTE")</f>
        <v>0</v>
      </c>
      <c r="BC286" s="18" t="str">
        <f>IFERROR(VLOOKUP(CONCATENATE(BB$1,BB286),'Formulario de Preguntas'!$C$2:$FN$73,3,FALSE),"")</f>
        <v/>
      </c>
      <c r="BD286" s="1" t="str">
        <f>IFERROR(VLOOKUP(CONCATENATE(BB$1,BB286),'Formulario de Preguntas'!$C$2:$FN$73,4,FALSE),"")</f>
        <v/>
      </c>
      <c r="BF286" s="1">
        <f t="shared" si="13"/>
        <v>0</v>
      </c>
      <c r="BG286" s="1">
        <f t="shared" si="14"/>
        <v>0.25</v>
      </c>
      <c r="BH286" s="1">
        <f t="shared" ref="BH286:BH301" si="15">BF286*BG286</f>
        <v>0</v>
      </c>
      <c r="BI286" s="1">
        <f>COUNTIF('Formulario de Respuestas'!$E285:$V285,"A")</f>
        <v>0</v>
      </c>
      <c r="BJ286" s="1">
        <f>COUNTIF('Formulario de Respuestas'!$E285:$V285,"B")</f>
        <v>0</v>
      </c>
      <c r="BK286" s="1">
        <f>COUNTIF('Formulario de Respuestas'!$E285:$V285,"C")</f>
        <v>0</v>
      </c>
      <c r="BL286" s="1">
        <f>COUNTIF('Formulario de Respuestas'!$E285:$V285,"D")</f>
        <v>0</v>
      </c>
      <c r="BM286" s="1">
        <f>COUNTIF('Formulario de Respuestas'!$E285:$V285,"E (RESPUESTA ANULADA)")</f>
        <v>0</v>
      </c>
    </row>
    <row r="287" spans="1:65" x14ac:dyDescent="0.25">
      <c r="A287" s="1">
        <f>'Formulario de Respuestas'!C286</f>
        <v>0</v>
      </c>
      <c r="B287" s="1">
        <f>'Formulario de Respuestas'!D286</f>
        <v>0</v>
      </c>
      <c r="C287" s="26">
        <f>IF($B287='Formulario de Respuestas'!$D286,'Formulario de Respuestas'!$E286,"ES DIFERENTE")</f>
        <v>0</v>
      </c>
      <c r="D287" s="18" t="str">
        <f>IFERROR(VLOOKUP(CONCATENATE(C$1,C287),'Formulario de Preguntas'!$C$2:$FN$73,3,FALSE),"")</f>
        <v/>
      </c>
      <c r="E287" s="1" t="str">
        <f>IFERROR(VLOOKUP(CONCATENATE(C$1,C287),'Formulario de Preguntas'!$C$2:$FN$73,4,FALSE),"")</f>
        <v/>
      </c>
      <c r="F287" s="26">
        <f>IF($B287='Formulario de Respuestas'!$D286,'Formulario de Respuestas'!$F286,"ES DIFERENTE")</f>
        <v>0</v>
      </c>
      <c r="G287" s="18" t="str">
        <f>IFERROR(VLOOKUP(CONCATENATE(F$1,F287),'Formulario de Preguntas'!$C$2:$FN$73,3,FALSE),"")</f>
        <v/>
      </c>
      <c r="H287" s="1" t="str">
        <f>IFERROR(VLOOKUP(CONCATENATE(F$1,F287),'Formulario de Preguntas'!$C$2:$FN$73,4,FALSE),"")</f>
        <v/>
      </c>
      <c r="I287" s="26">
        <f>IF($B287='Formulario de Respuestas'!$D286,'Formulario de Respuestas'!$G286,"ES DIFERENTE")</f>
        <v>0</v>
      </c>
      <c r="J287" s="18" t="str">
        <f>IFERROR(VLOOKUP(CONCATENATE(I$1,I287),'Formulario de Preguntas'!$C$2:$FN$73,3,FALSE),"")</f>
        <v/>
      </c>
      <c r="K287" s="1" t="str">
        <f>IFERROR(VLOOKUP(CONCATENATE(I$1,I287),'Formulario de Preguntas'!$C$2:$FN$73,4,FALSE),"")</f>
        <v/>
      </c>
      <c r="L287" s="26">
        <f>IF($B287='Formulario de Respuestas'!$D286,'Formulario de Respuestas'!$H286,"ES DIFERENTE")</f>
        <v>0</v>
      </c>
      <c r="M287" s="18" t="str">
        <f>IFERROR(VLOOKUP(CONCATENATE(L$1,L287),'Formulario de Preguntas'!$C$2:$FN$73,3,FALSE),"")</f>
        <v/>
      </c>
      <c r="N287" s="1" t="str">
        <f>IFERROR(VLOOKUP(CONCATENATE(L$1,L287),'Formulario de Preguntas'!$C$2:$FN$73,4,FALSE),"")</f>
        <v/>
      </c>
      <c r="O287" s="26">
        <f>IF($B287='Formulario de Respuestas'!$D286,'Formulario de Respuestas'!$I286,"ES DIFERENTE")</f>
        <v>0</v>
      </c>
      <c r="P287" s="18" t="str">
        <f>IFERROR(VLOOKUP(CONCATENATE(O$1,O287),'Formulario de Preguntas'!$C$2:$FN$73,3,FALSE),"")</f>
        <v/>
      </c>
      <c r="Q287" s="1" t="str">
        <f>IFERROR(VLOOKUP(CONCATENATE(O$1,O287),'Formulario de Preguntas'!$C$2:$FN$73,4,FALSE),"")</f>
        <v/>
      </c>
      <c r="R287" s="26">
        <f>IF($B287='Formulario de Respuestas'!$D286,'Formulario de Respuestas'!$J286,"ES DIFERENTE")</f>
        <v>0</v>
      </c>
      <c r="S287" s="18" t="str">
        <f>IFERROR(VLOOKUP(CONCATENATE(R$1,R287),'Formulario de Preguntas'!$C$2:$FN$73,3,FALSE),"")</f>
        <v/>
      </c>
      <c r="T287" s="1" t="str">
        <f>IFERROR(VLOOKUP(CONCATENATE(R$1,R287),'Formulario de Preguntas'!$C$2:$FN$73,4,FALSE),"")</f>
        <v/>
      </c>
      <c r="U287" s="26">
        <f>IF($B287='Formulario de Respuestas'!$D286,'Formulario de Respuestas'!$K286,"ES DIFERENTE")</f>
        <v>0</v>
      </c>
      <c r="V287" s="18" t="str">
        <f>IFERROR(VLOOKUP(CONCATENATE(U$1,U287),'Formulario de Preguntas'!$C$2:$FN$73,3,FALSE),"")</f>
        <v/>
      </c>
      <c r="W287" s="1" t="str">
        <f>IFERROR(VLOOKUP(CONCATENATE(U$1,U287),'Formulario de Preguntas'!$C$2:$FN$73,4,FALSE),"")</f>
        <v/>
      </c>
      <c r="X287" s="26">
        <f>IF($B287='Formulario de Respuestas'!$D286,'Formulario de Respuestas'!$L286,"ES DIFERENTE")</f>
        <v>0</v>
      </c>
      <c r="Y287" s="18" t="str">
        <f>IFERROR(VLOOKUP(CONCATENATE(X$1,X287),'Formulario de Preguntas'!$C$2:$FN$73,3,FALSE),"")</f>
        <v/>
      </c>
      <c r="Z287" s="1" t="str">
        <f>IFERROR(VLOOKUP(CONCATENATE(X$1,X287),'Formulario de Preguntas'!$C$2:$FN$73,4,FALSE),"")</f>
        <v/>
      </c>
      <c r="AA287" s="26">
        <f>IF($B287='Formulario de Respuestas'!$D286,'Formulario de Respuestas'!$M286,"ES DIFERENTE")</f>
        <v>0</v>
      </c>
      <c r="AB287" s="18" t="str">
        <f>IFERROR(VLOOKUP(CONCATENATE(AA$1,AA287),'Formulario de Preguntas'!$C$2:$FN$73,3,FALSE),"")</f>
        <v/>
      </c>
      <c r="AC287" s="1" t="str">
        <f>IFERROR(VLOOKUP(CONCATENATE(AA$1,AA287),'Formulario de Preguntas'!$C$2:$FN$73,4,FALSE),"")</f>
        <v/>
      </c>
      <c r="AD287" s="26">
        <f>IF($B287='Formulario de Respuestas'!$D286,'Formulario de Respuestas'!$N286,"ES DIFERENTE")</f>
        <v>0</v>
      </c>
      <c r="AE287" s="18" t="str">
        <f>IFERROR(VLOOKUP(CONCATENATE(AD$1,AD287),'Formulario de Preguntas'!$C$2:$FN$73,3,FALSE),"")</f>
        <v/>
      </c>
      <c r="AF287" s="1" t="str">
        <f>IFERROR(VLOOKUP(CONCATENATE(AD$1,AD287),'Formulario de Preguntas'!$C$2:$FN$73,4,FALSE),"")</f>
        <v/>
      </c>
      <c r="AG287" s="26">
        <f>IF($B287='Formulario de Respuestas'!$D286,'Formulario de Respuestas'!$O286,"ES DIFERENTE")</f>
        <v>0</v>
      </c>
      <c r="AH287" s="18" t="str">
        <f>IFERROR(VLOOKUP(CONCATENATE(AG$1,AG287),'Formulario de Preguntas'!$C$2:$FN$73,3,FALSE),"")</f>
        <v/>
      </c>
      <c r="AI287" s="1" t="str">
        <f>IFERROR(VLOOKUP(CONCATENATE(AG$1,AG287),'Formulario de Preguntas'!$C$2:$FN$73,4,FALSE),"")</f>
        <v/>
      </c>
      <c r="AJ287" s="26">
        <f>IF($B287='Formulario de Respuestas'!$D286,'Formulario de Respuestas'!$P286,"ES DIFERENTE")</f>
        <v>0</v>
      </c>
      <c r="AK287" s="18" t="str">
        <f>IFERROR(VLOOKUP(CONCATENATE(AJ$1,AJ287),'Formulario de Preguntas'!$C$2:$FN$73,3,FALSE),"")</f>
        <v/>
      </c>
      <c r="AL287" s="1" t="str">
        <f>IFERROR(VLOOKUP(CONCATENATE(AJ$1,AJ287),'Formulario de Preguntas'!$C$2:$FN$73,4,FALSE),"")</f>
        <v/>
      </c>
      <c r="AM287" s="26">
        <f>IF($B287='Formulario de Respuestas'!$D286,'Formulario de Respuestas'!$Q286,"ES DIFERENTE")</f>
        <v>0</v>
      </c>
      <c r="AN287" s="18" t="str">
        <f>IFERROR(VLOOKUP(CONCATENATE(AM$1,AM287),'Formulario de Preguntas'!$C$2:$FN$73,3,FALSE),"")</f>
        <v/>
      </c>
      <c r="AO287" s="1" t="str">
        <f>IFERROR(VLOOKUP(CONCATENATE(AM$1,AM287),'Formulario de Preguntas'!$C$2:$FN$73,4,FALSE),"")</f>
        <v/>
      </c>
      <c r="AP287" s="26">
        <f>IF($B287='Formulario de Respuestas'!$D286,'Formulario de Respuestas'!$R286,"ES DIFERENTE")</f>
        <v>0</v>
      </c>
      <c r="AQ287" s="18" t="str">
        <f>IFERROR(VLOOKUP(CONCATENATE(AP$1,AP287),'Formulario de Preguntas'!$C$2:$FN$73,3,FALSE),"")</f>
        <v/>
      </c>
      <c r="AR287" s="1" t="str">
        <f>IFERROR(VLOOKUP(CONCATENATE(AP$1,AP287),'Formulario de Preguntas'!$C$2:$FN$73,4,FALSE),"")</f>
        <v/>
      </c>
      <c r="AS287" s="26">
        <f>IF($B287='Formulario de Respuestas'!$D286,'Formulario de Respuestas'!$S286,"ES DIFERENTE")</f>
        <v>0</v>
      </c>
      <c r="AT287" s="18" t="str">
        <f>IFERROR(VLOOKUP(CONCATENATE(AS$1,AS287),'Formulario de Preguntas'!$C$2:$FN$73,3,FALSE),"")</f>
        <v/>
      </c>
      <c r="AU287" s="1" t="str">
        <f>IFERROR(VLOOKUP(CONCATENATE(AS$1,AS287),'Formulario de Preguntas'!$C$2:$FN$73,4,FALSE),"")</f>
        <v/>
      </c>
      <c r="AV287" s="26">
        <f>IF($B287='Formulario de Respuestas'!$D286,'Formulario de Respuestas'!$T286,"ES DIFERENTE")</f>
        <v>0</v>
      </c>
      <c r="AW287" s="18" t="str">
        <f>IFERROR(VLOOKUP(CONCATENATE(AV$1,AV287),'Formulario de Preguntas'!$C$2:$FN$73,3,FALSE),"")</f>
        <v/>
      </c>
      <c r="AX287" s="1" t="str">
        <f>IFERROR(VLOOKUP(CONCATENATE(AV$1,AV287),'Formulario de Preguntas'!$C$2:$FN$73,4,FALSE),"")</f>
        <v/>
      </c>
      <c r="AY287" s="26">
        <f>IF($B287='Formulario de Respuestas'!$D286,'Formulario de Respuestas'!$U286,"ES DIFERENTE")</f>
        <v>0</v>
      </c>
      <c r="AZ287" s="18" t="str">
        <f>IFERROR(VLOOKUP(CONCATENATE(AY$1,AY287),'Formulario de Preguntas'!$C$2:$FN$73,3,FALSE),"")</f>
        <v/>
      </c>
      <c r="BA287" s="1" t="str">
        <f>IFERROR(VLOOKUP(CONCATENATE(AY$1,AY287),'Formulario de Preguntas'!$C$2:$FN$73,4,FALSE),"")</f>
        <v/>
      </c>
      <c r="BB287" s="26">
        <f>IF($B287='Formulario de Respuestas'!$D286,'Formulario de Respuestas'!$V286,"ES DIFERENTE")</f>
        <v>0</v>
      </c>
      <c r="BC287" s="18" t="str">
        <f>IFERROR(VLOOKUP(CONCATENATE(BB$1,BB287),'Formulario de Preguntas'!$C$2:$FN$73,3,FALSE),"")</f>
        <v/>
      </c>
      <c r="BD287" s="1" t="str">
        <f>IFERROR(VLOOKUP(CONCATENATE(BB$1,BB287),'Formulario de Preguntas'!$C$2:$FN$73,4,FALSE),"")</f>
        <v/>
      </c>
      <c r="BF287" s="1">
        <f t="shared" si="13"/>
        <v>0</v>
      </c>
      <c r="BG287" s="1">
        <f t="shared" si="14"/>
        <v>0.25</v>
      </c>
      <c r="BH287" s="1">
        <f t="shared" si="15"/>
        <v>0</v>
      </c>
      <c r="BI287" s="1">
        <f>COUNTIF('Formulario de Respuestas'!$E286:$V286,"A")</f>
        <v>0</v>
      </c>
      <c r="BJ287" s="1">
        <f>COUNTIF('Formulario de Respuestas'!$E286:$V286,"B")</f>
        <v>0</v>
      </c>
      <c r="BK287" s="1">
        <f>COUNTIF('Formulario de Respuestas'!$E286:$V286,"C")</f>
        <v>0</v>
      </c>
      <c r="BL287" s="1">
        <f>COUNTIF('Formulario de Respuestas'!$E286:$V286,"D")</f>
        <v>0</v>
      </c>
      <c r="BM287" s="1">
        <f>COUNTIF('Formulario de Respuestas'!$E286:$V286,"E (RESPUESTA ANULADA)")</f>
        <v>0</v>
      </c>
    </row>
    <row r="288" spans="1:65" x14ac:dyDescent="0.25">
      <c r="A288" s="1">
        <f>'Formulario de Respuestas'!C287</f>
        <v>0</v>
      </c>
      <c r="B288" s="1">
        <f>'Formulario de Respuestas'!D287</f>
        <v>0</v>
      </c>
      <c r="C288" s="26">
        <f>IF($B288='Formulario de Respuestas'!$D287,'Formulario de Respuestas'!$E287,"ES DIFERENTE")</f>
        <v>0</v>
      </c>
      <c r="D288" s="18" t="str">
        <f>IFERROR(VLOOKUP(CONCATENATE(C$1,C288),'Formulario de Preguntas'!$C$2:$FN$73,3,FALSE),"")</f>
        <v/>
      </c>
      <c r="E288" s="1" t="str">
        <f>IFERROR(VLOOKUP(CONCATENATE(C$1,C288),'Formulario de Preguntas'!$C$2:$FN$73,4,FALSE),"")</f>
        <v/>
      </c>
      <c r="F288" s="26">
        <f>IF($B288='Formulario de Respuestas'!$D287,'Formulario de Respuestas'!$F287,"ES DIFERENTE")</f>
        <v>0</v>
      </c>
      <c r="G288" s="18" t="str">
        <f>IFERROR(VLOOKUP(CONCATENATE(F$1,F288),'Formulario de Preguntas'!$C$2:$FN$73,3,FALSE),"")</f>
        <v/>
      </c>
      <c r="H288" s="1" t="str">
        <f>IFERROR(VLOOKUP(CONCATENATE(F$1,F288),'Formulario de Preguntas'!$C$2:$FN$73,4,FALSE),"")</f>
        <v/>
      </c>
      <c r="I288" s="26">
        <f>IF($B288='Formulario de Respuestas'!$D287,'Formulario de Respuestas'!$G287,"ES DIFERENTE")</f>
        <v>0</v>
      </c>
      <c r="J288" s="18" t="str">
        <f>IFERROR(VLOOKUP(CONCATENATE(I$1,I288),'Formulario de Preguntas'!$C$2:$FN$73,3,FALSE),"")</f>
        <v/>
      </c>
      <c r="K288" s="1" t="str">
        <f>IFERROR(VLOOKUP(CONCATENATE(I$1,I288),'Formulario de Preguntas'!$C$2:$FN$73,4,FALSE),"")</f>
        <v/>
      </c>
      <c r="L288" s="26">
        <f>IF($B288='Formulario de Respuestas'!$D287,'Formulario de Respuestas'!$H287,"ES DIFERENTE")</f>
        <v>0</v>
      </c>
      <c r="M288" s="18" t="str">
        <f>IFERROR(VLOOKUP(CONCATENATE(L$1,L288),'Formulario de Preguntas'!$C$2:$FN$73,3,FALSE),"")</f>
        <v/>
      </c>
      <c r="N288" s="1" t="str">
        <f>IFERROR(VLOOKUP(CONCATENATE(L$1,L288),'Formulario de Preguntas'!$C$2:$FN$73,4,FALSE),"")</f>
        <v/>
      </c>
      <c r="O288" s="26">
        <f>IF($B288='Formulario de Respuestas'!$D287,'Formulario de Respuestas'!$I287,"ES DIFERENTE")</f>
        <v>0</v>
      </c>
      <c r="P288" s="18" t="str">
        <f>IFERROR(VLOOKUP(CONCATENATE(O$1,O288),'Formulario de Preguntas'!$C$2:$FN$73,3,FALSE),"")</f>
        <v/>
      </c>
      <c r="Q288" s="1" t="str">
        <f>IFERROR(VLOOKUP(CONCATENATE(O$1,O288),'Formulario de Preguntas'!$C$2:$FN$73,4,FALSE),"")</f>
        <v/>
      </c>
      <c r="R288" s="26">
        <f>IF($B288='Formulario de Respuestas'!$D287,'Formulario de Respuestas'!$J287,"ES DIFERENTE")</f>
        <v>0</v>
      </c>
      <c r="S288" s="18" t="str">
        <f>IFERROR(VLOOKUP(CONCATENATE(R$1,R288),'Formulario de Preguntas'!$C$2:$FN$73,3,FALSE),"")</f>
        <v/>
      </c>
      <c r="T288" s="1" t="str">
        <f>IFERROR(VLOOKUP(CONCATENATE(R$1,R288),'Formulario de Preguntas'!$C$2:$FN$73,4,FALSE),"")</f>
        <v/>
      </c>
      <c r="U288" s="26">
        <f>IF($B288='Formulario de Respuestas'!$D287,'Formulario de Respuestas'!$K287,"ES DIFERENTE")</f>
        <v>0</v>
      </c>
      <c r="V288" s="18" t="str">
        <f>IFERROR(VLOOKUP(CONCATENATE(U$1,U288),'Formulario de Preguntas'!$C$2:$FN$73,3,FALSE),"")</f>
        <v/>
      </c>
      <c r="W288" s="1" t="str">
        <f>IFERROR(VLOOKUP(CONCATENATE(U$1,U288),'Formulario de Preguntas'!$C$2:$FN$73,4,FALSE),"")</f>
        <v/>
      </c>
      <c r="X288" s="26">
        <f>IF($B288='Formulario de Respuestas'!$D287,'Formulario de Respuestas'!$L287,"ES DIFERENTE")</f>
        <v>0</v>
      </c>
      <c r="Y288" s="18" t="str">
        <f>IFERROR(VLOOKUP(CONCATENATE(X$1,X288),'Formulario de Preguntas'!$C$2:$FN$73,3,FALSE),"")</f>
        <v/>
      </c>
      <c r="Z288" s="1" t="str">
        <f>IFERROR(VLOOKUP(CONCATENATE(X$1,X288),'Formulario de Preguntas'!$C$2:$FN$73,4,FALSE),"")</f>
        <v/>
      </c>
      <c r="AA288" s="26">
        <f>IF($B288='Formulario de Respuestas'!$D287,'Formulario de Respuestas'!$M287,"ES DIFERENTE")</f>
        <v>0</v>
      </c>
      <c r="AB288" s="18" t="str">
        <f>IFERROR(VLOOKUP(CONCATENATE(AA$1,AA288),'Formulario de Preguntas'!$C$2:$FN$73,3,FALSE),"")</f>
        <v/>
      </c>
      <c r="AC288" s="1" t="str">
        <f>IFERROR(VLOOKUP(CONCATENATE(AA$1,AA288),'Formulario de Preguntas'!$C$2:$FN$73,4,FALSE),"")</f>
        <v/>
      </c>
      <c r="AD288" s="26">
        <f>IF($B288='Formulario de Respuestas'!$D287,'Formulario de Respuestas'!$N287,"ES DIFERENTE")</f>
        <v>0</v>
      </c>
      <c r="AE288" s="18" t="str">
        <f>IFERROR(VLOOKUP(CONCATENATE(AD$1,AD288),'Formulario de Preguntas'!$C$2:$FN$73,3,FALSE),"")</f>
        <v/>
      </c>
      <c r="AF288" s="1" t="str">
        <f>IFERROR(VLOOKUP(CONCATENATE(AD$1,AD288),'Formulario de Preguntas'!$C$2:$FN$73,4,FALSE),"")</f>
        <v/>
      </c>
      <c r="AG288" s="26">
        <f>IF($B288='Formulario de Respuestas'!$D287,'Formulario de Respuestas'!$O287,"ES DIFERENTE")</f>
        <v>0</v>
      </c>
      <c r="AH288" s="18" t="str">
        <f>IFERROR(VLOOKUP(CONCATENATE(AG$1,AG288),'Formulario de Preguntas'!$C$2:$FN$73,3,FALSE),"")</f>
        <v/>
      </c>
      <c r="AI288" s="1" t="str">
        <f>IFERROR(VLOOKUP(CONCATENATE(AG$1,AG288),'Formulario de Preguntas'!$C$2:$FN$73,4,FALSE),"")</f>
        <v/>
      </c>
      <c r="AJ288" s="26">
        <f>IF($B288='Formulario de Respuestas'!$D287,'Formulario de Respuestas'!$P287,"ES DIFERENTE")</f>
        <v>0</v>
      </c>
      <c r="AK288" s="18" t="str">
        <f>IFERROR(VLOOKUP(CONCATENATE(AJ$1,AJ288),'Formulario de Preguntas'!$C$2:$FN$73,3,FALSE),"")</f>
        <v/>
      </c>
      <c r="AL288" s="1" t="str">
        <f>IFERROR(VLOOKUP(CONCATENATE(AJ$1,AJ288),'Formulario de Preguntas'!$C$2:$FN$73,4,FALSE),"")</f>
        <v/>
      </c>
      <c r="AM288" s="26">
        <f>IF($B288='Formulario de Respuestas'!$D287,'Formulario de Respuestas'!$Q287,"ES DIFERENTE")</f>
        <v>0</v>
      </c>
      <c r="AN288" s="18" t="str">
        <f>IFERROR(VLOOKUP(CONCATENATE(AM$1,AM288),'Formulario de Preguntas'!$C$2:$FN$73,3,FALSE),"")</f>
        <v/>
      </c>
      <c r="AO288" s="1" t="str">
        <f>IFERROR(VLOOKUP(CONCATENATE(AM$1,AM288),'Formulario de Preguntas'!$C$2:$FN$73,4,FALSE),"")</f>
        <v/>
      </c>
      <c r="AP288" s="26">
        <f>IF($B288='Formulario de Respuestas'!$D287,'Formulario de Respuestas'!$R287,"ES DIFERENTE")</f>
        <v>0</v>
      </c>
      <c r="AQ288" s="18" t="str">
        <f>IFERROR(VLOOKUP(CONCATENATE(AP$1,AP288),'Formulario de Preguntas'!$C$2:$FN$73,3,FALSE),"")</f>
        <v/>
      </c>
      <c r="AR288" s="1" t="str">
        <f>IFERROR(VLOOKUP(CONCATENATE(AP$1,AP288),'Formulario de Preguntas'!$C$2:$FN$73,4,FALSE),"")</f>
        <v/>
      </c>
      <c r="AS288" s="26">
        <f>IF($B288='Formulario de Respuestas'!$D287,'Formulario de Respuestas'!$S287,"ES DIFERENTE")</f>
        <v>0</v>
      </c>
      <c r="AT288" s="18" t="str">
        <f>IFERROR(VLOOKUP(CONCATENATE(AS$1,AS288),'Formulario de Preguntas'!$C$2:$FN$73,3,FALSE),"")</f>
        <v/>
      </c>
      <c r="AU288" s="1" t="str">
        <f>IFERROR(VLOOKUP(CONCATENATE(AS$1,AS288),'Formulario de Preguntas'!$C$2:$FN$73,4,FALSE),"")</f>
        <v/>
      </c>
      <c r="AV288" s="26">
        <f>IF($B288='Formulario de Respuestas'!$D287,'Formulario de Respuestas'!$T287,"ES DIFERENTE")</f>
        <v>0</v>
      </c>
      <c r="AW288" s="18" t="str">
        <f>IFERROR(VLOOKUP(CONCATENATE(AV$1,AV288),'Formulario de Preguntas'!$C$2:$FN$73,3,FALSE),"")</f>
        <v/>
      </c>
      <c r="AX288" s="1" t="str">
        <f>IFERROR(VLOOKUP(CONCATENATE(AV$1,AV288),'Formulario de Preguntas'!$C$2:$FN$73,4,FALSE),"")</f>
        <v/>
      </c>
      <c r="AY288" s="26">
        <f>IF($B288='Formulario de Respuestas'!$D287,'Formulario de Respuestas'!$U287,"ES DIFERENTE")</f>
        <v>0</v>
      </c>
      <c r="AZ288" s="18" t="str">
        <f>IFERROR(VLOOKUP(CONCATENATE(AY$1,AY288),'Formulario de Preguntas'!$C$2:$FN$73,3,FALSE),"")</f>
        <v/>
      </c>
      <c r="BA288" s="1" t="str">
        <f>IFERROR(VLOOKUP(CONCATENATE(AY$1,AY288),'Formulario de Preguntas'!$C$2:$FN$73,4,FALSE),"")</f>
        <v/>
      </c>
      <c r="BB288" s="26">
        <f>IF($B288='Formulario de Respuestas'!$D287,'Formulario de Respuestas'!$V287,"ES DIFERENTE")</f>
        <v>0</v>
      </c>
      <c r="BC288" s="18" t="str">
        <f>IFERROR(VLOOKUP(CONCATENATE(BB$1,BB288),'Formulario de Preguntas'!$C$2:$FN$73,3,FALSE),"")</f>
        <v/>
      </c>
      <c r="BD288" s="1" t="str">
        <f>IFERROR(VLOOKUP(CONCATENATE(BB$1,BB288),'Formulario de Preguntas'!$C$2:$FN$73,4,FALSE),"")</f>
        <v/>
      </c>
      <c r="BF288" s="1">
        <f t="shared" si="13"/>
        <v>0</v>
      </c>
      <c r="BG288" s="1">
        <f t="shared" si="14"/>
        <v>0.25</v>
      </c>
      <c r="BH288" s="1">
        <f t="shared" si="15"/>
        <v>0</v>
      </c>
      <c r="BI288" s="1">
        <f>COUNTIF('Formulario de Respuestas'!$E287:$V287,"A")</f>
        <v>0</v>
      </c>
      <c r="BJ288" s="1">
        <f>COUNTIF('Formulario de Respuestas'!$E287:$V287,"B")</f>
        <v>0</v>
      </c>
      <c r="BK288" s="1">
        <f>COUNTIF('Formulario de Respuestas'!$E287:$V287,"C")</f>
        <v>0</v>
      </c>
      <c r="BL288" s="1">
        <f>COUNTIF('Formulario de Respuestas'!$E287:$V287,"D")</f>
        <v>0</v>
      </c>
      <c r="BM288" s="1">
        <f>COUNTIF('Formulario de Respuestas'!$E287:$V287,"E (RESPUESTA ANULADA)")</f>
        <v>0</v>
      </c>
    </row>
    <row r="289" spans="1:65" x14ac:dyDescent="0.25">
      <c r="A289" s="1">
        <f>'Formulario de Respuestas'!C288</f>
        <v>0</v>
      </c>
      <c r="B289" s="1">
        <f>'Formulario de Respuestas'!D288</f>
        <v>0</v>
      </c>
      <c r="C289" s="26">
        <f>IF($B289='Formulario de Respuestas'!$D288,'Formulario de Respuestas'!$E288,"ES DIFERENTE")</f>
        <v>0</v>
      </c>
      <c r="D289" s="18" t="str">
        <f>IFERROR(VLOOKUP(CONCATENATE(C$1,C289),'Formulario de Preguntas'!$C$2:$FN$73,3,FALSE),"")</f>
        <v/>
      </c>
      <c r="E289" s="1" t="str">
        <f>IFERROR(VLOOKUP(CONCATENATE(C$1,C289),'Formulario de Preguntas'!$C$2:$FN$73,4,FALSE),"")</f>
        <v/>
      </c>
      <c r="F289" s="26">
        <f>IF($B289='Formulario de Respuestas'!$D288,'Formulario de Respuestas'!$F288,"ES DIFERENTE")</f>
        <v>0</v>
      </c>
      <c r="G289" s="18" t="str">
        <f>IFERROR(VLOOKUP(CONCATENATE(F$1,F289),'Formulario de Preguntas'!$C$2:$FN$73,3,FALSE),"")</f>
        <v/>
      </c>
      <c r="H289" s="1" t="str">
        <f>IFERROR(VLOOKUP(CONCATENATE(F$1,F289),'Formulario de Preguntas'!$C$2:$FN$73,4,FALSE),"")</f>
        <v/>
      </c>
      <c r="I289" s="26">
        <f>IF($B289='Formulario de Respuestas'!$D288,'Formulario de Respuestas'!$G288,"ES DIFERENTE")</f>
        <v>0</v>
      </c>
      <c r="J289" s="18" t="str">
        <f>IFERROR(VLOOKUP(CONCATENATE(I$1,I289),'Formulario de Preguntas'!$C$2:$FN$73,3,FALSE),"")</f>
        <v/>
      </c>
      <c r="K289" s="1" t="str">
        <f>IFERROR(VLOOKUP(CONCATENATE(I$1,I289),'Formulario de Preguntas'!$C$2:$FN$73,4,FALSE),"")</f>
        <v/>
      </c>
      <c r="L289" s="26">
        <f>IF($B289='Formulario de Respuestas'!$D288,'Formulario de Respuestas'!$H288,"ES DIFERENTE")</f>
        <v>0</v>
      </c>
      <c r="M289" s="18" t="str">
        <f>IFERROR(VLOOKUP(CONCATENATE(L$1,L289),'Formulario de Preguntas'!$C$2:$FN$73,3,FALSE),"")</f>
        <v/>
      </c>
      <c r="N289" s="1" t="str">
        <f>IFERROR(VLOOKUP(CONCATENATE(L$1,L289),'Formulario de Preguntas'!$C$2:$FN$73,4,FALSE),"")</f>
        <v/>
      </c>
      <c r="O289" s="26">
        <f>IF($B289='Formulario de Respuestas'!$D288,'Formulario de Respuestas'!$I288,"ES DIFERENTE")</f>
        <v>0</v>
      </c>
      <c r="P289" s="18" t="str">
        <f>IFERROR(VLOOKUP(CONCATENATE(O$1,O289),'Formulario de Preguntas'!$C$2:$FN$73,3,FALSE),"")</f>
        <v/>
      </c>
      <c r="Q289" s="1" t="str">
        <f>IFERROR(VLOOKUP(CONCATENATE(O$1,O289),'Formulario de Preguntas'!$C$2:$FN$73,4,FALSE),"")</f>
        <v/>
      </c>
      <c r="R289" s="26">
        <f>IF($B289='Formulario de Respuestas'!$D288,'Formulario de Respuestas'!$J288,"ES DIFERENTE")</f>
        <v>0</v>
      </c>
      <c r="S289" s="18" t="str">
        <f>IFERROR(VLOOKUP(CONCATENATE(R$1,R289),'Formulario de Preguntas'!$C$2:$FN$73,3,FALSE),"")</f>
        <v/>
      </c>
      <c r="T289" s="1" t="str">
        <f>IFERROR(VLOOKUP(CONCATENATE(R$1,R289),'Formulario de Preguntas'!$C$2:$FN$73,4,FALSE),"")</f>
        <v/>
      </c>
      <c r="U289" s="26">
        <f>IF($B289='Formulario de Respuestas'!$D288,'Formulario de Respuestas'!$K288,"ES DIFERENTE")</f>
        <v>0</v>
      </c>
      <c r="V289" s="18" t="str">
        <f>IFERROR(VLOOKUP(CONCATENATE(U$1,U289),'Formulario de Preguntas'!$C$2:$FN$73,3,FALSE),"")</f>
        <v/>
      </c>
      <c r="W289" s="1" t="str">
        <f>IFERROR(VLOOKUP(CONCATENATE(U$1,U289),'Formulario de Preguntas'!$C$2:$FN$73,4,FALSE),"")</f>
        <v/>
      </c>
      <c r="X289" s="26">
        <f>IF($B289='Formulario de Respuestas'!$D288,'Formulario de Respuestas'!$L288,"ES DIFERENTE")</f>
        <v>0</v>
      </c>
      <c r="Y289" s="18" t="str">
        <f>IFERROR(VLOOKUP(CONCATENATE(X$1,X289),'Formulario de Preguntas'!$C$2:$FN$73,3,FALSE),"")</f>
        <v/>
      </c>
      <c r="Z289" s="1" t="str">
        <f>IFERROR(VLOOKUP(CONCATENATE(X$1,X289),'Formulario de Preguntas'!$C$2:$FN$73,4,FALSE),"")</f>
        <v/>
      </c>
      <c r="AA289" s="26">
        <f>IF($B289='Formulario de Respuestas'!$D288,'Formulario de Respuestas'!$M288,"ES DIFERENTE")</f>
        <v>0</v>
      </c>
      <c r="AB289" s="18" t="str">
        <f>IFERROR(VLOOKUP(CONCATENATE(AA$1,AA289),'Formulario de Preguntas'!$C$2:$FN$73,3,FALSE),"")</f>
        <v/>
      </c>
      <c r="AC289" s="1" t="str">
        <f>IFERROR(VLOOKUP(CONCATENATE(AA$1,AA289),'Formulario de Preguntas'!$C$2:$FN$73,4,FALSE),"")</f>
        <v/>
      </c>
      <c r="AD289" s="26">
        <f>IF($B289='Formulario de Respuestas'!$D288,'Formulario de Respuestas'!$N288,"ES DIFERENTE")</f>
        <v>0</v>
      </c>
      <c r="AE289" s="18" t="str">
        <f>IFERROR(VLOOKUP(CONCATENATE(AD$1,AD289),'Formulario de Preguntas'!$C$2:$FN$73,3,FALSE),"")</f>
        <v/>
      </c>
      <c r="AF289" s="1" t="str">
        <f>IFERROR(VLOOKUP(CONCATENATE(AD$1,AD289),'Formulario de Preguntas'!$C$2:$FN$73,4,FALSE),"")</f>
        <v/>
      </c>
      <c r="AG289" s="26">
        <f>IF($B289='Formulario de Respuestas'!$D288,'Formulario de Respuestas'!$O288,"ES DIFERENTE")</f>
        <v>0</v>
      </c>
      <c r="AH289" s="18" t="str">
        <f>IFERROR(VLOOKUP(CONCATENATE(AG$1,AG289),'Formulario de Preguntas'!$C$2:$FN$73,3,FALSE),"")</f>
        <v/>
      </c>
      <c r="AI289" s="1" t="str">
        <f>IFERROR(VLOOKUP(CONCATENATE(AG$1,AG289),'Formulario de Preguntas'!$C$2:$FN$73,4,FALSE),"")</f>
        <v/>
      </c>
      <c r="AJ289" s="26">
        <f>IF($B289='Formulario de Respuestas'!$D288,'Formulario de Respuestas'!$P288,"ES DIFERENTE")</f>
        <v>0</v>
      </c>
      <c r="AK289" s="18" t="str">
        <f>IFERROR(VLOOKUP(CONCATENATE(AJ$1,AJ289),'Formulario de Preguntas'!$C$2:$FN$73,3,FALSE),"")</f>
        <v/>
      </c>
      <c r="AL289" s="1" t="str">
        <f>IFERROR(VLOOKUP(CONCATENATE(AJ$1,AJ289),'Formulario de Preguntas'!$C$2:$FN$73,4,FALSE),"")</f>
        <v/>
      </c>
      <c r="AM289" s="26">
        <f>IF($B289='Formulario de Respuestas'!$D288,'Formulario de Respuestas'!$Q288,"ES DIFERENTE")</f>
        <v>0</v>
      </c>
      <c r="AN289" s="18" t="str">
        <f>IFERROR(VLOOKUP(CONCATENATE(AM$1,AM289),'Formulario de Preguntas'!$C$2:$FN$73,3,FALSE),"")</f>
        <v/>
      </c>
      <c r="AO289" s="1" t="str">
        <f>IFERROR(VLOOKUP(CONCATENATE(AM$1,AM289),'Formulario de Preguntas'!$C$2:$FN$73,4,FALSE),"")</f>
        <v/>
      </c>
      <c r="AP289" s="26">
        <f>IF($B289='Formulario de Respuestas'!$D288,'Formulario de Respuestas'!$R288,"ES DIFERENTE")</f>
        <v>0</v>
      </c>
      <c r="AQ289" s="18" t="str">
        <f>IFERROR(VLOOKUP(CONCATENATE(AP$1,AP289),'Formulario de Preguntas'!$C$2:$FN$73,3,FALSE),"")</f>
        <v/>
      </c>
      <c r="AR289" s="1" t="str">
        <f>IFERROR(VLOOKUP(CONCATENATE(AP$1,AP289),'Formulario de Preguntas'!$C$2:$FN$73,4,FALSE),"")</f>
        <v/>
      </c>
      <c r="AS289" s="26">
        <f>IF($B289='Formulario de Respuestas'!$D288,'Formulario de Respuestas'!$S288,"ES DIFERENTE")</f>
        <v>0</v>
      </c>
      <c r="AT289" s="18" t="str">
        <f>IFERROR(VLOOKUP(CONCATENATE(AS$1,AS289),'Formulario de Preguntas'!$C$2:$FN$73,3,FALSE),"")</f>
        <v/>
      </c>
      <c r="AU289" s="1" t="str">
        <f>IFERROR(VLOOKUP(CONCATENATE(AS$1,AS289),'Formulario de Preguntas'!$C$2:$FN$73,4,FALSE),"")</f>
        <v/>
      </c>
      <c r="AV289" s="26">
        <f>IF($B289='Formulario de Respuestas'!$D288,'Formulario de Respuestas'!$T288,"ES DIFERENTE")</f>
        <v>0</v>
      </c>
      <c r="AW289" s="18" t="str">
        <f>IFERROR(VLOOKUP(CONCATENATE(AV$1,AV289),'Formulario de Preguntas'!$C$2:$FN$73,3,FALSE),"")</f>
        <v/>
      </c>
      <c r="AX289" s="1" t="str">
        <f>IFERROR(VLOOKUP(CONCATENATE(AV$1,AV289),'Formulario de Preguntas'!$C$2:$FN$73,4,FALSE),"")</f>
        <v/>
      </c>
      <c r="AY289" s="26">
        <f>IF($B289='Formulario de Respuestas'!$D288,'Formulario de Respuestas'!$U288,"ES DIFERENTE")</f>
        <v>0</v>
      </c>
      <c r="AZ289" s="18" t="str">
        <f>IFERROR(VLOOKUP(CONCATENATE(AY$1,AY289),'Formulario de Preguntas'!$C$2:$FN$73,3,FALSE),"")</f>
        <v/>
      </c>
      <c r="BA289" s="1" t="str">
        <f>IFERROR(VLOOKUP(CONCATENATE(AY$1,AY289),'Formulario de Preguntas'!$C$2:$FN$73,4,FALSE),"")</f>
        <v/>
      </c>
      <c r="BB289" s="26">
        <f>IF($B289='Formulario de Respuestas'!$D288,'Formulario de Respuestas'!$V288,"ES DIFERENTE")</f>
        <v>0</v>
      </c>
      <c r="BC289" s="18" t="str">
        <f>IFERROR(VLOOKUP(CONCATENATE(BB$1,BB289),'Formulario de Preguntas'!$C$2:$FN$73,3,FALSE),"")</f>
        <v/>
      </c>
      <c r="BD289" s="1" t="str">
        <f>IFERROR(VLOOKUP(CONCATENATE(BB$1,BB289),'Formulario de Preguntas'!$C$2:$FN$73,4,FALSE),"")</f>
        <v/>
      </c>
      <c r="BF289" s="1">
        <f t="shared" si="13"/>
        <v>0</v>
      </c>
      <c r="BG289" s="1">
        <f t="shared" si="14"/>
        <v>0.25</v>
      </c>
      <c r="BH289" s="1">
        <f t="shared" si="15"/>
        <v>0</v>
      </c>
      <c r="BI289" s="1">
        <f>COUNTIF('Formulario de Respuestas'!$E288:$V288,"A")</f>
        <v>0</v>
      </c>
      <c r="BJ289" s="1">
        <f>COUNTIF('Formulario de Respuestas'!$E288:$V288,"B")</f>
        <v>0</v>
      </c>
      <c r="BK289" s="1">
        <f>COUNTIF('Formulario de Respuestas'!$E288:$V288,"C")</f>
        <v>0</v>
      </c>
      <c r="BL289" s="1">
        <f>COUNTIF('Formulario de Respuestas'!$E288:$V288,"D")</f>
        <v>0</v>
      </c>
      <c r="BM289" s="1">
        <f>COUNTIF('Formulario de Respuestas'!$E288:$V288,"E (RESPUESTA ANULADA)")</f>
        <v>0</v>
      </c>
    </row>
    <row r="290" spans="1:65" x14ac:dyDescent="0.25">
      <c r="A290" s="1">
        <f>'Formulario de Respuestas'!C289</f>
        <v>0</v>
      </c>
      <c r="B290" s="1">
        <f>'Formulario de Respuestas'!D289</f>
        <v>0</v>
      </c>
      <c r="C290" s="26">
        <f>IF($B290='Formulario de Respuestas'!$D289,'Formulario de Respuestas'!$E289,"ES DIFERENTE")</f>
        <v>0</v>
      </c>
      <c r="D290" s="18" t="str">
        <f>IFERROR(VLOOKUP(CONCATENATE(C$1,C290),'Formulario de Preguntas'!$C$2:$FN$73,3,FALSE),"")</f>
        <v/>
      </c>
      <c r="E290" s="1" t="str">
        <f>IFERROR(VLOOKUP(CONCATENATE(C$1,C290),'Formulario de Preguntas'!$C$2:$FN$73,4,FALSE),"")</f>
        <v/>
      </c>
      <c r="F290" s="26">
        <f>IF($B290='Formulario de Respuestas'!$D289,'Formulario de Respuestas'!$F289,"ES DIFERENTE")</f>
        <v>0</v>
      </c>
      <c r="G290" s="18" t="str">
        <f>IFERROR(VLOOKUP(CONCATENATE(F$1,F290),'Formulario de Preguntas'!$C$2:$FN$73,3,FALSE),"")</f>
        <v/>
      </c>
      <c r="H290" s="1" t="str">
        <f>IFERROR(VLOOKUP(CONCATENATE(F$1,F290),'Formulario de Preguntas'!$C$2:$FN$73,4,FALSE),"")</f>
        <v/>
      </c>
      <c r="I290" s="26">
        <f>IF($B290='Formulario de Respuestas'!$D289,'Formulario de Respuestas'!$G289,"ES DIFERENTE")</f>
        <v>0</v>
      </c>
      <c r="J290" s="18" t="str">
        <f>IFERROR(VLOOKUP(CONCATENATE(I$1,I290),'Formulario de Preguntas'!$C$2:$FN$73,3,FALSE),"")</f>
        <v/>
      </c>
      <c r="K290" s="1" t="str">
        <f>IFERROR(VLOOKUP(CONCATENATE(I$1,I290),'Formulario de Preguntas'!$C$2:$FN$73,4,FALSE),"")</f>
        <v/>
      </c>
      <c r="L290" s="26">
        <f>IF($B290='Formulario de Respuestas'!$D289,'Formulario de Respuestas'!$H289,"ES DIFERENTE")</f>
        <v>0</v>
      </c>
      <c r="M290" s="18" t="str">
        <f>IFERROR(VLOOKUP(CONCATENATE(L$1,L290),'Formulario de Preguntas'!$C$2:$FN$73,3,FALSE),"")</f>
        <v/>
      </c>
      <c r="N290" s="1" t="str">
        <f>IFERROR(VLOOKUP(CONCATENATE(L$1,L290),'Formulario de Preguntas'!$C$2:$FN$73,4,FALSE),"")</f>
        <v/>
      </c>
      <c r="O290" s="26">
        <f>IF($B290='Formulario de Respuestas'!$D289,'Formulario de Respuestas'!$I289,"ES DIFERENTE")</f>
        <v>0</v>
      </c>
      <c r="P290" s="18" t="str">
        <f>IFERROR(VLOOKUP(CONCATENATE(O$1,O290),'Formulario de Preguntas'!$C$2:$FN$73,3,FALSE),"")</f>
        <v/>
      </c>
      <c r="Q290" s="1" t="str">
        <f>IFERROR(VLOOKUP(CONCATENATE(O$1,O290),'Formulario de Preguntas'!$C$2:$FN$73,4,FALSE),"")</f>
        <v/>
      </c>
      <c r="R290" s="26">
        <f>IF($B290='Formulario de Respuestas'!$D289,'Formulario de Respuestas'!$J289,"ES DIFERENTE")</f>
        <v>0</v>
      </c>
      <c r="S290" s="18" t="str">
        <f>IFERROR(VLOOKUP(CONCATENATE(R$1,R290),'Formulario de Preguntas'!$C$2:$FN$73,3,FALSE),"")</f>
        <v/>
      </c>
      <c r="T290" s="1" t="str">
        <f>IFERROR(VLOOKUP(CONCATENATE(R$1,R290),'Formulario de Preguntas'!$C$2:$FN$73,4,FALSE),"")</f>
        <v/>
      </c>
      <c r="U290" s="26">
        <f>IF($B290='Formulario de Respuestas'!$D289,'Formulario de Respuestas'!$K289,"ES DIFERENTE")</f>
        <v>0</v>
      </c>
      <c r="V290" s="18" t="str">
        <f>IFERROR(VLOOKUP(CONCATENATE(U$1,U290),'Formulario de Preguntas'!$C$2:$FN$73,3,FALSE),"")</f>
        <v/>
      </c>
      <c r="W290" s="1" t="str">
        <f>IFERROR(VLOOKUP(CONCATENATE(U$1,U290),'Formulario de Preguntas'!$C$2:$FN$73,4,FALSE),"")</f>
        <v/>
      </c>
      <c r="X290" s="26">
        <f>IF($B290='Formulario de Respuestas'!$D289,'Formulario de Respuestas'!$L289,"ES DIFERENTE")</f>
        <v>0</v>
      </c>
      <c r="Y290" s="18" t="str">
        <f>IFERROR(VLOOKUP(CONCATENATE(X$1,X290),'Formulario de Preguntas'!$C$2:$FN$73,3,FALSE),"")</f>
        <v/>
      </c>
      <c r="Z290" s="1" t="str">
        <f>IFERROR(VLOOKUP(CONCATENATE(X$1,X290),'Formulario de Preguntas'!$C$2:$FN$73,4,FALSE),"")</f>
        <v/>
      </c>
      <c r="AA290" s="26">
        <f>IF($B290='Formulario de Respuestas'!$D289,'Formulario de Respuestas'!$M289,"ES DIFERENTE")</f>
        <v>0</v>
      </c>
      <c r="AB290" s="18" t="str">
        <f>IFERROR(VLOOKUP(CONCATENATE(AA$1,AA290),'Formulario de Preguntas'!$C$2:$FN$73,3,FALSE),"")</f>
        <v/>
      </c>
      <c r="AC290" s="1" t="str">
        <f>IFERROR(VLOOKUP(CONCATENATE(AA$1,AA290),'Formulario de Preguntas'!$C$2:$FN$73,4,FALSE),"")</f>
        <v/>
      </c>
      <c r="AD290" s="26">
        <f>IF($B290='Formulario de Respuestas'!$D289,'Formulario de Respuestas'!$N289,"ES DIFERENTE")</f>
        <v>0</v>
      </c>
      <c r="AE290" s="18" t="str">
        <f>IFERROR(VLOOKUP(CONCATENATE(AD$1,AD290),'Formulario de Preguntas'!$C$2:$FN$73,3,FALSE),"")</f>
        <v/>
      </c>
      <c r="AF290" s="1" t="str">
        <f>IFERROR(VLOOKUP(CONCATENATE(AD$1,AD290),'Formulario de Preguntas'!$C$2:$FN$73,4,FALSE),"")</f>
        <v/>
      </c>
      <c r="AG290" s="26">
        <f>IF($B290='Formulario de Respuestas'!$D289,'Formulario de Respuestas'!$O289,"ES DIFERENTE")</f>
        <v>0</v>
      </c>
      <c r="AH290" s="18" t="str">
        <f>IFERROR(VLOOKUP(CONCATENATE(AG$1,AG290),'Formulario de Preguntas'!$C$2:$FN$73,3,FALSE),"")</f>
        <v/>
      </c>
      <c r="AI290" s="1" t="str">
        <f>IFERROR(VLOOKUP(CONCATENATE(AG$1,AG290),'Formulario de Preguntas'!$C$2:$FN$73,4,FALSE),"")</f>
        <v/>
      </c>
      <c r="AJ290" s="26">
        <f>IF($B290='Formulario de Respuestas'!$D289,'Formulario de Respuestas'!$P289,"ES DIFERENTE")</f>
        <v>0</v>
      </c>
      <c r="AK290" s="18" t="str">
        <f>IFERROR(VLOOKUP(CONCATENATE(AJ$1,AJ290),'Formulario de Preguntas'!$C$2:$FN$73,3,FALSE),"")</f>
        <v/>
      </c>
      <c r="AL290" s="1" t="str">
        <f>IFERROR(VLOOKUP(CONCATENATE(AJ$1,AJ290),'Formulario de Preguntas'!$C$2:$FN$73,4,FALSE),"")</f>
        <v/>
      </c>
      <c r="AM290" s="26">
        <f>IF($B290='Formulario de Respuestas'!$D289,'Formulario de Respuestas'!$Q289,"ES DIFERENTE")</f>
        <v>0</v>
      </c>
      <c r="AN290" s="18" t="str">
        <f>IFERROR(VLOOKUP(CONCATENATE(AM$1,AM290),'Formulario de Preguntas'!$C$2:$FN$73,3,FALSE),"")</f>
        <v/>
      </c>
      <c r="AO290" s="1" t="str">
        <f>IFERROR(VLOOKUP(CONCATENATE(AM$1,AM290),'Formulario de Preguntas'!$C$2:$FN$73,4,FALSE),"")</f>
        <v/>
      </c>
      <c r="AP290" s="26">
        <f>IF($B290='Formulario de Respuestas'!$D289,'Formulario de Respuestas'!$R289,"ES DIFERENTE")</f>
        <v>0</v>
      </c>
      <c r="AQ290" s="18" t="str">
        <f>IFERROR(VLOOKUP(CONCATENATE(AP$1,AP290),'Formulario de Preguntas'!$C$2:$FN$73,3,FALSE),"")</f>
        <v/>
      </c>
      <c r="AR290" s="1" t="str">
        <f>IFERROR(VLOOKUP(CONCATENATE(AP$1,AP290),'Formulario de Preguntas'!$C$2:$FN$73,4,FALSE),"")</f>
        <v/>
      </c>
      <c r="AS290" s="26">
        <f>IF($B290='Formulario de Respuestas'!$D289,'Formulario de Respuestas'!$S289,"ES DIFERENTE")</f>
        <v>0</v>
      </c>
      <c r="AT290" s="18" t="str">
        <f>IFERROR(VLOOKUP(CONCATENATE(AS$1,AS290),'Formulario de Preguntas'!$C$2:$FN$73,3,FALSE),"")</f>
        <v/>
      </c>
      <c r="AU290" s="1" t="str">
        <f>IFERROR(VLOOKUP(CONCATENATE(AS$1,AS290),'Formulario de Preguntas'!$C$2:$FN$73,4,FALSE),"")</f>
        <v/>
      </c>
      <c r="AV290" s="26">
        <f>IF($B290='Formulario de Respuestas'!$D289,'Formulario de Respuestas'!$T289,"ES DIFERENTE")</f>
        <v>0</v>
      </c>
      <c r="AW290" s="18" t="str">
        <f>IFERROR(VLOOKUP(CONCATENATE(AV$1,AV290),'Formulario de Preguntas'!$C$2:$FN$73,3,FALSE),"")</f>
        <v/>
      </c>
      <c r="AX290" s="1" t="str">
        <f>IFERROR(VLOOKUP(CONCATENATE(AV$1,AV290),'Formulario de Preguntas'!$C$2:$FN$73,4,FALSE),"")</f>
        <v/>
      </c>
      <c r="AY290" s="26">
        <f>IF($B290='Formulario de Respuestas'!$D289,'Formulario de Respuestas'!$U289,"ES DIFERENTE")</f>
        <v>0</v>
      </c>
      <c r="AZ290" s="18" t="str">
        <f>IFERROR(VLOOKUP(CONCATENATE(AY$1,AY290),'Formulario de Preguntas'!$C$2:$FN$73,3,FALSE),"")</f>
        <v/>
      </c>
      <c r="BA290" s="1" t="str">
        <f>IFERROR(VLOOKUP(CONCATENATE(AY$1,AY290),'Formulario de Preguntas'!$C$2:$FN$73,4,FALSE),"")</f>
        <v/>
      </c>
      <c r="BB290" s="26">
        <f>IF($B290='Formulario de Respuestas'!$D289,'Formulario de Respuestas'!$V289,"ES DIFERENTE")</f>
        <v>0</v>
      </c>
      <c r="BC290" s="18" t="str">
        <f>IFERROR(VLOOKUP(CONCATENATE(BB$1,BB290),'Formulario de Preguntas'!$C$2:$FN$73,3,FALSE),"")</f>
        <v/>
      </c>
      <c r="BD290" s="1" t="str">
        <f>IFERROR(VLOOKUP(CONCATENATE(BB$1,BB290),'Formulario de Preguntas'!$C$2:$FN$73,4,FALSE),"")</f>
        <v/>
      </c>
      <c r="BF290" s="1">
        <f t="shared" si="13"/>
        <v>0</v>
      </c>
      <c r="BG290" s="1">
        <f t="shared" si="14"/>
        <v>0.25</v>
      </c>
      <c r="BH290" s="1">
        <f t="shared" si="15"/>
        <v>0</v>
      </c>
      <c r="BI290" s="1">
        <f>COUNTIF('Formulario de Respuestas'!$E289:$V289,"A")</f>
        <v>0</v>
      </c>
      <c r="BJ290" s="1">
        <f>COUNTIF('Formulario de Respuestas'!$E289:$V289,"B")</f>
        <v>0</v>
      </c>
      <c r="BK290" s="1">
        <f>COUNTIF('Formulario de Respuestas'!$E289:$V289,"C")</f>
        <v>0</v>
      </c>
      <c r="BL290" s="1">
        <f>COUNTIF('Formulario de Respuestas'!$E289:$V289,"D")</f>
        <v>0</v>
      </c>
      <c r="BM290" s="1">
        <f>COUNTIF('Formulario de Respuestas'!$E289:$V289,"E (RESPUESTA ANULADA)")</f>
        <v>0</v>
      </c>
    </row>
    <row r="291" spans="1:65" x14ac:dyDescent="0.25">
      <c r="A291" s="1">
        <f>'Formulario de Respuestas'!C290</f>
        <v>0</v>
      </c>
      <c r="B291" s="1">
        <f>'Formulario de Respuestas'!D290</f>
        <v>0</v>
      </c>
      <c r="C291" s="26">
        <f>IF($B291='Formulario de Respuestas'!$D290,'Formulario de Respuestas'!$E290,"ES DIFERENTE")</f>
        <v>0</v>
      </c>
      <c r="D291" s="18" t="str">
        <f>IFERROR(VLOOKUP(CONCATENATE(C$1,C291),'Formulario de Preguntas'!$C$2:$FN$73,3,FALSE),"")</f>
        <v/>
      </c>
      <c r="E291" s="1" t="str">
        <f>IFERROR(VLOOKUP(CONCATENATE(C$1,C291),'Formulario de Preguntas'!$C$2:$FN$73,4,FALSE),"")</f>
        <v/>
      </c>
      <c r="F291" s="26">
        <f>IF($B291='Formulario de Respuestas'!$D290,'Formulario de Respuestas'!$F290,"ES DIFERENTE")</f>
        <v>0</v>
      </c>
      <c r="G291" s="18" t="str">
        <f>IFERROR(VLOOKUP(CONCATENATE(F$1,F291),'Formulario de Preguntas'!$C$2:$FN$73,3,FALSE),"")</f>
        <v/>
      </c>
      <c r="H291" s="1" t="str">
        <f>IFERROR(VLOOKUP(CONCATENATE(F$1,F291),'Formulario de Preguntas'!$C$2:$FN$73,4,FALSE),"")</f>
        <v/>
      </c>
      <c r="I291" s="26">
        <f>IF($B291='Formulario de Respuestas'!$D290,'Formulario de Respuestas'!$G290,"ES DIFERENTE")</f>
        <v>0</v>
      </c>
      <c r="J291" s="18" t="str">
        <f>IFERROR(VLOOKUP(CONCATENATE(I$1,I291),'Formulario de Preguntas'!$C$2:$FN$73,3,FALSE),"")</f>
        <v/>
      </c>
      <c r="K291" s="1" t="str">
        <f>IFERROR(VLOOKUP(CONCATENATE(I$1,I291),'Formulario de Preguntas'!$C$2:$FN$73,4,FALSE),"")</f>
        <v/>
      </c>
      <c r="L291" s="26">
        <f>IF($B291='Formulario de Respuestas'!$D290,'Formulario de Respuestas'!$H290,"ES DIFERENTE")</f>
        <v>0</v>
      </c>
      <c r="M291" s="18" t="str">
        <f>IFERROR(VLOOKUP(CONCATENATE(L$1,L291),'Formulario de Preguntas'!$C$2:$FN$73,3,FALSE),"")</f>
        <v/>
      </c>
      <c r="N291" s="1" t="str">
        <f>IFERROR(VLOOKUP(CONCATENATE(L$1,L291),'Formulario de Preguntas'!$C$2:$FN$73,4,FALSE),"")</f>
        <v/>
      </c>
      <c r="O291" s="26">
        <f>IF($B291='Formulario de Respuestas'!$D290,'Formulario de Respuestas'!$I290,"ES DIFERENTE")</f>
        <v>0</v>
      </c>
      <c r="P291" s="18" t="str">
        <f>IFERROR(VLOOKUP(CONCATENATE(O$1,O291),'Formulario de Preguntas'!$C$2:$FN$73,3,FALSE),"")</f>
        <v/>
      </c>
      <c r="Q291" s="1" t="str">
        <f>IFERROR(VLOOKUP(CONCATENATE(O$1,O291),'Formulario de Preguntas'!$C$2:$FN$73,4,FALSE),"")</f>
        <v/>
      </c>
      <c r="R291" s="26">
        <f>IF($B291='Formulario de Respuestas'!$D290,'Formulario de Respuestas'!$J290,"ES DIFERENTE")</f>
        <v>0</v>
      </c>
      <c r="S291" s="18" t="str">
        <f>IFERROR(VLOOKUP(CONCATENATE(R$1,R291),'Formulario de Preguntas'!$C$2:$FN$73,3,FALSE),"")</f>
        <v/>
      </c>
      <c r="T291" s="1" t="str">
        <f>IFERROR(VLOOKUP(CONCATENATE(R$1,R291),'Formulario de Preguntas'!$C$2:$FN$73,4,FALSE),"")</f>
        <v/>
      </c>
      <c r="U291" s="26">
        <f>IF($B291='Formulario de Respuestas'!$D290,'Formulario de Respuestas'!$K290,"ES DIFERENTE")</f>
        <v>0</v>
      </c>
      <c r="V291" s="18" t="str">
        <f>IFERROR(VLOOKUP(CONCATENATE(U$1,U291),'Formulario de Preguntas'!$C$2:$FN$73,3,FALSE),"")</f>
        <v/>
      </c>
      <c r="W291" s="1" t="str">
        <f>IFERROR(VLOOKUP(CONCATENATE(U$1,U291),'Formulario de Preguntas'!$C$2:$FN$73,4,FALSE),"")</f>
        <v/>
      </c>
      <c r="X291" s="26">
        <f>IF($B291='Formulario de Respuestas'!$D290,'Formulario de Respuestas'!$L290,"ES DIFERENTE")</f>
        <v>0</v>
      </c>
      <c r="Y291" s="18" t="str">
        <f>IFERROR(VLOOKUP(CONCATENATE(X$1,X291),'Formulario de Preguntas'!$C$2:$FN$73,3,FALSE),"")</f>
        <v/>
      </c>
      <c r="Z291" s="1" t="str">
        <f>IFERROR(VLOOKUP(CONCATENATE(X$1,X291),'Formulario de Preguntas'!$C$2:$FN$73,4,FALSE),"")</f>
        <v/>
      </c>
      <c r="AA291" s="26">
        <f>IF($B291='Formulario de Respuestas'!$D290,'Formulario de Respuestas'!$M290,"ES DIFERENTE")</f>
        <v>0</v>
      </c>
      <c r="AB291" s="18" t="str">
        <f>IFERROR(VLOOKUP(CONCATENATE(AA$1,AA291),'Formulario de Preguntas'!$C$2:$FN$73,3,FALSE),"")</f>
        <v/>
      </c>
      <c r="AC291" s="1" t="str">
        <f>IFERROR(VLOOKUP(CONCATENATE(AA$1,AA291),'Formulario de Preguntas'!$C$2:$FN$73,4,FALSE),"")</f>
        <v/>
      </c>
      <c r="AD291" s="26">
        <f>IF($B291='Formulario de Respuestas'!$D290,'Formulario de Respuestas'!$N290,"ES DIFERENTE")</f>
        <v>0</v>
      </c>
      <c r="AE291" s="18" t="str">
        <f>IFERROR(VLOOKUP(CONCATENATE(AD$1,AD291),'Formulario de Preguntas'!$C$2:$FN$73,3,FALSE),"")</f>
        <v/>
      </c>
      <c r="AF291" s="1" t="str">
        <f>IFERROR(VLOOKUP(CONCATENATE(AD$1,AD291),'Formulario de Preguntas'!$C$2:$FN$73,4,FALSE),"")</f>
        <v/>
      </c>
      <c r="AG291" s="26">
        <f>IF($B291='Formulario de Respuestas'!$D290,'Formulario de Respuestas'!$O290,"ES DIFERENTE")</f>
        <v>0</v>
      </c>
      <c r="AH291" s="18" t="str">
        <f>IFERROR(VLOOKUP(CONCATENATE(AG$1,AG291),'Formulario de Preguntas'!$C$2:$FN$73,3,FALSE),"")</f>
        <v/>
      </c>
      <c r="AI291" s="1" t="str">
        <f>IFERROR(VLOOKUP(CONCATENATE(AG$1,AG291),'Formulario de Preguntas'!$C$2:$FN$73,4,FALSE),"")</f>
        <v/>
      </c>
      <c r="AJ291" s="26">
        <f>IF($B291='Formulario de Respuestas'!$D290,'Formulario de Respuestas'!$P290,"ES DIFERENTE")</f>
        <v>0</v>
      </c>
      <c r="AK291" s="18" t="str">
        <f>IFERROR(VLOOKUP(CONCATENATE(AJ$1,AJ291),'Formulario de Preguntas'!$C$2:$FN$73,3,FALSE),"")</f>
        <v/>
      </c>
      <c r="AL291" s="1" t="str">
        <f>IFERROR(VLOOKUP(CONCATENATE(AJ$1,AJ291),'Formulario de Preguntas'!$C$2:$FN$73,4,FALSE),"")</f>
        <v/>
      </c>
      <c r="AM291" s="26">
        <f>IF($B291='Formulario de Respuestas'!$D290,'Formulario de Respuestas'!$Q290,"ES DIFERENTE")</f>
        <v>0</v>
      </c>
      <c r="AN291" s="18" t="str">
        <f>IFERROR(VLOOKUP(CONCATENATE(AM$1,AM291),'Formulario de Preguntas'!$C$2:$FN$73,3,FALSE),"")</f>
        <v/>
      </c>
      <c r="AO291" s="1" t="str">
        <f>IFERROR(VLOOKUP(CONCATENATE(AM$1,AM291),'Formulario de Preguntas'!$C$2:$FN$73,4,FALSE),"")</f>
        <v/>
      </c>
      <c r="AP291" s="26">
        <f>IF($B291='Formulario de Respuestas'!$D290,'Formulario de Respuestas'!$R290,"ES DIFERENTE")</f>
        <v>0</v>
      </c>
      <c r="AQ291" s="18" t="str">
        <f>IFERROR(VLOOKUP(CONCATENATE(AP$1,AP291),'Formulario de Preguntas'!$C$2:$FN$73,3,FALSE),"")</f>
        <v/>
      </c>
      <c r="AR291" s="1" t="str">
        <f>IFERROR(VLOOKUP(CONCATENATE(AP$1,AP291),'Formulario de Preguntas'!$C$2:$FN$73,4,FALSE),"")</f>
        <v/>
      </c>
      <c r="AS291" s="26">
        <f>IF($B291='Formulario de Respuestas'!$D290,'Formulario de Respuestas'!$S290,"ES DIFERENTE")</f>
        <v>0</v>
      </c>
      <c r="AT291" s="18" t="str">
        <f>IFERROR(VLOOKUP(CONCATENATE(AS$1,AS291),'Formulario de Preguntas'!$C$2:$FN$73,3,FALSE),"")</f>
        <v/>
      </c>
      <c r="AU291" s="1" t="str">
        <f>IFERROR(VLOOKUP(CONCATENATE(AS$1,AS291),'Formulario de Preguntas'!$C$2:$FN$73,4,FALSE),"")</f>
        <v/>
      </c>
      <c r="AV291" s="26">
        <f>IF($B291='Formulario de Respuestas'!$D290,'Formulario de Respuestas'!$T290,"ES DIFERENTE")</f>
        <v>0</v>
      </c>
      <c r="AW291" s="18" t="str">
        <f>IFERROR(VLOOKUP(CONCATENATE(AV$1,AV291),'Formulario de Preguntas'!$C$2:$FN$73,3,FALSE),"")</f>
        <v/>
      </c>
      <c r="AX291" s="1" t="str">
        <f>IFERROR(VLOOKUP(CONCATENATE(AV$1,AV291),'Formulario de Preguntas'!$C$2:$FN$73,4,FALSE),"")</f>
        <v/>
      </c>
      <c r="AY291" s="26">
        <f>IF($B291='Formulario de Respuestas'!$D290,'Formulario de Respuestas'!$U290,"ES DIFERENTE")</f>
        <v>0</v>
      </c>
      <c r="AZ291" s="18" t="str">
        <f>IFERROR(VLOOKUP(CONCATENATE(AY$1,AY291),'Formulario de Preguntas'!$C$2:$FN$73,3,FALSE),"")</f>
        <v/>
      </c>
      <c r="BA291" s="1" t="str">
        <f>IFERROR(VLOOKUP(CONCATENATE(AY$1,AY291),'Formulario de Preguntas'!$C$2:$FN$73,4,FALSE),"")</f>
        <v/>
      </c>
      <c r="BB291" s="26">
        <f>IF($B291='Formulario de Respuestas'!$D290,'Formulario de Respuestas'!$V290,"ES DIFERENTE")</f>
        <v>0</v>
      </c>
      <c r="BC291" s="18" t="str">
        <f>IFERROR(VLOOKUP(CONCATENATE(BB$1,BB291),'Formulario de Preguntas'!$C$2:$FN$73,3,FALSE),"")</f>
        <v/>
      </c>
      <c r="BD291" s="1" t="str">
        <f>IFERROR(VLOOKUP(CONCATENATE(BB$1,BB291),'Formulario de Preguntas'!$C$2:$FN$73,4,FALSE),"")</f>
        <v/>
      </c>
      <c r="BF291" s="1">
        <f t="shared" si="13"/>
        <v>0</v>
      </c>
      <c r="BG291" s="1">
        <f t="shared" si="14"/>
        <v>0.25</v>
      </c>
      <c r="BH291" s="1">
        <f t="shared" si="15"/>
        <v>0</v>
      </c>
      <c r="BI291" s="1">
        <f>COUNTIF('Formulario de Respuestas'!$E290:$V290,"A")</f>
        <v>0</v>
      </c>
      <c r="BJ291" s="1">
        <f>COUNTIF('Formulario de Respuestas'!$E290:$V290,"B")</f>
        <v>0</v>
      </c>
      <c r="BK291" s="1">
        <f>COUNTIF('Formulario de Respuestas'!$E290:$V290,"C")</f>
        <v>0</v>
      </c>
      <c r="BL291" s="1">
        <f>COUNTIF('Formulario de Respuestas'!$E290:$V290,"D")</f>
        <v>0</v>
      </c>
      <c r="BM291" s="1">
        <f>COUNTIF('Formulario de Respuestas'!$E290:$V290,"E (RESPUESTA ANULADA)")</f>
        <v>0</v>
      </c>
    </row>
    <row r="292" spans="1:65" x14ac:dyDescent="0.25">
      <c r="A292" s="1">
        <f>'Formulario de Respuestas'!C291</f>
        <v>0</v>
      </c>
      <c r="B292" s="1">
        <f>'Formulario de Respuestas'!D291</f>
        <v>0</v>
      </c>
      <c r="C292" s="26">
        <f>IF($B292='Formulario de Respuestas'!$D291,'Formulario de Respuestas'!$E291,"ES DIFERENTE")</f>
        <v>0</v>
      </c>
      <c r="D292" s="18" t="str">
        <f>IFERROR(VLOOKUP(CONCATENATE(C$1,C292),'Formulario de Preguntas'!$C$2:$FN$73,3,FALSE),"")</f>
        <v/>
      </c>
      <c r="E292" s="1" t="str">
        <f>IFERROR(VLOOKUP(CONCATENATE(C$1,C292),'Formulario de Preguntas'!$C$2:$FN$73,4,FALSE),"")</f>
        <v/>
      </c>
      <c r="F292" s="26">
        <f>IF($B292='Formulario de Respuestas'!$D291,'Formulario de Respuestas'!$F291,"ES DIFERENTE")</f>
        <v>0</v>
      </c>
      <c r="G292" s="18" t="str">
        <f>IFERROR(VLOOKUP(CONCATENATE(F$1,F292),'Formulario de Preguntas'!$C$2:$FN$73,3,FALSE),"")</f>
        <v/>
      </c>
      <c r="H292" s="1" t="str">
        <f>IFERROR(VLOOKUP(CONCATENATE(F$1,F292),'Formulario de Preguntas'!$C$2:$FN$73,4,FALSE),"")</f>
        <v/>
      </c>
      <c r="I292" s="26">
        <f>IF($B292='Formulario de Respuestas'!$D291,'Formulario de Respuestas'!$G291,"ES DIFERENTE")</f>
        <v>0</v>
      </c>
      <c r="J292" s="18" t="str">
        <f>IFERROR(VLOOKUP(CONCATENATE(I$1,I292),'Formulario de Preguntas'!$C$2:$FN$73,3,FALSE),"")</f>
        <v/>
      </c>
      <c r="K292" s="1" t="str">
        <f>IFERROR(VLOOKUP(CONCATENATE(I$1,I292),'Formulario de Preguntas'!$C$2:$FN$73,4,FALSE),"")</f>
        <v/>
      </c>
      <c r="L292" s="26">
        <f>IF($B292='Formulario de Respuestas'!$D291,'Formulario de Respuestas'!$H291,"ES DIFERENTE")</f>
        <v>0</v>
      </c>
      <c r="M292" s="18" t="str">
        <f>IFERROR(VLOOKUP(CONCATENATE(L$1,L292),'Formulario de Preguntas'!$C$2:$FN$73,3,FALSE),"")</f>
        <v/>
      </c>
      <c r="N292" s="1" t="str">
        <f>IFERROR(VLOOKUP(CONCATENATE(L$1,L292),'Formulario de Preguntas'!$C$2:$FN$73,4,FALSE),"")</f>
        <v/>
      </c>
      <c r="O292" s="26">
        <f>IF($B292='Formulario de Respuestas'!$D291,'Formulario de Respuestas'!$I291,"ES DIFERENTE")</f>
        <v>0</v>
      </c>
      <c r="P292" s="18" t="str">
        <f>IFERROR(VLOOKUP(CONCATENATE(O$1,O292),'Formulario de Preguntas'!$C$2:$FN$73,3,FALSE),"")</f>
        <v/>
      </c>
      <c r="Q292" s="1" t="str">
        <f>IFERROR(VLOOKUP(CONCATENATE(O$1,O292),'Formulario de Preguntas'!$C$2:$FN$73,4,FALSE),"")</f>
        <v/>
      </c>
      <c r="R292" s="26">
        <f>IF($B292='Formulario de Respuestas'!$D291,'Formulario de Respuestas'!$J291,"ES DIFERENTE")</f>
        <v>0</v>
      </c>
      <c r="S292" s="18" t="str">
        <f>IFERROR(VLOOKUP(CONCATENATE(R$1,R292),'Formulario de Preguntas'!$C$2:$FN$73,3,FALSE),"")</f>
        <v/>
      </c>
      <c r="T292" s="1" t="str">
        <f>IFERROR(VLOOKUP(CONCATENATE(R$1,R292),'Formulario de Preguntas'!$C$2:$FN$73,4,FALSE),"")</f>
        <v/>
      </c>
      <c r="U292" s="26">
        <f>IF($B292='Formulario de Respuestas'!$D291,'Formulario de Respuestas'!$K291,"ES DIFERENTE")</f>
        <v>0</v>
      </c>
      <c r="V292" s="18" t="str">
        <f>IFERROR(VLOOKUP(CONCATENATE(U$1,U292),'Formulario de Preguntas'!$C$2:$FN$73,3,FALSE),"")</f>
        <v/>
      </c>
      <c r="W292" s="1" t="str">
        <f>IFERROR(VLOOKUP(CONCATENATE(U$1,U292),'Formulario de Preguntas'!$C$2:$FN$73,4,FALSE),"")</f>
        <v/>
      </c>
      <c r="X292" s="26">
        <f>IF($B292='Formulario de Respuestas'!$D291,'Formulario de Respuestas'!$L291,"ES DIFERENTE")</f>
        <v>0</v>
      </c>
      <c r="Y292" s="18" t="str">
        <f>IFERROR(VLOOKUP(CONCATENATE(X$1,X292),'Formulario de Preguntas'!$C$2:$FN$73,3,FALSE),"")</f>
        <v/>
      </c>
      <c r="Z292" s="1" t="str">
        <f>IFERROR(VLOOKUP(CONCATENATE(X$1,X292),'Formulario de Preguntas'!$C$2:$FN$73,4,FALSE),"")</f>
        <v/>
      </c>
      <c r="AA292" s="26">
        <f>IF($B292='Formulario de Respuestas'!$D291,'Formulario de Respuestas'!$M291,"ES DIFERENTE")</f>
        <v>0</v>
      </c>
      <c r="AB292" s="18" t="str">
        <f>IFERROR(VLOOKUP(CONCATENATE(AA$1,AA292),'Formulario de Preguntas'!$C$2:$FN$73,3,FALSE),"")</f>
        <v/>
      </c>
      <c r="AC292" s="1" t="str">
        <f>IFERROR(VLOOKUP(CONCATENATE(AA$1,AA292),'Formulario de Preguntas'!$C$2:$FN$73,4,FALSE),"")</f>
        <v/>
      </c>
      <c r="AD292" s="26">
        <f>IF($B292='Formulario de Respuestas'!$D291,'Formulario de Respuestas'!$N291,"ES DIFERENTE")</f>
        <v>0</v>
      </c>
      <c r="AE292" s="18" t="str">
        <f>IFERROR(VLOOKUP(CONCATENATE(AD$1,AD292),'Formulario de Preguntas'!$C$2:$FN$73,3,FALSE),"")</f>
        <v/>
      </c>
      <c r="AF292" s="1" t="str">
        <f>IFERROR(VLOOKUP(CONCATENATE(AD$1,AD292),'Formulario de Preguntas'!$C$2:$FN$73,4,FALSE),"")</f>
        <v/>
      </c>
      <c r="AG292" s="26">
        <f>IF($B292='Formulario de Respuestas'!$D291,'Formulario de Respuestas'!$O291,"ES DIFERENTE")</f>
        <v>0</v>
      </c>
      <c r="AH292" s="18" t="str">
        <f>IFERROR(VLOOKUP(CONCATENATE(AG$1,AG292),'Formulario de Preguntas'!$C$2:$FN$73,3,FALSE),"")</f>
        <v/>
      </c>
      <c r="AI292" s="1" t="str">
        <f>IFERROR(VLOOKUP(CONCATENATE(AG$1,AG292),'Formulario de Preguntas'!$C$2:$FN$73,4,FALSE),"")</f>
        <v/>
      </c>
      <c r="AJ292" s="26">
        <f>IF($B292='Formulario de Respuestas'!$D291,'Formulario de Respuestas'!$P291,"ES DIFERENTE")</f>
        <v>0</v>
      </c>
      <c r="AK292" s="18" t="str">
        <f>IFERROR(VLOOKUP(CONCATENATE(AJ$1,AJ292),'Formulario de Preguntas'!$C$2:$FN$73,3,FALSE),"")</f>
        <v/>
      </c>
      <c r="AL292" s="1" t="str">
        <f>IFERROR(VLOOKUP(CONCATENATE(AJ$1,AJ292),'Formulario de Preguntas'!$C$2:$FN$73,4,FALSE),"")</f>
        <v/>
      </c>
      <c r="AM292" s="26">
        <f>IF($B292='Formulario de Respuestas'!$D291,'Formulario de Respuestas'!$Q291,"ES DIFERENTE")</f>
        <v>0</v>
      </c>
      <c r="AN292" s="18" t="str">
        <f>IFERROR(VLOOKUP(CONCATENATE(AM$1,AM292),'Formulario de Preguntas'!$C$2:$FN$73,3,FALSE),"")</f>
        <v/>
      </c>
      <c r="AO292" s="1" t="str">
        <f>IFERROR(VLOOKUP(CONCATENATE(AM$1,AM292),'Formulario de Preguntas'!$C$2:$FN$73,4,FALSE),"")</f>
        <v/>
      </c>
      <c r="AP292" s="26">
        <f>IF($B292='Formulario de Respuestas'!$D291,'Formulario de Respuestas'!$R291,"ES DIFERENTE")</f>
        <v>0</v>
      </c>
      <c r="AQ292" s="18" t="str">
        <f>IFERROR(VLOOKUP(CONCATENATE(AP$1,AP292),'Formulario de Preguntas'!$C$2:$FN$73,3,FALSE),"")</f>
        <v/>
      </c>
      <c r="AR292" s="1" t="str">
        <f>IFERROR(VLOOKUP(CONCATENATE(AP$1,AP292),'Formulario de Preguntas'!$C$2:$FN$73,4,FALSE),"")</f>
        <v/>
      </c>
      <c r="AS292" s="26">
        <f>IF($B292='Formulario de Respuestas'!$D291,'Formulario de Respuestas'!$S291,"ES DIFERENTE")</f>
        <v>0</v>
      </c>
      <c r="AT292" s="18" t="str">
        <f>IFERROR(VLOOKUP(CONCATENATE(AS$1,AS292),'Formulario de Preguntas'!$C$2:$FN$73,3,FALSE),"")</f>
        <v/>
      </c>
      <c r="AU292" s="1" t="str">
        <f>IFERROR(VLOOKUP(CONCATENATE(AS$1,AS292),'Formulario de Preguntas'!$C$2:$FN$73,4,FALSE),"")</f>
        <v/>
      </c>
      <c r="AV292" s="26">
        <f>IF($B292='Formulario de Respuestas'!$D291,'Formulario de Respuestas'!$T291,"ES DIFERENTE")</f>
        <v>0</v>
      </c>
      <c r="AW292" s="18" t="str">
        <f>IFERROR(VLOOKUP(CONCATENATE(AV$1,AV292),'Formulario de Preguntas'!$C$2:$FN$73,3,FALSE),"")</f>
        <v/>
      </c>
      <c r="AX292" s="1" t="str">
        <f>IFERROR(VLOOKUP(CONCATENATE(AV$1,AV292),'Formulario de Preguntas'!$C$2:$FN$73,4,FALSE),"")</f>
        <v/>
      </c>
      <c r="AY292" s="26">
        <f>IF($B292='Formulario de Respuestas'!$D291,'Formulario de Respuestas'!$U291,"ES DIFERENTE")</f>
        <v>0</v>
      </c>
      <c r="AZ292" s="18" t="str">
        <f>IFERROR(VLOOKUP(CONCATENATE(AY$1,AY292),'Formulario de Preguntas'!$C$2:$FN$73,3,FALSE),"")</f>
        <v/>
      </c>
      <c r="BA292" s="1" t="str">
        <f>IFERROR(VLOOKUP(CONCATENATE(AY$1,AY292),'Formulario de Preguntas'!$C$2:$FN$73,4,FALSE),"")</f>
        <v/>
      </c>
      <c r="BB292" s="26">
        <f>IF($B292='Formulario de Respuestas'!$D291,'Formulario de Respuestas'!$V291,"ES DIFERENTE")</f>
        <v>0</v>
      </c>
      <c r="BC292" s="18" t="str">
        <f>IFERROR(VLOOKUP(CONCATENATE(BB$1,BB292),'Formulario de Preguntas'!$C$2:$FN$73,3,FALSE),"")</f>
        <v/>
      </c>
      <c r="BD292" s="1" t="str">
        <f>IFERROR(VLOOKUP(CONCATENATE(BB$1,BB292),'Formulario de Preguntas'!$C$2:$FN$73,4,FALSE),"")</f>
        <v/>
      </c>
      <c r="BF292" s="1">
        <f t="shared" si="13"/>
        <v>0</v>
      </c>
      <c r="BG292" s="1">
        <f t="shared" si="14"/>
        <v>0.25</v>
      </c>
      <c r="BH292" s="1">
        <f t="shared" si="15"/>
        <v>0</v>
      </c>
      <c r="BI292" s="1">
        <f>COUNTIF('Formulario de Respuestas'!$E291:$V291,"A")</f>
        <v>0</v>
      </c>
      <c r="BJ292" s="1">
        <f>COUNTIF('Formulario de Respuestas'!$E291:$V291,"B")</f>
        <v>0</v>
      </c>
      <c r="BK292" s="1">
        <f>COUNTIF('Formulario de Respuestas'!$E291:$V291,"C")</f>
        <v>0</v>
      </c>
      <c r="BL292" s="1">
        <f>COUNTIF('Formulario de Respuestas'!$E291:$V291,"D")</f>
        <v>0</v>
      </c>
      <c r="BM292" s="1">
        <f>COUNTIF('Formulario de Respuestas'!$E291:$V291,"E (RESPUESTA ANULADA)")</f>
        <v>0</v>
      </c>
    </row>
    <row r="293" spans="1:65" x14ac:dyDescent="0.25">
      <c r="A293" s="1">
        <f>'Formulario de Respuestas'!C292</f>
        <v>0</v>
      </c>
      <c r="B293" s="1">
        <f>'Formulario de Respuestas'!D292</f>
        <v>0</v>
      </c>
      <c r="C293" s="26">
        <f>IF($B293='Formulario de Respuestas'!$D292,'Formulario de Respuestas'!$E292,"ES DIFERENTE")</f>
        <v>0</v>
      </c>
      <c r="D293" s="18" t="str">
        <f>IFERROR(VLOOKUP(CONCATENATE(C$1,C293),'Formulario de Preguntas'!$C$2:$FN$73,3,FALSE),"")</f>
        <v/>
      </c>
      <c r="E293" s="1" t="str">
        <f>IFERROR(VLOOKUP(CONCATENATE(C$1,C293),'Formulario de Preguntas'!$C$2:$FN$73,4,FALSE),"")</f>
        <v/>
      </c>
      <c r="F293" s="26">
        <f>IF($B293='Formulario de Respuestas'!$D292,'Formulario de Respuestas'!$F292,"ES DIFERENTE")</f>
        <v>0</v>
      </c>
      <c r="G293" s="18" t="str">
        <f>IFERROR(VLOOKUP(CONCATENATE(F$1,F293),'Formulario de Preguntas'!$C$2:$FN$73,3,FALSE),"")</f>
        <v/>
      </c>
      <c r="H293" s="1" t="str">
        <f>IFERROR(VLOOKUP(CONCATENATE(F$1,F293),'Formulario de Preguntas'!$C$2:$FN$73,4,FALSE),"")</f>
        <v/>
      </c>
      <c r="I293" s="26">
        <f>IF($B293='Formulario de Respuestas'!$D292,'Formulario de Respuestas'!$G292,"ES DIFERENTE")</f>
        <v>0</v>
      </c>
      <c r="J293" s="18" t="str">
        <f>IFERROR(VLOOKUP(CONCATENATE(I$1,I293),'Formulario de Preguntas'!$C$2:$FN$73,3,FALSE),"")</f>
        <v/>
      </c>
      <c r="K293" s="1" t="str">
        <f>IFERROR(VLOOKUP(CONCATENATE(I$1,I293),'Formulario de Preguntas'!$C$2:$FN$73,4,FALSE),"")</f>
        <v/>
      </c>
      <c r="L293" s="26">
        <f>IF($B293='Formulario de Respuestas'!$D292,'Formulario de Respuestas'!$H292,"ES DIFERENTE")</f>
        <v>0</v>
      </c>
      <c r="M293" s="18" t="str">
        <f>IFERROR(VLOOKUP(CONCATENATE(L$1,L293),'Formulario de Preguntas'!$C$2:$FN$73,3,FALSE),"")</f>
        <v/>
      </c>
      <c r="N293" s="1" t="str">
        <f>IFERROR(VLOOKUP(CONCATENATE(L$1,L293),'Formulario de Preguntas'!$C$2:$FN$73,4,FALSE),"")</f>
        <v/>
      </c>
      <c r="O293" s="26">
        <f>IF($B293='Formulario de Respuestas'!$D292,'Formulario de Respuestas'!$I292,"ES DIFERENTE")</f>
        <v>0</v>
      </c>
      <c r="P293" s="18" t="str">
        <f>IFERROR(VLOOKUP(CONCATENATE(O$1,O293),'Formulario de Preguntas'!$C$2:$FN$73,3,FALSE),"")</f>
        <v/>
      </c>
      <c r="Q293" s="1" t="str">
        <f>IFERROR(VLOOKUP(CONCATENATE(O$1,O293),'Formulario de Preguntas'!$C$2:$FN$73,4,FALSE),"")</f>
        <v/>
      </c>
      <c r="R293" s="26">
        <f>IF($B293='Formulario de Respuestas'!$D292,'Formulario de Respuestas'!$J292,"ES DIFERENTE")</f>
        <v>0</v>
      </c>
      <c r="S293" s="18" t="str">
        <f>IFERROR(VLOOKUP(CONCATENATE(R$1,R293),'Formulario de Preguntas'!$C$2:$FN$73,3,FALSE),"")</f>
        <v/>
      </c>
      <c r="T293" s="1" t="str">
        <f>IFERROR(VLOOKUP(CONCATENATE(R$1,R293),'Formulario de Preguntas'!$C$2:$FN$73,4,FALSE),"")</f>
        <v/>
      </c>
      <c r="U293" s="26">
        <f>IF($B293='Formulario de Respuestas'!$D292,'Formulario de Respuestas'!$K292,"ES DIFERENTE")</f>
        <v>0</v>
      </c>
      <c r="V293" s="18" t="str">
        <f>IFERROR(VLOOKUP(CONCATENATE(U$1,U293),'Formulario de Preguntas'!$C$2:$FN$73,3,FALSE),"")</f>
        <v/>
      </c>
      <c r="W293" s="1" t="str">
        <f>IFERROR(VLOOKUP(CONCATENATE(U$1,U293),'Formulario de Preguntas'!$C$2:$FN$73,4,FALSE),"")</f>
        <v/>
      </c>
      <c r="X293" s="26">
        <f>IF($B293='Formulario de Respuestas'!$D292,'Formulario de Respuestas'!$L292,"ES DIFERENTE")</f>
        <v>0</v>
      </c>
      <c r="Y293" s="18" t="str">
        <f>IFERROR(VLOOKUP(CONCATENATE(X$1,X293),'Formulario de Preguntas'!$C$2:$FN$73,3,FALSE),"")</f>
        <v/>
      </c>
      <c r="Z293" s="1" t="str">
        <f>IFERROR(VLOOKUP(CONCATENATE(X$1,X293),'Formulario de Preguntas'!$C$2:$FN$73,4,FALSE),"")</f>
        <v/>
      </c>
      <c r="AA293" s="26">
        <f>IF($B293='Formulario de Respuestas'!$D292,'Formulario de Respuestas'!$M292,"ES DIFERENTE")</f>
        <v>0</v>
      </c>
      <c r="AB293" s="18" t="str">
        <f>IFERROR(VLOOKUP(CONCATENATE(AA$1,AA293),'Formulario de Preguntas'!$C$2:$FN$73,3,FALSE),"")</f>
        <v/>
      </c>
      <c r="AC293" s="1" t="str">
        <f>IFERROR(VLOOKUP(CONCATENATE(AA$1,AA293),'Formulario de Preguntas'!$C$2:$FN$73,4,FALSE),"")</f>
        <v/>
      </c>
      <c r="AD293" s="26">
        <f>IF($B293='Formulario de Respuestas'!$D292,'Formulario de Respuestas'!$N292,"ES DIFERENTE")</f>
        <v>0</v>
      </c>
      <c r="AE293" s="18" t="str">
        <f>IFERROR(VLOOKUP(CONCATENATE(AD$1,AD293),'Formulario de Preguntas'!$C$2:$FN$73,3,FALSE),"")</f>
        <v/>
      </c>
      <c r="AF293" s="1" t="str">
        <f>IFERROR(VLOOKUP(CONCATENATE(AD$1,AD293),'Formulario de Preguntas'!$C$2:$FN$73,4,FALSE),"")</f>
        <v/>
      </c>
      <c r="AG293" s="26">
        <f>IF($B293='Formulario de Respuestas'!$D292,'Formulario de Respuestas'!$O292,"ES DIFERENTE")</f>
        <v>0</v>
      </c>
      <c r="AH293" s="18" t="str">
        <f>IFERROR(VLOOKUP(CONCATENATE(AG$1,AG293),'Formulario de Preguntas'!$C$2:$FN$73,3,FALSE),"")</f>
        <v/>
      </c>
      <c r="AI293" s="1" t="str">
        <f>IFERROR(VLOOKUP(CONCATENATE(AG$1,AG293),'Formulario de Preguntas'!$C$2:$FN$73,4,FALSE),"")</f>
        <v/>
      </c>
      <c r="AJ293" s="26">
        <f>IF($B293='Formulario de Respuestas'!$D292,'Formulario de Respuestas'!$P292,"ES DIFERENTE")</f>
        <v>0</v>
      </c>
      <c r="AK293" s="18" t="str">
        <f>IFERROR(VLOOKUP(CONCATENATE(AJ$1,AJ293),'Formulario de Preguntas'!$C$2:$FN$73,3,FALSE),"")</f>
        <v/>
      </c>
      <c r="AL293" s="1" t="str">
        <f>IFERROR(VLOOKUP(CONCATENATE(AJ$1,AJ293),'Formulario de Preguntas'!$C$2:$FN$73,4,FALSE),"")</f>
        <v/>
      </c>
      <c r="AM293" s="26">
        <f>IF($B293='Formulario de Respuestas'!$D292,'Formulario de Respuestas'!$Q292,"ES DIFERENTE")</f>
        <v>0</v>
      </c>
      <c r="AN293" s="18" t="str">
        <f>IFERROR(VLOOKUP(CONCATENATE(AM$1,AM293),'Formulario de Preguntas'!$C$2:$FN$73,3,FALSE),"")</f>
        <v/>
      </c>
      <c r="AO293" s="1" t="str">
        <f>IFERROR(VLOOKUP(CONCATENATE(AM$1,AM293),'Formulario de Preguntas'!$C$2:$FN$73,4,FALSE),"")</f>
        <v/>
      </c>
      <c r="AP293" s="26">
        <f>IF($B293='Formulario de Respuestas'!$D292,'Formulario de Respuestas'!$R292,"ES DIFERENTE")</f>
        <v>0</v>
      </c>
      <c r="AQ293" s="18" t="str">
        <f>IFERROR(VLOOKUP(CONCATENATE(AP$1,AP293),'Formulario de Preguntas'!$C$2:$FN$73,3,FALSE),"")</f>
        <v/>
      </c>
      <c r="AR293" s="1" t="str">
        <f>IFERROR(VLOOKUP(CONCATENATE(AP$1,AP293),'Formulario de Preguntas'!$C$2:$FN$73,4,FALSE),"")</f>
        <v/>
      </c>
      <c r="AS293" s="26">
        <f>IF($B293='Formulario de Respuestas'!$D292,'Formulario de Respuestas'!$S292,"ES DIFERENTE")</f>
        <v>0</v>
      </c>
      <c r="AT293" s="18" t="str">
        <f>IFERROR(VLOOKUP(CONCATENATE(AS$1,AS293),'Formulario de Preguntas'!$C$2:$FN$73,3,FALSE),"")</f>
        <v/>
      </c>
      <c r="AU293" s="1" t="str">
        <f>IFERROR(VLOOKUP(CONCATENATE(AS$1,AS293),'Formulario de Preguntas'!$C$2:$FN$73,4,FALSE),"")</f>
        <v/>
      </c>
      <c r="AV293" s="26">
        <f>IF($B293='Formulario de Respuestas'!$D292,'Formulario de Respuestas'!$T292,"ES DIFERENTE")</f>
        <v>0</v>
      </c>
      <c r="AW293" s="18" t="str">
        <f>IFERROR(VLOOKUP(CONCATENATE(AV$1,AV293),'Formulario de Preguntas'!$C$2:$FN$73,3,FALSE),"")</f>
        <v/>
      </c>
      <c r="AX293" s="1" t="str">
        <f>IFERROR(VLOOKUP(CONCATENATE(AV$1,AV293),'Formulario de Preguntas'!$C$2:$FN$73,4,FALSE),"")</f>
        <v/>
      </c>
      <c r="AY293" s="26">
        <f>IF($B293='Formulario de Respuestas'!$D292,'Formulario de Respuestas'!$U292,"ES DIFERENTE")</f>
        <v>0</v>
      </c>
      <c r="AZ293" s="18" t="str">
        <f>IFERROR(VLOOKUP(CONCATENATE(AY$1,AY293),'Formulario de Preguntas'!$C$2:$FN$73,3,FALSE),"")</f>
        <v/>
      </c>
      <c r="BA293" s="1" t="str">
        <f>IFERROR(VLOOKUP(CONCATENATE(AY$1,AY293),'Formulario de Preguntas'!$C$2:$FN$73,4,FALSE),"")</f>
        <v/>
      </c>
      <c r="BB293" s="26">
        <f>IF($B293='Formulario de Respuestas'!$D292,'Formulario de Respuestas'!$V292,"ES DIFERENTE")</f>
        <v>0</v>
      </c>
      <c r="BC293" s="18" t="str">
        <f>IFERROR(VLOOKUP(CONCATENATE(BB$1,BB293),'Formulario de Preguntas'!$C$2:$FN$73,3,FALSE),"")</f>
        <v/>
      </c>
      <c r="BD293" s="1" t="str">
        <f>IFERROR(VLOOKUP(CONCATENATE(BB$1,BB293),'Formulario de Preguntas'!$C$2:$FN$73,4,FALSE),"")</f>
        <v/>
      </c>
      <c r="BF293" s="1">
        <f t="shared" si="13"/>
        <v>0</v>
      </c>
      <c r="BG293" s="1">
        <f t="shared" si="14"/>
        <v>0.25</v>
      </c>
      <c r="BH293" s="1">
        <f t="shared" si="15"/>
        <v>0</v>
      </c>
      <c r="BI293" s="1">
        <f>COUNTIF('Formulario de Respuestas'!$E292:$V292,"A")</f>
        <v>0</v>
      </c>
      <c r="BJ293" s="1">
        <f>COUNTIF('Formulario de Respuestas'!$E292:$V292,"B")</f>
        <v>0</v>
      </c>
      <c r="BK293" s="1">
        <f>COUNTIF('Formulario de Respuestas'!$E292:$V292,"C")</f>
        <v>0</v>
      </c>
      <c r="BL293" s="1">
        <f>COUNTIF('Formulario de Respuestas'!$E292:$V292,"D")</f>
        <v>0</v>
      </c>
      <c r="BM293" s="1">
        <f>COUNTIF('Formulario de Respuestas'!$E292:$V292,"E (RESPUESTA ANULADA)")</f>
        <v>0</v>
      </c>
    </row>
    <row r="294" spans="1:65" x14ac:dyDescent="0.25">
      <c r="A294" s="1">
        <f>'Formulario de Respuestas'!C293</f>
        <v>0</v>
      </c>
      <c r="B294" s="1">
        <f>'Formulario de Respuestas'!D293</f>
        <v>0</v>
      </c>
      <c r="C294" s="26">
        <f>IF($B294='Formulario de Respuestas'!$D293,'Formulario de Respuestas'!$E293,"ES DIFERENTE")</f>
        <v>0</v>
      </c>
      <c r="D294" s="18" t="str">
        <f>IFERROR(VLOOKUP(CONCATENATE(C$1,C294),'Formulario de Preguntas'!$C$2:$FN$73,3,FALSE),"")</f>
        <v/>
      </c>
      <c r="E294" s="1" t="str">
        <f>IFERROR(VLOOKUP(CONCATENATE(C$1,C294),'Formulario de Preguntas'!$C$2:$FN$73,4,FALSE),"")</f>
        <v/>
      </c>
      <c r="F294" s="26">
        <f>IF($B294='Formulario de Respuestas'!$D293,'Formulario de Respuestas'!$F293,"ES DIFERENTE")</f>
        <v>0</v>
      </c>
      <c r="G294" s="18" t="str">
        <f>IFERROR(VLOOKUP(CONCATENATE(F$1,F294),'Formulario de Preguntas'!$C$2:$FN$73,3,FALSE),"")</f>
        <v/>
      </c>
      <c r="H294" s="1" t="str">
        <f>IFERROR(VLOOKUP(CONCATENATE(F$1,F294),'Formulario de Preguntas'!$C$2:$FN$73,4,FALSE),"")</f>
        <v/>
      </c>
      <c r="I294" s="26">
        <f>IF($B294='Formulario de Respuestas'!$D293,'Formulario de Respuestas'!$G293,"ES DIFERENTE")</f>
        <v>0</v>
      </c>
      <c r="J294" s="18" t="str">
        <f>IFERROR(VLOOKUP(CONCATENATE(I$1,I294),'Formulario de Preguntas'!$C$2:$FN$73,3,FALSE),"")</f>
        <v/>
      </c>
      <c r="K294" s="1" t="str">
        <f>IFERROR(VLOOKUP(CONCATENATE(I$1,I294),'Formulario de Preguntas'!$C$2:$FN$73,4,FALSE),"")</f>
        <v/>
      </c>
      <c r="L294" s="26">
        <f>IF($B294='Formulario de Respuestas'!$D293,'Formulario de Respuestas'!$H293,"ES DIFERENTE")</f>
        <v>0</v>
      </c>
      <c r="M294" s="18" t="str">
        <f>IFERROR(VLOOKUP(CONCATENATE(L$1,L294),'Formulario de Preguntas'!$C$2:$FN$73,3,FALSE),"")</f>
        <v/>
      </c>
      <c r="N294" s="1" t="str">
        <f>IFERROR(VLOOKUP(CONCATENATE(L$1,L294),'Formulario de Preguntas'!$C$2:$FN$73,4,FALSE),"")</f>
        <v/>
      </c>
      <c r="O294" s="26">
        <f>IF($B294='Formulario de Respuestas'!$D293,'Formulario de Respuestas'!$I293,"ES DIFERENTE")</f>
        <v>0</v>
      </c>
      <c r="P294" s="18" t="str">
        <f>IFERROR(VLOOKUP(CONCATENATE(O$1,O294),'Formulario de Preguntas'!$C$2:$FN$73,3,FALSE),"")</f>
        <v/>
      </c>
      <c r="Q294" s="1" t="str">
        <f>IFERROR(VLOOKUP(CONCATENATE(O$1,O294),'Formulario de Preguntas'!$C$2:$FN$73,4,FALSE),"")</f>
        <v/>
      </c>
      <c r="R294" s="26">
        <f>IF($B294='Formulario de Respuestas'!$D293,'Formulario de Respuestas'!$J293,"ES DIFERENTE")</f>
        <v>0</v>
      </c>
      <c r="S294" s="18" t="str">
        <f>IFERROR(VLOOKUP(CONCATENATE(R$1,R294),'Formulario de Preguntas'!$C$2:$FN$73,3,FALSE),"")</f>
        <v/>
      </c>
      <c r="T294" s="1" t="str">
        <f>IFERROR(VLOOKUP(CONCATENATE(R$1,R294),'Formulario de Preguntas'!$C$2:$FN$73,4,FALSE),"")</f>
        <v/>
      </c>
      <c r="U294" s="26">
        <f>IF($B294='Formulario de Respuestas'!$D293,'Formulario de Respuestas'!$K293,"ES DIFERENTE")</f>
        <v>0</v>
      </c>
      <c r="V294" s="18" t="str">
        <f>IFERROR(VLOOKUP(CONCATENATE(U$1,U294),'Formulario de Preguntas'!$C$2:$FN$73,3,FALSE),"")</f>
        <v/>
      </c>
      <c r="W294" s="1" t="str">
        <f>IFERROR(VLOOKUP(CONCATENATE(U$1,U294),'Formulario de Preguntas'!$C$2:$FN$73,4,FALSE),"")</f>
        <v/>
      </c>
      <c r="X294" s="26">
        <f>IF($B294='Formulario de Respuestas'!$D293,'Formulario de Respuestas'!$L293,"ES DIFERENTE")</f>
        <v>0</v>
      </c>
      <c r="Y294" s="18" t="str">
        <f>IFERROR(VLOOKUP(CONCATENATE(X$1,X294),'Formulario de Preguntas'!$C$2:$FN$73,3,FALSE),"")</f>
        <v/>
      </c>
      <c r="Z294" s="1" t="str">
        <f>IFERROR(VLOOKUP(CONCATENATE(X$1,X294),'Formulario de Preguntas'!$C$2:$FN$73,4,FALSE),"")</f>
        <v/>
      </c>
      <c r="AA294" s="26">
        <f>IF($B294='Formulario de Respuestas'!$D293,'Formulario de Respuestas'!$M293,"ES DIFERENTE")</f>
        <v>0</v>
      </c>
      <c r="AB294" s="18" t="str">
        <f>IFERROR(VLOOKUP(CONCATENATE(AA$1,AA294),'Formulario de Preguntas'!$C$2:$FN$73,3,FALSE),"")</f>
        <v/>
      </c>
      <c r="AC294" s="1" t="str">
        <f>IFERROR(VLOOKUP(CONCATENATE(AA$1,AA294),'Formulario de Preguntas'!$C$2:$FN$73,4,FALSE),"")</f>
        <v/>
      </c>
      <c r="AD294" s="26">
        <f>IF($B294='Formulario de Respuestas'!$D293,'Formulario de Respuestas'!$N293,"ES DIFERENTE")</f>
        <v>0</v>
      </c>
      <c r="AE294" s="18" t="str">
        <f>IFERROR(VLOOKUP(CONCATENATE(AD$1,AD294),'Formulario de Preguntas'!$C$2:$FN$73,3,FALSE),"")</f>
        <v/>
      </c>
      <c r="AF294" s="1" t="str">
        <f>IFERROR(VLOOKUP(CONCATENATE(AD$1,AD294),'Formulario de Preguntas'!$C$2:$FN$73,4,FALSE),"")</f>
        <v/>
      </c>
      <c r="AG294" s="26">
        <f>IF($B294='Formulario de Respuestas'!$D293,'Formulario de Respuestas'!$O293,"ES DIFERENTE")</f>
        <v>0</v>
      </c>
      <c r="AH294" s="18" t="str">
        <f>IFERROR(VLOOKUP(CONCATENATE(AG$1,AG294),'Formulario de Preguntas'!$C$2:$FN$73,3,FALSE),"")</f>
        <v/>
      </c>
      <c r="AI294" s="1" t="str">
        <f>IFERROR(VLOOKUP(CONCATENATE(AG$1,AG294),'Formulario de Preguntas'!$C$2:$FN$73,4,FALSE),"")</f>
        <v/>
      </c>
      <c r="AJ294" s="26">
        <f>IF($B294='Formulario de Respuestas'!$D293,'Formulario de Respuestas'!$P293,"ES DIFERENTE")</f>
        <v>0</v>
      </c>
      <c r="AK294" s="18" t="str">
        <f>IFERROR(VLOOKUP(CONCATENATE(AJ$1,AJ294),'Formulario de Preguntas'!$C$2:$FN$73,3,FALSE),"")</f>
        <v/>
      </c>
      <c r="AL294" s="1" t="str">
        <f>IFERROR(VLOOKUP(CONCATENATE(AJ$1,AJ294),'Formulario de Preguntas'!$C$2:$FN$73,4,FALSE),"")</f>
        <v/>
      </c>
      <c r="AM294" s="26">
        <f>IF($B294='Formulario de Respuestas'!$D293,'Formulario de Respuestas'!$Q293,"ES DIFERENTE")</f>
        <v>0</v>
      </c>
      <c r="AN294" s="18" t="str">
        <f>IFERROR(VLOOKUP(CONCATENATE(AM$1,AM294),'Formulario de Preguntas'!$C$2:$FN$73,3,FALSE),"")</f>
        <v/>
      </c>
      <c r="AO294" s="1" t="str">
        <f>IFERROR(VLOOKUP(CONCATENATE(AM$1,AM294),'Formulario de Preguntas'!$C$2:$FN$73,4,FALSE),"")</f>
        <v/>
      </c>
      <c r="AP294" s="26">
        <f>IF($B294='Formulario de Respuestas'!$D293,'Formulario de Respuestas'!$R293,"ES DIFERENTE")</f>
        <v>0</v>
      </c>
      <c r="AQ294" s="18" t="str">
        <f>IFERROR(VLOOKUP(CONCATENATE(AP$1,AP294),'Formulario de Preguntas'!$C$2:$FN$73,3,FALSE),"")</f>
        <v/>
      </c>
      <c r="AR294" s="1" t="str">
        <f>IFERROR(VLOOKUP(CONCATENATE(AP$1,AP294),'Formulario de Preguntas'!$C$2:$FN$73,4,FALSE),"")</f>
        <v/>
      </c>
      <c r="AS294" s="26">
        <f>IF($B294='Formulario de Respuestas'!$D293,'Formulario de Respuestas'!$S293,"ES DIFERENTE")</f>
        <v>0</v>
      </c>
      <c r="AT294" s="18" t="str">
        <f>IFERROR(VLOOKUP(CONCATENATE(AS$1,AS294),'Formulario de Preguntas'!$C$2:$FN$73,3,FALSE),"")</f>
        <v/>
      </c>
      <c r="AU294" s="1" t="str">
        <f>IFERROR(VLOOKUP(CONCATENATE(AS$1,AS294),'Formulario de Preguntas'!$C$2:$FN$73,4,FALSE),"")</f>
        <v/>
      </c>
      <c r="AV294" s="26">
        <f>IF($B294='Formulario de Respuestas'!$D293,'Formulario de Respuestas'!$T293,"ES DIFERENTE")</f>
        <v>0</v>
      </c>
      <c r="AW294" s="18" t="str">
        <f>IFERROR(VLOOKUP(CONCATENATE(AV$1,AV294),'Formulario de Preguntas'!$C$2:$FN$73,3,FALSE),"")</f>
        <v/>
      </c>
      <c r="AX294" s="1" t="str">
        <f>IFERROR(VLOOKUP(CONCATENATE(AV$1,AV294),'Formulario de Preguntas'!$C$2:$FN$73,4,FALSE),"")</f>
        <v/>
      </c>
      <c r="AY294" s="26">
        <f>IF($B294='Formulario de Respuestas'!$D293,'Formulario de Respuestas'!$U293,"ES DIFERENTE")</f>
        <v>0</v>
      </c>
      <c r="AZ294" s="18" t="str">
        <f>IFERROR(VLOOKUP(CONCATENATE(AY$1,AY294),'Formulario de Preguntas'!$C$2:$FN$73,3,FALSE),"")</f>
        <v/>
      </c>
      <c r="BA294" s="1" t="str">
        <f>IFERROR(VLOOKUP(CONCATENATE(AY$1,AY294),'Formulario de Preguntas'!$C$2:$FN$73,4,FALSE),"")</f>
        <v/>
      </c>
      <c r="BB294" s="26">
        <f>IF($B294='Formulario de Respuestas'!$D293,'Formulario de Respuestas'!$V293,"ES DIFERENTE")</f>
        <v>0</v>
      </c>
      <c r="BC294" s="18" t="str">
        <f>IFERROR(VLOOKUP(CONCATENATE(BB$1,BB294),'Formulario de Preguntas'!$C$2:$FN$73,3,FALSE),"")</f>
        <v/>
      </c>
      <c r="BD294" s="1" t="str">
        <f>IFERROR(VLOOKUP(CONCATENATE(BB$1,BB294),'Formulario de Preguntas'!$C$2:$FN$73,4,FALSE),"")</f>
        <v/>
      </c>
      <c r="BF294" s="1">
        <f t="shared" si="13"/>
        <v>0</v>
      </c>
      <c r="BG294" s="1">
        <f t="shared" si="14"/>
        <v>0.25</v>
      </c>
      <c r="BH294" s="1">
        <f t="shared" si="15"/>
        <v>0</v>
      </c>
      <c r="BI294" s="1">
        <f>COUNTIF('Formulario de Respuestas'!$E293:$V293,"A")</f>
        <v>0</v>
      </c>
      <c r="BJ294" s="1">
        <f>COUNTIF('Formulario de Respuestas'!$E293:$V293,"B")</f>
        <v>0</v>
      </c>
      <c r="BK294" s="1">
        <f>COUNTIF('Formulario de Respuestas'!$E293:$V293,"C")</f>
        <v>0</v>
      </c>
      <c r="BL294" s="1">
        <f>COUNTIF('Formulario de Respuestas'!$E293:$V293,"D")</f>
        <v>0</v>
      </c>
      <c r="BM294" s="1">
        <f>COUNTIF('Formulario de Respuestas'!$E293:$V293,"E (RESPUESTA ANULADA)")</f>
        <v>0</v>
      </c>
    </row>
    <row r="295" spans="1:65" x14ac:dyDescent="0.25">
      <c r="A295" s="1">
        <f>'Formulario de Respuestas'!C294</f>
        <v>0</v>
      </c>
      <c r="B295" s="1">
        <f>'Formulario de Respuestas'!D294</f>
        <v>0</v>
      </c>
      <c r="C295" s="26">
        <f>IF($B295='Formulario de Respuestas'!$D294,'Formulario de Respuestas'!$E294,"ES DIFERENTE")</f>
        <v>0</v>
      </c>
      <c r="D295" s="18" t="str">
        <f>IFERROR(VLOOKUP(CONCATENATE(C$1,C295),'Formulario de Preguntas'!$C$2:$FN$73,3,FALSE),"")</f>
        <v/>
      </c>
      <c r="E295" s="1" t="str">
        <f>IFERROR(VLOOKUP(CONCATENATE(C$1,C295),'Formulario de Preguntas'!$C$2:$FN$73,4,FALSE),"")</f>
        <v/>
      </c>
      <c r="F295" s="26">
        <f>IF($B295='Formulario de Respuestas'!$D294,'Formulario de Respuestas'!$F294,"ES DIFERENTE")</f>
        <v>0</v>
      </c>
      <c r="G295" s="18" t="str">
        <f>IFERROR(VLOOKUP(CONCATENATE(F$1,F295),'Formulario de Preguntas'!$C$2:$FN$73,3,FALSE),"")</f>
        <v/>
      </c>
      <c r="H295" s="1" t="str">
        <f>IFERROR(VLOOKUP(CONCATENATE(F$1,F295),'Formulario de Preguntas'!$C$2:$FN$73,4,FALSE),"")</f>
        <v/>
      </c>
      <c r="I295" s="26">
        <f>IF($B295='Formulario de Respuestas'!$D294,'Formulario de Respuestas'!$G294,"ES DIFERENTE")</f>
        <v>0</v>
      </c>
      <c r="J295" s="18" t="str">
        <f>IFERROR(VLOOKUP(CONCATENATE(I$1,I295),'Formulario de Preguntas'!$C$2:$FN$73,3,FALSE),"")</f>
        <v/>
      </c>
      <c r="K295" s="1" t="str">
        <f>IFERROR(VLOOKUP(CONCATENATE(I$1,I295),'Formulario de Preguntas'!$C$2:$FN$73,4,FALSE),"")</f>
        <v/>
      </c>
      <c r="L295" s="26">
        <f>IF($B295='Formulario de Respuestas'!$D294,'Formulario de Respuestas'!$H294,"ES DIFERENTE")</f>
        <v>0</v>
      </c>
      <c r="M295" s="18" t="str">
        <f>IFERROR(VLOOKUP(CONCATENATE(L$1,L295),'Formulario de Preguntas'!$C$2:$FN$73,3,FALSE),"")</f>
        <v/>
      </c>
      <c r="N295" s="1" t="str">
        <f>IFERROR(VLOOKUP(CONCATENATE(L$1,L295),'Formulario de Preguntas'!$C$2:$FN$73,4,FALSE),"")</f>
        <v/>
      </c>
      <c r="O295" s="26">
        <f>IF($B295='Formulario de Respuestas'!$D294,'Formulario de Respuestas'!$I294,"ES DIFERENTE")</f>
        <v>0</v>
      </c>
      <c r="P295" s="18" t="str">
        <f>IFERROR(VLOOKUP(CONCATENATE(O$1,O295),'Formulario de Preguntas'!$C$2:$FN$73,3,FALSE),"")</f>
        <v/>
      </c>
      <c r="Q295" s="1" t="str">
        <f>IFERROR(VLOOKUP(CONCATENATE(O$1,O295),'Formulario de Preguntas'!$C$2:$FN$73,4,FALSE),"")</f>
        <v/>
      </c>
      <c r="R295" s="26">
        <f>IF($B295='Formulario de Respuestas'!$D294,'Formulario de Respuestas'!$J294,"ES DIFERENTE")</f>
        <v>0</v>
      </c>
      <c r="S295" s="18" t="str">
        <f>IFERROR(VLOOKUP(CONCATENATE(R$1,R295),'Formulario de Preguntas'!$C$2:$FN$73,3,FALSE),"")</f>
        <v/>
      </c>
      <c r="T295" s="1" t="str">
        <f>IFERROR(VLOOKUP(CONCATENATE(R$1,R295),'Formulario de Preguntas'!$C$2:$FN$73,4,FALSE),"")</f>
        <v/>
      </c>
      <c r="U295" s="26">
        <f>IF($B295='Formulario de Respuestas'!$D294,'Formulario de Respuestas'!$K294,"ES DIFERENTE")</f>
        <v>0</v>
      </c>
      <c r="V295" s="18" t="str">
        <f>IFERROR(VLOOKUP(CONCATENATE(U$1,U295),'Formulario de Preguntas'!$C$2:$FN$73,3,FALSE),"")</f>
        <v/>
      </c>
      <c r="W295" s="1" t="str">
        <f>IFERROR(VLOOKUP(CONCATENATE(U$1,U295),'Formulario de Preguntas'!$C$2:$FN$73,4,FALSE),"")</f>
        <v/>
      </c>
      <c r="X295" s="26">
        <f>IF($B295='Formulario de Respuestas'!$D294,'Formulario de Respuestas'!$L294,"ES DIFERENTE")</f>
        <v>0</v>
      </c>
      <c r="Y295" s="18" t="str">
        <f>IFERROR(VLOOKUP(CONCATENATE(X$1,X295),'Formulario de Preguntas'!$C$2:$FN$73,3,FALSE),"")</f>
        <v/>
      </c>
      <c r="Z295" s="1" t="str">
        <f>IFERROR(VLOOKUP(CONCATENATE(X$1,X295),'Formulario de Preguntas'!$C$2:$FN$73,4,FALSE),"")</f>
        <v/>
      </c>
      <c r="AA295" s="26">
        <f>IF($B295='Formulario de Respuestas'!$D294,'Formulario de Respuestas'!$M294,"ES DIFERENTE")</f>
        <v>0</v>
      </c>
      <c r="AB295" s="18" t="str">
        <f>IFERROR(VLOOKUP(CONCATENATE(AA$1,AA295),'Formulario de Preguntas'!$C$2:$FN$73,3,FALSE),"")</f>
        <v/>
      </c>
      <c r="AC295" s="1" t="str">
        <f>IFERROR(VLOOKUP(CONCATENATE(AA$1,AA295),'Formulario de Preguntas'!$C$2:$FN$73,4,FALSE),"")</f>
        <v/>
      </c>
      <c r="AD295" s="26">
        <f>IF($B295='Formulario de Respuestas'!$D294,'Formulario de Respuestas'!$N294,"ES DIFERENTE")</f>
        <v>0</v>
      </c>
      <c r="AE295" s="18" t="str">
        <f>IFERROR(VLOOKUP(CONCATENATE(AD$1,AD295),'Formulario de Preguntas'!$C$2:$FN$73,3,FALSE),"")</f>
        <v/>
      </c>
      <c r="AF295" s="1" t="str">
        <f>IFERROR(VLOOKUP(CONCATENATE(AD$1,AD295),'Formulario de Preguntas'!$C$2:$FN$73,4,FALSE),"")</f>
        <v/>
      </c>
      <c r="AG295" s="26">
        <f>IF($B295='Formulario de Respuestas'!$D294,'Formulario de Respuestas'!$O294,"ES DIFERENTE")</f>
        <v>0</v>
      </c>
      <c r="AH295" s="18" t="str">
        <f>IFERROR(VLOOKUP(CONCATENATE(AG$1,AG295),'Formulario de Preguntas'!$C$2:$FN$73,3,FALSE),"")</f>
        <v/>
      </c>
      <c r="AI295" s="1" t="str">
        <f>IFERROR(VLOOKUP(CONCATENATE(AG$1,AG295),'Formulario de Preguntas'!$C$2:$FN$73,4,FALSE),"")</f>
        <v/>
      </c>
      <c r="AJ295" s="26">
        <f>IF($B295='Formulario de Respuestas'!$D294,'Formulario de Respuestas'!$P294,"ES DIFERENTE")</f>
        <v>0</v>
      </c>
      <c r="AK295" s="18" t="str">
        <f>IFERROR(VLOOKUP(CONCATENATE(AJ$1,AJ295),'Formulario de Preguntas'!$C$2:$FN$73,3,FALSE),"")</f>
        <v/>
      </c>
      <c r="AL295" s="1" t="str">
        <f>IFERROR(VLOOKUP(CONCATENATE(AJ$1,AJ295),'Formulario de Preguntas'!$C$2:$FN$73,4,FALSE),"")</f>
        <v/>
      </c>
      <c r="AM295" s="26">
        <f>IF($B295='Formulario de Respuestas'!$D294,'Formulario de Respuestas'!$Q294,"ES DIFERENTE")</f>
        <v>0</v>
      </c>
      <c r="AN295" s="18" t="str">
        <f>IFERROR(VLOOKUP(CONCATENATE(AM$1,AM295),'Formulario de Preguntas'!$C$2:$FN$73,3,FALSE),"")</f>
        <v/>
      </c>
      <c r="AO295" s="1" t="str">
        <f>IFERROR(VLOOKUP(CONCATENATE(AM$1,AM295),'Formulario de Preguntas'!$C$2:$FN$73,4,FALSE),"")</f>
        <v/>
      </c>
      <c r="AP295" s="26">
        <f>IF($B295='Formulario de Respuestas'!$D294,'Formulario de Respuestas'!$R294,"ES DIFERENTE")</f>
        <v>0</v>
      </c>
      <c r="AQ295" s="18" t="str">
        <f>IFERROR(VLOOKUP(CONCATENATE(AP$1,AP295),'Formulario de Preguntas'!$C$2:$FN$73,3,FALSE),"")</f>
        <v/>
      </c>
      <c r="AR295" s="1" t="str">
        <f>IFERROR(VLOOKUP(CONCATENATE(AP$1,AP295),'Formulario de Preguntas'!$C$2:$FN$73,4,FALSE),"")</f>
        <v/>
      </c>
      <c r="AS295" s="26">
        <f>IF($B295='Formulario de Respuestas'!$D294,'Formulario de Respuestas'!$S294,"ES DIFERENTE")</f>
        <v>0</v>
      </c>
      <c r="AT295" s="18" t="str">
        <f>IFERROR(VLOOKUP(CONCATENATE(AS$1,AS295),'Formulario de Preguntas'!$C$2:$FN$73,3,FALSE),"")</f>
        <v/>
      </c>
      <c r="AU295" s="1" t="str">
        <f>IFERROR(VLOOKUP(CONCATENATE(AS$1,AS295),'Formulario de Preguntas'!$C$2:$FN$73,4,FALSE),"")</f>
        <v/>
      </c>
      <c r="AV295" s="26">
        <f>IF($B295='Formulario de Respuestas'!$D294,'Formulario de Respuestas'!$T294,"ES DIFERENTE")</f>
        <v>0</v>
      </c>
      <c r="AW295" s="18" t="str">
        <f>IFERROR(VLOOKUP(CONCATENATE(AV$1,AV295),'Formulario de Preguntas'!$C$2:$FN$73,3,FALSE),"")</f>
        <v/>
      </c>
      <c r="AX295" s="1" t="str">
        <f>IFERROR(VLOOKUP(CONCATENATE(AV$1,AV295),'Formulario de Preguntas'!$C$2:$FN$73,4,FALSE),"")</f>
        <v/>
      </c>
      <c r="AY295" s="26">
        <f>IF($B295='Formulario de Respuestas'!$D294,'Formulario de Respuestas'!$U294,"ES DIFERENTE")</f>
        <v>0</v>
      </c>
      <c r="AZ295" s="18" t="str">
        <f>IFERROR(VLOOKUP(CONCATENATE(AY$1,AY295),'Formulario de Preguntas'!$C$2:$FN$73,3,FALSE),"")</f>
        <v/>
      </c>
      <c r="BA295" s="1" t="str">
        <f>IFERROR(VLOOKUP(CONCATENATE(AY$1,AY295),'Formulario de Preguntas'!$C$2:$FN$73,4,FALSE),"")</f>
        <v/>
      </c>
      <c r="BB295" s="26">
        <f>IF($B295='Formulario de Respuestas'!$D294,'Formulario de Respuestas'!$V294,"ES DIFERENTE")</f>
        <v>0</v>
      </c>
      <c r="BC295" s="18" t="str">
        <f>IFERROR(VLOOKUP(CONCATENATE(BB$1,BB295),'Formulario de Preguntas'!$C$2:$FN$73,3,FALSE),"")</f>
        <v/>
      </c>
      <c r="BD295" s="1" t="str">
        <f>IFERROR(VLOOKUP(CONCATENATE(BB$1,BB295),'Formulario de Preguntas'!$C$2:$FN$73,4,FALSE),"")</f>
        <v/>
      </c>
      <c r="BF295" s="1">
        <f t="shared" si="13"/>
        <v>0</v>
      </c>
      <c r="BG295" s="1">
        <f t="shared" si="14"/>
        <v>0.25</v>
      </c>
      <c r="BH295" s="1">
        <f t="shared" si="15"/>
        <v>0</v>
      </c>
      <c r="BI295" s="1">
        <f>COUNTIF('Formulario de Respuestas'!$E294:$V294,"A")</f>
        <v>0</v>
      </c>
      <c r="BJ295" s="1">
        <f>COUNTIF('Formulario de Respuestas'!$E294:$V294,"B")</f>
        <v>0</v>
      </c>
      <c r="BK295" s="1">
        <f>COUNTIF('Formulario de Respuestas'!$E294:$V294,"C")</f>
        <v>0</v>
      </c>
      <c r="BL295" s="1">
        <f>COUNTIF('Formulario de Respuestas'!$E294:$V294,"D")</f>
        <v>0</v>
      </c>
      <c r="BM295" s="1">
        <f>COUNTIF('Formulario de Respuestas'!$E294:$V294,"E (RESPUESTA ANULADA)")</f>
        <v>0</v>
      </c>
    </row>
    <row r="296" spans="1:65" x14ac:dyDescent="0.25">
      <c r="A296" s="1">
        <f>'Formulario de Respuestas'!C295</f>
        <v>0</v>
      </c>
      <c r="B296" s="1">
        <f>'Formulario de Respuestas'!D295</f>
        <v>0</v>
      </c>
      <c r="C296" s="26">
        <f>IF($B296='Formulario de Respuestas'!$D295,'Formulario de Respuestas'!$E295,"ES DIFERENTE")</f>
        <v>0</v>
      </c>
      <c r="D296" s="18" t="str">
        <f>IFERROR(VLOOKUP(CONCATENATE(C$1,C296),'Formulario de Preguntas'!$C$2:$FN$73,3,FALSE),"")</f>
        <v/>
      </c>
      <c r="E296" s="1" t="str">
        <f>IFERROR(VLOOKUP(CONCATENATE(C$1,C296),'Formulario de Preguntas'!$C$2:$FN$73,4,FALSE),"")</f>
        <v/>
      </c>
      <c r="F296" s="26">
        <f>IF($B296='Formulario de Respuestas'!$D295,'Formulario de Respuestas'!$F295,"ES DIFERENTE")</f>
        <v>0</v>
      </c>
      <c r="G296" s="18" t="str">
        <f>IFERROR(VLOOKUP(CONCATENATE(F$1,F296),'Formulario de Preguntas'!$C$2:$FN$73,3,FALSE),"")</f>
        <v/>
      </c>
      <c r="H296" s="1" t="str">
        <f>IFERROR(VLOOKUP(CONCATENATE(F$1,F296),'Formulario de Preguntas'!$C$2:$FN$73,4,FALSE),"")</f>
        <v/>
      </c>
      <c r="I296" s="26">
        <f>IF($B296='Formulario de Respuestas'!$D295,'Formulario de Respuestas'!$G295,"ES DIFERENTE")</f>
        <v>0</v>
      </c>
      <c r="J296" s="18" t="str">
        <f>IFERROR(VLOOKUP(CONCATENATE(I$1,I296),'Formulario de Preguntas'!$C$2:$FN$73,3,FALSE),"")</f>
        <v/>
      </c>
      <c r="K296" s="1" t="str">
        <f>IFERROR(VLOOKUP(CONCATENATE(I$1,I296),'Formulario de Preguntas'!$C$2:$FN$73,4,FALSE),"")</f>
        <v/>
      </c>
      <c r="L296" s="26">
        <f>IF($B296='Formulario de Respuestas'!$D295,'Formulario de Respuestas'!$H295,"ES DIFERENTE")</f>
        <v>0</v>
      </c>
      <c r="M296" s="18" t="str">
        <f>IFERROR(VLOOKUP(CONCATENATE(L$1,L296),'Formulario de Preguntas'!$C$2:$FN$73,3,FALSE),"")</f>
        <v/>
      </c>
      <c r="N296" s="1" t="str">
        <f>IFERROR(VLOOKUP(CONCATENATE(L$1,L296),'Formulario de Preguntas'!$C$2:$FN$73,4,FALSE),"")</f>
        <v/>
      </c>
      <c r="O296" s="26">
        <f>IF($B296='Formulario de Respuestas'!$D295,'Formulario de Respuestas'!$I295,"ES DIFERENTE")</f>
        <v>0</v>
      </c>
      <c r="P296" s="18" t="str">
        <f>IFERROR(VLOOKUP(CONCATENATE(O$1,O296),'Formulario de Preguntas'!$C$2:$FN$73,3,FALSE),"")</f>
        <v/>
      </c>
      <c r="Q296" s="1" t="str">
        <f>IFERROR(VLOOKUP(CONCATENATE(O$1,O296),'Formulario de Preguntas'!$C$2:$FN$73,4,FALSE),"")</f>
        <v/>
      </c>
      <c r="R296" s="26">
        <f>IF($B296='Formulario de Respuestas'!$D295,'Formulario de Respuestas'!$J295,"ES DIFERENTE")</f>
        <v>0</v>
      </c>
      <c r="S296" s="18" t="str">
        <f>IFERROR(VLOOKUP(CONCATENATE(R$1,R296),'Formulario de Preguntas'!$C$2:$FN$73,3,FALSE),"")</f>
        <v/>
      </c>
      <c r="T296" s="1" t="str">
        <f>IFERROR(VLOOKUP(CONCATENATE(R$1,R296),'Formulario de Preguntas'!$C$2:$FN$73,4,FALSE),"")</f>
        <v/>
      </c>
      <c r="U296" s="26">
        <f>IF($B296='Formulario de Respuestas'!$D295,'Formulario de Respuestas'!$K295,"ES DIFERENTE")</f>
        <v>0</v>
      </c>
      <c r="V296" s="18" t="str">
        <f>IFERROR(VLOOKUP(CONCATENATE(U$1,U296),'Formulario de Preguntas'!$C$2:$FN$73,3,FALSE),"")</f>
        <v/>
      </c>
      <c r="W296" s="1" t="str">
        <f>IFERROR(VLOOKUP(CONCATENATE(U$1,U296),'Formulario de Preguntas'!$C$2:$FN$73,4,FALSE),"")</f>
        <v/>
      </c>
      <c r="X296" s="26">
        <f>IF($B296='Formulario de Respuestas'!$D295,'Formulario de Respuestas'!$L295,"ES DIFERENTE")</f>
        <v>0</v>
      </c>
      <c r="Y296" s="18" t="str">
        <f>IFERROR(VLOOKUP(CONCATENATE(X$1,X296),'Formulario de Preguntas'!$C$2:$FN$73,3,FALSE),"")</f>
        <v/>
      </c>
      <c r="Z296" s="1" t="str">
        <f>IFERROR(VLOOKUP(CONCATENATE(X$1,X296),'Formulario de Preguntas'!$C$2:$FN$73,4,FALSE),"")</f>
        <v/>
      </c>
      <c r="AA296" s="26">
        <f>IF($B296='Formulario de Respuestas'!$D295,'Formulario de Respuestas'!$M295,"ES DIFERENTE")</f>
        <v>0</v>
      </c>
      <c r="AB296" s="18" t="str">
        <f>IFERROR(VLOOKUP(CONCATENATE(AA$1,AA296),'Formulario de Preguntas'!$C$2:$FN$73,3,FALSE),"")</f>
        <v/>
      </c>
      <c r="AC296" s="1" t="str">
        <f>IFERROR(VLOOKUP(CONCATENATE(AA$1,AA296),'Formulario de Preguntas'!$C$2:$FN$73,4,FALSE),"")</f>
        <v/>
      </c>
      <c r="AD296" s="26">
        <f>IF($B296='Formulario de Respuestas'!$D295,'Formulario de Respuestas'!$N295,"ES DIFERENTE")</f>
        <v>0</v>
      </c>
      <c r="AE296" s="18" t="str">
        <f>IFERROR(VLOOKUP(CONCATENATE(AD$1,AD296),'Formulario de Preguntas'!$C$2:$FN$73,3,FALSE),"")</f>
        <v/>
      </c>
      <c r="AF296" s="1" t="str">
        <f>IFERROR(VLOOKUP(CONCATENATE(AD$1,AD296),'Formulario de Preguntas'!$C$2:$FN$73,4,FALSE),"")</f>
        <v/>
      </c>
      <c r="AG296" s="26">
        <f>IF($B296='Formulario de Respuestas'!$D295,'Formulario de Respuestas'!$O295,"ES DIFERENTE")</f>
        <v>0</v>
      </c>
      <c r="AH296" s="18" t="str">
        <f>IFERROR(VLOOKUP(CONCATENATE(AG$1,AG296),'Formulario de Preguntas'!$C$2:$FN$73,3,FALSE),"")</f>
        <v/>
      </c>
      <c r="AI296" s="1" t="str">
        <f>IFERROR(VLOOKUP(CONCATENATE(AG$1,AG296),'Formulario de Preguntas'!$C$2:$FN$73,4,FALSE),"")</f>
        <v/>
      </c>
      <c r="AJ296" s="26">
        <f>IF($B296='Formulario de Respuestas'!$D295,'Formulario de Respuestas'!$P295,"ES DIFERENTE")</f>
        <v>0</v>
      </c>
      <c r="AK296" s="18" t="str">
        <f>IFERROR(VLOOKUP(CONCATENATE(AJ$1,AJ296),'Formulario de Preguntas'!$C$2:$FN$73,3,FALSE),"")</f>
        <v/>
      </c>
      <c r="AL296" s="1" t="str">
        <f>IFERROR(VLOOKUP(CONCATENATE(AJ$1,AJ296),'Formulario de Preguntas'!$C$2:$FN$73,4,FALSE),"")</f>
        <v/>
      </c>
      <c r="AM296" s="26">
        <f>IF($B296='Formulario de Respuestas'!$D295,'Formulario de Respuestas'!$Q295,"ES DIFERENTE")</f>
        <v>0</v>
      </c>
      <c r="AN296" s="18" t="str">
        <f>IFERROR(VLOOKUP(CONCATENATE(AM$1,AM296),'Formulario de Preguntas'!$C$2:$FN$73,3,FALSE),"")</f>
        <v/>
      </c>
      <c r="AO296" s="1" t="str">
        <f>IFERROR(VLOOKUP(CONCATENATE(AM$1,AM296),'Formulario de Preguntas'!$C$2:$FN$73,4,FALSE),"")</f>
        <v/>
      </c>
      <c r="AP296" s="26">
        <f>IF($B296='Formulario de Respuestas'!$D295,'Formulario de Respuestas'!$R295,"ES DIFERENTE")</f>
        <v>0</v>
      </c>
      <c r="AQ296" s="18" t="str">
        <f>IFERROR(VLOOKUP(CONCATENATE(AP$1,AP296),'Formulario de Preguntas'!$C$2:$FN$73,3,FALSE),"")</f>
        <v/>
      </c>
      <c r="AR296" s="1" t="str">
        <f>IFERROR(VLOOKUP(CONCATENATE(AP$1,AP296),'Formulario de Preguntas'!$C$2:$FN$73,4,FALSE),"")</f>
        <v/>
      </c>
      <c r="AS296" s="26">
        <f>IF($B296='Formulario de Respuestas'!$D295,'Formulario de Respuestas'!$S295,"ES DIFERENTE")</f>
        <v>0</v>
      </c>
      <c r="AT296" s="18" t="str">
        <f>IFERROR(VLOOKUP(CONCATENATE(AS$1,AS296),'Formulario de Preguntas'!$C$2:$FN$73,3,FALSE),"")</f>
        <v/>
      </c>
      <c r="AU296" s="1" t="str">
        <f>IFERROR(VLOOKUP(CONCATENATE(AS$1,AS296),'Formulario de Preguntas'!$C$2:$FN$73,4,FALSE),"")</f>
        <v/>
      </c>
      <c r="AV296" s="26">
        <f>IF($B296='Formulario de Respuestas'!$D295,'Formulario de Respuestas'!$T295,"ES DIFERENTE")</f>
        <v>0</v>
      </c>
      <c r="AW296" s="18" t="str">
        <f>IFERROR(VLOOKUP(CONCATENATE(AV$1,AV296),'Formulario de Preguntas'!$C$2:$FN$73,3,FALSE),"")</f>
        <v/>
      </c>
      <c r="AX296" s="1" t="str">
        <f>IFERROR(VLOOKUP(CONCATENATE(AV$1,AV296),'Formulario de Preguntas'!$C$2:$FN$73,4,FALSE),"")</f>
        <v/>
      </c>
      <c r="AY296" s="26">
        <f>IF($B296='Formulario de Respuestas'!$D295,'Formulario de Respuestas'!$U295,"ES DIFERENTE")</f>
        <v>0</v>
      </c>
      <c r="AZ296" s="18" t="str">
        <f>IFERROR(VLOOKUP(CONCATENATE(AY$1,AY296),'Formulario de Preguntas'!$C$2:$FN$73,3,FALSE),"")</f>
        <v/>
      </c>
      <c r="BA296" s="1" t="str">
        <f>IFERROR(VLOOKUP(CONCATENATE(AY$1,AY296),'Formulario de Preguntas'!$C$2:$FN$73,4,FALSE),"")</f>
        <v/>
      </c>
      <c r="BB296" s="26">
        <f>IF($B296='Formulario de Respuestas'!$D295,'Formulario de Respuestas'!$V295,"ES DIFERENTE")</f>
        <v>0</v>
      </c>
      <c r="BC296" s="18" t="str">
        <f>IFERROR(VLOOKUP(CONCATENATE(BB$1,BB296),'Formulario de Preguntas'!$C$2:$FN$73,3,FALSE),"")</f>
        <v/>
      </c>
      <c r="BD296" s="1" t="str">
        <f>IFERROR(VLOOKUP(CONCATENATE(BB$1,BB296),'Formulario de Preguntas'!$C$2:$FN$73,4,FALSE),"")</f>
        <v/>
      </c>
      <c r="BF296" s="1">
        <f t="shared" si="13"/>
        <v>0</v>
      </c>
      <c r="BG296" s="1">
        <f t="shared" si="14"/>
        <v>0.25</v>
      </c>
      <c r="BH296" s="1">
        <f t="shared" si="15"/>
        <v>0</v>
      </c>
      <c r="BI296" s="1">
        <f>COUNTIF('Formulario de Respuestas'!$E295:$V295,"A")</f>
        <v>0</v>
      </c>
      <c r="BJ296" s="1">
        <f>COUNTIF('Formulario de Respuestas'!$E295:$V295,"B")</f>
        <v>0</v>
      </c>
      <c r="BK296" s="1">
        <f>COUNTIF('Formulario de Respuestas'!$E295:$V295,"C")</f>
        <v>0</v>
      </c>
      <c r="BL296" s="1">
        <f>COUNTIF('Formulario de Respuestas'!$E295:$V295,"D")</f>
        <v>0</v>
      </c>
      <c r="BM296" s="1">
        <f>COUNTIF('Formulario de Respuestas'!$E295:$V295,"E (RESPUESTA ANULADA)")</f>
        <v>0</v>
      </c>
    </row>
    <row r="297" spans="1:65" x14ac:dyDescent="0.25">
      <c r="A297" s="1">
        <f>'Formulario de Respuestas'!C296</f>
        <v>0</v>
      </c>
      <c r="B297" s="1">
        <f>'Formulario de Respuestas'!D296</f>
        <v>0</v>
      </c>
      <c r="C297" s="26">
        <f>IF($B297='Formulario de Respuestas'!$D296,'Formulario de Respuestas'!$E296,"ES DIFERENTE")</f>
        <v>0</v>
      </c>
      <c r="D297" s="18" t="str">
        <f>IFERROR(VLOOKUP(CONCATENATE(C$1,C297),'Formulario de Preguntas'!$C$2:$FN$73,3,FALSE),"")</f>
        <v/>
      </c>
      <c r="E297" s="1" t="str">
        <f>IFERROR(VLOOKUP(CONCATENATE(C$1,C297),'Formulario de Preguntas'!$C$2:$FN$73,4,FALSE),"")</f>
        <v/>
      </c>
      <c r="F297" s="26">
        <f>IF($B297='Formulario de Respuestas'!$D296,'Formulario de Respuestas'!$F296,"ES DIFERENTE")</f>
        <v>0</v>
      </c>
      <c r="G297" s="18" t="str">
        <f>IFERROR(VLOOKUP(CONCATENATE(F$1,F297),'Formulario de Preguntas'!$C$2:$FN$73,3,FALSE),"")</f>
        <v/>
      </c>
      <c r="H297" s="1" t="str">
        <f>IFERROR(VLOOKUP(CONCATENATE(F$1,F297),'Formulario de Preguntas'!$C$2:$FN$73,4,FALSE),"")</f>
        <v/>
      </c>
      <c r="I297" s="26">
        <f>IF($B297='Formulario de Respuestas'!$D296,'Formulario de Respuestas'!$G296,"ES DIFERENTE")</f>
        <v>0</v>
      </c>
      <c r="J297" s="18" t="str">
        <f>IFERROR(VLOOKUP(CONCATENATE(I$1,I297),'Formulario de Preguntas'!$C$2:$FN$73,3,FALSE),"")</f>
        <v/>
      </c>
      <c r="K297" s="1" t="str">
        <f>IFERROR(VLOOKUP(CONCATENATE(I$1,I297),'Formulario de Preguntas'!$C$2:$FN$73,4,FALSE),"")</f>
        <v/>
      </c>
      <c r="L297" s="26">
        <f>IF($B297='Formulario de Respuestas'!$D296,'Formulario de Respuestas'!$H296,"ES DIFERENTE")</f>
        <v>0</v>
      </c>
      <c r="M297" s="18" t="str">
        <f>IFERROR(VLOOKUP(CONCATENATE(L$1,L297),'Formulario de Preguntas'!$C$2:$FN$73,3,FALSE),"")</f>
        <v/>
      </c>
      <c r="N297" s="1" t="str">
        <f>IFERROR(VLOOKUP(CONCATENATE(L$1,L297),'Formulario de Preguntas'!$C$2:$FN$73,4,FALSE),"")</f>
        <v/>
      </c>
      <c r="O297" s="26">
        <f>IF($B297='Formulario de Respuestas'!$D296,'Formulario de Respuestas'!$I296,"ES DIFERENTE")</f>
        <v>0</v>
      </c>
      <c r="P297" s="18" t="str">
        <f>IFERROR(VLOOKUP(CONCATENATE(O$1,O297),'Formulario de Preguntas'!$C$2:$FN$73,3,FALSE),"")</f>
        <v/>
      </c>
      <c r="Q297" s="1" t="str">
        <f>IFERROR(VLOOKUP(CONCATENATE(O$1,O297),'Formulario de Preguntas'!$C$2:$FN$73,4,FALSE),"")</f>
        <v/>
      </c>
      <c r="R297" s="26">
        <f>IF($B297='Formulario de Respuestas'!$D296,'Formulario de Respuestas'!$J296,"ES DIFERENTE")</f>
        <v>0</v>
      </c>
      <c r="S297" s="18" t="str">
        <f>IFERROR(VLOOKUP(CONCATENATE(R$1,R297),'Formulario de Preguntas'!$C$2:$FN$73,3,FALSE),"")</f>
        <v/>
      </c>
      <c r="T297" s="1" t="str">
        <f>IFERROR(VLOOKUP(CONCATENATE(R$1,R297),'Formulario de Preguntas'!$C$2:$FN$73,4,FALSE),"")</f>
        <v/>
      </c>
      <c r="U297" s="26">
        <f>IF($B297='Formulario de Respuestas'!$D296,'Formulario de Respuestas'!$K296,"ES DIFERENTE")</f>
        <v>0</v>
      </c>
      <c r="V297" s="18" t="str">
        <f>IFERROR(VLOOKUP(CONCATENATE(U$1,U297),'Formulario de Preguntas'!$C$2:$FN$73,3,FALSE),"")</f>
        <v/>
      </c>
      <c r="W297" s="1" t="str">
        <f>IFERROR(VLOOKUP(CONCATENATE(U$1,U297),'Formulario de Preguntas'!$C$2:$FN$73,4,FALSE),"")</f>
        <v/>
      </c>
      <c r="X297" s="26">
        <f>IF($B297='Formulario de Respuestas'!$D296,'Formulario de Respuestas'!$L296,"ES DIFERENTE")</f>
        <v>0</v>
      </c>
      <c r="Y297" s="18" t="str">
        <f>IFERROR(VLOOKUP(CONCATENATE(X$1,X297),'Formulario de Preguntas'!$C$2:$FN$73,3,FALSE),"")</f>
        <v/>
      </c>
      <c r="Z297" s="1" t="str">
        <f>IFERROR(VLOOKUP(CONCATENATE(X$1,X297),'Formulario de Preguntas'!$C$2:$FN$73,4,FALSE),"")</f>
        <v/>
      </c>
      <c r="AA297" s="26">
        <f>IF($B297='Formulario de Respuestas'!$D296,'Formulario de Respuestas'!$M296,"ES DIFERENTE")</f>
        <v>0</v>
      </c>
      <c r="AB297" s="18" t="str">
        <f>IFERROR(VLOOKUP(CONCATENATE(AA$1,AA297),'Formulario de Preguntas'!$C$2:$FN$73,3,FALSE),"")</f>
        <v/>
      </c>
      <c r="AC297" s="1" t="str">
        <f>IFERROR(VLOOKUP(CONCATENATE(AA$1,AA297),'Formulario de Preguntas'!$C$2:$FN$73,4,FALSE),"")</f>
        <v/>
      </c>
      <c r="AD297" s="26">
        <f>IF($B297='Formulario de Respuestas'!$D296,'Formulario de Respuestas'!$N296,"ES DIFERENTE")</f>
        <v>0</v>
      </c>
      <c r="AE297" s="18" t="str">
        <f>IFERROR(VLOOKUP(CONCATENATE(AD$1,AD297),'Formulario de Preguntas'!$C$2:$FN$73,3,FALSE),"")</f>
        <v/>
      </c>
      <c r="AF297" s="1" t="str">
        <f>IFERROR(VLOOKUP(CONCATENATE(AD$1,AD297),'Formulario de Preguntas'!$C$2:$FN$73,4,FALSE),"")</f>
        <v/>
      </c>
      <c r="AG297" s="26">
        <f>IF($B297='Formulario de Respuestas'!$D296,'Formulario de Respuestas'!$O296,"ES DIFERENTE")</f>
        <v>0</v>
      </c>
      <c r="AH297" s="18" t="str">
        <f>IFERROR(VLOOKUP(CONCATENATE(AG$1,AG297),'Formulario de Preguntas'!$C$2:$FN$73,3,FALSE),"")</f>
        <v/>
      </c>
      <c r="AI297" s="1" t="str">
        <f>IFERROR(VLOOKUP(CONCATENATE(AG$1,AG297),'Formulario de Preguntas'!$C$2:$FN$73,4,FALSE),"")</f>
        <v/>
      </c>
      <c r="AJ297" s="26">
        <f>IF($B297='Formulario de Respuestas'!$D296,'Formulario de Respuestas'!$P296,"ES DIFERENTE")</f>
        <v>0</v>
      </c>
      <c r="AK297" s="18" t="str">
        <f>IFERROR(VLOOKUP(CONCATENATE(AJ$1,AJ297),'Formulario de Preguntas'!$C$2:$FN$73,3,FALSE),"")</f>
        <v/>
      </c>
      <c r="AL297" s="1" t="str">
        <f>IFERROR(VLOOKUP(CONCATENATE(AJ$1,AJ297),'Formulario de Preguntas'!$C$2:$FN$73,4,FALSE),"")</f>
        <v/>
      </c>
      <c r="AM297" s="26">
        <f>IF($B297='Formulario de Respuestas'!$D296,'Formulario de Respuestas'!$Q296,"ES DIFERENTE")</f>
        <v>0</v>
      </c>
      <c r="AN297" s="18" t="str">
        <f>IFERROR(VLOOKUP(CONCATENATE(AM$1,AM297),'Formulario de Preguntas'!$C$2:$FN$73,3,FALSE),"")</f>
        <v/>
      </c>
      <c r="AO297" s="1" t="str">
        <f>IFERROR(VLOOKUP(CONCATENATE(AM$1,AM297),'Formulario de Preguntas'!$C$2:$FN$73,4,FALSE),"")</f>
        <v/>
      </c>
      <c r="AP297" s="26">
        <f>IF($B297='Formulario de Respuestas'!$D296,'Formulario de Respuestas'!$R296,"ES DIFERENTE")</f>
        <v>0</v>
      </c>
      <c r="AQ297" s="18" t="str">
        <f>IFERROR(VLOOKUP(CONCATENATE(AP$1,AP297),'Formulario de Preguntas'!$C$2:$FN$73,3,FALSE),"")</f>
        <v/>
      </c>
      <c r="AR297" s="1" t="str">
        <f>IFERROR(VLOOKUP(CONCATENATE(AP$1,AP297),'Formulario de Preguntas'!$C$2:$FN$73,4,FALSE),"")</f>
        <v/>
      </c>
      <c r="AS297" s="26">
        <f>IF($B297='Formulario de Respuestas'!$D296,'Formulario de Respuestas'!$S296,"ES DIFERENTE")</f>
        <v>0</v>
      </c>
      <c r="AT297" s="18" t="str">
        <f>IFERROR(VLOOKUP(CONCATENATE(AS$1,AS297),'Formulario de Preguntas'!$C$2:$FN$73,3,FALSE),"")</f>
        <v/>
      </c>
      <c r="AU297" s="1" t="str">
        <f>IFERROR(VLOOKUP(CONCATENATE(AS$1,AS297),'Formulario de Preguntas'!$C$2:$FN$73,4,FALSE),"")</f>
        <v/>
      </c>
      <c r="AV297" s="26">
        <f>IF($B297='Formulario de Respuestas'!$D296,'Formulario de Respuestas'!$T296,"ES DIFERENTE")</f>
        <v>0</v>
      </c>
      <c r="AW297" s="18" t="str">
        <f>IFERROR(VLOOKUP(CONCATENATE(AV$1,AV297),'Formulario de Preguntas'!$C$2:$FN$73,3,FALSE),"")</f>
        <v/>
      </c>
      <c r="AX297" s="1" t="str">
        <f>IFERROR(VLOOKUP(CONCATENATE(AV$1,AV297),'Formulario de Preguntas'!$C$2:$FN$73,4,FALSE),"")</f>
        <v/>
      </c>
      <c r="AY297" s="26">
        <f>IF($B297='Formulario de Respuestas'!$D296,'Formulario de Respuestas'!$U296,"ES DIFERENTE")</f>
        <v>0</v>
      </c>
      <c r="AZ297" s="18" t="str">
        <f>IFERROR(VLOOKUP(CONCATENATE(AY$1,AY297),'Formulario de Preguntas'!$C$2:$FN$73,3,FALSE),"")</f>
        <v/>
      </c>
      <c r="BA297" s="1" t="str">
        <f>IFERROR(VLOOKUP(CONCATENATE(AY$1,AY297),'Formulario de Preguntas'!$C$2:$FN$73,4,FALSE),"")</f>
        <v/>
      </c>
      <c r="BB297" s="26">
        <f>IF($B297='Formulario de Respuestas'!$D296,'Formulario de Respuestas'!$V296,"ES DIFERENTE")</f>
        <v>0</v>
      </c>
      <c r="BC297" s="18" t="str">
        <f>IFERROR(VLOOKUP(CONCATENATE(BB$1,BB297),'Formulario de Preguntas'!$C$2:$FN$73,3,FALSE),"")</f>
        <v/>
      </c>
      <c r="BD297" s="1" t="str">
        <f>IFERROR(VLOOKUP(CONCATENATE(BB$1,BB297),'Formulario de Preguntas'!$C$2:$FN$73,4,FALSE),"")</f>
        <v/>
      </c>
      <c r="BF297" s="1">
        <f t="shared" si="13"/>
        <v>0</v>
      </c>
      <c r="BG297" s="1">
        <f t="shared" si="14"/>
        <v>0.25</v>
      </c>
      <c r="BH297" s="1">
        <f t="shared" si="15"/>
        <v>0</v>
      </c>
      <c r="BI297" s="1">
        <f>COUNTIF('Formulario de Respuestas'!$E296:$V296,"A")</f>
        <v>0</v>
      </c>
      <c r="BJ297" s="1">
        <f>COUNTIF('Formulario de Respuestas'!$E296:$V296,"B")</f>
        <v>0</v>
      </c>
      <c r="BK297" s="1">
        <f>COUNTIF('Formulario de Respuestas'!$E296:$V296,"C")</f>
        <v>0</v>
      </c>
      <c r="BL297" s="1">
        <f>COUNTIF('Formulario de Respuestas'!$E296:$V296,"D")</f>
        <v>0</v>
      </c>
      <c r="BM297" s="1">
        <f>COUNTIF('Formulario de Respuestas'!$E296:$V296,"E (RESPUESTA ANULADA)")</f>
        <v>0</v>
      </c>
    </row>
    <row r="298" spans="1:65" x14ac:dyDescent="0.25">
      <c r="A298" s="1">
        <f>'Formulario de Respuestas'!C297</f>
        <v>0</v>
      </c>
      <c r="B298" s="1">
        <f>'Formulario de Respuestas'!D297</f>
        <v>0</v>
      </c>
      <c r="C298" s="26">
        <f>IF($B298='Formulario de Respuestas'!$D297,'Formulario de Respuestas'!$E297,"ES DIFERENTE")</f>
        <v>0</v>
      </c>
      <c r="D298" s="18" t="str">
        <f>IFERROR(VLOOKUP(CONCATENATE(C$1,C298),'Formulario de Preguntas'!$C$2:$FN$73,3,FALSE),"")</f>
        <v/>
      </c>
      <c r="E298" s="1" t="str">
        <f>IFERROR(VLOOKUP(CONCATENATE(C$1,C298),'Formulario de Preguntas'!$C$2:$FN$73,4,FALSE),"")</f>
        <v/>
      </c>
      <c r="F298" s="26">
        <f>IF($B298='Formulario de Respuestas'!$D297,'Formulario de Respuestas'!$F297,"ES DIFERENTE")</f>
        <v>0</v>
      </c>
      <c r="G298" s="18" t="str">
        <f>IFERROR(VLOOKUP(CONCATENATE(F$1,F298),'Formulario de Preguntas'!$C$2:$FN$73,3,FALSE),"")</f>
        <v/>
      </c>
      <c r="H298" s="1" t="str">
        <f>IFERROR(VLOOKUP(CONCATENATE(F$1,F298),'Formulario de Preguntas'!$C$2:$FN$73,4,FALSE),"")</f>
        <v/>
      </c>
      <c r="I298" s="26">
        <f>IF($B298='Formulario de Respuestas'!$D297,'Formulario de Respuestas'!$G297,"ES DIFERENTE")</f>
        <v>0</v>
      </c>
      <c r="J298" s="18" t="str">
        <f>IFERROR(VLOOKUP(CONCATENATE(I$1,I298),'Formulario de Preguntas'!$C$2:$FN$73,3,FALSE),"")</f>
        <v/>
      </c>
      <c r="K298" s="1" t="str">
        <f>IFERROR(VLOOKUP(CONCATENATE(I$1,I298),'Formulario de Preguntas'!$C$2:$FN$73,4,FALSE),"")</f>
        <v/>
      </c>
      <c r="L298" s="26">
        <f>IF($B298='Formulario de Respuestas'!$D297,'Formulario de Respuestas'!$H297,"ES DIFERENTE")</f>
        <v>0</v>
      </c>
      <c r="M298" s="18" t="str">
        <f>IFERROR(VLOOKUP(CONCATENATE(L$1,L298),'Formulario de Preguntas'!$C$2:$FN$73,3,FALSE),"")</f>
        <v/>
      </c>
      <c r="N298" s="1" t="str">
        <f>IFERROR(VLOOKUP(CONCATENATE(L$1,L298),'Formulario de Preguntas'!$C$2:$FN$73,4,FALSE),"")</f>
        <v/>
      </c>
      <c r="O298" s="26">
        <f>IF($B298='Formulario de Respuestas'!$D297,'Formulario de Respuestas'!$I297,"ES DIFERENTE")</f>
        <v>0</v>
      </c>
      <c r="P298" s="18" t="str">
        <f>IFERROR(VLOOKUP(CONCATENATE(O$1,O298),'Formulario de Preguntas'!$C$2:$FN$73,3,FALSE),"")</f>
        <v/>
      </c>
      <c r="Q298" s="1" t="str">
        <f>IFERROR(VLOOKUP(CONCATENATE(O$1,O298),'Formulario de Preguntas'!$C$2:$FN$73,4,FALSE),"")</f>
        <v/>
      </c>
      <c r="R298" s="26">
        <f>IF($B298='Formulario de Respuestas'!$D297,'Formulario de Respuestas'!$J297,"ES DIFERENTE")</f>
        <v>0</v>
      </c>
      <c r="S298" s="18" t="str">
        <f>IFERROR(VLOOKUP(CONCATENATE(R$1,R298),'Formulario de Preguntas'!$C$2:$FN$73,3,FALSE),"")</f>
        <v/>
      </c>
      <c r="T298" s="1" t="str">
        <f>IFERROR(VLOOKUP(CONCATENATE(R$1,R298),'Formulario de Preguntas'!$C$2:$FN$73,4,FALSE),"")</f>
        <v/>
      </c>
      <c r="U298" s="26">
        <f>IF($B298='Formulario de Respuestas'!$D297,'Formulario de Respuestas'!$K297,"ES DIFERENTE")</f>
        <v>0</v>
      </c>
      <c r="V298" s="18" t="str">
        <f>IFERROR(VLOOKUP(CONCATENATE(U$1,U298),'Formulario de Preguntas'!$C$2:$FN$73,3,FALSE),"")</f>
        <v/>
      </c>
      <c r="W298" s="1" t="str">
        <f>IFERROR(VLOOKUP(CONCATENATE(U$1,U298),'Formulario de Preguntas'!$C$2:$FN$73,4,FALSE),"")</f>
        <v/>
      </c>
      <c r="X298" s="26">
        <f>IF($B298='Formulario de Respuestas'!$D297,'Formulario de Respuestas'!$L297,"ES DIFERENTE")</f>
        <v>0</v>
      </c>
      <c r="Y298" s="18" t="str">
        <f>IFERROR(VLOOKUP(CONCATENATE(X$1,X298),'Formulario de Preguntas'!$C$2:$FN$73,3,FALSE),"")</f>
        <v/>
      </c>
      <c r="Z298" s="1" t="str">
        <f>IFERROR(VLOOKUP(CONCATENATE(X$1,X298),'Formulario de Preguntas'!$C$2:$FN$73,4,FALSE),"")</f>
        <v/>
      </c>
      <c r="AA298" s="26">
        <f>IF($B298='Formulario de Respuestas'!$D297,'Formulario de Respuestas'!$M297,"ES DIFERENTE")</f>
        <v>0</v>
      </c>
      <c r="AB298" s="18" t="str">
        <f>IFERROR(VLOOKUP(CONCATENATE(AA$1,AA298),'Formulario de Preguntas'!$C$2:$FN$73,3,FALSE),"")</f>
        <v/>
      </c>
      <c r="AC298" s="1" t="str">
        <f>IFERROR(VLOOKUP(CONCATENATE(AA$1,AA298),'Formulario de Preguntas'!$C$2:$FN$73,4,FALSE),"")</f>
        <v/>
      </c>
      <c r="AD298" s="26">
        <f>IF($B298='Formulario de Respuestas'!$D297,'Formulario de Respuestas'!$N297,"ES DIFERENTE")</f>
        <v>0</v>
      </c>
      <c r="AE298" s="18" t="str">
        <f>IFERROR(VLOOKUP(CONCATENATE(AD$1,AD298),'Formulario de Preguntas'!$C$2:$FN$73,3,FALSE),"")</f>
        <v/>
      </c>
      <c r="AF298" s="1" t="str">
        <f>IFERROR(VLOOKUP(CONCATENATE(AD$1,AD298),'Formulario de Preguntas'!$C$2:$FN$73,4,FALSE),"")</f>
        <v/>
      </c>
      <c r="AG298" s="26">
        <f>IF($B298='Formulario de Respuestas'!$D297,'Formulario de Respuestas'!$O297,"ES DIFERENTE")</f>
        <v>0</v>
      </c>
      <c r="AH298" s="18" t="str">
        <f>IFERROR(VLOOKUP(CONCATENATE(AG$1,AG298),'Formulario de Preguntas'!$C$2:$FN$73,3,FALSE),"")</f>
        <v/>
      </c>
      <c r="AI298" s="1" t="str">
        <f>IFERROR(VLOOKUP(CONCATENATE(AG$1,AG298),'Formulario de Preguntas'!$C$2:$FN$73,4,FALSE),"")</f>
        <v/>
      </c>
      <c r="AJ298" s="26">
        <f>IF($B298='Formulario de Respuestas'!$D297,'Formulario de Respuestas'!$P297,"ES DIFERENTE")</f>
        <v>0</v>
      </c>
      <c r="AK298" s="18" t="str">
        <f>IFERROR(VLOOKUP(CONCATENATE(AJ$1,AJ298),'Formulario de Preguntas'!$C$2:$FN$73,3,FALSE),"")</f>
        <v/>
      </c>
      <c r="AL298" s="1" t="str">
        <f>IFERROR(VLOOKUP(CONCATENATE(AJ$1,AJ298),'Formulario de Preguntas'!$C$2:$FN$73,4,FALSE),"")</f>
        <v/>
      </c>
      <c r="AM298" s="26">
        <f>IF($B298='Formulario de Respuestas'!$D297,'Formulario de Respuestas'!$Q297,"ES DIFERENTE")</f>
        <v>0</v>
      </c>
      <c r="AN298" s="18" t="str">
        <f>IFERROR(VLOOKUP(CONCATENATE(AM$1,AM298),'Formulario de Preguntas'!$C$2:$FN$73,3,FALSE),"")</f>
        <v/>
      </c>
      <c r="AO298" s="1" t="str">
        <f>IFERROR(VLOOKUP(CONCATENATE(AM$1,AM298),'Formulario de Preguntas'!$C$2:$FN$73,4,FALSE),"")</f>
        <v/>
      </c>
      <c r="AP298" s="26">
        <f>IF($B298='Formulario de Respuestas'!$D297,'Formulario de Respuestas'!$R297,"ES DIFERENTE")</f>
        <v>0</v>
      </c>
      <c r="AQ298" s="18" t="str">
        <f>IFERROR(VLOOKUP(CONCATENATE(AP$1,AP298),'Formulario de Preguntas'!$C$2:$FN$73,3,FALSE),"")</f>
        <v/>
      </c>
      <c r="AR298" s="1" t="str">
        <f>IFERROR(VLOOKUP(CONCATENATE(AP$1,AP298),'Formulario de Preguntas'!$C$2:$FN$73,4,FALSE),"")</f>
        <v/>
      </c>
      <c r="AS298" s="26">
        <f>IF($B298='Formulario de Respuestas'!$D297,'Formulario de Respuestas'!$S297,"ES DIFERENTE")</f>
        <v>0</v>
      </c>
      <c r="AT298" s="18" t="str">
        <f>IFERROR(VLOOKUP(CONCATENATE(AS$1,AS298),'Formulario de Preguntas'!$C$2:$FN$73,3,FALSE),"")</f>
        <v/>
      </c>
      <c r="AU298" s="1" t="str">
        <f>IFERROR(VLOOKUP(CONCATENATE(AS$1,AS298),'Formulario de Preguntas'!$C$2:$FN$73,4,FALSE),"")</f>
        <v/>
      </c>
      <c r="AV298" s="26">
        <f>IF($B298='Formulario de Respuestas'!$D297,'Formulario de Respuestas'!$T297,"ES DIFERENTE")</f>
        <v>0</v>
      </c>
      <c r="AW298" s="18" t="str">
        <f>IFERROR(VLOOKUP(CONCATENATE(AV$1,AV298),'Formulario de Preguntas'!$C$2:$FN$73,3,FALSE),"")</f>
        <v/>
      </c>
      <c r="AX298" s="1" t="str">
        <f>IFERROR(VLOOKUP(CONCATENATE(AV$1,AV298),'Formulario de Preguntas'!$C$2:$FN$73,4,FALSE),"")</f>
        <v/>
      </c>
      <c r="AY298" s="26">
        <f>IF($B298='Formulario de Respuestas'!$D297,'Formulario de Respuestas'!$U297,"ES DIFERENTE")</f>
        <v>0</v>
      </c>
      <c r="AZ298" s="18" t="str">
        <f>IFERROR(VLOOKUP(CONCATENATE(AY$1,AY298),'Formulario de Preguntas'!$C$2:$FN$73,3,FALSE),"")</f>
        <v/>
      </c>
      <c r="BA298" s="1" t="str">
        <f>IFERROR(VLOOKUP(CONCATENATE(AY$1,AY298),'Formulario de Preguntas'!$C$2:$FN$73,4,FALSE),"")</f>
        <v/>
      </c>
      <c r="BB298" s="26">
        <f>IF($B298='Formulario de Respuestas'!$D297,'Formulario de Respuestas'!$V297,"ES DIFERENTE")</f>
        <v>0</v>
      </c>
      <c r="BC298" s="18" t="str">
        <f>IFERROR(VLOOKUP(CONCATENATE(BB$1,BB298),'Formulario de Preguntas'!$C$2:$FN$73,3,FALSE),"")</f>
        <v/>
      </c>
      <c r="BD298" s="1" t="str">
        <f>IFERROR(VLOOKUP(CONCATENATE(BB$1,BB298),'Formulario de Preguntas'!$C$2:$FN$73,4,FALSE),"")</f>
        <v/>
      </c>
      <c r="BF298" s="1">
        <f t="shared" si="13"/>
        <v>0</v>
      </c>
      <c r="BG298" s="1">
        <f t="shared" si="14"/>
        <v>0.25</v>
      </c>
      <c r="BH298" s="1">
        <f t="shared" si="15"/>
        <v>0</v>
      </c>
      <c r="BI298" s="1">
        <f>COUNTIF('Formulario de Respuestas'!$E297:$V297,"A")</f>
        <v>0</v>
      </c>
      <c r="BJ298" s="1">
        <f>COUNTIF('Formulario de Respuestas'!$E297:$V297,"B")</f>
        <v>0</v>
      </c>
      <c r="BK298" s="1">
        <f>COUNTIF('Formulario de Respuestas'!$E297:$V297,"C")</f>
        <v>0</v>
      </c>
      <c r="BL298" s="1">
        <f>COUNTIF('Formulario de Respuestas'!$E297:$V297,"D")</f>
        <v>0</v>
      </c>
      <c r="BM298" s="1">
        <f>COUNTIF('Formulario de Respuestas'!$E297:$V297,"E (RESPUESTA ANULADA)")</f>
        <v>0</v>
      </c>
    </row>
    <row r="299" spans="1:65" x14ac:dyDescent="0.25">
      <c r="A299" s="1">
        <f>'Formulario de Respuestas'!C298</f>
        <v>0</v>
      </c>
      <c r="B299" s="1">
        <f>'Formulario de Respuestas'!D298</f>
        <v>0</v>
      </c>
      <c r="C299" s="26">
        <f>IF($B299='Formulario de Respuestas'!$D298,'Formulario de Respuestas'!$E298,"ES DIFERENTE")</f>
        <v>0</v>
      </c>
      <c r="D299" s="18" t="str">
        <f>IFERROR(VLOOKUP(CONCATENATE(C$1,C299),'Formulario de Preguntas'!$C$2:$FN$73,3,FALSE),"")</f>
        <v/>
      </c>
      <c r="E299" s="1" t="str">
        <f>IFERROR(VLOOKUP(CONCATENATE(C$1,C299),'Formulario de Preguntas'!$C$2:$FN$73,4,FALSE),"")</f>
        <v/>
      </c>
      <c r="F299" s="26">
        <f>IF($B299='Formulario de Respuestas'!$D298,'Formulario de Respuestas'!$F298,"ES DIFERENTE")</f>
        <v>0</v>
      </c>
      <c r="G299" s="18" t="str">
        <f>IFERROR(VLOOKUP(CONCATENATE(F$1,F299),'Formulario de Preguntas'!$C$2:$FN$73,3,FALSE),"")</f>
        <v/>
      </c>
      <c r="H299" s="1" t="str">
        <f>IFERROR(VLOOKUP(CONCATENATE(F$1,F299),'Formulario de Preguntas'!$C$2:$FN$73,4,FALSE),"")</f>
        <v/>
      </c>
      <c r="I299" s="26">
        <f>IF($B299='Formulario de Respuestas'!$D298,'Formulario de Respuestas'!$G298,"ES DIFERENTE")</f>
        <v>0</v>
      </c>
      <c r="J299" s="18" t="str">
        <f>IFERROR(VLOOKUP(CONCATENATE(I$1,I299),'Formulario de Preguntas'!$C$2:$FN$73,3,FALSE),"")</f>
        <v/>
      </c>
      <c r="K299" s="1" t="str">
        <f>IFERROR(VLOOKUP(CONCATENATE(I$1,I299),'Formulario de Preguntas'!$C$2:$FN$73,4,FALSE),"")</f>
        <v/>
      </c>
      <c r="L299" s="26">
        <f>IF($B299='Formulario de Respuestas'!$D298,'Formulario de Respuestas'!$H298,"ES DIFERENTE")</f>
        <v>0</v>
      </c>
      <c r="M299" s="18" t="str">
        <f>IFERROR(VLOOKUP(CONCATENATE(L$1,L299),'Formulario de Preguntas'!$C$2:$FN$73,3,FALSE),"")</f>
        <v/>
      </c>
      <c r="N299" s="1" t="str">
        <f>IFERROR(VLOOKUP(CONCATENATE(L$1,L299),'Formulario de Preguntas'!$C$2:$FN$73,4,FALSE),"")</f>
        <v/>
      </c>
      <c r="O299" s="26">
        <f>IF($B299='Formulario de Respuestas'!$D298,'Formulario de Respuestas'!$I298,"ES DIFERENTE")</f>
        <v>0</v>
      </c>
      <c r="P299" s="18" t="str">
        <f>IFERROR(VLOOKUP(CONCATENATE(O$1,O299),'Formulario de Preguntas'!$C$2:$FN$73,3,FALSE),"")</f>
        <v/>
      </c>
      <c r="Q299" s="1" t="str">
        <f>IFERROR(VLOOKUP(CONCATENATE(O$1,O299),'Formulario de Preguntas'!$C$2:$FN$73,4,FALSE),"")</f>
        <v/>
      </c>
      <c r="R299" s="26">
        <f>IF($B299='Formulario de Respuestas'!$D298,'Formulario de Respuestas'!$J298,"ES DIFERENTE")</f>
        <v>0</v>
      </c>
      <c r="S299" s="18" t="str">
        <f>IFERROR(VLOOKUP(CONCATENATE(R$1,R299),'Formulario de Preguntas'!$C$2:$FN$73,3,FALSE),"")</f>
        <v/>
      </c>
      <c r="T299" s="1" t="str">
        <f>IFERROR(VLOOKUP(CONCATENATE(R$1,R299),'Formulario de Preguntas'!$C$2:$FN$73,4,FALSE),"")</f>
        <v/>
      </c>
      <c r="U299" s="26">
        <f>IF($B299='Formulario de Respuestas'!$D298,'Formulario de Respuestas'!$K298,"ES DIFERENTE")</f>
        <v>0</v>
      </c>
      <c r="V299" s="18" t="str">
        <f>IFERROR(VLOOKUP(CONCATENATE(U$1,U299),'Formulario de Preguntas'!$C$2:$FN$73,3,FALSE),"")</f>
        <v/>
      </c>
      <c r="W299" s="1" t="str">
        <f>IFERROR(VLOOKUP(CONCATENATE(U$1,U299),'Formulario de Preguntas'!$C$2:$FN$73,4,FALSE),"")</f>
        <v/>
      </c>
      <c r="X299" s="26">
        <f>IF($B299='Formulario de Respuestas'!$D298,'Formulario de Respuestas'!$L298,"ES DIFERENTE")</f>
        <v>0</v>
      </c>
      <c r="Y299" s="18" t="str">
        <f>IFERROR(VLOOKUP(CONCATENATE(X$1,X299),'Formulario de Preguntas'!$C$2:$FN$73,3,FALSE),"")</f>
        <v/>
      </c>
      <c r="Z299" s="1" t="str">
        <f>IFERROR(VLOOKUP(CONCATENATE(X$1,X299),'Formulario de Preguntas'!$C$2:$FN$73,4,FALSE),"")</f>
        <v/>
      </c>
      <c r="AA299" s="26">
        <f>IF($B299='Formulario de Respuestas'!$D298,'Formulario de Respuestas'!$M298,"ES DIFERENTE")</f>
        <v>0</v>
      </c>
      <c r="AB299" s="18" t="str">
        <f>IFERROR(VLOOKUP(CONCATENATE(AA$1,AA299),'Formulario de Preguntas'!$C$2:$FN$73,3,FALSE),"")</f>
        <v/>
      </c>
      <c r="AC299" s="1" t="str">
        <f>IFERROR(VLOOKUP(CONCATENATE(AA$1,AA299),'Formulario de Preguntas'!$C$2:$FN$73,4,FALSE),"")</f>
        <v/>
      </c>
      <c r="AD299" s="26">
        <f>IF($B299='Formulario de Respuestas'!$D298,'Formulario de Respuestas'!$N298,"ES DIFERENTE")</f>
        <v>0</v>
      </c>
      <c r="AE299" s="18" t="str">
        <f>IFERROR(VLOOKUP(CONCATENATE(AD$1,AD299),'Formulario de Preguntas'!$C$2:$FN$73,3,FALSE),"")</f>
        <v/>
      </c>
      <c r="AF299" s="1" t="str">
        <f>IFERROR(VLOOKUP(CONCATENATE(AD$1,AD299),'Formulario de Preguntas'!$C$2:$FN$73,4,FALSE),"")</f>
        <v/>
      </c>
      <c r="AG299" s="26">
        <f>IF($B299='Formulario de Respuestas'!$D298,'Formulario de Respuestas'!$O298,"ES DIFERENTE")</f>
        <v>0</v>
      </c>
      <c r="AH299" s="18" t="str">
        <f>IFERROR(VLOOKUP(CONCATENATE(AG$1,AG299),'Formulario de Preguntas'!$C$2:$FN$73,3,FALSE),"")</f>
        <v/>
      </c>
      <c r="AI299" s="1" t="str">
        <f>IFERROR(VLOOKUP(CONCATENATE(AG$1,AG299),'Formulario de Preguntas'!$C$2:$FN$73,4,FALSE),"")</f>
        <v/>
      </c>
      <c r="AJ299" s="26">
        <f>IF($B299='Formulario de Respuestas'!$D298,'Formulario de Respuestas'!$P298,"ES DIFERENTE")</f>
        <v>0</v>
      </c>
      <c r="AK299" s="18" t="str">
        <f>IFERROR(VLOOKUP(CONCATENATE(AJ$1,AJ299),'Formulario de Preguntas'!$C$2:$FN$73,3,FALSE),"")</f>
        <v/>
      </c>
      <c r="AL299" s="1" t="str">
        <f>IFERROR(VLOOKUP(CONCATENATE(AJ$1,AJ299),'Formulario de Preguntas'!$C$2:$FN$73,4,FALSE),"")</f>
        <v/>
      </c>
      <c r="AM299" s="26">
        <f>IF($B299='Formulario de Respuestas'!$D298,'Formulario de Respuestas'!$Q298,"ES DIFERENTE")</f>
        <v>0</v>
      </c>
      <c r="AN299" s="18" t="str">
        <f>IFERROR(VLOOKUP(CONCATENATE(AM$1,AM299),'Formulario de Preguntas'!$C$2:$FN$73,3,FALSE),"")</f>
        <v/>
      </c>
      <c r="AO299" s="1" t="str">
        <f>IFERROR(VLOOKUP(CONCATENATE(AM$1,AM299),'Formulario de Preguntas'!$C$2:$FN$73,4,FALSE),"")</f>
        <v/>
      </c>
      <c r="AP299" s="26">
        <f>IF($B299='Formulario de Respuestas'!$D298,'Formulario de Respuestas'!$R298,"ES DIFERENTE")</f>
        <v>0</v>
      </c>
      <c r="AQ299" s="18" t="str">
        <f>IFERROR(VLOOKUP(CONCATENATE(AP$1,AP299),'Formulario de Preguntas'!$C$2:$FN$73,3,FALSE),"")</f>
        <v/>
      </c>
      <c r="AR299" s="1" t="str">
        <f>IFERROR(VLOOKUP(CONCATENATE(AP$1,AP299),'Formulario de Preguntas'!$C$2:$FN$73,4,FALSE),"")</f>
        <v/>
      </c>
      <c r="AS299" s="26">
        <f>IF($B299='Formulario de Respuestas'!$D298,'Formulario de Respuestas'!$S298,"ES DIFERENTE")</f>
        <v>0</v>
      </c>
      <c r="AT299" s="18" t="str">
        <f>IFERROR(VLOOKUP(CONCATENATE(AS$1,AS299),'Formulario de Preguntas'!$C$2:$FN$73,3,FALSE),"")</f>
        <v/>
      </c>
      <c r="AU299" s="1" t="str">
        <f>IFERROR(VLOOKUP(CONCATENATE(AS$1,AS299),'Formulario de Preguntas'!$C$2:$FN$73,4,FALSE),"")</f>
        <v/>
      </c>
      <c r="AV299" s="26">
        <f>IF($B299='Formulario de Respuestas'!$D298,'Formulario de Respuestas'!$T298,"ES DIFERENTE")</f>
        <v>0</v>
      </c>
      <c r="AW299" s="18" t="str">
        <f>IFERROR(VLOOKUP(CONCATENATE(AV$1,AV299),'Formulario de Preguntas'!$C$2:$FN$73,3,FALSE),"")</f>
        <v/>
      </c>
      <c r="AX299" s="1" t="str">
        <f>IFERROR(VLOOKUP(CONCATENATE(AV$1,AV299),'Formulario de Preguntas'!$C$2:$FN$73,4,FALSE),"")</f>
        <v/>
      </c>
      <c r="AY299" s="26">
        <f>IF($B299='Formulario de Respuestas'!$D298,'Formulario de Respuestas'!$U298,"ES DIFERENTE")</f>
        <v>0</v>
      </c>
      <c r="AZ299" s="18" t="str">
        <f>IFERROR(VLOOKUP(CONCATENATE(AY$1,AY299),'Formulario de Preguntas'!$C$2:$FN$73,3,FALSE),"")</f>
        <v/>
      </c>
      <c r="BA299" s="1" t="str">
        <f>IFERROR(VLOOKUP(CONCATENATE(AY$1,AY299),'Formulario de Preguntas'!$C$2:$FN$73,4,FALSE),"")</f>
        <v/>
      </c>
      <c r="BB299" s="26">
        <f>IF($B299='Formulario de Respuestas'!$D298,'Formulario de Respuestas'!$V298,"ES DIFERENTE")</f>
        <v>0</v>
      </c>
      <c r="BC299" s="18" t="str">
        <f>IFERROR(VLOOKUP(CONCATENATE(BB$1,BB299),'Formulario de Preguntas'!$C$2:$FN$73,3,FALSE),"")</f>
        <v/>
      </c>
      <c r="BD299" s="1" t="str">
        <f>IFERROR(VLOOKUP(CONCATENATE(BB$1,BB299),'Formulario de Preguntas'!$C$2:$FN$73,4,FALSE),"")</f>
        <v/>
      </c>
      <c r="BF299" s="1">
        <f t="shared" si="13"/>
        <v>0</v>
      </c>
      <c r="BG299" s="1">
        <f t="shared" si="14"/>
        <v>0.25</v>
      </c>
      <c r="BH299" s="1">
        <f t="shared" si="15"/>
        <v>0</v>
      </c>
      <c r="BI299" s="1">
        <f>COUNTIF('Formulario de Respuestas'!$E298:$V298,"A")</f>
        <v>0</v>
      </c>
      <c r="BJ299" s="1">
        <f>COUNTIF('Formulario de Respuestas'!$E298:$V298,"B")</f>
        <v>0</v>
      </c>
      <c r="BK299" s="1">
        <f>COUNTIF('Formulario de Respuestas'!$E298:$V298,"C")</f>
        <v>0</v>
      </c>
      <c r="BL299" s="1">
        <f>COUNTIF('Formulario de Respuestas'!$E298:$V298,"D")</f>
        <v>0</v>
      </c>
      <c r="BM299" s="1">
        <f>COUNTIF('Formulario de Respuestas'!$E298:$V298,"E (RESPUESTA ANULADA)")</f>
        <v>0</v>
      </c>
    </row>
    <row r="300" spans="1:65" x14ac:dyDescent="0.25">
      <c r="A300" s="1">
        <f>'Formulario de Respuestas'!C299</f>
        <v>0</v>
      </c>
      <c r="B300" s="1">
        <f>'Formulario de Respuestas'!D299</f>
        <v>0</v>
      </c>
      <c r="C300" s="26">
        <f>IF($B300='Formulario de Respuestas'!$D299,'Formulario de Respuestas'!$E299,"ES DIFERENTE")</f>
        <v>0</v>
      </c>
      <c r="D300" s="18" t="str">
        <f>IFERROR(VLOOKUP(CONCATENATE(C$1,C300),'Formulario de Preguntas'!$C$2:$FN$73,3,FALSE),"")</f>
        <v/>
      </c>
      <c r="E300" s="1" t="str">
        <f>IFERROR(VLOOKUP(CONCATENATE(C$1,C300),'Formulario de Preguntas'!$C$2:$FN$73,4,FALSE),"")</f>
        <v/>
      </c>
      <c r="F300" s="26">
        <f>IF($B300='Formulario de Respuestas'!$D299,'Formulario de Respuestas'!$F299,"ES DIFERENTE")</f>
        <v>0</v>
      </c>
      <c r="G300" s="18" t="str">
        <f>IFERROR(VLOOKUP(CONCATENATE(F$1,F300),'Formulario de Preguntas'!$C$2:$FN$73,3,FALSE),"")</f>
        <v/>
      </c>
      <c r="H300" s="1" t="str">
        <f>IFERROR(VLOOKUP(CONCATENATE(F$1,F300),'Formulario de Preguntas'!$C$2:$FN$73,4,FALSE),"")</f>
        <v/>
      </c>
      <c r="I300" s="26">
        <f>IF($B300='Formulario de Respuestas'!$D299,'Formulario de Respuestas'!$G299,"ES DIFERENTE")</f>
        <v>0</v>
      </c>
      <c r="J300" s="18" t="str">
        <f>IFERROR(VLOOKUP(CONCATENATE(I$1,I300),'Formulario de Preguntas'!$C$2:$FN$73,3,FALSE),"")</f>
        <v/>
      </c>
      <c r="K300" s="1" t="str">
        <f>IFERROR(VLOOKUP(CONCATENATE(I$1,I300),'Formulario de Preguntas'!$C$2:$FN$73,4,FALSE),"")</f>
        <v/>
      </c>
      <c r="L300" s="26">
        <f>IF($B300='Formulario de Respuestas'!$D299,'Formulario de Respuestas'!$H299,"ES DIFERENTE")</f>
        <v>0</v>
      </c>
      <c r="M300" s="18" t="str">
        <f>IFERROR(VLOOKUP(CONCATENATE(L$1,L300),'Formulario de Preguntas'!$C$2:$FN$73,3,FALSE),"")</f>
        <v/>
      </c>
      <c r="N300" s="1" t="str">
        <f>IFERROR(VLOOKUP(CONCATENATE(L$1,L300),'Formulario de Preguntas'!$C$2:$FN$73,4,FALSE),"")</f>
        <v/>
      </c>
      <c r="O300" s="26">
        <f>IF($B300='Formulario de Respuestas'!$D299,'Formulario de Respuestas'!$I299,"ES DIFERENTE")</f>
        <v>0</v>
      </c>
      <c r="P300" s="18" t="str">
        <f>IFERROR(VLOOKUP(CONCATENATE(O$1,O300),'Formulario de Preguntas'!$C$2:$FN$73,3,FALSE),"")</f>
        <v/>
      </c>
      <c r="Q300" s="1" t="str">
        <f>IFERROR(VLOOKUP(CONCATENATE(O$1,O300),'Formulario de Preguntas'!$C$2:$FN$73,4,FALSE),"")</f>
        <v/>
      </c>
      <c r="R300" s="26">
        <f>IF($B300='Formulario de Respuestas'!$D299,'Formulario de Respuestas'!$J299,"ES DIFERENTE")</f>
        <v>0</v>
      </c>
      <c r="S300" s="18" t="str">
        <f>IFERROR(VLOOKUP(CONCATENATE(R$1,R300),'Formulario de Preguntas'!$C$2:$FN$73,3,FALSE),"")</f>
        <v/>
      </c>
      <c r="T300" s="1" t="str">
        <f>IFERROR(VLOOKUP(CONCATENATE(R$1,R300),'Formulario de Preguntas'!$C$2:$FN$73,4,FALSE),"")</f>
        <v/>
      </c>
      <c r="U300" s="26">
        <f>IF($B300='Formulario de Respuestas'!$D299,'Formulario de Respuestas'!$K299,"ES DIFERENTE")</f>
        <v>0</v>
      </c>
      <c r="V300" s="18" t="str">
        <f>IFERROR(VLOOKUP(CONCATENATE(U$1,U300),'Formulario de Preguntas'!$C$2:$FN$73,3,FALSE),"")</f>
        <v/>
      </c>
      <c r="W300" s="1" t="str">
        <f>IFERROR(VLOOKUP(CONCATENATE(U$1,U300),'Formulario de Preguntas'!$C$2:$FN$73,4,FALSE),"")</f>
        <v/>
      </c>
      <c r="X300" s="26">
        <f>IF($B300='Formulario de Respuestas'!$D299,'Formulario de Respuestas'!$L299,"ES DIFERENTE")</f>
        <v>0</v>
      </c>
      <c r="Y300" s="18" t="str">
        <f>IFERROR(VLOOKUP(CONCATENATE(X$1,X300),'Formulario de Preguntas'!$C$2:$FN$73,3,FALSE),"")</f>
        <v/>
      </c>
      <c r="Z300" s="1" t="str">
        <f>IFERROR(VLOOKUP(CONCATENATE(X$1,X300),'Formulario de Preguntas'!$C$2:$FN$73,4,FALSE),"")</f>
        <v/>
      </c>
      <c r="AA300" s="26">
        <f>IF($B300='Formulario de Respuestas'!$D299,'Formulario de Respuestas'!$M299,"ES DIFERENTE")</f>
        <v>0</v>
      </c>
      <c r="AB300" s="18" t="str">
        <f>IFERROR(VLOOKUP(CONCATENATE(AA$1,AA300),'Formulario de Preguntas'!$C$2:$FN$73,3,FALSE),"")</f>
        <v/>
      </c>
      <c r="AC300" s="1" t="str">
        <f>IFERROR(VLOOKUP(CONCATENATE(AA$1,AA300),'Formulario de Preguntas'!$C$2:$FN$73,4,FALSE),"")</f>
        <v/>
      </c>
      <c r="AD300" s="26">
        <f>IF($B300='Formulario de Respuestas'!$D299,'Formulario de Respuestas'!$N299,"ES DIFERENTE")</f>
        <v>0</v>
      </c>
      <c r="AE300" s="18" t="str">
        <f>IFERROR(VLOOKUP(CONCATENATE(AD$1,AD300),'Formulario de Preguntas'!$C$2:$FN$73,3,FALSE),"")</f>
        <v/>
      </c>
      <c r="AF300" s="1" t="str">
        <f>IFERROR(VLOOKUP(CONCATENATE(AD$1,AD300),'Formulario de Preguntas'!$C$2:$FN$73,4,FALSE),"")</f>
        <v/>
      </c>
      <c r="AG300" s="26">
        <f>IF($B300='Formulario de Respuestas'!$D299,'Formulario de Respuestas'!$O299,"ES DIFERENTE")</f>
        <v>0</v>
      </c>
      <c r="AH300" s="18" t="str">
        <f>IFERROR(VLOOKUP(CONCATENATE(AG$1,AG300),'Formulario de Preguntas'!$C$2:$FN$73,3,FALSE),"")</f>
        <v/>
      </c>
      <c r="AI300" s="1" t="str">
        <f>IFERROR(VLOOKUP(CONCATENATE(AG$1,AG300),'Formulario de Preguntas'!$C$2:$FN$73,4,FALSE),"")</f>
        <v/>
      </c>
      <c r="AJ300" s="26">
        <f>IF($B300='Formulario de Respuestas'!$D299,'Formulario de Respuestas'!$P299,"ES DIFERENTE")</f>
        <v>0</v>
      </c>
      <c r="AK300" s="18" t="str">
        <f>IFERROR(VLOOKUP(CONCATENATE(AJ$1,AJ300),'Formulario de Preguntas'!$C$2:$FN$73,3,FALSE),"")</f>
        <v/>
      </c>
      <c r="AL300" s="1" t="str">
        <f>IFERROR(VLOOKUP(CONCATENATE(AJ$1,AJ300),'Formulario de Preguntas'!$C$2:$FN$73,4,FALSE),"")</f>
        <v/>
      </c>
      <c r="AM300" s="26">
        <f>IF($B300='Formulario de Respuestas'!$D299,'Formulario de Respuestas'!$Q299,"ES DIFERENTE")</f>
        <v>0</v>
      </c>
      <c r="AN300" s="18" t="str">
        <f>IFERROR(VLOOKUP(CONCATENATE(AM$1,AM300),'Formulario de Preguntas'!$C$2:$FN$73,3,FALSE),"")</f>
        <v/>
      </c>
      <c r="AO300" s="1" t="str">
        <f>IFERROR(VLOOKUP(CONCATENATE(AM$1,AM300),'Formulario de Preguntas'!$C$2:$FN$73,4,FALSE),"")</f>
        <v/>
      </c>
      <c r="AP300" s="26">
        <f>IF($B300='Formulario de Respuestas'!$D299,'Formulario de Respuestas'!$R299,"ES DIFERENTE")</f>
        <v>0</v>
      </c>
      <c r="AQ300" s="18" t="str">
        <f>IFERROR(VLOOKUP(CONCATENATE(AP$1,AP300),'Formulario de Preguntas'!$C$2:$FN$73,3,FALSE),"")</f>
        <v/>
      </c>
      <c r="AR300" s="1" t="str">
        <f>IFERROR(VLOOKUP(CONCATENATE(AP$1,AP300),'Formulario de Preguntas'!$C$2:$FN$73,4,FALSE),"")</f>
        <v/>
      </c>
      <c r="AS300" s="26">
        <f>IF($B300='Formulario de Respuestas'!$D299,'Formulario de Respuestas'!$S299,"ES DIFERENTE")</f>
        <v>0</v>
      </c>
      <c r="AT300" s="18" t="str">
        <f>IFERROR(VLOOKUP(CONCATENATE(AS$1,AS300),'Formulario de Preguntas'!$C$2:$FN$73,3,FALSE),"")</f>
        <v/>
      </c>
      <c r="AU300" s="1" t="str">
        <f>IFERROR(VLOOKUP(CONCATENATE(AS$1,AS300),'Formulario de Preguntas'!$C$2:$FN$73,4,FALSE),"")</f>
        <v/>
      </c>
      <c r="AV300" s="26">
        <f>IF($B300='Formulario de Respuestas'!$D299,'Formulario de Respuestas'!$T299,"ES DIFERENTE")</f>
        <v>0</v>
      </c>
      <c r="AW300" s="18" t="str">
        <f>IFERROR(VLOOKUP(CONCATENATE(AV$1,AV300),'Formulario de Preguntas'!$C$2:$FN$73,3,FALSE),"")</f>
        <v/>
      </c>
      <c r="AX300" s="1" t="str">
        <f>IFERROR(VLOOKUP(CONCATENATE(AV$1,AV300),'Formulario de Preguntas'!$C$2:$FN$73,4,FALSE),"")</f>
        <v/>
      </c>
      <c r="AY300" s="26">
        <f>IF($B300='Formulario de Respuestas'!$D299,'Formulario de Respuestas'!$U299,"ES DIFERENTE")</f>
        <v>0</v>
      </c>
      <c r="AZ300" s="18" t="str">
        <f>IFERROR(VLOOKUP(CONCATENATE(AY$1,AY300),'Formulario de Preguntas'!$C$2:$FN$73,3,FALSE),"")</f>
        <v/>
      </c>
      <c r="BA300" s="1" t="str">
        <f>IFERROR(VLOOKUP(CONCATENATE(AY$1,AY300),'Formulario de Preguntas'!$C$2:$FN$73,4,FALSE),"")</f>
        <v/>
      </c>
      <c r="BB300" s="26">
        <f>IF($B300='Formulario de Respuestas'!$D299,'Formulario de Respuestas'!$V299,"ES DIFERENTE")</f>
        <v>0</v>
      </c>
      <c r="BC300" s="18" t="str">
        <f>IFERROR(VLOOKUP(CONCATENATE(BB$1,BB300),'Formulario de Preguntas'!$C$2:$FN$73,3,FALSE),"")</f>
        <v/>
      </c>
      <c r="BD300" s="1" t="str">
        <f>IFERROR(VLOOKUP(CONCATENATE(BB$1,BB300),'Formulario de Preguntas'!$C$2:$FN$73,4,FALSE),"")</f>
        <v/>
      </c>
      <c r="BF300" s="1">
        <f t="shared" si="13"/>
        <v>0</v>
      </c>
      <c r="BG300" s="1">
        <f t="shared" si="14"/>
        <v>0.25</v>
      </c>
      <c r="BH300" s="1">
        <f t="shared" si="15"/>
        <v>0</v>
      </c>
      <c r="BI300" s="1">
        <f>COUNTIF('Formulario de Respuestas'!$E299:$V299,"A")</f>
        <v>0</v>
      </c>
      <c r="BJ300" s="1">
        <f>COUNTIF('Formulario de Respuestas'!$E299:$V299,"B")</f>
        <v>0</v>
      </c>
      <c r="BK300" s="1">
        <f>COUNTIF('Formulario de Respuestas'!$E299:$V299,"C")</f>
        <v>0</v>
      </c>
      <c r="BL300" s="1">
        <f>COUNTIF('Formulario de Respuestas'!$E299:$V299,"D")</f>
        <v>0</v>
      </c>
      <c r="BM300" s="1">
        <f>COUNTIF('Formulario de Respuestas'!$E299:$V299,"E (RESPUESTA ANULADA)")</f>
        <v>0</v>
      </c>
    </row>
    <row r="301" spans="1:65" x14ac:dyDescent="0.25">
      <c r="A301" s="1">
        <f>'Formulario de Respuestas'!C300</f>
        <v>0</v>
      </c>
      <c r="B301" s="1">
        <f>'Formulario de Respuestas'!D300</f>
        <v>0</v>
      </c>
      <c r="C301" s="26">
        <f>IF($B301='Formulario de Respuestas'!$D300,'Formulario de Respuestas'!$E300,"ES DIFERENTE")</f>
        <v>0</v>
      </c>
      <c r="D301" s="18" t="str">
        <f>IFERROR(VLOOKUP(CONCATENATE(C$1,C301),'Formulario de Preguntas'!$C$2:$FN$73,3,FALSE),"")</f>
        <v/>
      </c>
      <c r="E301" s="1" t="str">
        <f>IFERROR(VLOOKUP(CONCATENATE(C$1,C301),'Formulario de Preguntas'!$C$2:$FN$73,4,FALSE),"")</f>
        <v/>
      </c>
      <c r="F301" s="26">
        <f>IF($B301='Formulario de Respuestas'!$D300,'Formulario de Respuestas'!$F300,"ES DIFERENTE")</f>
        <v>0</v>
      </c>
      <c r="G301" s="18" t="str">
        <f>IFERROR(VLOOKUP(CONCATENATE(F$1,F301),'Formulario de Preguntas'!$C$2:$FN$73,3,FALSE),"")</f>
        <v/>
      </c>
      <c r="H301" s="1" t="str">
        <f>IFERROR(VLOOKUP(CONCATENATE(F$1,F301),'Formulario de Preguntas'!$C$2:$FN$73,4,FALSE),"")</f>
        <v/>
      </c>
      <c r="I301" s="26">
        <f>IF($B301='Formulario de Respuestas'!$D300,'Formulario de Respuestas'!$G300,"ES DIFERENTE")</f>
        <v>0</v>
      </c>
      <c r="J301" s="18" t="str">
        <f>IFERROR(VLOOKUP(CONCATENATE(I$1,I301),'Formulario de Preguntas'!$C$2:$FN$73,3,FALSE),"")</f>
        <v/>
      </c>
      <c r="K301" s="1" t="str">
        <f>IFERROR(VLOOKUP(CONCATENATE(I$1,I301),'Formulario de Preguntas'!$C$2:$FN$73,4,FALSE),"")</f>
        <v/>
      </c>
      <c r="L301" s="26">
        <f>IF($B301='Formulario de Respuestas'!$D300,'Formulario de Respuestas'!$H300,"ES DIFERENTE")</f>
        <v>0</v>
      </c>
      <c r="M301" s="18" t="str">
        <f>IFERROR(VLOOKUP(CONCATENATE(L$1,L301),'Formulario de Preguntas'!$C$2:$FN$73,3,FALSE),"")</f>
        <v/>
      </c>
      <c r="N301" s="1" t="str">
        <f>IFERROR(VLOOKUP(CONCATENATE(L$1,L301),'Formulario de Preguntas'!$C$2:$FN$73,4,FALSE),"")</f>
        <v/>
      </c>
      <c r="O301" s="26">
        <f>IF($B301='Formulario de Respuestas'!$D300,'Formulario de Respuestas'!$I300,"ES DIFERENTE")</f>
        <v>0</v>
      </c>
      <c r="P301" s="18" t="str">
        <f>IFERROR(VLOOKUP(CONCATENATE(O$1,O301),'Formulario de Preguntas'!$C$2:$FN$73,3,FALSE),"")</f>
        <v/>
      </c>
      <c r="Q301" s="1" t="str">
        <f>IFERROR(VLOOKUP(CONCATENATE(O$1,O301),'Formulario de Preguntas'!$C$2:$FN$73,4,FALSE),"")</f>
        <v/>
      </c>
      <c r="R301" s="26">
        <f>IF($B301='Formulario de Respuestas'!$D300,'Formulario de Respuestas'!$J300,"ES DIFERENTE")</f>
        <v>0</v>
      </c>
      <c r="S301" s="18" t="str">
        <f>IFERROR(VLOOKUP(CONCATENATE(R$1,R301),'Formulario de Preguntas'!$C$2:$FN$73,3,FALSE),"")</f>
        <v/>
      </c>
      <c r="T301" s="1" t="str">
        <f>IFERROR(VLOOKUP(CONCATENATE(R$1,R301),'Formulario de Preguntas'!$C$2:$FN$73,4,FALSE),"")</f>
        <v/>
      </c>
      <c r="U301" s="26">
        <f>IF($B301='Formulario de Respuestas'!$D300,'Formulario de Respuestas'!$K300,"ES DIFERENTE")</f>
        <v>0</v>
      </c>
      <c r="V301" s="18" t="str">
        <f>IFERROR(VLOOKUP(CONCATENATE(U$1,U301),'Formulario de Preguntas'!$C$2:$FN$73,3,FALSE),"")</f>
        <v/>
      </c>
      <c r="W301" s="1" t="str">
        <f>IFERROR(VLOOKUP(CONCATENATE(U$1,U301),'Formulario de Preguntas'!$C$2:$FN$73,4,FALSE),"")</f>
        <v/>
      </c>
      <c r="X301" s="26">
        <f>IF($B301='Formulario de Respuestas'!$D300,'Formulario de Respuestas'!$L300,"ES DIFERENTE")</f>
        <v>0</v>
      </c>
      <c r="Y301" s="18" t="str">
        <f>IFERROR(VLOOKUP(CONCATENATE(X$1,X301),'Formulario de Preguntas'!$C$2:$FN$73,3,FALSE),"")</f>
        <v/>
      </c>
      <c r="Z301" s="1" t="str">
        <f>IFERROR(VLOOKUP(CONCATENATE(X$1,X301),'Formulario de Preguntas'!$C$2:$FN$73,4,FALSE),"")</f>
        <v/>
      </c>
      <c r="AA301" s="26">
        <f>IF($B301='Formulario de Respuestas'!$D300,'Formulario de Respuestas'!$M300,"ES DIFERENTE")</f>
        <v>0</v>
      </c>
      <c r="AB301" s="18" t="str">
        <f>IFERROR(VLOOKUP(CONCATENATE(AA$1,AA301),'Formulario de Preguntas'!$C$2:$FN$73,3,FALSE),"")</f>
        <v/>
      </c>
      <c r="AC301" s="1" t="str">
        <f>IFERROR(VLOOKUP(CONCATENATE(AA$1,AA301),'Formulario de Preguntas'!$C$2:$FN$73,4,FALSE),"")</f>
        <v/>
      </c>
      <c r="AD301" s="26">
        <f>IF($B301='Formulario de Respuestas'!$D300,'Formulario de Respuestas'!$N300,"ES DIFERENTE")</f>
        <v>0</v>
      </c>
      <c r="AE301" s="18" t="str">
        <f>IFERROR(VLOOKUP(CONCATENATE(AD$1,AD301),'Formulario de Preguntas'!$C$2:$FN$73,3,FALSE),"")</f>
        <v/>
      </c>
      <c r="AF301" s="1" t="str">
        <f>IFERROR(VLOOKUP(CONCATENATE(AD$1,AD301),'Formulario de Preguntas'!$C$2:$FN$73,4,FALSE),"")</f>
        <v/>
      </c>
      <c r="AG301" s="26">
        <f>IF($B301='Formulario de Respuestas'!$D300,'Formulario de Respuestas'!$O300,"ES DIFERENTE")</f>
        <v>0</v>
      </c>
      <c r="AH301" s="18" t="str">
        <f>IFERROR(VLOOKUP(CONCATENATE(AG$1,AG301),'Formulario de Preguntas'!$C$2:$FN$73,3,FALSE),"")</f>
        <v/>
      </c>
      <c r="AI301" s="1" t="str">
        <f>IFERROR(VLOOKUP(CONCATENATE(AG$1,AG301),'Formulario de Preguntas'!$C$2:$FN$73,4,FALSE),"")</f>
        <v/>
      </c>
      <c r="AJ301" s="26">
        <f>IF($B301='Formulario de Respuestas'!$D300,'Formulario de Respuestas'!$P300,"ES DIFERENTE")</f>
        <v>0</v>
      </c>
      <c r="AK301" s="18" t="str">
        <f>IFERROR(VLOOKUP(CONCATENATE(AJ$1,AJ301),'Formulario de Preguntas'!$C$2:$FN$73,3,FALSE),"")</f>
        <v/>
      </c>
      <c r="AL301" s="1" t="str">
        <f>IFERROR(VLOOKUP(CONCATENATE(AJ$1,AJ301),'Formulario de Preguntas'!$C$2:$FN$73,4,FALSE),"")</f>
        <v/>
      </c>
      <c r="AM301" s="26">
        <f>IF($B301='Formulario de Respuestas'!$D300,'Formulario de Respuestas'!$Q300,"ES DIFERENTE")</f>
        <v>0</v>
      </c>
      <c r="AN301" s="18" t="str">
        <f>IFERROR(VLOOKUP(CONCATENATE(AM$1,AM301),'Formulario de Preguntas'!$C$2:$FN$73,3,FALSE),"")</f>
        <v/>
      </c>
      <c r="AO301" s="1" t="str">
        <f>IFERROR(VLOOKUP(CONCATENATE(AM$1,AM301),'Formulario de Preguntas'!$C$2:$FN$73,4,FALSE),"")</f>
        <v/>
      </c>
      <c r="AP301" s="26">
        <f>IF($B301='Formulario de Respuestas'!$D300,'Formulario de Respuestas'!$R300,"ES DIFERENTE")</f>
        <v>0</v>
      </c>
      <c r="AQ301" s="18" t="str">
        <f>IFERROR(VLOOKUP(CONCATENATE(AP$1,AP301),'Formulario de Preguntas'!$C$2:$FN$73,3,FALSE),"")</f>
        <v/>
      </c>
      <c r="AR301" s="1" t="str">
        <f>IFERROR(VLOOKUP(CONCATENATE(AP$1,AP301),'Formulario de Preguntas'!$C$2:$FN$73,4,FALSE),"")</f>
        <v/>
      </c>
      <c r="AS301" s="26">
        <f>IF($B301='Formulario de Respuestas'!$D300,'Formulario de Respuestas'!$S300,"ES DIFERENTE")</f>
        <v>0</v>
      </c>
      <c r="AT301" s="18" t="str">
        <f>IFERROR(VLOOKUP(CONCATENATE(AS$1,AS301),'Formulario de Preguntas'!$C$2:$FN$73,3,FALSE),"")</f>
        <v/>
      </c>
      <c r="AU301" s="1" t="str">
        <f>IFERROR(VLOOKUP(CONCATENATE(AS$1,AS301),'Formulario de Preguntas'!$C$2:$FN$73,4,FALSE),"")</f>
        <v/>
      </c>
      <c r="AV301" s="26">
        <f>IF($B301='Formulario de Respuestas'!$D300,'Formulario de Respuestas'!$T300,"ES DIFERENTE")</f>
        <v>0</v>
      </c>
      <c r="AW301" s="18" t="str">
        <f>IFERROR(VLOOKUP(CONCATENATE(AV$1,AV301),'Formulario de Preguntas'!$C$2:$FN$73,3,FALSE),"")</f>
        <v/>
      </c>
      <c r="AX301" s="1" t="str">
        <f>IFERROR(VLOOKUP(CONCATENATE(AV$1,AV301),'Formulario de Preguntas'!$C$2:$FN$73,4,FALSE),"")</f>
        <v/>
      </c>
      <c r="AY301" s="26">
        <f>IF($B301='Formulario de Respuestas'!$D300,'Formulario de Respuestas'!$U300,"ES DIFERENTE")</f>
        <v>0</v>
      </c>
      <c r="AZ301" s="18" t="str">
        <f>IFERROR(VLOOKUP(CONCATENATE(AY$1,AY301),'Formulario de Preguntas'!$C$2:$FN$73,3,FALSE),"")</f>
        <v/>
      </c>
      <c r="BA301" s="1" t="str">
        <f>IFERROR(VLOOKUP(CONCATENATE(AY$1,AY301),'Formulario de Preguntas'!$C$2:$FN$73,4,FALSE),"")</f>
        <v/>
      </c>
      <c r="BB301" s="26">
        <f>IF($B301='Formulario de Respuestas'!$D300,'Formulario de Respuestas'!$V300,"ES DIFERENTE")</f>
        <v>0</v>
      </c>
      <c r="BC301" s="18" t="str">
        <f>IFERROR(VLOOKUP(CONCATENATE(BB$1,BB301),'Formulario de Preguntas'!$C$2:$FN$73,3,FALSE),"")</f>
        <v/>
      </c>
      <c r="BD301" s="1" t="str">
        <f>IFERROR(VLOOKUP(CONCATENATE(BB$1,BB301),'Formulario de Preguntas'!$C$2:$FN$73,4,FALSE),"")</f>
        <v/>
      </c>
      <c r="BF301" s="1">
        <f t="shared" si="13"/>
        <v>0</v>
      </c>
      <c r="BG301" s="1">
        <f t="shared" si="14"/>
        <v>0.25</v>
      </c>
      <c r="BH301" s="1">
        <f t="shared" si="15"/>
        <v>0</v>
      </c>
      <c r="BI301" s="1">
        <f>COUNTIF('Formulario de Respuestas'!$E300:$V300,"A")</f>
        <v>0</v>
      </c>
      <c r="BJ301" s="1">
        <f>COUNTIF('Formulario de Respuestas'!$E300:$V300,"B")</f>
        <v>0</v>
      </c>
      <c r="BK301" s="1">
        <f>COUNTIF('Formulario de Respuestas'!$E300:$V300,"C")</f>
        <v>0</v>
      </c>
      <c r="BL301" s="1">
        <f>COUNTIF('Formulario de Respuestas'!$E300:$V300,"D")</f>
        <v>0</v>
      </c>
      <c r="BM301" s="1">
        <f>COUNTIF('Formulario de Respuestas'!$E300:$V300,"E (RESPUESTA ANULADA)")</f>
        <v>0</v>
      </c>
    </row>
  </sheetData>
  <sheetProtection password="802D" sheet="1" objects="1" scenarios="1"/>
  <autoFilter ref="A2:BF2"/>
  <mergeCells count="18">
    <mergeCell ref="O1:Q1"/>
    <mergeCell ref="C1:E1"/>
    <mergeCell ref="F1:H1"/>
    <mergeCell ref="I1:K1"/>
    <mergeCell ref="L1:N1"/>
    <mergeCell ref="R1:T1"/>
    <mergeCell ref="U1:W1"/>
    <mergeCell ref="X1:Z1"/>
    <mergeCell ref="AA1:AC1"/>
    <mergeCell ref="AD1:AF1"/>
    <mergeCell ref="AV1:AX1"/>
    <mergeCell ref="AY1:BA1"/>
    <mergeCell ref="BB1:BD1"/>
    <mergeCell ref="AG1:AI1"/>
    <mergeCell ref="AJ1:AL1"/>
    <mergeCell ref="AM1:AO1"/>
    <mergeCell ref="AP1:AR1"/>
    <mergeCell ref="AS1:AU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39" t="s">
        <v>38</v>
      </c>
      <c r="B1" s="45" t="s">
        <v>63</v>
      </c>
      <c r="C1" s="46" t="s">
        <v>36</v>
      </c>
    </row>
    <row r="2" spans="1:3" ht="25.5" customHeight="1" x14ac:dyDescent="0.25">
      <c r="A2" s="35" t="s">
        <v>1</v>
      </c>
      <c r="B2" s="20">
        <f>COUNTIF('Analisis Respuestas'!$C$2:$C$201,"A")</f>
        <v>0</v>
      </c>
      <c r="C2" s="37">
        <f>$B$2*$C$7/$B$7</f>
        <v>0</v>
      </c>
    </row>
    <row r="3" spans="1:3" ht="25.5" customHeight="1" x14ac:dyDescent="0.25">
      <c r="A3" s="44" t="s">
        <v>2</v>
      </c>
      <c r="B3" s="21">
        <f>COUNTIF('Analisis Respuestas'!$C$2:$C$201,"B")</f>
        <v>4</v>
      </c>
      <c r="C3" s="38">
        <f>$B$3*$C$7/$B$7</f>
        <v>1</v>
      </c>
    </row>
    <row r="4" spans="1:3" ht="25.5" customHeight="1" x14ac:dyDescent="0.25">
      <c r="A4" s="35" t="s">
        <v>3</v>
      </c>
      <c r="B4" s="20">
        <f>COUNTIF('Analisis Respuestas'!$C$2:$C$201,"C")</f>
        <v>0</v>
      </c>
      <c r="C4" s="37">
        <f>$B$4*$C$7/$B$7</f>
        <v>0</v>
      </c>
    </row>
    <row r="5" spans="1:3" ht="25.5" customHeight="1" x14ac:dyDescent="0.25">
      <c r="A5" s="36" t="s">
        <v>4</v>
      </c>
      <c r="B5" s="21">
        <f>COUNTIF('Analisis Respuestas'!$C$2:$C$201,"D")</f>
        <v>0</v>
      </c>
      <c r="C5" s="38">
        <f>$B$5*$C$7/$B$7</f>
        <v>0</v>
      </c>
    </row>
    <row r="6" spans="1:3" ht="25.5" customHeight="1" x14ac:dyDescent="0.25">
      <c r="A6" s="41" t="s">
        <v>61</v>
      </c>
      <c r="B6" s="42">
        <f>COUNTIF('Analisis Respuestas'!$C$2:$C$201,"E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3" x14ac:dyDescent="0.25">
      <c r="B21" s="10"/>
      <c r="C21" s="11"/>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{EB1091EE-E736-4BC2-9AFF-9BC4900D6D9B}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B1091EE-E736-4BC2-9AFF-9BC4900D6D9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3"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64</v>
      </c>
      <c r="C1" s="46" t="s">
        <v>36</v>
      </c>
    </row>
    <row r="2" spans="1:3" ht="25.5" customHeight="1" x14ac:dyDescent="0.25">
      <c r="A2" s="35" t="s">
        <v>1</v>
      </c>
      <c r="B2" s="20">
        <f>COUNTIF('Analisis Respuestas'!$F$2:$F$201,"A")</f>
        <v>0</v>
      </c>
      <c r="C2" s="37">
        <f>$B$2*$C$7/$B$7</f>
        <v>0</v>
      </c>
    </row>
    <row r="3" spans="1:3" ht="25.5" customHeight="1" x14ac:dyDescent="0.25">
      <c r="A3" s="21" t="s">
        <v>2</v>
      </c>
      <c r="B3" s="21">
        <f>COUNTIF('Analisis Respuestas'!$F$2:$F$201,"B")</f>
        <v>0</v>
      </c>
      <c r="C3" s="38">
        <f>$B$3*$C$7/$B$7</f>
        <v>0</v>
      </c>
    </row>
    <row r="4" spans="1:3" ht="25.5" customHeight="1" x14ac:dyDescent="0.25">
      <c r="A4" s="35" t="s">
        <v>3</v>
      </c>
      <c r="B4" s="20">
        <f>COUNTIF('Analisis Respuestas'!$F$2:$F$201,"C")</f>
        <v>0</v>
      </c>
      <c r="C4" s="37">
        <f>$B$4*$C$7/$B$7</f>
        <v>0</v>
      </c>
    </row>
    <row r="5" spans="1:3" ht="25.5" customHeight="1" x14ac:dyDescent="0.25">
      <c r="A5" s="44" t="s">
        <v>4</v>
      </c>
      <c r="B5" s="21">
        <f>COUNTIF('Analisis Respuestas'!$F$2:$F$201,"D")</f>
        <v>4</v>
      </c>
      <c r="C5" s="38">
        <f>$B$5*$C$7/$B$7</f>
        <v>1</v>
      </c>
    </row>
    <row r="6" spans="1:3" ht="25.5" customHeight="1" x14ac:dyDescent="0.25">
      <c r="A6" s="41" t="s">
        <v>61</v>
      </c>
      <c r="B6" s="42">
        <f>COUNTIF('Analisis Respuestas'!$F$2:$F$201,"E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{8864BE37-9329-48D8-99E5-BB5B961D12BA}</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864BE37-9329-48D8-99E5-BB5B961D12BA}">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opLeftCell="A18"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65</v>
      </c>
      <c r="C1" s="46" t="s">
        <v>36</v>
      </c>
    </row>
    <row r="2" spans="1:3" ht="25.5" customHeight="1" x14ac:dyDescent="0.25">
      <c r="A2" s="35" t="s">
        <v>1</v>
      </c>
      <c r="B2" s="20">
        <f>COUNTIF('Analisis Respuestas'!$I$2:$I$201,"A")</f>
        <v>0</v>
      </c>
      <c r="C2" s="37">
        <f>$B$2*$C$7/$B$7</f>
        <v>0</v>
      </c>
    </row>
    <row r="3" spans="1:3" ht="25.5" customHeight="1" x14ac:dyDescent="0.25">
      <c r="A3" s="21" t="s">
        <v>2</v>
      </c>
      <c r="B3" s="21">
        <f>COUNTIF('Analisis Respuestas'!$I$2:$I$201,"B")</f>
        <v>1</v>
      </c>
      <c r="C3" s="38">
        <f>$B$3*$C$7/$B$7</f>
        <v>0.25</v>
      </c>
    </row>
    <row r="4" spans="1:3" ht="25.5" customHeight="1" x14ac:dyDescent="0.25">
      <c r="A4" s="47" t="s">
        <v>3</v>
      </c>
      <c r="B4" s="20">
        <f>COUNTIF('Analisis Respuestas'!$I$2:$I$201,"C")</f>
        <v>3</v>
      </c>
      <c r="C4" s="37">
        <f>$B$4*$C$7/$B$7</f>
        <v>0.75</v>
      </c>
    </row>
    <row r="5" spans="1:3" ht="25.5" customHeight="1" x14ac:dyDescent="0.25">
      <c r="A5" s="21" t="s">
        <v>4</v>
      </c>
      <c r="B5" s="21">
        <f>COUNTIF('Analisis Respuestas'!$I$2:$I$201,"D")</f>
        <v>0</v>
      </c>
      <c r="C5" s="38">
        <f>$B$5*$C$7/$B$7</f>
        <v>0</v>
      </c>
    </row>
    <row r="6" spans="1:3" ht="25.5" customHeight="1" x14ac:dyDescent="0.25">
      <c r="A6" s="41" t="s">
        <v>61</v>
      </c>
      <c r="B6" s="42">
        <f>COUNTIF('Analisis Respuestas'!$I$2:$I$201,"E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{5BB6B1B6-DB87-4299-B362-8347B96DAE8B}</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BB6B1B6-DB87-4299-B362-8347B96DAE8B}">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11"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66</v>
      </c>
      <c r="C1" s="46" t="s">
        <v>36</v>
      </c>
    </row>
    <row r="2" spans="1:3" ht="25.5" customHeight="1" x14ac:dyDescent="0.25">
      <c r="A2" s="35" t="s">
        <v>1</v>
      </c>
      <c r="B2" s="20">
        <f>COUNTIF('Analisis Respuestas'!$L$2:$L$201,"A")</f>
        <v>1</v>
      </c>
      <c r="C2" s="37">
        <f>$B$2*$C$7/$B$7</f>
        <v>0.25</v>
      </c>
    </row>
    <row r="3" spans="1:3" ht="25.5" customHeight="1" x14ac:dyDescent="0.25">
      <c r="A3" s="21" t="s">
        <v>2</v>
      </c>
      <c r="B3" s="21">
        <f>COUNTIF('Analisis Respuestas'!$L$2:$L$201,"B")</f>
        <v>2</v>
      </c>
      <c r="C3" s="38">
        <f>$B$3*$C$7/$B$7</f>
        <v>0.5</v>
      </c>
    </row>
    <row r="4" spans="1:3" ht="25.5" customHeight="1" x14ac:dyDescent="0.25">
      <c r="A4" s="20" t="s">
        <v>3</v>
      </c>
      <c r="B4" s="20">
        <f>COUNTIF('Analisis Respuestas'!$L$2:$L$201,"C")</f>
        <v>0</v>
      </c>
      <c r="C4" s="37">
        <f>$B$4*$C$7/$B$7</f>
        <v>0</v>
      </c>
    </row>
    <row r="5" spans="1:3" ht="25.5" customHeight="1" x14ac:dyDescent="0.25">
      <c r="A5" s="25" t="s">
        <v>4</v>
      </c>
      <c r="B5" s="21">
        <f>COUNTIF('Analisis Respuestas'!$L$2:$L$201,"D")</f>
        <v>1</v>
      </c>
      <c r="C5" s="38">
        <f>$B$5*$C$7/$B$7</f>
        <v>0.25</v>
      </c>
    </row>
    <row r="6" spans="1:3" ht="25.5" customHeight="1" x14ac:dyDescent="0.25">
      <c r="A6" s="41" t="s">
        <v>61</v>
      </c>
      <c r="B6" s="42">
        <f>COUNTIF('Analisis Respuestas'!$L$2:$L$201,"E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0" spans="2:2" x14ac:dyDescent="0.25">
      <c r="B20" s="10"/>
    </row>
    <row r="21" spans="2:2" ht="14.25" customHeight="1" x14ac:dyDescent="0.25"/>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{157D22DF-94FA-46F6-AAFB-B7DA18E6A698}</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157D22DF-94FA-46F6-AAFB-B7DA18E6A698}">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40"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67</v>
      </c>
      <c r="C1" s="46" t="s">
        <v>36</v>
      </c>
    </row>
    <row r="2" spans="1:3" ht="25.5" customHeight="1" x14ac:dyDescent="0.25">
      <c r="A2" s="47" t="s">
        <v>1</v>
      </c>
      <c r="B2" s="20">
        <f>COUNTIF('Analisis Respuestas'!$O$2:$O$201,"A")</f>
        <v>1</v>
      </c>
      <c r="C2" s="37">
        <f>$B$2*$C$7/$B$7</f>
        <v>0.25</v>
      </c>
    </row>
    <row r="3" spans="1:3" ht="25.5" customHeight="1" x14ac:dyDescent="0.25">
      <c r="A3" s="21" t="s">
        <v>2</v>
      </c>
      <c r="B3" s="21">
        <f>COUNTIF('Analisis Respuestas'!$O$2:$O$201,"B")</f>
        <v>3</v>
      </c>
      <c r="C3" s="38">
        <f>$B$3*$C$7/$B$7</f>
        <v>0.75</v>
      </c>
    </row>
    <row r="4" spans="1:3" ht="25.5" customHeight="1" x14ac:dyDescent="0.25">
      <c r="A4" s="20" t="s">
        <v>3</v>
      </c>
      <c r="B4" s="20">
        <f>COUNTIF('Analisis Respuestas'!$O$2:$O$201,"C")</f>
        <v>0</v>
      </c>
      <c r="C4" s="37">
        <f>$B$4*$C$7/$B$7</f>
        <v>0</v>
      </c>
    </row>
    <row r="5" spans="1:3" ht="25.5" customHeight="1" x14ac:dyDescent="0.25">
      <c r="A5" s="21" t="s">
        <v>4</v>
      </c>
      <c r="B5" s="21">
        <f>COUNTIF('Analisis Respuestas'!$O$2:$O$201,"D")</f>
        <v>0</v>
      </c>
      <c r="C5" s="38">
        <f>$B$5*$C$7/$B$7</f>
        <v>0</v>
      </c>
    </row>
    <row r="6" spans="1:3" ht="25.5" customHeight="1" x14ac:dyDescent="0.25">
      <c r="A6" s="41" t="s">
        <v>61</v>
      </c>
      <c r="B6" s="42">
        <f>COUNTIF('Analisis Respuestas'!$O$2:$O$201,"E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{F1A95E1D-B5C4-4255-9ADB-CD935A9B9526}</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1A95E1D-B5C4-4255-9ADB-CD935A9B9526}">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topLeftCell="A28" workbookViewId="0">
      <selection activeCell="K31" sqref="K31"/>
    </sheetView>
  </sheetViews>
  <sheetFormatPr baseColWidth="10" defaultRowHeight="15" x14ac:dyDescent="0.25"/>
  <cols>
    <col min="1" max="1" width="24" style="19" bestFit="1" customWidth="1"/>
    <col min="2" max="2" width="27.7109375" customWidth="1"/>
    <col min="3" max="3" width="20.28515625" customWidth="1"/>
    <col min="13" max="14" width="11.42578125" customWidth="1"/>
  </cols>
  <sheetData>
    <row r="1" spans="1:3" ht="36" customHeight="1" x14ac:dyDescent="0.25">
      <c r="A1" s="40" t="s">
        <v>38</v>
      </c>
      <c r="B1" s="45" t="s">
        <v>69</v>
      </c>
      <c r="C1" s="46" t="s">
        <v>36</v>
      </c>
    </row>
    <row r="2" spans="1:3" ht="25.5" customHeight="1" x14ac:dyDescent="0.25">
      <c r="A2" s="35" t="s">
        <v>1</v>
      </c>
      <c r="B2" s="20">
        <f>COUNTIF('Analisis Respuestas'!$R$2:$R$201,"A")</f>
        <v>2</v>
      </c>
      <c r="C2" s="37">
        <f>$B$2*$C$7/$B$7</f>
        <v>0.5</v>
      </c>
    </row>
    <row r="3" spans="1:3" ht="25.5" customHeight="1" x14ac:dyDescent="0.25">
      <c r="A3" s="21" t="s">
        <v>2</v>
      </c>
      <c r="B3" s="21">
        <f>COUNTIF('Analisis Respuestas'!$R$2:$R$201,"B")</f>
        <v>0</v>
      </c>
      <c r="C3" s="38">
        <f>$B$3*$C$7/$B$7</f>
        <v>0</v>
      </c>
    </row>
    <row r="4" spans="1:3" ht="25.5" customHeight="1" x14ac:dyDescent="0.25">
      <c r="A4" s="20" t="s">
        <v>3</v>
      </c>
      <c r="B4" s="20">
        <f>COUNTIF('Analisis Respuestas'!$R$2:$R$201,"C")</f>
        <v>1</v>
      </c>
      <c r="C4" s="37">
        <f>$B$4*$C$7/$B$7</f>
        <v>0.25</v>
      </c>
    </row>
    <row r="5" spans="1:3" ht="25.5" customHeight="1" x14ac:dyDescent="0.25">
      <c r="A5" s="25" t="s">
        <v>4</v>
      </c>
      <c r="B5" s="21">
        <f>COUNTIF('Analisis Respuestas'!$R$2:$R$201,"D")</f>
        <v>1</v>
      </c>
      <c r="C5" s="38">
        <f>$B$5*$C$7/$B$7</f>
        <v>0.25</v>
      </c>
    </row>
    <row r="6" spans="1:3" ht="25.5" customHeight="1" x14ac:dyDescent="0.25">
      <c r="A6" s="41" t="s">
        <v>61</v>
      </c>
      <c r="B6" s="42">
        <f>COUNTIF('Analisis Respuestas'!$R$2:$R$201,"E (RESPUESTA ANULADA)")</f>
        <v>0</v>
      </c>
      <c r="C6" s="43">
        <f>$B$6*$C$7/$B$7</f>
        <v>0</v>
      </c>
    </row>
    <row r="7" spans="1:3" x14ac:dyDescent="0.25">
      <c r="A7" s="35" t="s">
        <v>16</v>
      </c>
      <c r="B7" s="20">
        <f>SUM(B2:B6)</f>
        <v>4</v>
      </c>
      <c r="C7" s="37">
        <v>1</v>
      </c>
    </row>
    <row r="12" spans="1:3" x14ac:dyDescent="0.25">
      <c r="B12" s="22"/>
    </row>
    <row r="15" spans="1:3" x14ac:dyDescent="0.25">
      <c r="C15" s="23"/>
    </row>
    <row r="16" spans="1:3" x14ac:dyDescent="0.25">
      <c r="C16" s="23"/>
    </row>
    <row r="21" spans="2:2" ht="14.25" customHeight="1" x14ac:dyDescent="0.25">
      <c r="B21" s="10"/>
    </row>
  </sheetData>
  <sheetProtection password="802D" sheet="1" objects="1" scenarios="1"/>
  <conditionalFormatting sqref="C2:C6">
    <cfRule type="dataBar" priority="1">
      <dataBar>
        <cfvo type="min"/>
        <cfvo type="max"/>
        <color rgb="FFFF555A"/>
      </dataBar>
      <extLst>
        <ext xmlns:x14="http://schemas.microsoft.com/office/spreadsheetml/2009/9/main" uri="{B025F937-C7B1-47D3-B67F-A62EFF666E3E}">
          <x14:id>{27782642-5E23-45F0-85C0-B2853EF8140C}</x14:id>
        </ext>
      </extLst>
    </cfRule>
  </conditionalFormatting>
  <pageMargins left="0.7" right="0.7" top="0.75" bottom="0.75" header="0.3" footer="0.3"/>
  <pageSetup orientation="portrait" verticalDpi="0"/>
  <drawing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27782642-5E23-45F0-85C0-B2853EF8140C}">
            <x14:dataBar minLength="0" maxLength="100" gradient="0">
              <x14:cfvo type="autoMin"/>
              <x14:cfvo type="autoMax"/>
              <x14:negativeFillColor rgb="FFFF0000"/>
              <x14:axisColor rgb="FF000000"/>
            </x14:dataBar>
          </x14:cfRule>
          <xm:sqref>C2:C6</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4</vt:i4>
      </vt:variant>
    </vt:vector>
  </HeadingPairs>
  <TitlesOfParts>
    <vt:vector size="25" baseType="lpstr">
      <vt:lpstr>Formulario de Preguntas</vt:lpstr>
      <vt:lpstr>Formulario de Respuestas</vt:lpstr>
      <vt:lpstr>Analisis Respuestas</vt:lpstr>
      <vt:lpstr>Analisis Pregunta (1)</vt:lpstr>
      <vt:lpstr>Analisis Pregunta (2)</vt:lpstr>
      <vt:lpstr>Analisis Pregunta (3)</vt:lpstr>
      <vt:lpstr>Analisis Pregunta (4)</vt:lpstr>
      <vt:lpstr>Analisis Pregunta (5)</vt:lpstr>
      <vt:lpstr>Analisis Pregunta (6)</vt:lpstr>
      <vt:lpstr>Analisis Pregunta (7)</vt:lpstr>
      <vt:lpstr>Analisis Pregunta (8)</vt:lpstr>
      <vt:lpstr>Analisis Pregunta (9)</vt:lpstr>
      <vt:lpstr>Analisis Pregunta (10)</vt:lpstr>
      <vt:lpstr>Analisis Pregunta (11)</vt:lpstr>
      <vt:lpstr>Analisis Pregunta (12)</vt:lpstr>
      <vt:lpstr>Analisis Pregunta (13)</vt:lpstr>
      <vt:lpstr>Analisis Pregunta (14)</vt:lpstr>
      <vt:lpstr>Analisis Pregunta (15)</vt:lpstr>
      <vt:lpstr>Analisis Pregunta (16)</vt:lpstr>
      <vt:lpstr>Analisis Pregunta (17)</vt:lpstr>
      <vt:lpstr>Analisis Pregunta (18)</vt:lpstr>
      <vt:lpstr>'Formulario de Preguntas'!Área_de_impresión</vt:lpstr>
      <vt:lpstr>RESPUESTA</vt:lpstr>
      <vt:lpstr>RESPUESTAS</vt:lpstr>
      <vt:lpstr>TABLA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Castañeda Murcia</dc:creator>
  <cp:lastModifiedBy>CLAUDIA</cp:lastModifiedBy>
  <dcterms:created xsi:type="dcterms:W3CDTF">2014-12-16T20:34:14Z</dcterms:created>
  <dcterms:modified xsi:type="dcterms:W3CDTF">2015-08-03T20:09:24Z</dcterms:modified>
</cp:coreProperties>
</file>