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drawings/drawing7.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drawings/drawing8.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drawings/drawing9.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drawings/drawing10.xml" ContentType="application/vnd.openxmlformats-officedocument.drawing+xml"/>
  <Override PartName="/xl/tables/table11.xml" ContentType="application/vnd.openxmlformats-officedocument.spreadsheetml.table+xml"/>
  <Override PartName="/xl/charts/chart10.xml" ContentType="application/vnd.openxmlformats-officedocument.drawingml.chart+xml"/>
  <Override PartName="/xl/drawings/drawing11.xml" ContentType="application/vnd.openxmlformats-officedocument.drawing+xml"/>
  <Override PartName="/xl/tables/table12.xml" ContentType="application/vnd.openxmlformats-officedocument.spreadsheetml.table+xml"/>
  <Override PartName="/xl/charts/chart11.xml" ContentType="application/vnd.openxmlformats-officedocument.drawingml.chart+xml"/>
  <Override PartName="/xl/drawings/drawing12.xml" ContentType="application/vnd.openxmlformats-officedocument.drawing+xml"/>
  <Override PartName="/xl/tables/table13.xml" ContentType="application/vnd.openxmlformats-officedocument.spreadsheetml.table+xml"/>
  <Override PartName="/xl/charts/chart12.xml" ContentType="application/vnd.openxmlformats-officedocument.drawingml.chart+xml"/>
  <Override PartName="/xl/drawings/drawing13.xml" ContentType="application/vnd.openxmlformats-officedocument.drawing+xml"/>
  <Override PartName="/xl/tables/table14.xml" ContentType="application/vnd.openxmlformats-officedocument.spreadsheetml.table+xml"/>
  <Override PartName="/xl/charts/chart13.xml" ContentType="application/vnd.openxmlformats-officedocument.drawingml.chart+xml"/>
  <Override PartName="/xl/drawings/drawing14.xml" ContentType="application/vnd.openxmlformats-officedocument.drawing+xml"/>
  <Override PartName="/xl/tables/table15.xml" ContentType="application/vnd.openxmlformats-officedocument.spreadsheetml.table+xml"/>
  <Override PartName="/xl/charts/chart14.xml" ContentType="application/vnd.openxmlformats-officedocument.drawingml.chart+xml"/>
  <Override PartName="/xl/drawings/drawing15.xml" ContentType="application/vnd.openxmlformats-officedocument.drawing+xml"/>
  <Override PartName="/xl/tables/table16.xml" ContentType="application/vnd.openxmlformats-officedocument.spreadsheetml.table+xml"/>
  <Override PartName="/xl/charts/chart15.xml" ContentType="application/vnd.openxmlformats-officedocument.drawingml.chart+xml"/>
  <Override PartName="/xl/drawings/drawing16.xml" ContentType="application/vnd.openxmlformats-officedocument.drawing+xml"/>
  <Override PartName="/xl/tables/table17.xml" ContentType="application/vnd.openxmlformats-officedocument.spreadsheetml.table+xml"/>
  <Override PartName="/xl/charts/chart16.xml" ContentType="application/vnd.openxmlformats-officedocument.drawingml.chart+xml"/>
  <Override PartName="/xl/drawings/drawing17.xml" ContentType="application/vnd.openxmlformats-officedocument.drawing+xml"/>
  <Override PartName="/xl/tables/table18.xml" ContentType="application/vnd.openxmlformats-officedocument.spreadsheetml.table+xml"/>
  <Override PartName="/xl/charts/chart17.xml" ContentType="application/vnd.openxmlformats-officedocument.drawingml.chart+xml"/>
  <Override PartName="/xl/drawings/drawing18.xml" ContentType="application/vnd.openxmlformats-officedocument.drawing+xml"/>
  <Override PartName="/xl/tables/table19.xml" ContentType="application/vnd.openxmlformats-officedocument.spreadsheetml.table+xml"/>
  <Override PartName="/xl/charts/chart18.xml" ContentType="application/vnd.openxmlformats-officedocument.drawingml.chart+xml"/>
  <Override PartName="/xl/drawings/drawing19.xml" ContentType="application/vnd.openxmlformats-officedocument.drawing+xml"/>
  <Override PartName="/xl/tables/table20.xml" ContentType="application/vnd.openxmlformats-officedocument.spreadsheetml.table+xml"/>
  <Override PartName="/xl/charts/chart19.xml" ContentType="application/vnd.openxmlformats-officedocument.drawingml.chart+xml"/>
  <Override PartName="/xl/drawings/drawing20.xml" ContentType="application/vnd.openxmlformats-officedocument.drawing+xml"/>
  <Override PartName="/xl/tables/table21.xml" ContentType="application/vnd.openxmlformats-officedocument.spreadsheetml.table+xml"/>
  <Override PartName="/xl/charts/chart20.xml" ContentType="application/vnd.openxmlformats-officedocument.drawingml.chart+xml"/>
  <Override PartName="/xl/drawings/drawing21.xml" ContentType="application/vnd.openxmlformats-officedocument.drawing+xml"/>
  <Override PartName="/xl/tables/table22.xml" ContentType="application/vnd.openxmlformats-officedocument.spreadsheetml.table+xml"/>
  <Override PartName="/xl/charts/chart21.xml" ContentType="application/vnd.openxmlformats-officedocument.drawingml.chart+xml"/>
  <Override PartName="/xl/drawings/drawing22.xml" ContentType="application/vnd.openxmlformats-officedocument.drawing+xml"/>
  <Override PartName="/xl/tables/table23.xml" ContentType="application/vnd.openxmlformats-officedocument.spreadsheetml.table+xml"/>
  <Override PartName="/xl/charts/chart22.xml" ContentType="application/vnd.openxmlformats-officedocument.drawingml.chart+xml"/>
  <Override PartName="/xl/drawings/drawing23.xml" ContentType="application/vnd.openxmlformats-officedocument.drawing+xml"/>
  <Override PartName="/xl/tables/table24.xml" ContentType="application/vnd.openxmlformats-officedocument.spreadsheetml.table+xml"/>
  <Override PartName="/xl/charts/chart2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465" windowWidth="15600" windowHeight="9240" tabRatio="958" firstSheet="1" activeTab="1"/>
  </bookViews>
  <sheets>
    <sheet name="Formulario de Preguntas" sheetId="1" state="hidden" r:id="rId1"/>
    <sheet name="Formulario de Respuestas" sheetId="4" r:id="rId2"/>
    <sheet name="Analisis Respuestas" sheetId="2" state="hidden" r:id="rId3"/>
    <sheet name="Analisis Pregunta (28)" sheetId="60" r:id="rId4"/>
    <sheet name="Analisis Pregunta (29)" sheetId="61" r:id="rId5"/>
    <sheet name="Analisis Pregunta (30)" sheetId="62" r:id="rId6"/>
    <sheet name="Analisis Pregunta (31)" sheetId="63" r:id="rId7"/>
    <sheet name="Analisis Pregunta (33)" sheetId="65" r:id="rId8"/>
    <sheet name="Analisis Pregunta (34)" sheetId="7" r:id="rId9"/>
    <sheet name="Analisis Pregunta (35)" sheetId="38" r:id="rId10"/>
    <sheet name="Analisis Pregunta (36)" sheetId="39" r:id="rId11"/>
    <sheet name="Analisis Pregunta (37)" sheetId="40" r:id="rId12"/>
    <sheet name="Analisis Pregunta (38)" sheetId="41" r:id="rId13"/>
    <sheet name="Analisis Pregunta (39)" sheetId="42" r:id="rId14"/>
    <sheet name="Analisis Pregunta (40)" sheetId="43" r:id="rId15"/>
    <sheet name="Analisis Pregunta (41)" sheetId="59" r:id="rId16"/>
    <sheet name="Analisis Pregunta (42)" sheetId="45" r:id="rId17"/>
    <sheet name="Analisis Pregunta (43)" sheetId="46" r:id="rId18"/>
    <sheet name="Analisis Pregunta (44)" sheetId="47" r:id="rId19"/>
    <sheet name="Analisis Pregunta (45)" sheetId="48" r:id="rId20"/>
    <sheet name="Analisis Pregunta (46)" sheetId="49" r:id="rId21"/>
    <sheet name="Analisis Pregunta (47)" sheetId="50" r:id="rId22"/>
    <sheet name="Analisis Pregunta (48)" sheetId="51" r:id="rId23"/>
    <sheet name="Analisis Pregunta (49)" sheetId="52" r:id="rId24"/>
    <sheet name="Analisis Pregunta (50)" sheetId="66" r:id="rId25"/>
    <sheet name="Analisis Pregunta (52)" sheetId="68" r:id="rId26"/>
  </sheets>
  <definedNames>
    <definedName name="_xlnm._FilterDatabase" localSheetId="2" hidden="1">'Analisis Respuestas'!$A$2:$CA$2</definedName>
    <definedName name="_xlnm._FilterDatabase" localSheetId="0" hidden="1">'Formulario de Preguntas'!$A$1:$F$96</definedName>
    <definedName name="_xlnm.Print_Area" localSheetId="0">'Formulario de Preguntas'!$A$1:$F$96</definedName>
    <definedName name="RESPUESTA">'Formulario de Respuestas'!$AQ$2:$AQ$6</definedName>
    <definedName name="RESPUESTAS">'Formulario de Respuestas'!$AQ$2:$AQ$5</definedName>
    <definedName name="TABLA">'Analisis Respuestas'!$A$2:$BJ$29</definedName>
  </definedNames>
  <calcPr calcId="144525"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D4" i="2" l="1"/>
  <c r="CE4" i="2"/>
  <c r="CF4" i="2"/>
  <c r="CG4" i="2"/>
  <c r="CH4" i="2"/>
  <c r="CD5" i="2"/>
  <c r="CE5" i="2"/>
  <c r="CF5" i="2"/>
  <c r="CG5" i="2"/>
  <c r="CH5" i="2"/>
  <c r="CD6" i="2"/>
  <c r="CE6" i="2"/>
  <c r="CF6" i="2"/>
  <c r="CG6" i="2"/>
  <c r="CH6" i="2"/>
  <c r="CD7" i="2"/>
  <c r="CE7" i="2"/>
  <c r="CF7" i="2"/>
  <c r="CG7" i="2"/>
  <c r="CH7" i="2"/>
  <c r="CD8" i="2"/>
  <c r="CE8" i="2"/>
  <c r="CF8" i="2"/>
  <c r="CG8" i="2"/>
  <c r="CH8" i="2"/>
  <c r="CD9" i="2"/>
  <c r="CE9" i="2"/>
  <c r="CF9" i="2"/>
  <c r="CG9" i="2"/>
  <c r="CH9" i="2"/>
  <c r="CD10" i="2"/>
  <c r="CE10" i="2"/>
  <c r="CF10" i="2"/>
  <c r="CG10" i="2"/>
  <c r="CH10" i="2"/>
  <c r="CD11" i="2"/>
  <c r="CE11" i="2"/>
  <c r="CF11" i="2"/>
  <c r="CG11" i="2"/>
  <c r="CH11" i="2"/>
  <c r="CD12" i="2"/>
  <c r="CE12" i="2"/>
  <c r="CF12" i="2"/>
  <c r="CG12" i="2"/>
  <c r="CH12" i="2"/>
  <c r="CD13" i="2"/>
  <c r="CE13" i="2"/>
  <c r="CF13" i="2"/>
  <c r="CG13" i="2"/>
  <c r="CH13" i="2"/>
  <c r="CD14" i="2"/>
  <c r="CE14" i="2"/>
  <c r="CF14" i="2"/>
  <c r="CG14" i="2"/>
  <c r="CH14" i="2"/>
  <c r="CD15" i="2"/>
  <c r="CE15" i="2"/>
  <c r="CF15" i="2"/>
  <c r="CG15" i="2"/>
  <c r="CH15" i="2"/>
  <c r="CD16" i="2"/>
  <c r="CE16" i="2"/>
  <c r="CF16" i="2"/>
  <c r="CG16" i="2"/>
  <c r="CH16" i="2"/>
  <c r="CD17" i="2"/>
  <c r="CE17" i="2"/>
  <c r="CF17" i="2"/>
  <c r="CG17" i="2"/>
  <c r="CH17" i="2"/>
  <c r="CD18" i="2"/>
  <c r="CE18" i="2"/>
  <c r="CF18" i="2"/>
  <c r="CG18" i="2"/>
  <c r="CH18" i="2"/>
  <c r="CD19" i="2"/>
  <c r="CE19" i="2"/>
  <c r="CF19" i="2"/>
  <c r="CG19" i="2"/>
  <c r="CH19" i="2"/>
  <c r="CD20" i="2"/>
  <c r="CE20" i="2"/>
  <c r="CF20" i="2"/>
  <c r="CG20" i="2"/>
  <c r="CH20" i="2"/>
  <c r="CD21" i="2"/>
  <c r="CE21" i="2"/>
  <c r="CF21" i="2"/>
  <c r="CG21" i="2"/>
  <c r="CH21" i="2"/>
  <c r="CD22" i="2"/>
  <c r="CE22" i="2"/>
  <c r="CF22" i="2"/>
  <c r="CG22" i="2"/>
  <c r="CH22" i="2"/>
  <c r="CD23" i="2"/>
  <c r="CE23" i="2"/>
  <c r="CF23" i="2"/>
  <c r="CG23" i="2"/>
  <c r="CH23" i="2"/>
  <c r="CD24" i="2"/>
  <c r="CE24" i="2"/>
  <c r="CF24" i="2"/>
  <c r="CG24" i="2"/>
  <c r="CH24" i="2"/>
  <c r="CD25" i="2"/>
  <c r="CE25" i="2"/>
  <c r="CF25" i="2"/>
  <c r="CG25" i="2"/>
  <c r="CH25" i="2"/>
  <c r="CD26" i="2"/>
  <c r="CE26" i="2"/>
  <c r="CF26" i="2"/>
  <c r="CG26" i="2"/>
  <c r="CH26" i="2"/>
  <c r="CD27" i="2"/>
  <c r="CE27" i="2"/>
  <c r="CF27" i="2"/>
  <c r="CG27" i="2"/>
  <c r="CH27" i="2"/>
  <c r="CD28" i="2"/>
  <c r="CE28" i="2"/>
  <c r="CF28" i="2"/>
  <c r="CG28" i="2"/>
  <c r="CH28" i="2"/>
  <c r="CD29" i="2"/>
  <c r="CE29" i="2"/>
  <c r="CF29" i="2"/>
  <c r="CG29" i="2"/>
  <c r="CH29" i="2"/>
  <c r="CD30" i="2"/>
  <c r="CE30" i="2"/>
  <c r="CF30" i="2"/>
  <c r="CG30" i="2"/>
  <c r="CH30" i="2"/>
  <c r="CD31" i="2"/>
  <c r="CE31" i="2"/>
  <c r="CF31" i="2"/>
  <c r="CG31" i="2"/>
  <c r="CH31" i="2"/>
  <c r="CD32" i="2"/>
  <c r="CE32" i="2"/>
  <c r="CF32" i="2"/>
  <c r="CG32" i="2"/>
  <c r="CH32" i="2"/>
  <c r="CD33" i="2"/>
  <c r="CE33" i="2"/>
  <c r="CF33" i="2"/>
  <c r="CG33" i="2"/>
  <c r="CH33" i="2"/>
  <c r="CD34" i="2"/>
  <c r="CE34" i="2"/>
  <c r="CF34" i="2"/>
  <c r="CG34" i="2"/>
  <c r="CH34" i="2"/>
  <c r="CD35" i="2"/>
  <c r="CE35" i="2"/>
  <c r="CF35" i="2"/>
  <c r="CG35" i="2"/>
  <c r="CH35" i="2"/>
  <c r="CD36" i="2"/>
  <c r="CE36" i="2"/>
  <c r="CF36" i="2"/>
  <c r="CG36" i="2"/>
  <c r="CH36" i="2"/>
  <c r="CD37" i="2"/>
  <c r="CE37" i="2"/>
  <c r="CF37" i="2"/>
  <c r="CG37" i="2"/>
  <c r="CH37" i="2"/>
  <c r="CD38" i="2"/>
  <c r="CE38" i="2"/>
  <c r="CF38" i="2"/>
  <c r="CG38" i="2"/>
  <c r="CH38" i="2"/>
  <c r="CD39" i="2"/>
  <c r="CE39" i="2"/>
  <c r="CF39" i="2"/>
  <c r="CG39" i="2"/>
  <c r="CH39" i="2"/>
  <c r="CD40" i="2"/>
  <c r="CE40" i="2"/>
  <c r="CF40" i="2"/>
  <c r="CG40" i="2"/>
  <c r="CH40" i="2"/>
  <c r="CD41" i="2"/>
  <c r="CE41" i="2"/>
  <c r="CF41" i="2"/>
  <c r="CG41" i="2"/>
  <c r="CH41" i="2"/>
  <c r="CD42" i="2"/>
  <c r="CE42" i="2"/>
  <c r="CF42" i="2"/>
  <c r="CG42" i="2"/>
  <c r="CH42" i="2"/>
  <c r="CD43" i="2"/>
  <c r="CE43" i="2"/>
  <c r="CF43" i="2"/>
  <c r="CG43" i="2"/>
  <c r="CH43" i="2"/>
  <c r="CD44" i="2"/>
  <c r="CE44" i="2"/>
  <c r="CF44" i="2"/>
  <c r="CG44" i="2"/>
  <c r="CH44" i="2"/>
  <c r="CD45" i="2"/>
  <c r="CE45" i="2"/>
  <c r="CF45" i="2"/>
  <c r="CG45" i="2"/>
  <c r="CH45" i="2"/>
  <c r="CD46" i="2"/>
  <c r="CE46" i="2"/>
  <c r="CF46" i="2"/>
  <c r="CG46" i="2"/>
  <c r="CH46" i="2"/>
  <c r="CD47" i="2"/>
  <c r="CE47" i="2"/>
  <c r="CF47" i="2"/>
  <c r="CG47" i="2"/>
  <c r="CH47" i="2"/>
  <c r="CD48" i="2"/>
  <c r="CE48" i="2"/>
  <c r="CF48" i="2"/>
  <c r="CG48" i="2"/>
  <c r="CH48" i="2"/>
  <c r="CD49" i="2"/>
  <c r="CE49" i="2"/>
  <c r="CF49" i="2"/>
  <c r="CG49" i="2"/>
  <c r="CH49" i="2"/>
  <c r="CD50" i="2"/>
  <c r="CE50" i="2"/>
  <c r="CF50" i="2"/>
  <c r="CG50" i="2"/>
  <c r="CH50" i="2"/>
  <c r="CD51" i="2"/>
  <c r="CE51" i="2"/>
  <c r="CF51" i="2"/>
  <c r="CG51" i="2"/>
  <c r="CH51" i="2"/>
  <c r="CD52" i="2"/>
  <c r="CE52" i="2"/>
  <c r="CF52" i="2"/>
  <c r="CG52" i="2"/>
  <c r="CH52" i="2"/>
  <c r="CD53" i="2"/>
  <c r="CE53" i="2"/>
  <c r="CF53" i="2"/>
  <c r="CG53" i="2"/>
  <c r="CH53" i="2"/>
  <c r="CD54" i="2"/>
  <c r="CE54" i="2"/>
  <c r="CF54" i="2"/>
  <c r="CG54" i="2"/>
  <c r="CH54" i="2"/>
  <c r="CD55" i="2"/>
  <c r="CE55" i="2"/>
  <c r="CF55" i="2"/>
  <c r="CG55" i="2"/>
  <c r="CH55" i="2"/>
  <c r="CD56" i="2"/>
  <c r="CE56" i="2"/>
  <c r="CF56" i="2"/>
  <c r="CG56" i="2"/>
  <c r="CH56" i="2"/>
  <c r="CD57" i="2"/>
  <c r="CE57" i="2"/>
  <c r="CF57" i="2"/>
  <c r="CG57" i="2"/>
  <c r="CH57" i="2"/>
  <c r="CD58" i="2"/>
  <c r="CE58" i="2"/>
  <c r="CF58" i="2"/>
  <c r="CG58" i="2"/>
  <c r="CH58" i="2"/>
  <c r="CD59" i="2"/>
  <c r="CE59" i="2"/>
  <c r="CF59" i="2"/>
  <c r="CG59" i="2"/>
  <c r="CH59" i="2"/>
  <c r="CD60" i="2"/>
  <c r="CE60" i="2"/>
  <c r="CF60" i="2"/>
  <c r="CG60" i="2"/>
  <c r="CH60" i="2"/>
  <c r="CD61" i="2"/>
  <c r="CE61" i="2"/>
  <c r="CF61" i="2"/>
  <c r="CG61" i="2"/>
  <c r="CH61" i="2"/>
  <c r="CD62" i="2"/>
  <c r="CE62" i="2"/>
  <c r="CF62" i="2"/>
  <c r="CG62" i="2"/>
  <c r="CH62" i="2"/>
  <c r="CD63" i="2"/>
  <c r="CE63" i="2"/>
  <c r="CF63" i="2"/>
  <c r="CG63" i="2"/>
  <c r="CH63" i="2"/>
  <c r="CD64" i="2"/>
  <c r="CE64" i="2"/>
  <c r="CF64" i="2"/>
  <c r="CG64" i="2"/>
  <c r="CH64" i="2"/>
  <c r="CD65" i="2"/>
  <c r="CE65" i="2"/>
  <c r="CF65" i="2"/>
  <c r="CG65" i="2"/>
  <c r="CH65" i="2"/>
  <c r="CD66" i="2"/>
  <c r="CE66" i="2"/>
  <c r="CF66" i="2"/>
  <c r="CG66" i="2"/>
  <c r="CH66" i="2"/>
  <c r="CD67" i="2"/>
  <c r="CE67" i="2"/>
  <c r="CF67" i="2"/>
  <c r="CG67" i="2"/>
  <c r="CH67" i="2"/>
  <c r="CD68" i="2"/>
  <c r="CE68" i="2"/>
  <c r="CF68" i="2"/>
  <c r="CG68" i="2"/>
  <c r="CH68" i="2"/>
  <c r="CD69" i="2"/>
  <c r="CE69" i="2"/>
  <c r="CF69" i="2"/>
  <c r="CG69" i="2"/>
  <c r="CH69" i="2"/>
  <c r="CD70" i="2"/>
  <c r="CE70" i="2"/>
  <c r="CF70" i="2"/>
  <c r="CG70" i="2"/>
  <c r="CH70" i="2"/>
  <c r="CD71" i="2"/>
  <c r="CE71" i="2"/>
  <c r="CF71" i="2"/>
  <c r="CG71" i="2"/>
  <c r="CH71" i="2"/>
  <c r="CD72" i="2"/>
  <c r="CE72" i="2"/>
  <c r="CF72" i="2"/>
  <c r="CG72" i="2"/>
  <c r="CH72" i="2"/>
  <c r="CD73" i="2"/>
  <c r="CE73" i="2"/>
  <c r="CF73" i="2"/>
  <c r="CG73" i="2"/>
  <c r="CH73" i="2"/>
  <c r="CD74" i="2"/>
  <c r="CE74" i="2"/>
  <c r="CF74" i="2"/>
  <c r="CG74" i="2"/>
  <c r="CH74" i="2"/>
  <c r="CD75" i="2"/>
  <c r="CE75" i="2"/>
  <c r="CF75" i="2"/>
  <c r="CG75" i="2"/>
  <c r="CH75" i="2"/>
  <c r="CD76" i="2"/>
  <c r="CE76" i="2"/>
  <c r="CF76" i="2"/>
  <c r="CG76" i="2"/>
  <c r="CH76" i="2"/>
  <c r="CD77" i="2"/>
  <c r="CE77" i="2"/>
  <c r="CF77" i="2"/>
  <c r="CG77" i="2"/>
  <c r="CH77" i="2"/>
  <c r="CD78" i="2"/>
  <c r="CE78" i="2"/>
  <c r="CF78" i="2"/>
  <c r="CG78" i="2"/>
  <c r="CH78" i="2"/>
  <c r="CD79" i="2"/>
  <c r="CE79" i="2"/>
  <c r="CF79" i="2"/>
  <c r="CG79" i="2"/>
  <c r="CH79" i="2"/>
  <c r="CD80" i="2"/>
  <c r="CE80" i="2"/>
  <c r="CF80" i="2"/>
  <c r="CG80" i="2"/>
  <c r="CH80" i="2"/>
  <c r="CD81" i="2"/>
  <c r="CE81" i="2"/>
  <c r="CF81" i="2"/>
  <c r="CG81" i="2"/>
  <c r="CH81" i="2"/>
  <c r="CD82" i="2"/>
  <c r="CE82" i="2"/>
  <c r="CF82" i="2"/>
  <c r="CG82" i="2"/>
  <c r="CH82" i="2"/>
  <c r="CD83" i="2"/>
  <c r="CE83" i="2"/>
  <c r="CF83" i="2"/>
  <c r="CG83" i="2"/>
  <c r="CH83" i="2"/>
  <c r="CD84" i="2"/>
  <c r="CE84" i="2"/>
  <c r="CF84" i="2"/>
  <c r="CG84" i="2"/>
  <c r="CH84" i="2"/>
  <c r="CD85" i="2"/>
  <c r="CE85" i="2"/>
  <c r="CF85" i="2"/>
  <c r="CG85" i="2"/>
  <c r="CH85" i="2"/>
  <c r="CD86" i="2"/>
  <c r="CE86" i="2"/>
  <c r="CF86" i="2"/>
  <c r="CG86" i="2"/>
  <c r="CH86" i="2"/>
  <c r="CD87" i="2"/>
  <c r="CE87" i="2"/>
  <c r="CF87" i="2"/>
  <c r="CG87" i="2"/>
  <c r="CH87" i="2"/>
  <c r="CD88" i="2"/>
  <c r="CE88" i="2"/>
  <c r="CF88" i="2"/>
  <c r="CG88" i="2"/>
  <c r="CH88" i="2"/>
  <c r="CD89" i="2"/>
  <c r="CE89" i="2"/>
  <c r="CF89" i="2"/>
  <c r="CG89" i="2"/>
  <c r="CH89" i="2"/>
  <c r="CD90" i="2"/>
  <c r="CE90" i="2"/>
  <c r="CF90" i="2"/>
  <c r="CG90" i="2"/>
  <c r="CH90" i="2"/>
  <c r="CD91" i="2"/>
  <c r="CE91" i="2"/>
  <c r="CF91" i="2"/>
  <c r="CG91" i="2"/>
  <c r="CH91" i="2"/>
  <c r="CD92" i="2"/>
  <c r="CE92" i="2"/>
  <c r="CF92" i="2"/>
  <c r="CG92" i="2"/>
  <c r="CH92" i="2"/>
  <c r="CD93" i="2"/>
  <c r="CE93" i="2"/>
  <c r="CF93" i="2"/>
  <c r="CG93" i="2"/>
  <c r="CH93" i="2"/>
  <c r="CD94" i="2"/>
  <c r="CE94" i="2"/>
  <c r="CF94" i="2"/>
  <c r="CG94" i="2"/>
  <c r="CH94" i="2"/>
  <c r="CD95" i="2"/>
  <c r="CE95" i="2"/>
  <c r="CF95" i="2"/>
  <c r="CG95" i="2"/>
  <c r="CH95" i="2"/>
  <c r="CD96" i="2"/>
  <c r="CE96" i="2"/>
  <c r="CF96" i="2"/>
  <c r="CG96" i="2"/>
  <c r="CH96" i="2"/>
  <c r="CD97" i="2"/>
  <c r="CE97" i="2"/>
  <c r="CF97" i="2"/>
  <c r="CG97" i="2"/>
  <c r="CH97" i="2"/>
  <c r="CD98" i="2"/>
  <c r="CE98" i="2"/>
  <c r="CF98" i="2"/>
  <c r="CG98" i="2"/>
  <c r="CH98" i="2"/>
  <c r="CD99" i="2"/>
  <c r="CE99" i="2"/>
  <c r="CF99" i="2"/>
  <c r="CG99" i="2"/>
  <c r="CH99" i="2"/>
  <c r="CD100" i="2"/>
  <c r="CE100" i="2"/>
  <c r="CF100" i="2"/>
  <c r="CG100" i="2"/>
  <c r="CH100" i="2"/>
  <c r="CD101" i="2"/>
  <c r="CE101" i="2"/>
  <c r="CF101" i="2"/>
  <c r="CG101" i="2"/>
  <c r="CH101" i="2"/>
  <c r="CD102" i="2"/>
  <c r="CE102" i="2"/>
  <c r="CF102" i="2"/>
  <c r="CG102" i="2"/>
  <c r="CH102" i="2"/>
  <c r="CD103" i="2"/>
  <c r="CE103" i="2"/>
  <c r="CF103" i="2"/>
  <c r="CG103" i="2"/>
  <c r="CH103" i="2"/>
  <c r="CD104" i="2"/>
  <c r="CE104" i="2"/>
  <c r="CF104" i="2"/>
  <c r="CG104" i="2"/>
  <c r="CH104" i="2"/>
  <c r="CD105" i="2"/>
  <c r="CE105" i="2"/>
  <c r="CF105" i="2"/>
  <c r="CG105" i="2"/>
  <c r="CH105" i="2"/>
  <c r="CD106" i="2"/>
  <c r="CE106" i="2"/>
  <c r="CF106" i="2"/>
  <c r="CG106" i="2"/>
  <c r="CH106" i="2"/>
  <c r="CD107" i="2"/>
  <c r="CE107" i="2"/>
  <c r="CF107" i="2"/>
  <c r="CG107" i="2"/>
  <c r="CH107" i="2"/>
  <c r="CD108" i="2"/>
  <c r="CE108" i="2"/>
  <c r="CF108" i="2"/>
  <c r="CG108" i="2"/>
  <c r="CH108" i="2"/>
  <c r="CD109" i="2"/>
  <c r="CE109" i="2"/>
  <c r="CF109" i="2"/>
  <c r="CG109" i="2"/>
  <c r="CH109" i="2"/>
  <c r="CD110" i="2"/>
  <c r="CE110" i="2"/>
  <c r="CF110" i="2"/>
  <c r="CG110" i="2"/>
  <c r="CH110" i="2"/>
  <c r="CD111" i="2"/>
  <c r="CE111" i="2"/>
  <c r="CF111" i="2"/>
  <c r="CG111" i="2"/>
  <c r="CH111" i="2"/>
  <c r="CD112" i="2"/>
  <c r="CE112" i="2"/>
  <c r="CF112" i="2"/>
  <c r="CG112" i="2"/>
  <c r="CH112" i="2"/>
  <c r="CD113" i="2"/>
  <c r="CE113" i="2"/>
  <c r="CF113" i="2"/>
  <c r="CG113" i="2"/>
  <c r="CH113" i="2"/>
  <c r="CD114" i="2"/>
  <c r="CE114" i="2"/>
  <c r="CF114" i="2"/>
  <c r="CG114" i="2"/>
  <c r="CH114" i="2"/>
  <c r="CD115" i="2"/>
  <c r="CE115" i="2"/>
  <c r="CF115" i="2"/>
  <c r="CG115" i="2"/>
  <c r="CH115" i="2"/>
  <c r="CD116" i="2"/>
  <c r="CE116" i="2"/>
  <c r="CF116" i="2"/>
  <c r="CG116" i="2"/>
  <c r="CH116" i="2"/>
  <c r="CD117" i="2"/>
  <c r="CE117" i="2"/>
  <c r="CF117" i="2"/>
  <c r="CG117" i="2"/>
  <c r="CH117" i="2"/>
  <c r="CD118" i="2"/>
  <c r="CE118" i="2"/>
  <c r="CF118" i="2"/>
  <c r="CG118" i="2"/>
  <c r="CH118" i="2"/>
  <c r="CD119" i="2"/>
  <c r="CE119" i="2"/>
  <c r="CF119" i="2"/>
  <c r="CG119" i="2"/>
  <c r="CH119" i="2"/>
  <c r="CD120" i="2"/>
  <c r="CE120" i="2"/>
  <c r="CF120" i="2"/>
  <c r="CG120" i="2"/>
  <c r="CH120" i="2"/>
  <c r="CD121" i="2"/>
  <c r="CE121" i="2"/>
  <c r="CF121" i="2"/>
  <c r="CG121" i="2"/>
  <c r="CH121" i="2"/>
  <c r="CD122" i="2"/>
  <c r="CE122" i="2"/>
  <c r="CF122" i="2"/>
  <c r="CG122" i="2"/>
  <c r="CH122" i="2"/>
  <c r="CD123" i="2"/>
  <c r="CE123" i="2"/>
  <c r="CF123" i="2"/>
  <c r="CG123" i="2"/>
  <c r="CH123" i="2"/>
  <c r="CD124" i="2"/>
  <c r="CE124" i="2"/>
  <c r="CF124" i="2"/>
  <c r="CG124" i="2"/>
  <c r="CH124" i="2"/>
  <c r="CD125" i="2"/>
  <c r="CE125" i="2"/>
  <c r="CF125" i="2"/>
  <c r="CG125" i="2"/>
  <c r="CH125" i="2"/>
  <c r="CD126" i="2"/>
  <c r="CE126" i="2"/>
  <c r="CF126" i="2"/>
  <c r="CG126" i="2"/>
  <c r="CH126" i="2"/>
  <c r="CD127" i="2"/>
  <c r="CE127" i="2"/>
  <c r="CF127" i="2"/>
  <c r="CG127" i="2"/>
  <c r="CH127" i="2"/>
  <c r="CD128" i="2"/>
  <c r="CE128" i="2"/>
  <c r="CF128" i="2"/>
  <c r="CG128" i="2"/>
  <c r="CH128" i="2"/>
  <c r="CD129" i="2"/>
  <c r="CE129" i="2"/>
  <c r="CF129" i="2"/>
  <c r="CG129" i="2"/>
  <c r="CH129" i="2"/>
  <c r="CD130" i="2"/>
  <c r="CE130" i="2"/>
  <c r="CF130" i="2"/>
  <c r="CG130" i="2"/>
  <c r="CH130" i="2"/>
  <c r="CD131" i="2"/>
  <c r="CE131" i="2"/>
  <c r="CF131" i="2"/>
  <c r="CG131" i="2"/>
  <c r="CH131" i="2"/>
  <c r="CD132" i="2"/>
  <c r="CE132" i="2"/>
  <c r="CF132" i="2"/>
  <c r="CG132" i="2"/>
  <c r="CH132" i="2"/>
  <c r="CD133" i="2"/>
  <c r="CE133" i="2"/>
  <c r="CF133" i="2"/>
  <c r="CG133" i="2"/>
  <c r="CH133" i="2"/>
  <c r="CD134" i="2"/>
  <c r="CE134" i="2"/>
  <c r="CF134" i="2"/>
  <c r="CG134" i="2"/>
  <c r="CH134" i="2"/>
  <c r="CD135" i="2"/>
  <c r="CE135" i="2"/>
  <c r="CF135" i="2"/>
  <c r="CG135" i="2"/>
  <c r="CH135" i="2"/>
  <c r="CD136" i="2"/>
  <c r="CE136" i="2"/>
  <c r="CF136" i="2"/>
  <c r="CG136" i="2"/>
  <c r="CH136" i="2"/>
  <c r="CD137" i="2"/>
  <c r="CE137" i="2"/>
  <c r="CF137" i="2"/>
  <c r="CG137" i="2"/>
  <c r="CH137" i="2"/>
  <c r="CD138" i="2"/>
  <c r="CE138" i="2"/>
  <c r="CF138" i="2"/>
  <c r="CG138" i="2"/>
  <c r="CH138" i="2"/>
  <c r="CD139" i="2"/>
  <c r="CE139" i="2"/>
  <c r="CF139" i="2"/>
  <c r="CG139" i="2"/>
  <c r="CH139" i="2"/>
  <c r="CD140" i="2"/>
  <c r="CE140" i="2"/>
  <c r="CF140" i="2"/>
  <c r="CG140" i="2"/>
  <c r="CH140" i="2"/>
  <c r="CD141" i="2"/>
  <c r="CE141" i="2"/>
  <c r="CF141" i="2"/>
  <c r="CG141" i="2"/>
  <c r="CH141" i="2"/>
  <c r="CD142" i="2"/>
  <c r="CE142" i="2"/>
  <c r="CF142" i="2"/>
  <c r="CG142" i="2"/>
  <c r="CH142" i="2"/>
  <c r="CD143" i="2"/>
  <c r="CE143" i="2"/>
  <c r="CF143" i="2"/>
  <c r="CG143" i="2"/>
  <c r="CH143" i="2"/>
  <c r="CD144" i="2"/>
  <c r="CE144" i="2"/>
  <c r="CF144" i="2"/>
  <c r="CG144" i="2"/>
  <c r="CH144" i="2"/>
  <c r="CD145" i="2"/>
  <c r="CE145" i="2"/>
  <c r="CF145" i="2"/>
  <c r="CG145" i="2"/>
  <c r="CH145" i="2"/>
  <c r="CD146" i="2"/>
  <c r="CE146" i="2"/>
  <c r="CF146" i="2"/>
  <c r="CG146" i="2"/>
  <c r="CH146" i="2"/>
  <c r="CD147" i="2"/>
  <c r="CE147" i="2"/>
  <c r="CF147" i="2"/>
  <c r="CG147" i="2"/>
  <c r="CH147" i="2"/>
  <c r="CD148" i="2"/>
  <c r="CE148" i="2"/>
  <c r="CF148" i="2"/>
  <c r="CG148" i="2"/>
  <c r="CH148" i="2"/>
  <c r="CD149" i="2"/>
  <c r="CE149" i="2"/>
  <c r="CF149" i="2"/>
  <c r="CG149" i="2"/>
  <c r="CH149" i="2"/>
  <c r="CD150" i="2"/>
  <c r="CE150" i="2"/>
  <c r="CF150" i="2"/>
  <c r="CG150" i="2"/>
  <c r="CH150" i="2"/>
  <c r="CD151" i="2"/>
  <c r="CE151" i="2"/>
  <c r="CF151" i="2"/>
  <c r="CG151" i="2"/>
  <c r="CH151" i="2"/>
  <c r="CD152" i="2"/>
  <c r="CE152" i="2"/>
  <c r="CF152" i="2"/>
  <c r="CG152" i="2"/>
  <c r="CH152" i="2"/>
  <c r="CD153" i="2"/>
  <c r="CE153" i="2"/>
  <c r="CF153" i="2"/>
  <c r="CG153" i="2"/>
  <c r="CH153" i="2"/>
  <c r="CD154" i="2"/>
  <c r="CE154" i="2"/>
  <c r="CF154" i="2"/>
  <c r="CG154" i="2"/>
  <c r="CH154" i="2"/>
  <c r="CD155" i="2"/>
  <c r="CE155" i="2"/>
  <c r="CF155" i="2"/>
  <c r="CG155" i="2"/>
  <c r="CH155" i="2"/>
  <c r="CD156" i="2"/>
  <c r="CE156" i="2"/>
  <c r="CF156" i="2"/>
  <c r="CG156" i="2"/>
  <c r="CH156" i="2"/>
  <c r="CD157" i="2"/>
  <c r="CE157" i="2"/>
  <c r="CF157" i="2"/>
  <c r="CG157" i="2"/>
  <c r="CH157" i="2"/>
  <c r="CD158" i="2"/>
  <c r="CE158" i="2"/>
  <c r="CF158" i="2"/>
  <c r="CG158" i="2"/>
  <c r="CH158" i="2"/>
  <c r="CD159" i="2"/>
  <c r="CE159" i="2"/>
  <c r="CF159" i="2"/>
  <c r="CG159" i="2"/>
  <c r="CH159" i="2"/>
  <c r="CD160" i="2"/>
  <c r="CE160" i="2"/>
  <c r="CF160" i="2"/>
  <c r="CG160" i="2"/>
  <c r="CH160" i="2"/>
  <c r="CD161" i="2"/>
  <c r="CE161" i="2"/>
  <c r="CF161" i="2"/>
  <c r="CG161" i="2"/>
  <c r="CH161" i="2"/>
  <c r="CD162" i="2"/>
  <c r="CE162" i="2"/>
  <c r="CF162" i="2"/>
  <c r="CG162" i="2"/>
  <c r="CH162" i="2"/>
  <c r="CD163" i="2"/>
  <c r="CE163" i="2"/>
  <c r="CF163" i="2"/>
  <c r="CG163" i="2"/>
  <c r="CH163" i="2"/>
  <c r="CD164" i="2"/>
  <c r="CE164" i="2"/>
  <c r="CF164" i="2"/>
  <c r="CG164" i="2"/>
  <c r="CH164" i="2"/>
  <c r="CD165" i="2"/>
  <c r="CE165" i="2"/>
  <c r="CF165" i="2"/>
  <c r="CG165" i="2"/>
  <c r="CH165" i="2"/>
  <c r="CD166" i="2"/>
  <c r="CE166" i="2"/>
  <c r="CF166" i="2"/>
  <c r="CG166" i="2"/>
  <c r="CH166" i="2"/>
  <c r="CD167" i="2"/>
  <c r="CE167" i="2"/>
  <c r="CF167" i="2"/>
  <c r="CG167" i="2"/>
  <c r="CH167" i="2"/>
  <c r="CD168" i="2"/>
  <c r="CE168" i="2"/>
  <c r="CF168" i="2"/>
  <c r="CG168" i="2"/>
  <c r="CH168" i="2"/>
  <c r="CD169" i="2"/>
  <c r="CE169" i="2"/>
  <c r="CF169" i="2"/>
  <c r="CG169" i="2"/>
  <c r="CH169" i="2"/>
  <c r="CD170" i="2"/>
  <c r="CE170" i="2"/>
  <c r="CF170" i="2"/>
  <c r="CG170" i="2"/>
  <c r="CH170" i="2"/>
  <c r="CD171" i="2"/>
  <c r="CE171" i="2"/>
  <c r="CF171" i="2"/>
  <c r="CG171" i="2"/>
  <c r="CH171" i="2"/>
  <c r="CD172" i="2"/>
  <c r="CE172" i="2"/>
  <c r="CF172" i="2"/>
  <c r="CG172" i="2"/>
  <c r="CH172" i="2"/>
  <c r="CD173" i="2"/>
  <c r="CE173" i="2"/>
  <c r="CF173" i="2"/>
  <c r="CG173" i="2"/>
  <c r="CH173" i="2"/>
  <c r="CD174" i="2"/>
  <c r="CE174" i="2"/>
  <c r="CF174" i="2"/>
  <c r="CG174" i="2"/>
  <c r="CH174" i="2"/>
  <c r="CD175" i="2"/>
  <c r="CE175" i="2"/>
  <c r="CF175" i="2"/>
  <c r="CG175" i="2"/>
  <c r="CH175" i="2"/>
  <c r="CD176" i="2"/>
  <c r="CE176" i="2"/>
  <c r="CF176" i="2"/>
  <c r="CG176" i="2"/>
  <c r="CH176" i="2"/>
  <c r="CD177" i="2"/>
  <c r="CE177" i="2"/>
  <c r="CF177" i="2"/>
  <c r="CG177" i="2"/>
  <c r="CH177" i="2"/>
  <c r="CD178" i="2"/>
  <c r="CE178" i="2"/>
  <c r="CF178" i="2"/>
  <c r="CG178" i="2"/>
  <c r="CH178" i="2"/>
  <c r="CD179" i="2"/>
  <c r="CE179" i="2"/>
  <c r="CF179" i="2"/>
  <c r="CG179" i="2"/>
  <c r="CH179" i="2"/>
  <c r="CD180" i="2"/>
  <c r="CE180" i="2"/>
  <c r="CF180" i="2"/>
  <c r="CG180" i="2"/>
  <c r="CH180" i="2"/>
  <c r="CD181" i="2"/>
  <c r="CE181" i="2"/>
  <c r="CF181" i="2"/>
  <c r="CG181" i="2"/>
  <c r="CH181" i="2"/>
  <c r="CD182" i="2"/>
  <c r="CE182" i="2"/>
  <c r="CF182" i="2"/>
  <c r="CG182" i="2"/>
  <c r="CH182" i="2"/>
  <c r="CD183" i="2"/>
  <c r="CE183" i="2"/>
  <c r="CF183" i="2"/>
  <c r="CG183" i="2"/>
  <c r="CH183" i="2"/>
  <c r="CD184" i="2"/>
  <c r="CE184" i="2"/>
  <c r="CF184" i="2"/>
  <c r="CG184" i="2"/>
  <c r="CH184" i="2"/>
  <c r="CD185" i="2"/>
  <c r="CE185" i="2"/>
  <c r="CF185" i="2"/>
  <c r="CG185" i="2"/>
  <c r="CH185" i="2"/>
  <c r="CD186" i="2"/>
  <c r="CE186" i="2"/>
  <c r="CF186" i="2"/>
  <c r="CG186" i="2"/>
  <c r="CH186" i="2"/>
  <c r="CD187" i="2"/>
  <c r="CE187" i="2"/>
  <c r="CF187" i="2"/>
  <c r="CG187" i="2"/>
  <c r="CH187" i="2"/>
  <c r="CD188" i="2"/>
  <c r="CE188" i="2"/>
  <c r="CF188" i="2"/>
  <c r="CG188" i="2"/>
  <c r="CH188" i="2"/>
  <c r="CD189" i="2"/>
  <c r="CE189" i="2"/>
  <c r="CF189" i="2"/>
  <c r="CG189" i="2"/>
  <c r="CH189" i="2"/>
  <c r="CD190" i="2"/>
  <c r="CE190" i="2"/>
  <c r="CF190" i="2"/>
  <c r="CG190" i="2"/>
  <c r="CH190" i="2"/>
  <c r="CD191" i="2"/>
  <c r="CE191" i="2"/>
  <c r="CF191" i="2"/>
  <c r="CG191" i="2"/>
  <c r="CH191" i="2"/>
  <c r="CD192" i="2"/>
  <c r="CE192" i="2"/>
  <c r="CF192" i="2"/>
  <c r="CG192" i="2"/>
  <c r="CH192" i="2"/>
  <c r="CD193" i="2"/>
  <c r="CE193" i="2"/>
  <c r="CF193" i="2"/>
  <c r="CG193" i="2"/>
  <c r="CH193" i="2"/>
  <c r="CD194" i="2"/>
  <c r="CE194" i="2"/>
  <c r="CF194" i="2"/>
  <c r="CG194" i="2"/>
  <c r="CH194" i="2"/>
  <c r="CD195" i="2"/>
  <c r="CE195" i="2"/>
  <c r="CF195" i="2"/>
  <c r="CG195" i="2"/>
  <c r="CH195" i="2"/>
  <c r="CD196" i="2"/>
  <c r="CE196" i="2"/>
  <c r="CF196" i="2"/>
  <c r="CG196" i="2"/>
  <c r="CH196" i="2"/>
  <c r="CD197" i="2"/>
  <c r="CE197" i="2"/>
  <c r="CF197" i="2"/>
  <c r="CG197" i="2"/>
  <c r="CH197" i="2"/>
  <c r="CD198" i="2"/>
  <c r="CE198" i="2"/>
  <c r="CF198" i="2"/>
  <c r="CG198" i="2"/>
  <c r="CH198" i="2"/>
  <c r="CD199" i="2"/>
  <c r="CE199" i="2"/>
  <c r="CF199" i="2"/>
  <c r="CG199" i="2"/>
  <c r="CH199" i="2"/>
  <c r="CD200" i="2"/>
  <c r="CE200" i="2"/>
  <c r="CF200" i="2"/>
  <c r="CG200" i="2"/>
  <c r="CH200" i="2"/>
  <c r="CD201" i="2"/>
  <c r="CE201" i="2"/>
  <c r="CF201" i="2"/>
  <c r="CG201" i="2"/>
  <c r="CH201" i="2"/>
  <c r="CD202" i="2"/>
  <c r="CE202" i="2"/>
  <c r="CF202" i="2"/>
  <c r="CG202" i="2"/>
  <c r="CH202" i="2"/>
  <c r="CD203" i="2"/>
  <c r="CE203" i="2"/>
  <c r="CF203" i="2"/>
  <c r="CG203" i="2"/>
  <c r="CH203" i="2"/>
  <c r="CD204" i="2"/>
  <c r="CE204" i="2"/>
  <c r="CF204" i="2"/>
  <c r="CG204" i="2"/>
  <c r="CH204" i="2"/>
  <c r="CD205" i="2"/>
  <c r="CE205" i="2"/>
  <c r="CF205" i="2"/>
  <c r="CG205" i="2"/>
  <c r="CH205" i="2"/>
  <c r="CD206" i="2"/>
  <c r="CE206" i="2"/>
  <c r="CF206" i="2"/>
  <c r="CG206" i="2"/>
  <c r="CH206" i="2"/>
  <c r="CD207" i="2"/>
  <c r="CE207" i="2"/>
  <c r="CF207" i="2"/>
  <c r="CG207" i="2"/>
  <c r="CH207" i="2"/>
  <c r="CD208" i="2"/>
  <c r="CE208" i="2"/>
  <c r="CF208" i="2"/>
  <c r="CG208" i="2"/>
  <c r="CH208" i="2"/>
  <c r="CD209" i="2"/>
  <c r="CE209" i="2"/>
  <c r="CF209" i="2"/>
  <c r="CG209" i="2"/>
  <c r="CH209" i="2"/>
  <c r="CD210" i="2"/>
  <c r="CE210" i="2"/>
  <c r="CF210" i="2"/>
  <c r="CG210" i="2"/>
  <c r="CH210" i="2"/>
  <c r="CD211" i="2"/>
  <c r="CE211" i="2"/>
  <c r="CF211" i="2"/>
  <c r="CG211" i="2"/>
  <c r="CH211" i="2"/>
  <c r="CD212" i="2"/>
  <c r="CE212" i="2"/>
  <c r="CF212" i="2"/>
  <c r="CG212" i="2"/>
  <c r="CH212" i="2"/>
  <c r="CD213" i="2"/>
  <c r="CE213" i="2"/>
  <c r="CF213" i="2"/>
  <c r="CG213" i="2"/>
  <c r="CH213" i="2"/>
  <c r="CD214" i="2"/>
  <c r="CE214" i="2"/>
  <c r="CF214" i="2"/>
  <c r="CG214" i="2"/>
  <c r="CH214" i="2"/>
  <c r="CD215" i="2"/>
  <c r="CE215" i="2"/>
  <c r="CF215" i="2"/>
  <c r="CG215" i="2"/>
  <c r="CH215" i="2"/>
  <c r="CD216" i="2"/>
  <c r="CE216" i="2"/>
  <c r="CF216" i="2"/>
  <c r="CG216" i="2"/>
  <c r="CH216" i="2"/>
  <c r="CD217" i="2"/>
  <c r="CE217" i="2"/>
  <c r="CF217" i="2"/>
  <c r="CG217" i="2"/>
  <c r="CH217" i="2"/>
  <c r="CD218" i="2"/>
  <c r="CE218" i="2"/>
  <c r="CF218" i="2"/>
  <c r="CG218" i="2"/>
  <c r="CH218" i="2"/>
  <c r="CD219" i="2"/>
  <c r="CE219" i="2"/>
  <c r="CF219" i="2"/>
  <c r="CG219" i="2"/>
  <c r="CH219" i="2"/>
  <c r="CD220" i="2"/>
  <c r="CE220" i="2"/>
  <c r="CF220" i="2"/>
  <c r="CG220" i="2"/>
  <c r="CH220" i="2"/>
  <c r="CD221" i="2"/>
  <c r="CE221" i="2"/>
  <c r="CF221" i="2"/>
  <c r="CG221" i="2"/>
  <c r="CH221" i="2"/>
  <c r="CD222" i="2"/>
  <c r="CE222" i="2"/>
  <c r="CF222" i="2"/>
  <c r="CG222" i="2"/>
  <c r="CH222" i="2"/>
  <c r="CD223" i="2"/>
  <c r="CE223" i="2"/>
  <c r="CF223" i="2"/>
  <c r="CG223" i="2"/>
  <c r="CH223" i="2"/>
  <c r="CD224" i="2"/>
  <c r="CE224" i="2"/>
  <c r="CF224" i="2"/>
  <c r="CG224" i="2"/>
  <c r="CH224" i="2"/>
  <c r="CD225" i="2"/>
  <c r="CE225" i="2"/>
  <c r="CF225" i="2"/>
  <c r="CG225" i="2"/>
  <c r="CH225" i="2"/>
  <c r="CD226" i="2"/>
  <c r="CE226" i="2"/>
  <c r="CF226" i="2"/>
  <c r="CG226" i="2"/>
  <c r="CH226" i="2"/>
  <c r="CD227" i="2"/>
  <c r="CE227" i="2"/>
  <c r="CF227" i="2"/>
  <c r="CG227" i="2"/>
  <c r="CH227" i="2"/>
  <c r="CD228" i="2"/>
  <c r="CE228" i="2"/>
  <c r="CF228" i="2"/>
  <c r="CG228" i="2"/>
  <c r="CH228" i="2"/>
  <c r="CD229" i="2"/>
  <c r="CE229" i="2"/>
  <c r="CF229" i="2"/>
  <c r="CG229" i="2"/>
  <c r="CH229" i="2"/>
  <c r="CD230" i="2"/>
  <c r="CE230" i="2"/>
  <c r="CF230" i="2"/>
  <c r="CG230" i="2"/>
  <c r="CH230" i="2"/>
  <c r="CD231" i="2"/>
  <c r="CE231" i="2"/>
  <c r="CF231" i="2"/>
  <c r="CG231" i="2"/>
  <c r="CH231" i="2"/>
  <c r="CD232" i="2"/>
  <c r="CE232" i="2"/>
  <c r="CF232" i="2"/>
  <c r="CG232" i="2"/>
  <c r="CH232" i="2"/>
  <c r="CD233" i="2"/>
  <c r="CE233" i="2"/>
  <c r="CF233" i="2"/>
  <c r="CG233" i="2"/>
  <c r="CH233" i="2"/>
  <c r="CD234" i="2"/>
  <c r="CE234" i="2"/>
  <c r="CF234" i="2"/>
  <c r="CG234" i="2"/>
  <c r="CH234" i="2"/>
  <c r="CD235" i="2"/>
  <c r="CE235" i="2"/>
  <c r="CF235" i="2"/>
  <c r="CG235" i="2"/>
  <c r="CH235" i="2"/>
  <c r="CD236" i="2"/>
  <c r="CE236" i="2"/>
  <c r="CF236" i="2"/>
  <c r="CG236" i="2"/>
  <c r="CH236" i="2"/>
  <c r="CD237" i="2"/>
  <c r="CE237" i="2"/>
  <c r="CF237" i="2"/>
  <c r="CG237" i="2"/>
  <c r="CH237" i="2"/>
  <c r="CD238" i="2"/>
  <c r="CE238" i="2"/>
  <c r="CF238" i="2"/>
  <c r="CG238" i="2"/>
  <c r="CH238" i="2"/>
  <c r="CD239" i="2"/>
  <c r="CE239" i="2"/>
  <c r="CF239" i="2"/>
  <c r="CG239" i="2"/>
  <c r="CH239" i="2"/>
  <c r="CD240" i="2"/>
  <c r="CE240" i="2"/>
  <c r="CF240" i="2"/>
  <c r="CG240" i="2"/>
  <c r="CH240" i="2"/>
  <c r="CD241" i="2"/>
  <c r="CE241" i="2"/>
  <c r="CF241" i="2"/>
  <c r="CG241" i="2"/>
  <c r="CH241" i="2"/>
  <c r="CD242" i="2"/>
  <c r="CE242" i="2"/>
  <c r="CF242" i="2"/>
  <c r="CG242" i="2"/>
  <c r="CH242" i="2"/>
  <c r="CD243" i="2"/>
  <c r="CE243" i="2"/>
  <c r="CF243" i="2"/>
  <c r="CG243" i="2"/>
  <c r="CH243" i="2"/>
  <c r="CD244" i="2"/>
  <c r="CE244" i="2"/>
  <c r="CF244" i="2"/>
  <c r="CG244" i="2"/>
  <c r="CH244" i="2"/>
  <c r="CD245" i="2"/>
  <c r="CE245" i="2"/>
  <c r="CF245" i="2"/>
  <c r="CG245" i="2"/>
  <c r="CH245" i="2"/>
  <c r="CD246" i="2"/>
  <c r="CE246" i="2"/>
  <c r="CF246" i="2"/>
  <c r="CG246" i="2"/>
  <c r="CH246" i="2"/>
  <c r="CD247" i="2"/>
  <c r="CE247" i="2"/>
  <c r="CF247" i="2"/>
  <c r="CG247" i="2"/>
  <c r="CH247" i="2"/>
  <c r="CD248" i="2"/>
  <c r="CE248" i="2"/>
  <c r="CF248" i="2"/>
  <c r="CG248" i="2"/>
  <c r="CH248" i="2"/>
  <c r="CD249" i="2"/>
  <c r="CE249" i="2"/>
  <c r="CF249" i="2"/>
  <c r="CG249" i="2"/>
  <c r="CH249" i="2"/>
  <c r="CD250" i="2"/>
  <c r="CE250" i="2"/>
  <c r="CF250" i="2"/>
  <c r="CG250" i="2"/>
  <c r="CH250" i="2"/>
  <c r="CD251" i="2"/>
  <c r="CE251" i="2"/>
  <c r="CF251" i="2"/>
  <c r="CG251" i="2"/>
  <c r="CH251" i="2"/>
  <c r="CD252" i="2"/>
  <c r="CE252" i="2"/>
  <c r="CF252" i="2"/>
  <c r="CG252" i="2"/>
  <c r="CH252" i="2"/>
  <c r="CD253" i="2"/>
  <c r="CE253" i="2"/>
  <c r="CF253" i="2"/>
  <c r="CG253" i="2"/>
  <c r="CH253" i="2"/>
  <c r="CD254" i="2"/>
  <c r="CE254" i="2"/>
  <c r="CF254" i="2"/>
  <c r="CG254" i="2"/>
  <c r="CH254" i="2"/>
  <c r="CD255" i="2"/>
  <c r="CE255" i="2"/>
  <c r="CF255" i="2"/>
  <c r="CG255" i="2"/>
  <c r="CH255" i="2"/>
  <c r="CD256" i="2"/>
  <c r="CE256" i="2"/>
  <c r="CF256" i="2"/>
  <c r="CG256" i="2"/>
  <c r="CH256" i="2"/>
  <c r="CD257" i="2"/>
  <c r="CE257" i="2"/>
  <c r="CF257" i="2"/>
  <c r="CG257" i="2"/>
  <c r="CH257" i="2"/>
  <c r="CD258" i="2"/>
  <c r="CE258" i="2"/>
  <c r="CF258" i="2"/>
  <c r="CG258" i="2"/>
  <c r="CH258" i="2"/>
  <c r="CD259" i="2"/>
  <c r="CE259" i="2"/>
  <c r="CF259" i="2"/>
  <c r="CG259" i="2"/>
  <c r="CH259" i="2"/>
  <c r="CD260" i="2"/>
  <c r="CE260" i="2"/>
  <c r="CF260" i="2"/>
  <c r="CG260" i="2"/>
  <c r="CH260" i="2"/>
  <c r="CD261" i="2"/>
  <c r="CE261" i="2"/>
  <c r="CF261" i="2"/>
  <c r="CG261" i="2"/>
  <c r="CH261" i="2"/>
  <c r="CD262" i="2"/>
  <c r="CE262" i="2"/>
  <c r="CF262" i="2"/>
  <c r="CG262" i="2"/>
  <c r="CH262" i="2"/>
  <c r="CD263" i="2"/>
  <c r="CE263" i="2"/>
  <c r="CF263" i="2"/>
  <c r="CG263" i="2"/>
  <c r="CH263" i="2"/>
  <c r="CD264" i="2"/>
  <c r="CE264" i="2"/>
  <c r="CF264" i="2"/>
  <c r="CG264" i="2"/>
  <c r="CH264" i="2"/>
  <c r="CD265" i="2"/>
  <c r="CE265" i="2"/>
  <c r="CF265" i="2"/>
  <c r="CG265" i="2"/>
  <c r="CH265" i="2"/>
  <c r="CD266" i="2"/>
  <c r="CE266" i="2"/>
  <c r="CF266" i="2"/>
  <c r="CG266" i="2"/>
  <c r="CH266" i="2"/>
  <c r="CD267" i="2"/>
  <c r="CE267" i="2"/>
  <c r="CF267" i="2"/>
  <c r="CG267" i="2"/>
  <c r="CH267" i="2"/>
  <c r="CD268" i="2"/>
  <c r="CE268" i="2"/>
  <c r="CF268" i="2"/>
  <c r="CG268" i="2"/>
  <c r="CH268" i="2"/>
  <c r="CD269" i="2"/>
  <c r="CE269" i="2"/>
  <c r="CF269" i="2"/>
  <c r="CG269" i="2"/>
  <c r="CH269" i="2"/>
  <c r="CD270" i="2"/>
  <c r="CE270" i="2"/>
  <c r="CF270" i="2"/>
  <c r="CG270" i="2"/>
  <c r="CH270" i="2"/>
  <c r="CD271" i="2"/>
  <c r="CE271" i="2"/>
  <c r="CF271" i="2"/>
  <c r="CG271" i="2"/>
  <c r="CH271" i="2"/>
  <c r="CD272" i="2"/>
  <c r="CE272" i="2"/>
  <c r="CF272" i="2"/>
  <c r="CG272" i="2"/>
  <c r="CH272" i="2"/>
  <c r="CD273" i="2"/>
  <c r="CE273" i="2"/>
  <c r="CF273" i="2"/>
  <c r="CG273" i="2"/>
  <c r="CH273" i="2"/>
  <c r="CD274" i="2"/>
  <c r="CE274" i="2"/>
  <c r="CF274" i="2"/>
  <c r="CG274" i="2"/>
  <c r="CH274" i="2"/>
  <c r="CD275" i="2"/>
  <c r="CE275" i="2"/>
  <c r="CF275" i="2"/>
  <c r="CG275" i="2"/>
  <c r="CH275" i="2"/>
  <c r="CD276" i="2"/>
  <c r="CE276" i="2"/>
  <c r="CF276" i="2"/>
  <c r="CG276" i="2"/>
  <c r="CH276" i="2"/>
  <c r="CD277" i="2"/>
  <c r="CE277" i="2"/>
  <c r="CF277" i="2"/>
  <c r="CG277" i="2"/>
  <c r="CH277" i="2"/>
  <c r="CD278" i="2"/>
  <c r="CE278" i="2"/>
  <c r="CF278" i="2"/>
  <c r="CG278" i="2"/>
  <c r="CH278" i="2"/>
  <c r="CD279" i="2"/>
  <c r="CE279" i="2"/>
  <c r="CF279" i="2"/>
  <c r="CG279" i="2"/>
  <c r="CH279" i="2"/>
  <c r="CD280" i="2"/>
  <c r="CE280" i="2"/>
  <c r="CF280" i="2"/>
  <c r="CG280" i="2"/>
  <c r="CH280" i="2"/>
  <c r="CD281" i="2"/>
  <c r="CE281" i="2"/>
  <c r="CF281" i="2"/>
  <c r="CG281" i="2"/>
  <c r="CH281" i="2"/>
  <c r="CD282" i="2"/>
  <c r="CE282" i="2"/>
  <c r="CF282" i="2"/>
  <c r="CG282" i="2"/>
  <c r="CH282" i="2"/>
  <c r="CD283" i="2"/>
  <c r="CE283" i="2"/>
  <c r="CF283" i="2"/>
  <c r="CG283" i="2"/>
  <c r="CH283" i="2"/>
  <c r="CD284" i="2"/>
  <c r="CE284" i="2"/>
  <c r="CF284" i="2"/>
  <c r="CG284" i="2"/>
  <c r="CH284" i="2"/>
  <c r="CD285" i="2"/>
  <c r="CE285" i="2"/>
  <c r="CF285" i="2"/>
  <c r="CG285" i="2"/>
  <c r="CH285" i="2"/>
  <c r="CD286" i="2"/>
  <c r="CE286" i="2"/>
  <c r="CF286" i="2"/>
  <c r="CG286" i="2"/>
  <c r="CH286" i="2"/>
  <c r="CD287" i="2"/>
  <c r="CE287" i="2"/>
  <c r="CF287" i="2"/>
  <c r="CG287" i="2"/>
  <c r="CH287" i="2"/>
  <c r="CD288" i="2"/>
  <c r="CE288" i="2"/>
  <c r="CF288" i="2"/>
  <c r="CG288" i="2"/>
  <c r="CH288" i="2"/>
  <c r="CD289" i="2"/>
  <c r="CE289" i="2"/>
  <c r="CF289" i="2"/>
  <c r="CG289" i="2"/>
  <c r="CH289" i="2"/>
  <c r="CD290" i="2"/>
  <c r="CE290" i="2"/>
  <c r="CF290" i="2"/>
  <c r="CG290" i="2"/>
  <c r="CH290" i="2"/>
  <c r="CD291" i="2"/>
  <c r="CE291" i="2"/>
  <c r="CF291" i="2"/>
  <c r="CG291" i="2"/>
  <c r="CH291" i="2"/>
  <c r="CD292" i="2"/>
  <c r="CE292" i="2"/>
  <c r="CF292" i="2"/>
  <c r="CG292" i="2"/>
  <c r="CH292" i="2"/>
  <c r="CD293" i="2"/>
  <c r="CE293" i="2"/>
  <c r="CF293" i="2"/>
  <c r="CG293" i="2"/>
  <c r="CH293" i="2"/>
  <c r="CD294" i="2"/>
  <c r="CE294" i="2"/>
  <c r="CF294" i="2"/>
  <c r="CG294" i="2"/>
  <c r="CH294" i="2"/>
  <c r="CD295" i="2"/>
  <c r="CE295" i="2"/>
  <c r="CF295" i="2"/>
  <c r="CG295" i="2"/>
  <c r="CH295" i="2"/>
  <c r="CD296" i="2"/>
  <c r="CE296" i="2"/>
  <c r="CF296" i="2"/>
  <c r="CG296" i="2"/>
  <c r="CH296" i="2"/>
  <c r="CD297" i="2"/>
  <c r="CE297" i="2"/>
  <c r="CF297" i="2"/>
  <c r="CG297" i="2"/>
  <c r="CH297" i="2"/>
  <c r="CD298" i="2"/>
  <c r="CE298" i="2"/>
  <c r="CF298" i="2"/>
  <c r="CG298" i="2"/>
  <c r="CH298" i="2"/>
  <c r="CD299" i="2"/>
  <c r="CE299" i="2"/>
  <c r="CF299" i="2"/>
  <c r="CG299" i="2"/>
  <c r="CH299" i="2"/>
  <c r="CD300" i="2"/>
  <c r="CE300" i="2"/>
  <c r="CF300" i="2"/>
  <c r="CG300" i="2"/>
  <c r="CH300" i="2"/>
  <c r="CD301" i="2"/>
  <c r="CE301" i="2"/>
  <c r="CF301" i="2"/>
  <c r="CG301" i="2"/>
  <c r="CH301" i="2"/>
  <c r="CH3" i="2"/>
  <c r="CG3" i="2"/>
  <c r="CF3" i="2"/>
  <c r="CE3" i="2"/>
  <c r="CD3" i="2"/>
  <c r="C94" i="1"/>
  <c r="C89" i="1"/>
  <c r="C88" i="1"/>
  <c r="C96" i="1"/>
  <c r="C93" i="1"/>
  <c r="C92" i="1"/>
  <c r="C87" i="1"/>
  <c r="C86" i="1"/>
  <c r="C84" i="1"/>
  <c r="C83" i="1"/>
  <c r="C82" i="1"/>
  <c r="C80" i="1"/>
  <c r="C79" i="1"/>
  <c r="C78" i="1"/>
  <c r="C85" i="1"/>
  <c r="C81"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A30" i="2"/>
  <c r="B30" i="2"/>
  <c r="CB30" i="2"/>
  <c r="A31" i="2"/>
  <c r="B31" i="2"/>
  <c r="CB31" i="2"/>
  <c r="A32" i="2"/>
  <c r="B32" i="2"/>
  <c r="CB32" i="2"/>
  <c r="A33" i="2"/>
  <c r="B33" i="2"/>
  <c r="CB33" i="2"/>
  <c r="A34" i="2"/>
  <c r="B34" i="2"/>
  <c r="CB34" i="2"/>
  <c r="A35" i="2"/>
  <c r="B35" i="2"/>
  <c r="CB35" i="2"/>
  <c r="A36" i="2"/>
  <c r="B36" i="2"/>
  <c r="CB36" i="2"/>
  <c r="A37" i="2"/>
  <c r="B37" i="2"/>
  <c r="CB37" i="2"/>
  <c r="A38" i="2"/>
  <c r="B38" i="2"/>
  <c r="CB38" i="2"/>
  <c r="A39" i="2"/>
  <c r="B39" i="2"/>
  <c r="CB39" i="2"/>
  <c r="A40" i="2"/>
  <c r="B40" i="2"/>
  <c r="CB40" i="2"/>
  <c r="A41" i="2"/>
  <c r="B41" i="2"/>
  <c r="CB41" i="2"/>
  <c r="A42" i="2"/>
  <c r="B42" i="2"/>
  <c r="CB42" i="2"/>
  <c r="A43" i="2"/>
  <c r="B43" i="2"/>
  <c r="CB43" i="2"/>
  <c r="A44" i="2"/>
  <c r="B44" i="2"/>
  <c r="CB44" i="2"/>
  <c r="A45" i="2"/>
  <c r="B45" i="2"/>
  <c r="CB45" i="2"/>
  <c r="A46" i="2"/>
  <c r="B46" i="2"/>
  <c r="CB46" i="2"/>
  <c r="A47" i="2"/>
  <c r="B47" i="2"/>
  <c r="CB47" i="2"/>
  <c r="A48" i="2"/>
  <c r="B48" i="2"/>
  <c r="CB48" i="2"/>
  <c r="A49" i="2"/>
  <c r="B49" i="2"/>
  <c r="CB49" i="2"/>
  <c r="A50" i="2"/>
  <c r="B50" i="2"/>
  <c r="CB50" i="2"/>
  <c r="A51" i="2"/>
  <c r="B51" i="2"/>
  <c r="CB51" i="2"/>
  <c r="A52" i="2"/>
  <c r="B52" i="2"/>
  <c r="CB52" i="2"/>
  <c r="A53" i="2"/>
  <c r="B53" i="2"/>
  <c r="CB53" i="2"/>
  <c r="A54" i="2"/>
  <c r="B54" i="2"/>
  <c r="CB54" i="2"/>
  <c r="A55" i="2"/>
  <c r="B55" i="2"/>
  <c r="CB55" i="2"/>
  <c r="A56" i="2"/>
  <c r="B56" i="2"/>
  <c r="CB56" i="2"/>
  <c r="A57" i="2"/>
  <c r="B57" i="2"/>
  <c r="CB57" i="2"/>
  <c r="A58" i="2"/>
  <c r="B58" i="2"/>
  <c r="CB58" i="2"/>
  <c r="A59" i="2"/>
  <c r="B59" i="2"/>
  <c r="CB59" i="2"/>
  <c r="A60" i="2"/>
  <c r="B60" i="2"/>
  <c r="CB60" i="2"/>
  <c r="A61" i="2"/>
  <c r="B61" i="2"/>
  <c r="CB61" i="2"/>
  <c r="A62" i="2"/>
  <c r="B62" i="2"/>
  <c r="CB62" i="2"/>
  <c r="A63" i="2"/>
  <c r="B63" i="2"/>
  <c r="CB63" i="2"/>
  <c r="A64" i="2"/>
  <c r="B64" i="2"/>
  <c r="CB64" i="2"/>
  <c r="A65" i="2"/>
  <c r="B65" i="2"/>
  <c r="CB65" i="2"/>
  <c r="A66" i="2"/>
  <c r="B66" i="2"/>
  <c r="CB66" i="2"/>
  <c r="A67" i="2"/>
  <c r="B67" i="2"/>
  <c r="CB67" i="2"/>
  <c r="A68" i="2"/>
  <c r="B68" i="2"/>
  <c r="CB68" i="2"/>
  <c r="A69" i="2"/>
  <c r="B69" i="2"/>
  <c r="CB69" i="2"/>
  <c r="A70" i="2"/>
  <c r="B70" i="2"/>
  <c r="CB70" i="2"/>
  <c r="A71" i="2"/>
  <c r="B71" i="2"/>
  <c r="CB71" i="2"/>
  <c r="A72" i="2"/>
  <c r="B72" i="2"/>
  <c r="CB72" i="2"/>
  <c r="A73" i="2"/>
  <c r="B73" i="2"/>
  <c r="CB73" i="2"/>
  <c r="A74" i="2"/>
  <c r="B74" i="2"/>
  <c r="CB74" i="2"/>
  <c r="A75" i="2"/>
  <c r="B75" i="2"/>
  <c r="CB75" i="2"/>
  <c r="A76" i="2"/>
  <c r="B76" i="2"/>
  <c r="CB76" i="2"/>
  <c r="A77" i="2"/>
  <c r="B77" i="2"/>
  <c r="CB77" i="2"/>
  <c r="A78" i="2"/>
  <c r="B78" i="2"/>
  <c r="CB78" i="2"/>
  <c r="A79" i="2"/>
  <c r="B79" i="2"/>
  <c r="CB79" i="2"/>
  <c r="A80" i="2"/>
  <c r="B80" i="2"/>
  <c r="CB80" i="2"/>
  <c r="A81" i="2"/>
  <c r="B81" i="2"/>
  <c r="CB81" i="2"/>
  <c r="A82" i="2"/>
  <c r="B82" i="2"/>
  <c r="CB82" i="2"/>
  <c r="A83" i="2"/>
  <c r="B83" i="2"/>
  <c r="CB83" i="2"/>
  <c r="A84" i="2"/>
  <c r="B84" i="2"/>
  <c r="CB84" i="2"/>
  <c r="A85" i="2"/>
  <c r="B85" i="2"/>
  <c r="CB85" i="2"/>
  <c r="A86" i="2"/>
  <c r="B86" i="2"/>
  <c r="CB86" i="2"/>
  <c r="A87" i="2"/>
  <c r="B87" i="2"/>
  <c r="CB87" i="2"/>
  <c r="A88" i="2"/>
  <c r="B88" i="2"/>
  <c r="CB88" i="2"/>
  <c r="A89" i="2"/>
  <c r="B89" i="2"/>
  <c r="CB89" i="2"/>
  <c r="A90" i="2"/>
  <c r="B90" i="2"/>
  <c r="CB90" i="2"/>
  <c r="A91" i="2"/>
  <c r="B91" i="2"/>
  <c r="CB91" i="2"/>
  <c r="A92" i="2"/>
  <c r="B92" i="2"/>
  <c r="CB92" i="2"/>
  <c r="A93" i="2"/>
  <c r="B93" i="2"/>
  <c r="CB93" i="2"/>
  <c r="A94" i="2"/>
  <c r="B94" i="2"/>
  <c r="CB94" i="2"/>
  <c r="A95" i="2"/>
  <c r="B95" i="2"/>
  <c r="CB95" i="2"/>
  <c r="A96" i="2"/>
  <c r="B96" i="2"/>
  <c r="CB96" i="2"/>
  <c r="A97" i="2"/>
  <c r="B97" i="2"/>
  <c r="CB97" i="2"/>
  <c r="A98" i="2"/>
  <c r="B98" i="2"/>
  <c r="CB98" i="2"/>
  <c r="A99" i="2"/>
  <c r="B99" i="2"/>
  <c r="CB99" i="2"/>
  <c r="A100" i="2"/>
  <c r="B100" i="2"/>
  <c r="CB100" i="2"/>
  <c r="A101" i="2"/>
  <c r="B101" i="2"/>
  <c r="CB101" i="2"/>
  <c r="A102" i="2"/>
  <c r="B102" i="2"/>
  <c r="CB102" i="2"/>
  <c r="A103" i="2"/>
  <c r="B103" i="2"/>
  <c r="CB103" i="2"/>
  <c r="A104" i="2"/>
  <c r="B104" i="2"/>
  <c r="CB104" i="2"/>
  <c r="A105" i="2"/>
  <c r="B105" i="2"/>
  <c r="CB105" i="2"/>
  <c r="A106" i="2"/>
  <c r="B106" i="2"/>
  <c r="CB106" i="2"/>
  <c r="A107" i="2"/>
  <c r="B107" i="2"/>
  <c r="CB107" i="2"/>
  <c r="A108" i="2"/>
  <c r="B108" i="2"/>
  <c r="CB108" i="2"/>
  <c r="A109" i="2"/>
  <c r="B109" i="2"/>
  <c r="CB109" i="2"/>
  <c r="A110" i="2"/>
  <c r="B110" i="2"/>
  <c r="CB110" i="2"/>
  <c r="A111" i="2"/>
  <c r="B111" i="2"/>
  <c r="CB111" i="2"/>
  <c r="A112" i="2"/>
  <c r="B112" i="2"/>
  <c r="CB112" i="2"/>
  <c r="A113" i="2"/>
  <c r="B113" i="2"/>
  <c r="CB113" i="2"/>
  <c r="A114" i="2"/>
  <c r="B114" i="2"/>
  <c r="CB114" i="2"/>
  <c r="A115" i="2"/>
  <c r="B115" i="2"/>
  <c r="CB115" i="2"/>
  <c r="A116" i="2"/>
  <c r="B116" i="2"/>
  <c r="CB116" i="2"/>
  <c r="A117" i="2"/>
  <c r="B117" i="2"/>
  <c r="CB117" i="2"/>
  <c r="A118" i="2"/>
  <c r="B118" i="2"/>
  <c r="CB118" i="2"/>
  <c r="A119" i="2"/>
  <c r="B119" i="2"/>
  <c r="CB119" i="2"/>
  <c r="A120" i="2"/>
  <c r="B120" i="2"/>
  <c r="CB120" i="2"/>
  <c r="A121" i="2"/>
  <c r="B121" i="2"/>
  <c r="CB121" i="2"/>
  <c r="A122" i="2"/>
  <c r="B122" i="2"/>
  <c r="CB122" i="2"/>
  <c r="A123" i="2"/>
  <c r="B123" i="2"/>
  <c r="CB123" i="2"/>
  <c r="A124" i="2"/>
  <c r="B124" i="2"/>
  <c r="CB124" i="2"/>
  <c r="A125" i="2"/>
  <c r="B125" i="2"/>
  <c r="CB125" i="2"/>
  <c r="A126" i="2"/>
  <c r="B126" i="2"/>
  <c r="CB126" i="2"/>
  <c r="A127" i="2"/>
  <c r="B127" i="2"/>
  <c r="CB127" i="2"/>
  <c r="A128" i="2"/>
  <c r="B128" i="2"/>
  <c r="CB128" i="2"/>
  <c r="A129" i="2"/>
  <c r="B129" i="2"/>
  <c r="CB129" i="2"/>
  <c r="A130" i="2"/>
  <c r="B130" i="2"/>
  <c r="CB130" i="2"/>
  <c r="A131" i="2"/>
  <c r="B131" i="2"/>
  <c r="CB131" i="2"/>
  <c r="A132" i="2"/>
  <c r="B132" i="2"/>
  <c r="CB132" i="2"/>
  <c r="A133" i="2"/>
  <c r="B133" i="2"/>
  <c r="CB133" i="2"/>
  <c r="A134" i="2"/>
  <c r="B134" i="2"/>
  <c r="CB134" i="2"/>
  <c r="A135" i="2"/>
  <c r="B135" i="2"/>
  <c r="CB135" i="2"/>
  <c r="A136" i="2"/>
  <c r="B136" i="2"/>
  <c r="CB136" i="2"/>
  <c r="A137" i="2"/>
  <c r="B137" i="2"/>
  <c r="CB137" i="2"/>
  <c r="A138" i="2"/>
  <c r="B138" i="2"/>
  <c r="CB138" i="2"/>
  <c r="A139" i="2"/>
  <c r="B139" i="2"/>
  <c r="CB139" i="2"/>
  <c r="A140" i="2"/>
  <c r="B140" i="2"/>
  <c r="CB140" i="2"/>
  <c r="A141" i="2"/>
  <c r="B141" i="2"/>
  <c r="CB141" i="2"/>
  <c r="A142" i="2"/>
  <c r="B142" i="2"/>
  <c r="CB142" i="2"/>
  <c r="A143" i="2"/>
  <c r="B143" i="2"/>
  <c r="CB143" i="2"/>
  <c r="A144" i="2"/>
  <c r="B144" i="2"/>
  <c r="CB144" i="2"/>
  <c r="A145" i="2"/>
  <c r="B145" i="2"/>
  <c r="CB145" i="2"/>
  <c r="A146" i="2"/>
  <c r="B146" i="2"/>
  <c r="CB146" i="2"/>
  <c r="A147" i="2"/>
  <c r="B147" i="2"/>
  <c r="CB147" i="2"/>
  <c r="A148" i="2"/>
  <c r="B148" i="2"/>
  <c r="CB148" i="2"/>
  <c r="A149" i="2"/>
  <c r="B149" i="2"/>
  <c r="CB149" i="2"/>
  <c r="A150" i="2"/>
  <c r="B150" i="2"/>
  <c r="CB150" i="2"/>
  <c r="A151" i="2"/>
  <c r="B151" i="2"/>
  <c r="CB151" i="2"/>
  <c r="A152" i="2"/>
  <c r="B152" i="2"/>
  <c r="CB152" i="2"/>
  <c r="A153" i="2"/>
  <c r="B153" i="2"/>
  <c r="CB153" i="2"/>
  <c r="A154" i="2"/>
  <c r="B154" i="2"/>
  <c r="CB154" i="2"/>
  <c r="A155" i="2"/>
  <c r="B155" i="2"/>
  <c r="CB155" i="2"/>
  <c r="A156" i="2"/>
  <c r="B156" i="2"/>
  <c r="CB156" i="2"/>
  <c r="A157" i="2"/>
  <c r="B157" i="2"/>
  <c r="CB157" i="2"/>
  <c r="A158" i="2"/>
  <c r="B158" i="2"/>
  <c r="CB158" i="2"/>
  <c r="A159" i="2"/>
  <c r="B159" i="2"/>
  <c r="CB159" i="2"/>
  <c r="A160" i="2"/>
  <c r="B160" i="2"/>
  <c r="CB160" i="2"/>
  <c r="A161" i="2"/>
  <c r="B161" i="2"/>
  <c r="CB161" i="2"/>
  <c r="A162" i="2"/>
  <c r="B162" i="2"/>
  <c r="CB162" i="2"/>
  <c r="A163" i="2"/>
  <c r="B163" i="2"/>
  <c r="CB163" i="2"/>
  <c r="A164" i="2"/>
  <c r="B164" i="2"/>
  <c r="CB164" i="2"/>
  <c r="A165" i="2"/>
  <c r="B165" i="2"/>
  <c r="CB165" i="2"/>
  <c r="A166" i="2"/>
  <c r="B166" i="2"/>
  <c r="CB166" i="2"/>
  <c r="A167" i="2"/>
  <c r="B167" i="2"/>
  <c r="CB167" i="2"/>
  <c r="A168" i="2"/>
  <c r="B168" i="2"/>
  <c r="CB168" i="2"/>
  <c r="A169" i="2"/>
  <c r="B169" i="2"/>
  <c r="CB169" i="2"/>
  <c r="A170" i="2"/>
  <c r="B170" i="2"/>
  <c r="CB170" i="2"/>
  <c r="A171" i="2"/>
  <c r="B171" i="2"/>
  <c r="CB171" i="2"/>
  <c r="A172" i="2"/>
  <c r="B172" i="2"/>
  <c r="CB172" i="2"/>
  <c r="A173" i="2"/>
  <c r="B173" i="2"/>
  <c r="CB173" i="2"/>
  <c r="A174" i="2"/>
  <c r="B174" i="2"/>
  <c r="CB174" i="2"/>
  <c r="A175" i="2"/>
  <c r="B175" i="2"/>
  <c r="CB175" i="2"/>
  <c r="A176" i="2"/>
  <c r="B176" i="2"/>
  <c r="CB176" i="2"/>
  <c r="A177" i="2"/>
  <c r="B177" i="2"/>
  <c r="CB177" i="2"/>
  <c r="A178" i="2"/>
  <c r="B178" i="2"/>
  <c r="CB178" i="2"/>
  <c r="A179" i="2"/>
  <c r="B179" i="2"/>
  <c r="CB179" i="2"/>
  <c r="A180" i="2"/>
  <c r="B180" i="2"/>
  <c r="CB180" i="2"/>
  <c r="A181" i="2"/>
  <c r="B181" i="2"/>
  <c r="CB181" i="2"/>
  <c r="A182" i="2"/>
  <c r="B182" i="2"/>
  <c r="CB182" i="2"/>
  <c r="A183" i="2"/>
  <c r="B183" i="2"/>
  <c r="CB183" i="2"/>
  <c r="A184" i="2"/>
  <c r="B184" i="2"/>
  <c r="CB184" i="2"/>
  <c r="A185" i="2"/>
  <c r="B185" i="2"/>
  <c r="CB185" i="2"/>
  <c r="A186" i="2"/>
  <c r="B186" i="2"/>
  <c r="CB186" i="2"/>
  <c r="A187" i="2"/>
  <c r="B187" i="2"/>
  <c r="CB187" i="2"/>
  <c r="A188" i="2"/>
  <c r="B188" i="2"/>
  <c r="CB188" i="2"/>
  <c r="A189" i="2"/>
  <c r="B189" i="2"/>
  <c r="CB189" i="2"/>
  <c r="A190" i="2"/>
  <c r="B190" i="2"/>
  <c r="CB190" i="2"/>
  <c r="A191" i="2"/>
  <c r="B191" i="2"/>
  <c r="CB191" i="2"/>
  <c r="A192" i="2"/>
  <c r="B192" i="2"/>
  <c r="CB192" i="2"/>
  <c r="A193" i="2"/>
  <c r="B193" i="2"/>
  <c r="CB193" i="2"/>
  <c r="A194" i="2"/>
  <c r="B194" i="2"/>
  <c r="CB194" i="2"/>
  <c r="A195" i="2"/>
  <c r="B195" i="2"/>
  <c r="CB195" i="2"/>
  <c r="A196" i="2"/>
  <c r="B196" i="2"/>
  <c r="CB196" i="2"/>
  <c r="A197" i="2"/>
  <c r="B197" i="2"/>
  <c r="CB197" i="2"/>
  <c r="A198" i="2"/>
  <c r="B198" i="2"/>
  <c r="CB198" i="2"/>
  <c r="A199" i="2"/>
  <c r="B199" i="2"/>
  <c r="CB199" i="2"/>
  <c r="A200" i="2"/>
  <c r="B200" i="2"/>
  <c r="CB200" i="2"/>
  <c r="A201" i="2"/>
  <c r="B201" i="2"/>
  <c r="CB201" i="2"/>
  <c r="A202" i="2"/>
  <c r="B202" i="2"/>
  <c r="CB202" i="2"/>
  <c r="A203" i="2"/>
  <c r="B203" i="2"/>
  <c r="CB203" i="2"/>
  <c r="A204" i="2"/>
  <c r="B204" i="2"/>
  <c r="CB204" i="2"/>
  <c r="A205" i="2"/>
  <c r="B205" i="2"/>
  <c r="CB205" i="2"/>
  <c r="A206" i="2"/>
  <c r="B206" i="2"/>
  <c r="CB206" i="2"/>
  <c r="A207" i="2"/>
  <c r="B207" i="2"/>
  <c r="CB207" i="2"/>
  <c r="A208" i="2"/>
  <c r="B208" i="2"/>
  <c r="CB208" i="2"/>
  <c r="A209" i="2"/>
  <c r="B209" i="2"/>
  <c r="CB209" i="2"/>
  <c r="A210" i="2"/>
  <c r="B210" i="2"/>
  <c r="CB210" i="2"/>
  <c r="A211" i="2"/>
  <c r="B211" i="2"/>
  <c r="CB211" i="2"/>
  <c r="A212" i="2"/>
  <c r="B212" i="2"/>
  <c r="CB212" i="2"/>
  <c r="A213" i="2"/>
  <c r="B213" i="2"/>
  <c r="CB213" i="2"/>
  <c r="A214" i="2"/>
  <c r="B214" i="2"/>
  <c r="CB214" i="2"/>
  <c r="A215" i="2"/>
  <c r="B215" i="2"/>
  <c r="CB215" i="2"/>
  <c r="A216" i="2"/>
  <c r="B216" i="2"/>
  <c r="CB216" i="2"/>
  <c r="A217" i="2"/>
  <c r="B217" i="2"/>
  <c r="CB217" i="2"/>
  <c r="A218" i="2"/>
  <c r="B218" i="2"/>
  <c r="CB218" i="2"/>
  <c r="A219" i="2"/>
  <c r="B219" i="2"/>
  <c r="CB219" i="2"/>
  <c r="A220" i="2"/>
  <c r="B220" i="2"/>
  <c r="CB220" i="2"/>
  <c r="A221" i="2"/>
  <c r="B221" i="2"/>
  <c r="CB221" i="2"/>
  <c r="A222" i="2"/>
  <c r="B222" i="2"/>
  <c r="CB222" i="2"/>
  <c r="A223" i="2"/>
  <c r="B223" i="2"/>
  <c r="CB223" i="2"/>
  <c r="A224" i="2"/>
  <c r="B224" i="2"/>
  <c r="CB224" i="2"/>
  <c r="A225" i="2"/>
  <c r="B225" i="2"/>
  <c r="CB225" i="2"/>
  <c r="A226" i="2"/>
  <c r="B226" i="2"/>
  <c r="CB226" i="2"/>
  <c r="A227" i="2"/>
  <c r="B227" i="2"/>
  <c r="CB227" i="2"/>
  <c r="A228" i="2"/>
  <c r="B228" i="2"/>
  <c r="CB228" i="2"/>
  <c r="A229" i="2"/>
  <c r="B229" i="2"/>
  <c r="CB229" i="2"/>
  <c r="A230" i="2"/>
  <c r="B230" i="2"/>
  <c r="CB230" i="2"/>
  <c r="A231" i="2"/>
  <c r="B231" i="2"/>
  <c r="CB231" i="2"/>
  <c r="A232" i="2"/>
  <c r="B232" i="2"/>
  <c r="CB232" i="2"/>
  <c r="A233" i="2"/>
  <c r="B233" i="2"/>
  <c r="CB233" i="2"/>
  <c r="A234" i="2"/>
  <c r="B234" i="2"/>
  <c r="CB234" i="2"/>
  <c r="A235" i="2"/>
  <c r="B235" i="2"/>
  <c r="CB235" i="2"/>
  <c r="A236" i="2"/>
  <c r="B236" i="2"/>
  <c r="CB236" i="2"/>
  <c r="A237" i="2"/>
  <c r="B237" i="2"/>
  <c r="CB237" i="2"/>
  <c r="A238" i="2"/>
  <c r="B238" i="2"/>
  <c r="CB238" i="2"/>
  <c r="A239" i="2"/>
  <c r="B239" i="2"/>
  <c r="CB239" i="2"/>
  <c r="A240" i="2"/>
  <c r="B240" i="2"/>
  <c r="CB240" i="2"/>
  <c r="A241" i="2"/>
  <c r="B241" i="2"/>
  <c r="CB241" i="2"/>
  <c r="A242" i="2"/>
  <c r="B242" i="2"/>
  <c r="CB242" i="2"/>
  <c r="A243" i="2"/>
  <c r="B243" i="2"/>
  <c r="CB243" i="2"/>
  <c r="A244" i="2"/>
  <c r="B244" i="2"/>
  <c r="CB244" i="2"/>
  <c r="A245" i="2"/>
  <c r="B245" i="2"/>
  <c r="CB245" i="2"/>
  <c r="A246" i="2"/>
  <c r="B246" i="2"/>
  <c r="CB246" i="2"/>
  <c r="A247" i="2"/>
  <c r="B247" i="2"/>
  <c r="CB247" i="2"/>
  <c r="A248" i="2"/>
  <c r="B248" i="2"/>
  <c r="CB248" i="2"/>
  <c r="A249" i="2"/>
  <c r="B249" i="2"/>
  <c r="CB249" i="2"/>
  <c r="A250" i="2"/>
  <c r="B250" i="2"/>
  <c r="CB250" i="2"/>
  <c r="A251" i="2"/>
  <c r="B251" i="2"/>
  <c r="CB251" i="2"/>
  <c r="A252" i="2"/>
  <c r="B252" i="2"/>
  <c r="CB252" i="2"/>
  <c r="A253" i="2"/>
  <c r="B253" i="2"/>
  <c r="CB253" i="2"/>
  <c r="A254" i="2"/>
  <c r="B254" i="2"/>
  <c r="CB254" i="2"/>
  <c r="A255" i="2"/>
  <c r="B255" i="2"/>
  <c r="CB255" i="2"/>
  <c r="A256" i="2"/>
  <c r="B256" i="2"/>
  <c r="CB256" i="2"/>
  <c r="A257" i="2"/>
  <c r="B257" i="2"/>
  <c r="CB257" i="2"/>
  <c r="A258" i="2"/>
  <c r="B258" i="2"/>
  <c r="CB258" i="2"/>
  <c r="A259" i="2"/>
  <c r="B259" i="2"/>
  <c r="CB259" i="2"/>
  <c r="A260" i="2"/>
  <c r="B260" i="2"/>
  <c r="CB260" i="2"/>
  <c r="A261" i="2"/>
  <c r="B261" i="2"/>
  <c r="CB261" i="2"/>
  <c r="A262" i="2"/>
  <c r="B262" i="2"/>
  <c r="CB262" i="2"/>
  <c r="A263" i="2"/>
  <c r="B263" i="2"/>
  <c r="CB263" i="2"/>
  <c r="A264" i="2"/>
  <c r="B264" i="2"/>
  <c r="CB264" i="2"/>
  <c r="A265" i="2"/>
  <c r="B265" i="2"/>
  <c r="CB265" i="2"/>
  <c r="A266" i="2"/>
  <c r="B266" i="2"/>
  <c r="CB266" i="2"/>
  <c r="A267" i="2"/>
  <c r="B267" i="2"/>
  <c r="CB267" i="2"/>
  <c r="A268" i="2"/>
  <c r="B268" i="2"/>
  <c r="CB268" i="2"/>
  <c r="A269" i="2"/>
  <c r="B269" i="2"/>
  <c r="CB269" i="2"/>
  <c r="A270" i="2"/>
  <c r="B270" i="2"/>
  <c r="CB270" i="2"/>
  <c r="A271" i="2"/>
  <c r="B271" i="2"/>
  <c r="CB271" i="2"/>
  <c r="A272" i="2"/>
  <c r="B272" i="2"/>
  <c r="CB272" i="2"/>
  <c r="A273" i="2"/>
  <c r="B273" i="2"/>
  <c r="CB273" i="2"/>
  <c r="A274" i="2"/>
  <c r="B274" i="2"/>
  <c r="CB274" i="2"/>
  <c r="A275" i="2"/>
  <c r="B275" i="2"/>
  <c r="CB275" i="2"/>
  <c r="A276" i="2"/>
  <c r="B276" i="2"/>
  <c r="CB276" i="2"/>
  <c r="A277" i="2"/>
  <c r="B277" i="2"/>
  <c r="CB277" i="2"/>
  <c r="A278" i="2"/>
  <c r="B278" i="2"/>
  <c r="CB278" i="2"/>
  <c r="A279" i="2"/>
  <c r="B279" i="2"/>
  <c r="CB279" i="2"/>
  <c r="A280" i="2"/>
  <c r="B280" i="2"/>
  <c r="CB280" i="2"/>
  <c r="A281" i="2"/>
  <c r="B281" i="2"/>
  <c r="CB281" i="2"/>
  <c r="A282" i="2"/>
  <c r="B282" i="2"/>
  <c r="CB282" i="2"/>
  <c r="A283" i="2"/>
  <c r="B283" i="2"/>
  <c r="CB283" i="2"/>
  <c r="A284" i="2"/>
  <c r="B284" i="2"/>
  <c r="CB284" i="2"/>
  <c r="A285" i="2"/>
  <c r="B285" i="2"/>
  <c r="CB285" i="2"/>
  <c r="A286" i="2"/>
  <c r="B286" i="2"/>
  <c r="CB286" i="2"/>
  <c r="A287" i="2"/>
  <c r="B287" i="2"/>
  <c r="CB287" i="2"/>
  <c r="A288" i="2"/>
  <c r="B288" i="2"/>
  <c r="CB288" i="2"/>
  <c r="A289" i="2"/>
  <c r="B289" i="2"/>
  <c r="CB289" i="2"/>
  <c r="A290" i="2"/>
  <c r="B290" i="2"/>
  <c r="CB290" i="2"/>
  <c r="A291" i="2"/>
  <c r="B291" i="2"/>
  <c r="CB291" i="2"/>
  <c r="A292" i="2"/>
  <c r="B292" i="2"/>
  <c r="CB292" i="2"/>
  <c r="A293" i="2"/>
  <c r="B293" i="2"/>
  <c r="CB293" i="2"/>
  <c r="A294" i="2"/>
  <c r="B294" i="2"/>
  <c r="CB294" i="2"/>
  <c r="A295" i="2"/>
  <c r="B295" i="2"/>
  <c r="CB295" i="2"/>
  <c r="A296" i="2"/>
  <c r="B296" i="2"/>
  <c r="CB296" i="2"/>
  <c r="A297" i="2"/>
  <c r="B297" i="2"/>
  <c r="CB297" i="2"/>
  <c r="A298" i="2"/>
  <c r="B298" i="2"/>
  <c r="CB298" i="2"/>
  <c r="A299" i="2"/>
  <c r="B299" i="2"/>
  <c r="CB299" i="2"/>
  <c r="A300" i="2"/>
  <c r="B300" i="2"/>
  <c r="CB300" i="2"/>
  <c r="A301" i="2"/>
  <c r="B301" i="2"/>
  <c r="CB301" i="2"/>
  <c r="BN288" i="2"/>
  <c r="BT288" i="2"/>
  <c r="BK288" i="2"/>
  <c r="BQ288" i="2"/>
  <c r="BW288" i="2"/>
  <c r="BQ248" i="2"/>
  <c r="BT248" i="2"/>
  <c r="BV248" i="2"/>
  <c r="BK248" i="2"/>
  <c r="BW248" i="2"/>
  <c r="BN248" i="2"/>
  <c r="BK160" i="2"/>
  <c r="BQ160" i="2"/>
  <c r="BW160" i="2"/>
  <c r="BN160" i="2"/>
  <c r="BT160" i="2"/>
  <c r="BV160" i="2"/>
  <c r="BQ104" i="2"/>
  <c r="BN104" i="2"/>
  <c r="BT104" i="2"/>
  <c r="BW104" i="2"/>
  <c r="BK104" i="2"/>
  <c r="BQ88" i="2"/>
  <c r="BN88" i="2"/>
  <c r="BK88" i="2"/>
  <c r="BW88" i="2"/>
  <c r="BT88" i="2"/>
  <c r="BK32" i="2"/>
  <c r="BN32" i="2"/>
  <c r="BQ32" i="2"/>
  <c r="BW32" i="2"/>
  <c r="BT32" i="2"/>
  <c r="BK285" i="2"/>
  <c r="BQ285" i="2"/>
  <c r="BN285" i="2"/>
  <c r="BT285" i="2"/>
  <c r="BW285" i="2"/>
  <c r="BK277" i="2"/>
  <c r="BN277" i="2"/>
  <c r="BQ277" i="2"/>
  <c r="BW277" i="2"/>
  <c r="BT277" i="2"/>
  <c r="BK221" i="2"/>
  <c r="BN221" i="2"/>
  <c r="BW221" i="2"/>
  <c r="BT221" i="2"/>
  <c r="BQ221" i="2"/>
  <c r="BK181" i="2"/>
  <c r="BN181" i="2"/>
  <c r="BP181" i="2"/>
  <c r="BW181" i="2"/>
  <c r="BQ181" i="2"/>
  <c r="BT181" i="2"/>
  <c r="BK109" i="2"/>
  <c r="BN109" i="2"/>
  <c r="BQ109" i="2"/>
  <c r="BT109" i="2"/>
  <c r="BW109" i="2"/>
  <c r="BK290" i="2"/>
  <c r="BN290" i="2"/>
  <c r="BT290" i="2"/>
  <c r="BQ290" i="2"/>
  <c r="BW290" i="2"/>
  <c r="BN266" i="2"/>
  <c r="BT266" i="2"/>
  <c r="BV266" i="2"/>
  <c r="BW266" i="2"/>
  <c r="BQ266" i="2"/>
  <c r="BK266" i="2"/>
  <c r="BN258" i="2"/>
  <c r="BK258" i="2"/>
  <c r="BQ258" i="2"/>
  <c r="BT258" i="2"/>
  <c r="BW258" i="2"/>
  <c r="BK234" i="2"/>
  <c r="BM234" i="2"/>
  <c r="BQ234" i="2"/>
  <c r="BT234" i="2"/>
  <c r="BW234" i="2"/>
  <c r="BN234" i="2"/>
  <c r="BK226" i="2"/>
  <c r="BN226" i="2"/>
  <c r="BQ226" i="2"/>
  <c r="BT226" i="2"/>
  <c r="BU226" i="2"/>
  <c r="BW226" i="2"/>
  <c r="BK210" i="2"/>
  <c r="BN210" i="2"/>
  <c r="BT210" i="2"/>
  <c r="BQ210" i="2"/>
  <c r="BW210" i="2"/>
  <c r="BQ202" i="2"/>
  <c r="BT202" i="2"/>
  <c r="BV202" i="2"/>
  <c r="BW202" i="2"/>
  <c r="BK202" i="2"/>
  <c r="BN202" i="2"/>
  <c r="BN178" i="2"/>
  <c r="BQ178" i="2"/>
  <c r="BT178" i="2"/>
  <c r="BK178" i="2"/>
  <c r="BW178" i="2"/>
  <c r="BK162" i="2"/>
  <c r="BL162" i="2"/>
  <c r="BN162" i="2"/>
  <c r="BT162" i="2"/>
  <c r="BQ162" i="2"/>
  <c r="BW162" i="2"/>
  <c r="BT154" i="2"/>
  <c r="BK154" i="2"/>
  <c r="BW154" i="2"/>
  <c r="BN154" i="2"/>
  <c r="BQ154" i="2"/>
  <c r="BT138" i="2"/>
  <c r="BK138" i="2"/>
  <c r="BW138" i="2"/>
  <c r="BN138" i="2"/>
  <c r="BQ138" i="2"/>
  <c r="BK130" i="2"/>
  <c r="BL130" i="2"/>
  <c r="BT130" i="2"/>
  <c r="BN130" i="2"/>
  <c r="BQ130" i="2"/>
  <c r="BW130" i="2"/>
  <c r="BK122" i="2"/>
  <c r="BT122" i="2"/>
  <c r="BW122" i="2"/>
  <c r="BN122" i="2"/>
  <c r="BQ122" i="2"/>
  <c r="BN114" i="2"/>
  <c r="BQ114" i="2"/>
  <c r="BT114" i="2"/>
  <c r="BK114" i="2"/>
  <c r="BW114" i="2"/>
  <c r="BT106" i="2"/>
  <c r="BQ106" i="2"/>
  <c r="BK106" i="2"/>
  <c r="BN106" i="2"/>
  <c r="BW106" i="2"/>
  <c r="BK98" i="2"/>
  <c r="BT98" i="2"/>
  <c r="BN98" i="2"/>
  <c r="BQ98" i="2"/>
  <c r="BW98" i="2"/>
  <c r="BK90" i="2"/>
  <c r="BT90" i="2"/>
  <c r="BN90" i="2"/>
  <c r="BW90" i="2"/>
  <c r="BQ90" i="2"/>
  <c r="BQ82" i="2"/>
  <c r="BK82" i="2"/>
  <c r="BN82" i="2"/>
  <c r="BT82" i="2"/>
  <c r="BW82" i="2"/>
  <c r="BQ74" i="2"/>
  <c r="BT74" i="2"/>
  <c r="BK74" i="2"/>
  <c r="BW74" i="2"/>
  <c r="BN74" i="2"/>
  <c r="BQ66" i="2"/>
  <c r="BT66" i="2"/>
  <c r="BN66" i="2"/>
  <c r="BK66" i="2"/>
  <c r="BW66" i="2"/>
  <c r="BQ58" i="2"/>
  <c r="BK58" i="2"/>
  <c r="BN58" i="2"/>
  <c r="BT58" i="2"/>
  <c r="BU58" i="2"/>
  <c r="BW58" i="2"/>
  <c r="BQ50" i="2"/>
  <c r="BN50" i="2"/>
  <c r="BK50" i="2"/>
  <c r="BT50" i="2"/>
  <c r="BW50" i="2"/>
  <c r="BQ42" i="2"/>
  <c r="BT42" i="2"/>
  <c r="BV42" i="2"/>
  <c r="BK42" i="2"/>
  <c r="BN42" i="2"/>
  <c r="BW42" i="2"/>
  <c r="BN287" i="2"/>
  <c r="BK287" i="2"/>
  <c r="BW287" i="2"/>
  <c r="BQ287" i="2"/>
  <c r="BT287" i="2"/>
  <c r="BN279" i="2"/>
  <c r="BK279" i="2"/>
  <c r="BW279" i="2"/>
  <c r="BQ279" i="2"/>
  <c r="BT279" i="2"/>
  <c r="BW247" i="2"/>
  <c r="BK247" i="2"/>
  <c r="BQ247" i="2"/>
  <c r="BN247" i="2"/>
  <c r="BT247" i="2"/>
  <c r="BN231" i="2"/>
  <c r="BW231" i="2"/>
  <c r="BQ231" i="2"/>
  <c r="BT231" i="2"/>
  <c r="BK231" i="2"/>
  <c r="BK215" i="2"/>
  <c r="BN215" i="2"/>
  <c r="BQ215" i="2"/>
  <c r="BW215" i="2"/>
  <c r="BT215" i="2"/>
  <c r="BW191" i="2"/>
  <c r="BQ191" i="2"/>
  <c r="BN191" i="2"/>
  <c r="BK191" i="2"/>
  <c r="BT191" i="2"/>
  <c r="BK151" i="2"/>
  <c r="BQ151" i="2"/>
  <c r="BN151" i="2"/>
  <c r="BW151" i="2"/>
  <c r="BT151" i="2"/>
  <c r="BK135" i="2"/>
  <c r="BN135" i="2"/>
  <c r="BW135" i="2"/>
  <c r="BT135" i="2"/>
  <c r="BQ135" i="2"/>
  <c r="BK119" i="2"/>
  <c r="BN119" i="2"/>
  <c r="BW119" i="2"/>
  <c r="BQ119" i="2"/>
  <c r="BT119" i="2"/>
  <c r="BK111" i="2"/>
  <c r="BN111" i="2"/>
  <c r="BQ111" i="2"/>
  <c r="BT111" i="2"/>
  <c r="BW111" i="2"/>
  <c r="BN103" i="2"/>
  <c r="BQ103" i="2"/>
  <c r="BW103" i="2"/>
  <c r="BT103" i="2"/>
  <c r="BK103" i="2"/>
  <c r="BK244" i="2"/>
  <c r="BN244" i="2"/>
  <c r="BQ244" i="2"/>
  <c r="BT244" i="2"/>
  <c r="BW244" i="2"/>
  <c r="BK132" i="2"/>
  <c r="BL132" i="2"/>
  <c r="BN132" i="2"/>
  <c r="BQ132" i="2"/>
  <c r="BT132" i="2"/>
  <c r="BW132" i="2"/>
  <c r="BK124" i="2"/>
  <c r="BN124" i="2"/>
  <c r="BQ124" i="2"/>
  <c r="BT124" i="2"/>
  <c r="BW124" i="2"/>
  <c r="BK116" i="2"/>
  <c r="BN116" i="2"/>
  <c r="BQ116" i="2"/>
  <c r="BT116" i="2"/>
  <c r="BW116" i="2"/>
  <c r="BK100" i="2"/>
  <c r="BN100" i="2"/>
  <c r="BQ100" i="2"/>
  <c r="BT100" i="2"/>
  <c r="BW100" i="2"/>
  <c r="BK92" i="2"/>
  <c r="BN92" i="2"/>
  <c r="BT92" i="2"/>
  <c r="BQ92" i="2"/>
  <c r="BW92" i="2"/>
  <c r="BK84" i="2"/>
  <c r="BN84" i="2"/>
  <c r="BQ84" i="2"/>
  <c r="BT84" i="2"/>
  <c r="BW84" i="2"/>
  <c r="BK76" i="2"/>
  <c r="BN76" i="2"/>
  <c r="BW76" i="2"/>
  <c r="BQ76" i="2"/>
  <c r="BT76" i="2"/>
  <c r="BK68" i="2"/>
  <c r="BN68" i="2"/>
  <c r="BT68" i="2"/>
  <c r="BQ68" i="2"/>
  <c r="BW68" i="2"/>
  <c r="BK60" i="2"/>
  <c r="BN60" i="2"/>
  <c r="BQ60" i="2"/>
  <c r="BT60" i="2"/>
  <c r="BW60" i="2"/>
  <c r="BK52" i="2"/>
  <c r="BN52" i="2"/>
  <c r="BQ52" i="2"/>
  <c r="BT52" i="2"/>
  <c r="BW52" i="2"/>
  <c r="BK44" i="2"/>
  <c r="BN44" i="2"/>
  <c r="BQ44" i="2"/>
  <c r="BW44" i="2"/>
  <c r="BT44" i="2"/>
  <c r="BK36" i="2"/>
  <c r="BN36" i="2"/>
  <c r="BQ36" i="2"/>
  <c r="BW36" i="2"/>
  <c r="BT36" i="2"/>
  <c r="BQ79" i="2"/>
  <c r="BN79" i="2"/>
  <c r="BT79" i="2"/>
  <c r="BW79" i="2"/>
  <c r="BK79" i="2"/>
  <c r="BL79" i="2"/>
  <c r="BK71" i="2"/>
  <c r="BN71" i="2"/>
  <c r="BQ71" i="2"/>
  <c r="BW71" i="2"/>
  <c r="BT71" i="2"/>
  <c r="BK55" i="2"/>
  <c r="BQ55" i="2"/>
  <c r="BW55" i="2"/>
  <c r="BN55" i="2"/>
  <c r="BT55" i="2"/>
  <c r="BK47" i="2"/>
  <c r="BN47" i="2"/>
  <c r="BT47" i="2"/>
  <c r="BW47" i="2"/>
  <c r="BQ47" i="2"/>
  <c r="BN31" i="2"/>
  <c r="BK31" i="2"/>
  <c r="BM31" i="2"/>
  <c r="BW31" i="2"/>
  <c r="BT31" i="2"/>
  <c r="BQ31" i="2"/>
  <c r="BN292" i="2"/>
  <c r="BQ292" i="2"/>
  <c r="BK292" i="2"/>
  <c r="BT292" i="2"/>
  <c r="BW292" i="2"/>
  <c r="BN276" i="2"/>
  <c r="BQ276" i="2"/>
  <c r="BK276" i="2"/>
  <c r="BW276" i="2"/>
  <c r="BT276" i="2"/>
  <c r="BN268" i="2"/>
  <c r="BQ268" i="2"/>
  <c r="BT268" i="2"/>
  <c r="BV268" i="2"/>
  <c r="BW268" i="2"/>
  <c r="BK268" i="2"/>
  <c r="BK252" i="2"/>
  <c r="BN252" i="2"/>
  <c r="BQ252" i="2"/>
  <c r="BW252" i="2"/>
  <c r="BT252" i="2"/>
  <c r="BK236" i="2"/>
  <c r="BN236" i="2"/>
  <c r="BQ236" i="2"/>
  <c r="BW236" i="2"/>
  <c r="BT236" i="2"/>
  <c r="BK220" i="2"/>
  <c r="BN220" i="2"/>
  <c r="BQ220" i="2"/>
  <c r="BT220" i="2"/>
  <c r="BU220" i="2"/>
  <c r="BW220" i="2"/>
  <c r="BK212" i="2"/>
  <c r="BN212" i="2"/>
  <c r="BQ212" i="2"/>
  <c r="BT212" i="2"/>
  <c r="BW212" i="2"/>
  <c r="BK196" i="2"/>
  <c r="BN196" i="2"/>
  <c r="BQ196" i="2"/>
  <c r="BT196" i="2"/>
  <c r="BW196" i="2"/>
  <c r="BK188" i="2"/>
  <c r="BN188" i="2"/>
  <c r="BQ188" i="2"/>
  <c r="BW188" i="2"/>
  <c r="BT188" i="2"/>
  <c r="BV188" i="2"/>
  <c r="BK172" i="2"/>
  <c r="BN172" i="2"/>
  <c r="BQ172" i="2"/>
  <c r="BT172" i="2"/>
  <c r="BW172" i="2"/>
  <c r="BK164" i="2"/>
  <c r="BN164" i="2"/>
  <c r="BT164" i="2"/>
  <c r="BV164" i="2"/>
  <c r="BQ164" i="2"/>
  <c r="BW164" i="2"/>
  <c r="BK156" i="2"/>
  <c r="BN156" i="2"/>
  <c r="BQ156" i="2"/>
  <c r="BT156" i="2"/>
  <c r="BW156" i="2"/>
  <c r="BK108" i="2"/>
  <c r="BN108" i="2"/>
  <c r="BT108" i="2"/>
  <c r="BQ108" i="2"/>
  <c r="BW108" i="2"/>
  <c r="BK257" i="2"/>
  <c r="BT257" i="2"/>
  <c r="BW257" i="2"/>
  <c r="BN257" i="2"/>
  <c r="BQ257" i="2"/>
  <c r="BN241" i="2"/>
  <c r="BK241" i="2"/>
  <c r="BT241" i="2"/>
  <c r="BW241" i="2"/>
  <c r="BQ241" i="2"/>
  <c r="BN233" i="2"/>
  <c r="BK233" i="2"/>
  <c r="BQ233" i="2"/>
  <c r="BT233" i="2"/>
  <c r="BW233" i="2"/>
  <c r="BK225" i="2"/>
  <c r="BN225" i="2"/>
  <c r="BQ225" i="2"/>
  <c r="BT225" i="2"/>
  <c r="BV225" i="2"/>
  <c r="BW225" i="2"/>
  <c r="BK217" i="2"/>
  <c r="BQ217" i="2"/>
  <c r="BW217" i="2"/>
  <c r="BN217" i="2"/>
  <c r="BT217" i="2"/>
  <c r="BN209" i="2"/>
  <c r="BK209" i="2"/>
  <c r="BT209" i="2"/>
  <c r="BW209" i="2"/>
  <c r="BQ209" i="2"/>
  <c r="BK201" i="2"/>
  <c r="BQ201" i="2"/>
  <c r="BT201" i="2"/>
  <c r="BW201" i="2"/>
  <c r="BN201" i="2"/>
  <c r="BP201" i="2"/>
  <c r="BK193" i="2"/>
  <c r="BN193" i="2"/>
  <c r="BW193" i="2"/>
  <c r="BT193" i="2"/>
  <c r="BQ193" i="2"/>
  <c r="BK185" i="2"/>
  <c r="BN185" i="2"/>
  <c r="BQ185" i="2"/>
  <c r="BT185" i="2"/>
  <c r="BW185" i="2"/>
  <c r="BN177" i="2"/>
  <c r="BK177" i="2"/>
  <c r="BW177" i="2"/>
  <c r="BT177" i="2"/>
  <c r="BQ177" i="2"/>
  <c r="BN169" i="2"/>
  <c r="BQ169" i="2"/>
  <c r="BW169" i="2"/>
  <c r="BT169" i="2"/>
  <c r="BK169" i="2"/>
  <c r="BK161" i="2"/>
  <c r="BQ161" i="2"/>
  <c r="BW161" i="2"/>
  <c r="BN161" i="2"/>
  <c r="BT161" i="2"/>
  <c r="BK153" i="2"/>
  <c r="BQ153" i="2"/>
  <c r="BT153" i="2"/>
  <c r="BW153" i="2"/>
  <c r="BN153" i="2"/>
  <c r="BN145" i="2"/>
  <c r="BK145" i="2"/>
  <c r="BL145" i="2"/>
  <c r="BQ145" i="2"/>
  <c r="BT145" i="2"/>
  <c r="BW145" i="2"/>
  <c r="BK137" i="2"/>
  <c r="BN137" i="2"/>
  <c r="BW137" i="2"/>
  <c r="BT137" i="2"/>
  <c r="BQ137" i="2"/>
  <c r="BN129" i="2"/>
  <c r="BW129" i="2"/>
  <c r="BQ129" i="2"/>
  <c r="BT129" i="2"/>
  <c r="BK129" i="2"/>
  <c r="BK121" i="2"/>
  <c r="BT121" i="2"/>
  <c r="BN121" i="2"/>
  <c r="BO121" i="2"/>
  <c r="BW121" i="2"/>
  <c r="BQ121" i="2"/>
  <c r="BN113" i="2"/>
  <c r="BK113" i="2"/>
  <c r="BQ113" i="2"/>
  <c r="BW113" i="2"/>
  <c r="BT113" i="2"/>
  <c r="BQ105" i="2"/>
  <c r="BN105" i="2"/>
  <c r="BW105" i="2"/>
  <c r="BK105" i="2"/>
  <c r="BT105" i="2"/>
  <c r="BK97" i="2"/>
  <c r="BQ97" i="2"/>
  <c r="BN97" i="2"/>
  <c r="BW97" i="2"/>
  <c r="BT97" i="2"/>
  <c r="BQ89" i="2"/>
  <c r="BT89" i="2"/>
  <c r="BK89" i="2"/>
  <c r="BW89" i="2"/>
  <c r="BN89" i="2"/>
  <c r="BN81" i="2"/>
  <c r="BW81" i="2"/>
  <c r="BK81" i="2"/>
  <c r="BQ81" i="2"/>
  <c r="BT81" i="2"/>
  <c r="BK73" i="2"/>
  <c r="BN73" i="2"/>
  <c r="BQ73" i="2"/>
  <c r="BW73" i="2"/>
  <c r="BT73" i="2"/>
  <c r="BV73" i="2"/>
  <c r="BN65" i="2"/>
  <c r="BQ65" i="2"/>
  <c r="BW65" i="2"/>
  <c r="BT65" i="2"/>
  <c r="BK65" i="2"/>
  <c r="BK57" i="2"/>
  <c r="BQ57" i="2"/>
  <c r="BT57" i="2"/>
  <c r="BV57" i="2"/>
  <c r="BW57" i="2"/>
  <c r="BN57" i="2"/>
  <c r="BN49" i="2"/>
  <c r="BK49" i="2"/>
  <c r="BT49" i="2"/>
  <c r="BW49" i="2"/>
  <c r="BQ49" i="2"/>
  <c r="BN41" i="2"/>
  <c r="BO41" i="2"/>
  <c r="BQ41" i="2"/>
  <c r="BW41" i="2"/>
  <c r="BT41" i="2"/>
  <c r="BK41" i="2"/>
  <c r="BQ33" i="2"/>
  <c r="BK33" i="2"/>
  <c r="BN33" i="2"/>
  <c r="BW33" i="2"/>
  <c r="BT33" i="2"/>
  <c r="BT280" i="2"/>
  <c r="BK280" i="2"/>
  <c r="BW280" i="2"/>
  <c r="BN280" i="2"/>
  <c r="BQ280" i="2"/>
  <c r="BK272" i="2"/>
  <c r="BQ272" i="2"/>
  <c r="BT272" i="2"/>
  <c r="BN272" i="2"/>
  <c r="BW272" i="2"/>
  <c r="BK264" i="2"/>
  <c r="BT264" i="2"/>
  <c r="BN264" i="2"/>
  <c r="BW264" i="2"/>
  <c r="BQ264" i="2"/>
  <c r="BQ232" i="2"/>
  <c r="BN232" i="2"/>
  <c r="BT232" i="2"/>
  <c r="BW232" i="2"/>
  <c r="BK232" i="2"/>
  <c r="BQ216" i="2"/>
  <c r="BK216" i="2"/>
  <c r="BN216" i="2"/>
  <c r="BT216" i="2"/>
  <c r="BW216" i="2"/>
  <c r="BQ192" i="2"/>
  <c r="BN192" i="2"/>
  <c r="BT192" i="2"/>
  <c r="BK192" i="2"/>
  <c r="BW192" i="2"/>
  <c r="BQ184" i="2"/>
  <c r="BT184" i="2"/>
  <c r="BK184" i="2"/>
  <c r="BW184" i="2"/>
  <c r="BN184" i="2"/>
  <c r="BQ168" i="2"/>
  <c r="BN168" i="2"/>
  <c r="BT168" i="2"/>
  <c r="BV168" i="2"/>
  <c r="BW168" i="2"/>
  <c r="BK168" i="2"/>
  <c r="BQ152" i="2"/>
  <c r="BN152" i="2"/>
  <c r="BK152" i="2"/>
  <c r="BW152" i="2"/>
  <c r="BT152" i="2"/>
  <c r="BQ144" i="2"/>
  <c r="BN144" i="2"/>
  <c r="BK144" i="2"/>
  <c r="BT144" i="2"/>
  <c r="BW144" i="2"/>
  <c r="BQ136" i="2"/>
  <c r="BK136" i="2"/>
  <c r="BN136" i="2"/>
  <c r="BW136" i="2"/>
  <c r="BT136" i="2"/>
  <c r="BV136" i="2"/>
  <c r="BQ128" i="2"/>
  <c r="BK128" i="2"/>
  <c r="BW128" i="2"/>
  <c r="BT128" i="2"/>
  <c r="BN128" i="2"/>
  <c r="BK301" i="2"/>
  <c r="BQ301" i="2"/>
  <c r="BW301" i="2"/>
  <c r="BN301" i="2"/>
  <c r="BT301" i="2"/>
  <c r="BK293" i="2"/>
  <c r="BQ293" i="2"/>
  <c r="BW293" i="2"/>
  <c r="BN293" i="2"/>
  <c r="BT293" i="2"/>
  <c r="BK269" i="2"/>
  <c r="BL269" i="2"/>
  <c r="BN269" i="2"/>
  <c r="BQ269" i="2"/>
  <c r="BW269" i="2"/>
  <c r="BT269" i="2"/>
  <c r="BK261" i="2"/>
  <c r="BN261" i="2"/>
  <c r="BQ261" i="2"/>
  <c r="BW261" i="2"/>
  <c r="BT261" i="2"/>
  <c r="BK205" i="2"/>
  <c r="BN205" i="2"/>
  <c r="BQ205" i="2"/>
  <c r="BW205" i="2"/>
  <c r="BT205" i="2"/>
  <c r="BK197" i="2"/>
  <c r="BN197" i="2"/>
  <c r="BQ197" i="2"/>
  <c r="BW197" i="2"/>
  <c r="BT197" i="2"/>
  <c r="BK189" i="2"/>
  <c r="BQ189" i="2"/>
  <c r="BT189" i="2"/>
  <c r="BN189" i="2"/>
  <c r="BW189" i="2"/>
  <c r="BK173" i="2"/>
  <c r="BQ173" i="2"/>
  <c r="BN173" i="2"/>
  <c r="BW173" i="2"/>
  <c r="BT173" i="2"/>
  <c r="BK165" i="2"/>
  <c r="BN165" i="2"/>
  <c r="BT165" i="2"/>
  <c r="BU165" i="2"/>
  <c r="BW165" i="2"/>
  <c r="BQ165" i="2"/>
  <c r="BK157" i="2"/>
  <c r="BN157" i="2"/>
  <c r="BQ157" i="2"/>
  <c r="BT157" i="2"/>
  <c r="BW157" i="2"/>
  <c r="BK149" i="2"/>
  <c r="BM149" i="2"/>
  <c r="BN149" i="2"/>
  <c r="BW149" i="2"/>
  <c r="BT149" i="2"/>
  <c r="BQ149" i="2"/>
  <c r="BK141" i="2"/>
  <c r="BQ141" i="2"/>
  <c r="BN141" i="2"/>
  <c r="BT141" i="2"/>
  <c r="BU141" i="2"/>
  <c r="BW141" i="2"/>
  <c r="BK133" i="2"/>
  <c r="BQ133" i="2"/>
  <c r="BN133" i="2"/>
  <c r="BT133" i="2"/>
  <c r="BW133" i="2"/>
  <c r="BK125" i="2"/>
  <c r="BN125" i="2"/>
  <c r="BO125" i="2"/>
  <c r="BQ125" i="2"/>
  <c r="BT125" i="2"/>
  <c r="BW125" i="2"/>
  <c r="BK117" i="2"/>
  <c r="BN117" i="2"/>
  <c r="BQ117" i="2"/>
  <c r="BW117" i="2"/>
  <c r="BT117" i="2"/>
  <c r="BV117" i="2"/>
  <c r="BK101" i="2"/>
  <c r="BL101" i="2"/>
  <c r="BT101" i="2"/>
  <c r="BQ101" i="2"/>
  <c r="BW101" i="2"/>
  <c r="BN101" i="2"/>
  <c r="BK93" i="2"/>
  <c r="BN93" i="2"/>
  <c r="BQ93" i="2"/>
  <c r="BT93" i="2"/>
  <c r="BW93" i="2"/>
  <c r="BK85" i="2"/>
  <c r="BN85" i="2"/>
  <c r="BQ85" i="2"/>
  <c r="BW85" i="2"/>
  <c r="BT85" i="2"/>
  <c r="BK77" i="2"/>
  <c r="BL77" i="2"/>
  <c r="BQ77" i="2"/>
  <c r="BT77" i="2"/>
  <c r="BW77" i="2"/>
  <c r="BN77" i="2"/>
  <c r="BK69" i="2"/>
  <c r="BQ69" i="2"/>
  <c r="BT69" i="2"/>
  <c r="BN69" i="2"/>
  <c r="BW69" i="2"/>
  <c r="BK61" i="2"/>
  <c r="BN61" i="2"/>
  <c r="BQ61" i="2"/>
  <c r="BT61" i="2"/>
  <c r="BW61" i="2"/>
  <c r="BK53" i="2"/>
  <c r="BQ53" i="2"/>
  <c r="BN53" i="2"/>
  <c r="BW53" i="2"/>
  <c r="BT53" i="2"/>
  <c r="BK45" i="2"/>
  <c r="BQ45" i="2"/>
  <c r="BN45" i="2"/>
  <c r="BW45" i="2"/>
  <c r="BT45" i="2"/>
  <c r="BU45" i="2"/>
  <c r="BK37" i="2"/>
  <c r="BT37" i="2"/>
  <c r="BQ37" i="2"/>
  <c r="BN37" i="2"/>
  <c r="BW37" i="2"/>
  <c r="BN298" i="2"/>
  <c r="BQ298" i="2"/>
  <c r="BT298" i="2"/>
  <c r="BU298" i="2"/>
  <c r="BW298" i="2"/>
  <c r="BK298" i="2"/>
  <c r="BN282" i="2"/>
  <c r="BT282" i="2"/>
  <c r="BK282" i="2"/>
  <c r="BW282" i="2"/>
  <c r="BQ282" i="2"/>
  <c r="BK274" i="2"/>
  <c r="BM274" i="2"/>
  <c r="BQ274" i="2"/>
  <c r="BT274" i="2"/>
  <c r="BW274" i="2"/>
  <c r="BN274" i="2"/>
  <c r="BK250" i="2"/>
  <c r="BN250" i="2"/>
  <c r="BT250" i="2"/>
  <c r="BV250" i="2"/>
  <c r="BW250" i="2"/>
  <c r="BQ250" i="2"/>
  <c r="BN242" i="2"/>
  <c r="BQ242" i="2"/>
  <c r="BT242" i="2"/>
  <c r="BK242" i="2"/>
  <c r="BW242" i="2"/>
  <c r="BK218" i="2"/>
  <c r="BQ218" i="2"/>
  <c r="BN218" i="2"/>
  <c r="BT218" i="2"/>
  <c r="BW218" i="2"/>
  <c r="BN194" i="2"/>
  <c r="BK194" i="2"/>
  <c r="BT194" i="2"/>
  <c r="BW194" i="2"/>
  <c r="BQ194" i="2"/>
  <c r="BK186" i="2"/>
  <c r="BN186" i="2"/>
  <c r="BQ186" i="2"/>
  <c r="BT186" i="2"/>
  <c r="BW186" i="2"/>
  <c r="BK170" i="2"/>
  <c r="BT170" i="2"/>
  <c r="BV170" i="2"/>
  <c r="BQ170" i="2"/>
  <c r="BN170" i="2"/>
  <c r="BW170" i="2"/>
  <c r="BK146" i="2"/>
  <c r="BN146" i="2"/>
  <c r="BT146" i="2"/>
  <c r="BQ146" i="2"/>
  <c r="BW146" i="2"/>
  <c r="BQ34" i="2"/>
  <c r="BK34" i="2"/>
  <c r="BM34" i="2"/>
  <c r="BT34" i="2"/>
  <c r="BN34" i="2"/>
  <c r="BW34" i="2"/>
  <c r="BK230" i="2"/>
  <c r="BW230" i="2"/>
  <c r="BQ230" i="2"/>
  <c r="BN230" i="2"/>
  <c r="BT230" i="2"/>
  <c r="BK222" i="2"/>
  <c r="BN222" i="2"/>
  <c r="BW222" i="2"/>
  <c r="BT222" i="2"/>
  <c r="BQ222" i="2"/>
  <c r="BK214" i="2"/>
  <c r="BN214" i="2"/>
  <c r="BQ214" i="2"/>
  <c r="BW214" i="2"/>
  <c r="BT214" i="2"/>
  <c r="BK206" i="2"/>
  <c r="BN206" i="2"/>
  <c r="BQ206" i="2"/>
  <c r="BW206" i="2"/>
  <c r="BT206" i="2"/>
  <c r="BV206" i="2"/>
  <c r="BK198" i="2"/>
  <c r="BM198" i="2"/>
  <c r="BN198" i="2"/>
  <c r="BQ198" i="2"/>
  <c r="BW198" i="2"/>
  <c r="BT198" i="2"/>
  <c r="BK190" i="2"/>
  <c r="BN190" i="2"/>
  <c r="BW190" i="2"/>
  <c r="BQ190" i="2"/>
  <c r="BT190" i="2"/>
  <c r="BK182" i="2"/>
  <c r="BN182" i="2"/>
  <c r="BW182" i="2"/>
  <c r="BT182" i="2"/>
  <c r="BQ182" i="2"/>
  <c r="BK174" i="2"/>
  <c r="BL174" i="2"/>
  <c r="BW174" i="2"/>
  <c r="BQ174" i="2"/>
  <c r="BN174" i="2"/>
  <c r="BT174" i="2"/>
  <c r="BK166" i="2"/>
  <c r="BN166" i="2"/>
  <c r="BW166" i="2"/>
  <c r="BT166" i="2"/>
  <c r="BV166" i="2"/>
  <c r="BQ166" i="2"/>
  <c r="BK158" i="2"/>
  <c r="BN158" i="2"/>
  <c r="BW158" i="2"/>
  <c r="BQ158" i="2"/>
  <c r="BT158" i="2"/>
  <c r="BK150" i="2"/>
  <c r="BQ150" i="2"/>
  <c r="BN150" i="2"/>
  <c r="BW150" i="2"/>
  <c r="BT150" i="2"/>
  <c r="BK142" i="2"/>
  <c r="BQ142" i="2"/>
  <c r="BW142" i="2"/>
  <c r="BN142" i="2"/>
  <c r="BT142" i="2"/>
  <c r="BV142" i="2"/>
  <c r="BK134" i="2"/>
  <c r="BM134" i="2"/>
  <c r="BQ134" i="2"/>
  <c r="BW134" i="2"/>
  <c r="BT134" i="2"/>
  <c r="BN134" i="2"/>
  <c r="BK126" i="2"/>
  <c r="BN126" i="2"/>
  <c r="BW126" i="2"/>
  <c r="BT126" i="2"/>
  <c r="BQ126" i="2"/>
  <c r="BK118" i="2"/>
  <c r="BN118" i="2"/>
  <c r="BW118" i="2"/>
  <c r="BQ118" i="2"/>
  <c r="BT118" i="2"/>
  <c r="BK110" i="2"/>
  <c r="BN110" i="2"/>
  <c r="BP110" i="2"/>
  <c r="BW110" i="2"/>
  <c r="BT110" i="2"/>
  <c r="BQ110" i="2"/>
  <c r="BK102" i="2"/>
  <c r="BW102" i="2"/>
  <c r="BT102" i="2"/>
  <c r="BN102" i="2"/>
  <c r="BQ102" i="2"/>
  <c r="BK94" i="2"/>
  <c r="BN94" i="2"/>
  <c r="BQ94" i="2"/>
  <c r="BW94" i="2"/>
  <c r="BT94" i="2"/>
  <c r="BK86" i="2"/>
  <c r="BW86" i="2"/>
  <c r="BQ86" i="2"/>
  <c r="BN86" i="2"/>
  <c r="BT86" i="2"/>
  <c r="BK78" i="2"/>
  <c r="BN78" i="2"/>
  <c r="BW78" i="2"/>
  <c r="BQ78" i="2"/>
  <c r="BT78" i="2"/>
  <c r="BU78" i="2"/>
  <c r="BK70" i="2"/>
  <c r="BQ70" i="2"/>
  <c r="BW70" i="2"/>
  <c r="BT70" i="2"/>
  <c r="BN70" i="2"/>
  <c r="BK62" i="2"/>
  <c r="BN62" i="2"/>
  <c r="BQ62" i="2"/>
  <c r="BW62" i="2"/>
  <c r="BT62" i="2"/>
  <c r="BK54" i="2"/>
  <c r="BQ54" i="2"/>
  <c r="BW54" i="2"/>
  <c r="BT54" i="2"/>
  <c r="BN54" i="2"/>
  <c r="BK46" i="2"/>
  <c r="BL46" i="2"/>
  <c r="BN46" i="2"/>
  <c r="BQ46" i="2"/>
  <c r="BW46" i="2"/>
  <c r="BT46" i="2"/>
  <c r="BK38" i="2"/>
  <c r="BW38" i="2"/>
  <c r="BT38" i="2"/>
  <c r="BQ38" i="2"/>
  <c r="BN38" i="2"/>
  <c r="BK30" i="2"/>
  <c r="BN30" i="2"/>
  <c r="BQ30" i="2"/>
  <c r="BW30" i="2"/>
  <c r="BT30" i="2"/>
  <c r="BK296" i="2"/>
  <c r="BN296" i="2"/>
  <c r="BT296" i="2"/>
  <c r="BW296" i="2"/>
  <c r="BQ296" i="2"/>
  <c r="BQ256" i="2"/>
  <c r="BK256" i="2"/>
  <c r="BT256" i="2"/>
  <c r="BU256" i="2"/>
  <c r="BW256" i="2"/>
  <c r="BN256" i="2"/>
  <c r="BN240" i="2"/>
  <c r="BQ240" i="2"/>
  <c r="BK240" i="2"/>
  <c r="BT240" i="2"/>
  <c r="BW240" i="2"/>
  <c r="BK224" i="2"/>
  <c r="BQ224" i="2"/>
  <c r="BN224" i="2"/>
  <c r="BT224" i="2"/>
  <c r="BW224" i="2"/>
  <c r="BQ208" i="2"/>
  <c r="BN208" i="2"/>
  <c r="BK208" i="2"/>
  <c r="BT208" i="2"/>
  <c r="BW208" i="2"/>
  <c r="BQ200" i="2"/>
  <c r="BK200" i="2"/>
  <c r="BT200" i="2"/>
  <c r="BW200" i="2"/>
  <c r="BN200" i="2"/>
  <c r="BN176" i="2"/>
  <c r="BQ176" i="2"/>
  <c r="BK176" i="2"/>
  <c r="BT176" i="2"/>
  <c r="BV176" i="2"/>
  <c r="BW176" i="2"/>
  <c r="BQ120" i="2"/>
  <c r="BK120" i="2"/>
  <c r="BN120" i="2"/>
  <c r="BW120" i="2"/>
  <c r="BT120" i="2"/>
  <c r="BQ112" i="2"/>
  <c r="BK112" i="2"/>
  <c r="BN112" i="2"/>
  <c r="BT112" i="2"/>
  <c r="BW112" i="2"/>
  <c r="BK96" i="2"/>
  <c r="BQ96" i="2"/>
  <c r="BN96" i="2"/>
  <c r="BW96" i="2"/>
  <c r="BT96" i="2"/>
  <c r="BU96" i="2"/>
  <c r="BQ80" i="2"/>
  <c r="BN80" i="2"/>
  <c r="BK80" i="2"/>
  <c r="BT80" i="2"/>
  <c r="BW80" i="2"/>
  <c r="BK72" i="2"/>
  <c r="BN72" i="2"/>
  <c r="BQ72" i="2"/>
  <c r="BT72" i="2"/>
  <c r="BW72" i="2"/>
  <c r="BN64" i="2"/>
  <c r="BK64" i="2"/>
  <c r="BQ64" i="2"/>
  <c r="BW64" i="2"/>
  <c r="BT64" i="2"/>
  <c r="BQ56" i="2"/>
  <c r="BN56" i="2"/>
  <c r="BK56" i="2"/>
  <c r="BW56" i="2"/>
  <c r="BT56" i="2"/>
  <c r="BK48" i="2"/>
  <c r="BT48" i="2"/>
  <c r="BW48" i="2"/>
  <c r="BN48" i="2"/>
  <c r="BQ48" i="2"/>
  <c r="BN40" i="2"/>
  <c r="BQ40" i="2"/>
  <c r="BW40" i="2"/>
  <c r="BT40" i="2"/>
  <c r="BK40" i="2"/>
  <c r="BK253" i="2"/>
  <c r="BN253" i="2"/>
  <c r="BP253" i="2"/>
  <c r="BQ253" i="2"/>
  <c r="BW253" i="2"/>
  <c r="BT253" i="2"/>
  <c r="BK245" i="2"/>
  <c r="BQ245" i="2"/>
  <c r="BN245" i="2"/>
  <c r="BW245" i="2"/>
  <c r="BT245" i="2"/>
  <c r="BU245" i="2"/>
  <c r="BK237" i="2"/>
  <c r="BM237" i="2"/>
  <c r="BN237" i="2"/>
  <c r="BT237" i="2"/>
  <c r="BW237" i="2"/>
  <c r="BQ237" i="2"/>
  <c r="BK229" i="2"/>
  <c r="BQ229" i="2"/>
  <c r="BW229" i="2"/>
  <c r="BN229" i="2"/>
  <c r="BT229" i="2"/>
  <c r="BK213" i="2"/>
  <c r="BN213" i="2"/>
  <c r="BQ213" i="2"/>
  <c r="BW213" i="2"/>
  <c r="BT213" i="2"/>
  <c r="BK295" i="2"/>
  <c r="BM295" i="2"/>
  <c r="BN295" i="2"/>
  <c r="BW295" i="2"/>
  <c r="BQ295" i="2"/>
  <c r="BT295" i="2"/>
  <c r="BN271" i="2"/>
  <c r="BK271" i="2"/>
  <c r="BW271" i="2"/>
  <c r="BQ271" i="2"/>
  <c r="BT271" i="2"/>
  <c r="BU271" i="2"/>
  <c r="BK263" i="2"/>
  <c r="BW263" i="2"/>
  <c r="BN263" i="2"/>
  <c r="BQ263" i="2"/>
  <c r="BT263" i="2"/>
  <c r="BN255" i="2"/>
  <c r="BW255" i="2"/>
  <c r="BK255" i="2"/>
  <c r="BT255" i="2"/>
  <c r="BQ255" i="2"/>
  <c r="BK239" i="2"/>
  <c r="BN239" i="2"/>
  <c r="BW239" i="2"/>
  <c r="BT239" i="2"/>
  <c r="BQ239" i="2"/>
  <c r="BN223" i="2"/>
  <c r="BQ223" i="2"/>
  <c r="BW223" i="2"/>
  <c r="BK223" i="2"/>
  <c r="BT223" i="2"/>
  <c r="BQ207" i="2"/>
  <c r="BW207" i="2"/>
  <c r="BT207" i="2"/>
  <c r="BK207" i="2"/>
  <c r="BL207" i="2"/>
  <c r="BN207" i="2"/>
  <c r="BK199" i="2"/>
  <c r="BW199" i="2"/>
  <c r="BN199" i="2"/>
  <c r="BQ199" i="2"/>
  <c r="BT199" i="2"/>
  <c r="BW183" i="2"/>
  <c r="BK183" i="2"/>
  <c r="BQ183" i="2"/>
  <c r="BT183" i="2"/>
  <c r="BN183" i="2"/>
  <c r="BK175" i="2"/>
  <c r="BT175" i="2"/>
  <c r="BW175" i="2"/>
  <c r="BQ175" i="2"/>
  <c r="BN175" i="2"/>
  <c r="BN167" i="2"/>
  <c r="BW167" i="2"/>
  <c r="BT167" i="2"/>
  <c r="BK167" i="2"/>
  <c r="BQ167" i="2"/>
  <c r="BN159" i="2"/>
  <c r="BQ159" i="2"/>
  <c r="BW159" i="2"/>
  <c r="BK159" i="2"/>
  <c r="BT159" i="2"/>
  <c r="BQ143" i="2"/>
  <c r="BT143" i="2"/>
  <c r="BW143" i="2"/>
  <c r="BN143" i="2"/>
  <c r="BK143" i="2"/>
  <c r="BN127" i="2"/>
  <c r="BQ127" i="2"/>
  <c r="BW127" i="2"/>
  <c r="BK127" i="2"/>
  <c r="BT127" i="2"/>
  <c r="BN95" i="2"/>
  <c r="BK95" i="2"/>
  <c r="BQ95" i="2"/>
  <c r="BW95" i="2"/>
  <c r="BT95" i="2"/>
  <c r="BK87" i="2"/>
  <c r="BN87" i="2"/>
  <c r="BW87" i="2"/>
  <c r="BQ87" i="2"/>
  <c r="BT87" i="2"/>
  <c r="BN63" i="2"/>
  <c r="BQ63" i="2"/>
  <c r="BK63" i="2"/>
  <c r="BW63" i="2"/>
  <c r="BT63" i="2"/>
  <c r="BN39" i="2"/>
  <c r="BW39" i="2"/>
  <c r="BT39" i="2"/>
  <c r="BQ39" i="2"/>
  <c r="BK39" i="2"/>
  <c r="BN300" i="2"/>
  <c r="BQ300" i="2"/>
  <c r="BK300" i="2"/>
  <c r="BT300" i="2"/>
  <c r="BW300" i="2"/>
  <c r="BN284" i="2"/>
  <c r="BK284" i="2"/>
  <c r="BQ284" i="2"/>
  <c r="BW284" i="2"/>
  <c r="BT284" i="2"/>
  <c r="BK260" i="2"/>
  <c r="BN260" i="2"/>
  <c r="BQ260" i="2"/>
  <c r="BT260" i="2"/>
  <c r="BW260" i="2"/>
  <c r="BK228" i="2"/>
  <c r="BN228" i="2"/>
  <c r="BT228" i="2"/>
  <c r="BW228" i="2"/>
  <c r="BQ228" i="2"/>
  <c r="BK204" i="2"/>
  <c r="BN204" i="2"/>
  <c r="BQ204" i="2"/>
  <c r="BW204" i="2"/>
  <c r="BT204" i="2"/>
  <c r="BK180" i="2"/>
  <c r="BN180" i="2"/>
  <c r="BQ180" i="2"/>
  <c r="BW180" i="2"/>
  <c r="BT180" i="2"/>
  <c r="BK148" i="2"/>
  <c r="BL148" i="2"/>
  <c r="BN148" i="2"/>
  <c r="BT148" i="2"/>
  <c r="BW148" i="2"/>
  <c r="BQ148" i="2"/>
  <c r="BK140" i="2"/>
  <c r="BN140" i="2"/>
  <c r="BQ140" i="2"/>
  <c r="BW140" i="2"/>
  <c r="BT140" i="2"/>
  <c r="BU140" i="2"/>
  <c r="BK297" i="2"/>
  <c r="BN297" i="2"/>
  <c r="BQ297" i="2"/>
  <c r="BT297" i="2"/>
  <c r="BW297" i="2"/>
  <c r="BN289" i="2"/>
  <c r="BT289" i="2"/>
  <c r="BU289" i="2"/>
  <c r="BW289" i="2"/>
  <c r="BQ289" i="2"/>
  <c r="BK289" i="2"/>
  <c r="BN281" i="2"/>
  <c r="BW281" i="2"/>
  <c r="BT281" i="2"/>
  <c r="BK281" i="2"/>
  <c r="BQ281" i="2"/>
  <c r="BK273" i="2"/>
  <c r="BQ273" i="2"/>
  <c r="BT273" i="2"/>
  <c r="BW273" i="2"/>
  <c r="BN273" i="2"/>
  <c r="BK265" i="2"/>
  <c r="BN265" i="2"/>
  <c r="BT265" i="2"/>
  <c r="BU265" i="2"/>
  <c r="BW265" i="2"/>
  <c r="BQ265" i="2"/>
  <c r="BK249" i="2"/>
  <c r="BN249" i="2"/>
  <c r="BQ249" i="2"/>
  <c r="BW249" i="2"/>
  <c r="BT249" i="2"/>
  <c r="BK294" i="2"/>
  <c r="BN294" i="2"/>
  <c r="BQ294" i="2"/>
  <c r="BW294" i="2"/>
  <c r="BT294" i="2"/>
  <c r="BK286" i="2"/>
  <c r="BN286" i="2"/>
  <c r="BQ286" i="2"/>
  <c r="BW286" i="2"/>
  <c r="BT286" i="2"/>
  <c r="BK278" i="2"/>
  <c r="BN278" i="2"/>
  <c r="BQ278" i="2"/>
  <c r="BW278" i="2"/>
  <c r="BT278" i="2"/>
  <c r="BK270" i="2"/>
  <c r="BN270" i="2"/>
  <c r="BQ270" i="2"/>
  <c r="BW270" i="2"/>
  <c r="BT270" i="2"/>
  <c r="BK262" i="2"/>
  <c r="BQ262" i="2"/>
  <c r="BN262" i="2"/>
  <c r="BW262" i="2"/>
  <c r="BT262" i="2"/>
  <c r="BV262" i="2"/>
  <c r="BK254" i="2"/>
  <c r="BN254" i="2"/>
  <c r="BW254" i="2"/>
  <c r="BQ254" i="2"/>
  <c r="BT254" i="2"/>
  <c r="BK246" i="2"/>
  <c r="BW246" i="2"/>
  <c r="BQ246" i="2"/>
  <c r="BN246" i="2"/>
  <c r="BT246" i="2"/>
  <c r="BU246" i="2"/>
  <c r="BK238" i="2"/>
  <c r="BN238" i="2"/>
  <c r="BW238" i="2"/>
  <c r="BT238" i="2"/>
  <c r="BV238" i="2"/>
  <c r="BQ238" i="2"/>
  <c r="BN299" i="2"/>
  <c r="BT299" i="2"/>
  <c r="BQ299" i="2"/>
  <c r="BW299" i="2"/>
  <c r="BK299" i="2"/>
  <c r="BK291" i="2"/>
  <c r="BN291" i="2"/>
  <c r="BT291" i="2"/>
  <c r="BW291" i="2"/>
  <c r="BQ291" i="2"/>
  <c r="BK283" i="2"/>
  <c r="BN283" i="2"/>
  <c r="BQ283" i="2"/>
  <c r="BT283" i="2"/>
  <c r="BW283" i="2"/>
  <c r="BK275" i="2"/>
  <c r="BQ275" i="2"/>
  <c r="BT275" i="2"/>
  <c r="BN275" i="2"/>
  <c r="BW275" i="2"/>
  <c r="BN267" i="2"/>
  <c r="BT267" i="2"/>
  <c r="BK267" i="2"/>
  <c r="BQ267" i="2"/>
  <c r="BW267" i="2"/>
  <c r="BN259" i="2"/>
  <c r="BT259" i="2"/>
  <c r="BQ259" i="2"/>
  <c r="BK259" i="2"/>
  <c r="BW259" i="2"/>
  <c r="BK251" i="2"/>
  <c r="BN251" i="2"/>
  <c r="BQ251" i="2"/>
  <c r="BT251" i="2"/>
  <c r="BW251" i="2"/>
  <c r="BQ243" i="2"/>
  <c r="BK243" i="2"/>
  <c r="BT243" i="2"/>
  <c r="BN243" i="2"/>
  <c r="BW243" i="2"/>
  <c r="BK235" i="2"/>
  <c r="BM235" i="2"/>
  <c r="BQ235" i="2"/>
  <c r="BN235" i="2"/>
  <c r="BT235" i="2"/>
  <c r="BW235" i="2"/>
  <c r="BT227" i="2"/>
  <c r="BK227" i="2"/>
  <c r="BN227" i="2"/>
  <c r="BQ227" i="2"/>
  <c r="BW227" i="2"/>
  <c r="BN219" i="2"/>
  <c r="BT219" i="2"/>
  <c r="BK219" i="2"/>
  <c r="BQ219" i="2"/>
  <c r="BW219" i="2"/>
  <c r="BK211" i="2"/>
  <c r="BT211" i="2"/>
  <c r="BV211" i="2"/>
  <c r="BN211" i="2"/>
  <c r="BQ211" i="2"/>
  <c r="BW211" i="2"/>
  <c r="BN203" i="2"/>
  <c r="BT203" i="2"/>
  <c r="BQ203" i="2"/>
  <c r="BK203" i="2"/>
  <c r="BW203" i="2"/>
  <c r="BN195" i="2"/>
  <c r="BK195" i="2"/>
  <c r="BT195" i="2"/>
  <c r="BW195" i="2"/>
  <c r="BQ195" i="2"/>
  <c r="BK187" i="2"/>
  <c r="BN187" i="2"/>
  <c r="BQ187" i="2"/>
  <c r="BT187" i="2"/>
  <c r="BW187" i="2"/>
  <c r="BN179" i="2"/>
  <c r="BQ179" i="2"/>
  <c r="BK179" i="2"/>
  <c r="BT179" i="2"/>
  <c r="BW179" i="2"/>
  <c r="BK171" i="2"/>
  <c r="BT171" i="2"/>
  <c r="BQ171" i="2"/>
  <c r="BN171" i="2"/>
  <c r="BW171" i="2"/>
  <c r="BN163" i="2"/>
  <c r="BT163" i="2"/>
  <c r="BQ163" i="2"/>
  <c r="BK163" i="2"/>
  <c r="BW163" i="2"/>
  <c r="BN155" i="2"/>
  <c r="BT155" i="2"/>
  <c r="BK155" i="2"/>
  <c r="BQ155" i="2"/>
  <c r="BW155" i="2"/>
  <c r="BN147" i="2"/>
  <c r="BK147" i="2"/>
  <c r="BT147" i="2"/>
  <c r="BQ147" i="2"/>
  <c r="BW147" i="2"/>
  <c r="BN139" i="2"/>
  <c r="BT139" i="2"/>
  <c r="BW139" i="2"/>
  <c r="BK139" i="2"/>
  <c r="BQ139" i="2"/>
  <c r="BN131" i="2"/>
  <c r="BP131" i="2"/>
  <c r="BK131" i="2"/>
  <c r="BT131" i="2"/>
  <c r="BQ131" i="2"/>
  <c r="BW131" i="2"/>
  <c r="BN123" i="2"/>
  <c r="BK123" i="2"/>
  <c r="BQ123" i="2"/>
  <c r="BT123" i="2"/>
  <c r="BW123" i="2"/>
  <c r="BN115" i="2"/>
  <c r="BQ115" i="2"/>
  <c r="BT115" i="2"/>
  <c r="BK115" i="2"/>
  <c r="BW115" i="2"/>
  <c r="BN107" i="2"/>
  <c r="BO107" i="2"/>
  <c r="BK107" i="2"/>
  <c r="BT107" i="2"/>
  <c r="BQ107" i="2"/>
  <c r="BW107" i="2"/>
  <c r="BN99" i="2"/>
  <c r="BT99" i="2"/>
  <c r="BQ99" i="2"/>
  <c r="BK99" i="2"/>
  <c r="BM99" i="2"/>
  <c r="BW99" i="2"/>
  <c r="BN91" i="2"/>
  <c r="BK91" i="2"/>
  <c r="BT91" i="2"/>
  <c r="BQ91" i="2"/>
  <c r="BW91" i="2"/>
  <c r="BN83" i="2"/>
  <c r="BK83" i="2"/>
  <c r="BQ83" i="2"/>
  <c r="BT83" i="2"/>
  <c r="BW83" i="2"/>
  <c r="BN75" i="2"/>
  <c r="BT75" i="2"/>
  <c r="BK75" i="2"/>
  <c r="BQ75" i="2"/>
  <c r="BW75" i="2"/>
  <c r="BN67" i="2"/>
  <c r="BK67" i="2"/>
  <c r="BT67" i="2"/>
  <c r="BQ67" i="2"/>
  <c r="BW67" i="2"/>
  <c r="BN59" i="2"/>
  <c r="BK59" i="2"/>
  <c r="BT59" i="2"/>
  <c r="BV59" i="2"/>
  <c r="BQ59" i="2"/>
  <c r="BW59" i="2"/>
  <c r="BN51" i="2"/>
  <c r="BK51" i="2"/>
  <c r="BT51" i="2"/>
  <c r="BQ51" i="2"/>
  <c r="BW51" i="2"/>
  <c r="BN43" i="2"/>
  <c r="BO43" i="2"/>
  <c r="BK43" i="2"/>
  <c r="BQ43" i="2"/>
  <c r="BT43" i="2"/>
  <c r="BW43" i="2"/>
  <c r="BN35" i="2"/>
  <c r="BQ35" i="2"/>
  <c r="BT35" i="2"/>
  <c r="BK35" i="2"/>
  <c r="BM35" i="2"/>
  <c r="BW35" i="2"/>
  <c r="BV274" i="2"/>
  <c r="BU274" i="2"/>
  <c r="BV270" i="2"/>
  <c r="BU270" i="2"/>
  <c r="BV264" i="2"/>
  <c r="BU264" i="2"/>
  <c r="BV260" i="2"/>
  <c r="BU260" i="2"/>
  <c r="BV258" i="2"/>
  <c r="BU258" i="2"/>
  <c r="BV256" i="2"/>
  <c r="BV254" i="2"/>
  <c r="BU254" i="2"/>
  <c r="BV252" i="2"/>
  <c r="BU252" i="2"/>
  <c r="BU244" i="2"/>
  <c r="BV244" i="2"/>
  <c r="BU242" i="2"/>
  <c r="BV242" i="2"/>
  <c r="BU240" i="2"/>
  <c r="BV240" i="2"/>
  <c r="BU238" i="2"/>
  <c r="BU236" i="2"/>
  <c r="BV236" i="2"/>
  <c r="BU234" i="2"/>
  <c r="BV234" i="2"/>
  <c r="BU232" i="2"/>
  <c r="BV232" i="2"/>
  <c r="BU228" i="2"/>
  <c r="BV228" i="2"/>
  <c r="BU222" i="2"/>
  <c r="BV222" i="2"/>
  <c r="BU218" i="2"/>
  <c r="BV218" i="2"/>
  <c r="BU214" i="2"/>
  <c r="BV214" i="2"/>
  <c r="BU212" i="2"/>
  <c r="BV212" i="2"/>
  <c r="BV210" i="2"/>
  <c r="BU210" i="2"/>
  <c r="BV208" i="2"/>
  <c r="BU208" i="2"/>
  <c r="BV204" i="2"/>
  <c r="BU204" i="2"/>
  <c r="BV200" i="2"/>
  <c r="BU200" i="2"/>
  <c r="BV198" i="2"/>
  <c r="BU198" i="2"/>
  <c r="BV196" i="2"/>
  <c r="BU196" i="2"/>
  <c r="BV194" i="2"/>
  <c r="BU194" i="2"/>
  <c r="BV192" i="2"/>
  <c r="BU192" i="2"/>
  <c r="BV190" i="2"/>
  <c r="BU190" i="2"/>
  <c r="BU188" i="2"/>
  <c r="BV186" i="2"/>
  <c r="BU186" i="2"/>
  <c r="BV182" i="2"/>
  <c r="BU182" i="2"/>
  <c r="BV180" i="2"/>
  <c r="BU180" i="2"/>
  <c r="BV178" i="2"/>
  <c r="BU178" i="2"/>
  <c r="BV174" i="2"/>
  <c r="BU174" i="2"/>
  <c r="BV172" i="2"/>
  <c r="BU172" i="2"/>
  <c r="BV162" i="2"/>
  <c r="BU162" i="2"/>
  <c r="BV158" i="2"/>
  <c r="BU158" i="2"/>
  <c r="BV156" i="2"/>
  <c r="BU156" i="2"/>
  <c r="BV154" i="2"/>
  <c r="BU154" i="2"/>
  <c r="BV152" i="2"/>
  <c r="BU152" i="2"/>
  <c r="BV150" i="2"/>
  <c r="BU150" i="2"/>
  <c r="BV148" i="2"/>
  <c r="BU148" i="2"/>
  <c r="BV146" i="2"/>
  <c r="BU146" i="2"/>
  <c r="BV144" i="2"/>
  <c r="BU144" i="2"/>
  <c r="BV140" i="2"/>
  <c r="BV138" i="2"/>
  <c r="BU138" i="2"/>
  <c r="BV134" i="2"/>
  <c r="BU134" i="2"/>
  <c r="BU132" i="2"/>
  <c r="BV132" i="2"/>
  <c r="BU128" i="2"/>
  <c r="BV128" i="2"/>
  <c r="BU124" i="2"/>
  <c r="BV124" i="2"/>
  <c r="BU122" i="2"/>
  <c r="BV122" i="2"/>
  <c r="BU120" i="2"/>
  <c r="BV120" i="2"/>
  <c r="BU118" i="2"/>
  <c r="BV118" i="2"/>
  <c r="BU116" i="2"/>
  <c r="BV116" i="2"/>
  <c r="BU114" i="2"/>
  <c r="BV114" i="2"/>
  <c r="BU112" i="2"/>
  <c r="BV112" i="2"/>
  <c r="BU110" i="2"/>
  <c r="BV110" i="2"/>
  <c r="BU108" i="2"/>
  <c r="BV108" i="2"/>
  <c r="BU106" i="2"/>
  <c r="BV106" i="2"/>
  <c r="BU104" i="2"/>
  <c r="BV104" i="2"/>
  <c r="BU102" i="2"/>
  <c r="BV102" i="2"/>
  <c r="BU100" i="2"/>
  <c r="BV100" i="2"/>
  <c r="BU98" i="2"/>
  <c r="BV98" i="2"/>
  <c r="BU94" i="2"/>
  <c r="BV94" i="2"/>
  <c r="BU92" i="2"/>
  <c r="BV92" i="2"/>
  <c r="BU90" i="2"/>
  <c r="BV90" i="2"/>
  <c r="BU88" i="2"/>
  <c r="BV88" i="2"/>
  <c r="BU86" i="2"/>
  <c r="BV86" i="2"/>
  <c r="BU84" i="2"/>
  <c r="BV84" i="2"/>
  <c r="BU80" i="2"/>
  <c r="BV80" i="2"/>
  <c r="BU76" i="2"/>
  <c r="BV76" i="2"/>
  <c r="BU74" i="2"/>
  <c r="BV74" i="2"/>
  <c r="BU70" i="2"/>
  <c r="BV70" i="2"/>
  <c r="BU68" i="2"/>
  <c r="BV68" i="2"/>
  <c r="BU64" i="2"/>
  <c r="BV64" i="2"/>
  <c r="BU62" i="2"/>
  <c r="BV62" i="2"/>
  <c r="BU60" i="2"/>
  <c r="BV60" i="2"/>
  <c r="BU56" i="2"/>
  <c r="BV56" i="2"/>
  <c r="BU54" i="2"/>
  <c r="BV54" i="2"/>
  <c r="BV52" i="2"/>
  <c r="BU52" i="2"/>
  <c r="BU50" i="2"/>
  <c r="BV50" i="2"/>
  <c r="BV48" i="2"/>
  <c r="BU48" i="2"/>
  <c r="BV46" i="2"/>
  <c r="BU46" i="2"/>
  <c r="BV44" i="2"/>
  <c r="BU44" i="2"/>
  <c r="BV40" i="2"/>
  <c r="BU40" i="2"/>
  <c r="BV38" i="2"/>
  <c r="BU38" i="2"/>
  <c r="BV36" i="2"/>
  <c r="BU36" i="2"/>
  <c r="BV34" i="2"/>
  <c r="BU34" i="2"/>
  <c r="BU32" i="2"/>
  <c r="BV32" i="2"/>
  <c r="BV30" i="2"/>
  <c r="BU30" i="2"/>
  <c r="BU300" i="2"/>
  <c r="BV300" i="2"/>
  <c r="BU294" i="2"/>
  <c r="BV294" i="2"/>
  <c r="BU292" i="2"/>
  <c r="BV292" i="2"/>
  <c r="BV290" i="2"/>
  <c r="BU290" i="2"/>
  <c r="BV288" i="2"/>
  <c r="BU288" i="2"/>
  <c r="BV284" i="2"/>
  <c r="BU284" i="2"/>
  <c r="BV282" i="2"/>
  <c r="BU282" i="2"/>
  <c r="BV280" i="2"/>
  <c r="BU280" i="2"/>
  <c r="BV278" i="2"/>
  <c r="BU278" i="2"/>
  <c r="BV276" i="2"/>
  <c r="BU276" i="2"/>
  <c r="BV301" i="2"/>
  <c r="BU301" i="2"/>
  <c r="BV297" i="2"/>
  <c r="BU297" i="2"/>
  <c r="BV295" i="2"/>
  <c r="BU295" i="2"/>
  <c r="BV293" i="2"/>
  <c r="BU293" i="2"/>
  <c r="BV291" i="2"/>
  <c r="BU291" i="2"/>
  <c r="BU287" i="2"/>
  <c r="BV287" i="2"/>
  <c r="BU285" i="2"/>
  <c r="BV285" i="2"/>
  <c r="BU283" i="2"/>
  <c r="BV283" i="2"/>
  <c r="BU281" i="2"/>
  <c r="BV281" i="2"/>
  <c r="BU279" i="2"/>
  <c r="BV279" i="2"/>
  <c r="BU273" i="2"/>
  <c r="BV273" i="2"/>
  <c r="BV271" i="2"/>
  <c r="BU269" i="2"/>
  <c r="BV269" i="2"/>
  <c r="BU267" i="2"/>
  <c r="BV267" i="2"/>
  <c r="BU263" i="2"/>
  <c r="BV263" i="2"/>
  <c r="BU259" i="2"/>
  <c r="BV259" i="2"/>
  <c r="BU257" i="2"/>
  <c r="BV257" i="2"/>
  <c r="BU255" i="2"/>
  <c r="BV255" i="2"/>
  <c r="BU253" i="2"/>
  <c r="BV253" i="2"/>
  <c r="BU249" i="2"/>
  <c r="BV249" i="2"/>
  <c r="BU247" i="2"/>
  <c r="BV247" i="2"/>
  <c r="BV243" i="2"/>
  <c r="BU243" i="2"/>
  <c r="BV241" i="2"/>
  <c r="BU241" i="2"/>
  <c r="BV239" i="2"/>
  <c r="BU239" i="2"/>
  <c r="BV237" i="2"/>
  <c r="BU237" i="2"/>
  <c r="BV235" i="2"/>
  <c r="BU235" i="2"/>
  <c r="BV233" i="2"/>
  <c r="BU233" i="2"/>
  <c r="BV231" i="2"/>
  <c r="BU231" i="2"/>
  <c r="BV229" i="2"/>
  <c r="BU229" i="2"/>
  <c r="BV227" i="2"/>
  <c r="BU227" i="2"/>
  <c r="BV223" i="2"/>
  <c r="BU223" i="2"/>
  <c r="BV221" i="2"/>
  <c r="BU221" i="2"/>
  <c r="BV219" i="2"/>
  <c r="BU219" i="2"/>
  <c r="BV217" i="2"/>
  <c r="BU217" i="2"/>
  <c r="BV215" i="2"/>
  <c r="BU215" i="2"/>
  <c r="BV213" i="2"/>
  <c r="BU213" i="2"/>
  <c r="BU207" i="2"/>
  <c r="BV207" i="2"/>
  <c r="BU205" i="2"/>
  <c r="BV205" i="2"/>
  <c r="BU203" i="2"/>
  <c r="BV203" i="2"/>
  <c r="BU201" i="2"/>
  <c r="BV201" i="2"/>
  <c r="BU199" i="2"/>
  <c r="BV199" i="2"/>
  <c r="BU197" i="2"/>
  <c r="BV197" i="2"/>
  <c r="BU195" i="2"/>
  <c r="BV195" i="2"/>
  <c r="BU193" i="2"/>
  <c r="BV193" i="2"/>
  <c r="BU191" i="2"/>
  <c r="BV191" i="2"/>
  <c r="BU189" i="2"/>
  <c r="BV189" i="2"/>
  <c r="BU183" i="2"/>
  <c r="BV183" i="2"/>
  <c r="BU181" i="2"/>
  <c r="BV181" i="2"/>
  <c r="BU179" i="2"/>
  <c r="BV179" i="2"/>
  <c r="BU177" i="2"/>
  <c r="BV177" i="2"/>
  <c r="BU175" i="2"/>
  <c r="BV175" i="2"/>
  <c r="BU173" i="2"/>
  <c r="BV173" i="2"/>
  <c r="BU169" i="2"/>
  <c r="BV169" i="2"/>
  <c r="BU167" i="2"/>
  <c r="BV167" i="2"/>
  <c r="BU163" i="2"/>
  <c r="BV163" i="2"/>
  <c r="BU159" i="2"/>
  <c r="BV159" i="2"/>
  <c r="BU157" i="2"/>
  <c r="BV157" i="2"/>
  <c r="BU155" i="2"/>
  <c r="BV155" i="2"/>
  <c r="BU153" i="2"/>
  <c r="BV153" i="2"/>
  <c r="BU151" i="2"/>
  <c r="BV151" i="2"/>
  <c r="BU149" i="2"/>
  <c r="BV149" i="2"/>
  <c r="BU145" i="2"/>
  <c r="BV145" i="2"/>
  <c r="BU143" i="2"/>
  <c r="BV143" i="2"/>
  <c r="BU139" i="2"/>
  <c r="BV139" i="2"/>
  <c r="BU137" i="2"/>
  <c r="BV137" i="2"/>
  <c r="BU135" i="2"/>
  <c r="BV135" i="2"/>
  <c r="BV133" i="2"/>
  <c r="BU133" i="2"/>
  <c r="BV131" i="2"/>
  <c r="BU131" i="2"/>
  <c r="BV129" i="2"/>
  <c r="BU129" i="2"/>
  <c r="BV127" i="2"/>
  <c r="BU127" i="2"/>
  <c r="BV125" i="2"/>
  <c r="BU125" i="2"/>
  <c r="BV121" i="2"/>
  <c r="BU121" i="2"/>
  <c r="BV119" i="2"/>
  <c r="BU119" i="2"/>
  <c r="BV115" i="2"/>
  <c r="BU115" i="2"/>
  <c r="BV113" i="2"/>
  <c r="BU113" i="2"/>
  <c r="BV111" i="2"/>
  <c r="BU111" i="2"/>
  <c r="BV109" i="2"/>
  <c r="BU109" i="2"/>
  <c r="BV107" i="2"/>
  <c r="BU107" i="2"/>
  <c r="BV105" i="2"/>
  <c r="BU105" i="2"/>
  <c r="BV103" i="2"/>
  <c r="BU103" i="2"/>
  <c r="BV101" i="2"/>
  <c r="BU101" i="2"/>
  <c r="BV99" i="2"/>
  <c r="BU99" i="2"/>
  <c r="BV95" i="2"/>
  <c r="BU95" i="2"/>
  <c r="BV91" i="2"/>
  <c r="BU91" i="2"/>
  <c r="BV89" i="2"/>
  <c r="BU89" i="2"/>
  <c r="BV87" i="2"/>
  <c r="BU87" i="2"/>
  <c r="BV85" i="2"/>
  <c r="BU85" i="2"/>
  <c r="BV83" i="2"/>
  <c r="BU83" i="2"/>
  <c r="BV81" i="2"/>
  <c r="BU81" i="2"/>
  <c r="BV79" i="2"/>
  <c r="BU79" i="2"/>
  <c r="BV77" i="2"/>
  <c r="BU77" i="2"/>
  <c r="BV75" i="2"/>
  <c r="BU75" i="2"/>
  <c r="BV71" i="2"/>
  <c r="BU71" i="2"/>
  <c r="BV69" i="2"/>
  <c r="BU69" i="2"/>
  <c r="BV67" i="2"/>
  <c r="BU67" i="2"/>
  <c r="BV65" i="2"/>
  <c r="BU65" i="2"/>
  <c r="BV63" i="2"/>
  <c r="BU63" i="2"/>
  <c r="BV61" i="2"/>
  <c r="BU61" i="2"/>
  <c r="BV55" i="2"/>
  <c r="BU55" i="2"/>
  <c r="BV53" i="2"/>
  <c r="BU53" i="2"/>
  <c r="BV51" i="2"/>
  <c r="BU51" i="2"/>
  <c r="BU49" i="2"/>
  <c r="BV49" i="2"/>
  <c r="BU47" i="2"/>
  <c r="BV47" i="2"/>
  <c r="BU43" i="2"/>
  <c r="BV43" i="2"/>
  <c r="BU41" i="2"/>
  <c r="BV41" i="2"/>
  <c r="BU39" i="2"/>
  <c r="BV39" i="2"/>
  <c r="BU37" i="2"/>
  <c r="BV37" i="2"/>
  <c r="BU35" i="2"/>
  <c r="BV35" i="2"/>
  <c r="BU31" i="2"/>
  <c r="BV31" i="2"/>
  <c r="BH105" i="2"/>
  <c r="BB296" i="2"/>
  <c r="BL296" i="2"/>
  <c r="BB294" i="2"/>
  <c r="BB292" i="2"/>
  <c r="BB290" i="2"/>
  <c r="BB288" i="2"/>
  <c r="BM288" i="2"/>
  <c r="BB286" i="2"/>
  <c r="BB284" i="2"/>
  <c r="BB282" i="2"/>
  <c r="BB280" i="2"/>
  <c r="BL280" i="2"/>
  <c r="BB278" i="2"/>
  <c r="BB276" i="2"/>
  <c r="BB274" i="2"/>
  <c r="BB272" i="2"/>
  <c r="BB270" i="2"/>
  <c r="BB268" i="2"/>
  <c r="BB266" i="2"/>
  <c r="BB264" i="2"/>
  <c r="BB262" i="2"/>
  <c r="BB260" i="2"/>
  <c r="BL260" i="2"/>
  <c r="AY258" i="2"/>
  <c r="BB258" i="2"/>
  <c r="BB256" i="2"/>
  <c r="BB254" i="2"/>
  <c r="BB252" i="2"/>
  <c r="BB250" i="2"/>
  <c r="BB248" i="2"/>
  <c r="BB246" i="2"/>
  <c r="BB244" i="2"/>
  <c r="BB242" i="2"/>
  <c r="BB240" i="2"/>
  <c r="BB238" i="2"/>
  <c r="BB236" i="2"/>
  <c r="BB234" i="2"/>
  <c r="BB232" i="2"/>
  <c r="BB230" i="2"/>
  <c r="BB228" i="2"/>
  <c r="BB226" i="2"/>
  <c r="BM226" i="2"/>
  <c r="BB224" i="2"/>
  <c r="BB222" i="2"/>
  <c r="BL222" i="2"/>
  <c r="BB220" i="2"/>
  <c r="BL220" i="2"/>
  <c r="BB218" i="2"/>
  <c r="BL218" i="2"/>
  <c r="BB216" i="2"/>
  <c r="BB214" i="2"/>
  <c r="BB212" i="2"/>
  <c r="BB210" i="2"/>
  <c r="BB208" i="2"/>
  <c r="BB206" i="2"/>
  <c r="BL206" i="2"/>
  <c r="AV204" i="2"/>
  <c r="BB204" i="2"/>
  <c r="BB202" i="2"/>
  <c r="BB200" i="2"/>
  <c r="BB198" i="2"/>
  <c r="BB196" i="2"/>
  <c r="BB194" i="2"/>
  <c r="BB192" i="2"/>
  <c r="BB190" i="2"/>
  <c r="BB188" i="2"/>
  <c r="BB186" i="2"/>
  <c r="BB184" i="2"/>
  <c r="BB182" i="2"/>
  <c r="BB180" i="2"/>
  <c r="BL180" i="2"/>
  <c r="BB178" i="2"/>
  <c r="BB176" i="2"/>
  <c r="BL176" i="2"/>
  <c r="BB174" i="2"/>
  <c r="BB172" i="2"/>
  <c r="BL172" i="2"/>
  <c r="BB170" i="2"/>
  <c r="BB168" i="2"/>
  <c r="BB166" i="2"/>
  <c r="BB164" i="2"/>
  <c r="BL164" i="2"/>
  <c r="BB162" i="2"/>
  <c r="BB160" i="2"/>
  <c r="BD160" i="2"/>
  <c r="BB158" i="2"/>
  <c r="BB156" i="2"/>
  <c r="BB154" i="2"/>
  <c r="BB152" i="2"/>
  <c r="AJ150" i="2"/>
  <c r="BB150" i="2"/>
  <c r="BB148" i="2"/>
  <c r="BB146" i="2"/>
  <c r="BB144" i="2"/>
  <c r="BB142" i="2"/>
  <c r="BB140" i="2"/>
  <c r="BB138" i="2"/>
  <c r="BB136" i="2"/>
  <c r="BB134" i="2"/>
  <c r="BB132" i="2"/>
  <c r="BB130" i="2"/>
  <c r="BB128" i="2"/>
  <c r="BB126" i="2"/>
  <c r="BM126" i="2"/>
  <c r="BB124" i="2"/>
  <c r="BL124" i="2"/>
  <c r="BB122" i="2"/>
  <c r="BM122" i="2"/>
  <c r="AG120" i="2"/>
  <c r="BB120" i="2"/>
  <c r="BB118" i="2"/>
  <c r="BB116" i="2"/>
  <c r="BB114" i="2"/>
  <c r="BB112" i="2"/>
  <c r="BB110" i="2"/>
  <c r="BB109" i="2"/>
  <c r="BL109" i="2"/>
  <c r="BB107" i="2"/>
  <c r="BB104" i="2"/>
  <c r="BB102" i="2"/>
  <c r="BB100" i="2"/>
  <c r="BB98" i="2"/>
  <c r="BB96" i="2"/>
  <c r="BB94" i="2"/>
  <c r="BB92" i="2"/>
  <c r="BB90" i="2"/>
  <c r="BB88" i="2"/>
  <c r="BB86" i="2"/>
  <c r="BB84" i="2"/>
  <c r="BB82" i="2"/>
  <c r="BB80" i="2"/>
  <c r="BB78" i="2"/>
  <c r="BC78" i="2"/>
  <c r="BB76" i="2"/>
  <c r="BM76" i="2"/>
  <c r="BB74" i="2"/>
  <c r="BB72" i="2"/>
  <c r="BM72" i="2"/>
  <c r="BB70" i="2"/>
  <c r="BB68" i="2"/>
  <c r="BM68" i="2"/>
  <c r="BB66" i="2"/>
  <c r="BB64" i="2"/>
  <c r="BL64" i="2"/>
  <c r="BB62" i="2"/>
  <c r="BB60" i="2"/>
  <c r="BB58" i="2"/>
  <c r="BB56" i="2"/>
  <c r="BM56" i="2"/>
  <c r="BB300" i="2"/>
  <c r="BB298" i="2"/>
  <c r="BL298" i="2"/>
  <c r="BM301" i="2"/>
  <c r="BB301" i="2"/>
  <c r="BB299" i="2"/>
  <c r="BL297" i="2"/>
  <c r="BB297" i="2"/>
  <c r="BB295" i="2"/>
  <c r="BB293" i="2"/>
  <c r="BB291" i="2"/>
  <c r="BB289" i="2"/>
  <c r="BB287" i="2"/>
  <c r="BB285" i="2"/>
  <c r="BB283" i="2"/>
  <c r="BB281" i="2"/>
  <c r="BB279" i="2"/>
  <c r="BB277" i="2"/>
  <c r="BB275" i="2"/>
  <c r="BB273" i="2"/>
  <c r="BB271" i="2"/>
  <c r="BB269" i="2"/>
  <c r="BB267" i="2"/>
  <c r="BL265" i="2"/>
  <c r="BB265" i="2"/>
  <c r="BB263" i="2"/>
  <c r="BM261" i="2"/>
  <c r="BB261" i="2"/>
  <c r="BB259" i="2"/>
  <c r="BM257" i="2"/>
  <c r="BB257" i="2"/>
  <c r="BB255" i="2"/>
  <c r="BM253" i="2"/>
  <c r="BB253" i="2"/>
  <c r="BB251" i="2"/>
  <c r="BB249" i="2"/>
  <c r="BB247" i="2"/>
  <c r="BB245" i="2"/>
  <c r="BB243" i="2"/>
  <c r="BB241" i="2"/>
  <c r="BB239" i="2"/>
  <c r="BB237" i="2"/>
  <c r="BB235" i="2"/>
  <c r="BB233" i="2"/>
  <c r="BB231" i="2"/>
  <c r="AV229" i="2"/>
  <c r="BB229" i="2"/>
  <c r="BB227" i="2"/>
  <c r="BB225" i="2"/>
  <c r="BB223" i="2"/>
  <c r="BB221" i="2"/>
  <c r="BB219" i="2"/>
  <c r="BB217" i="2"/>
  <c r="BB215" i="2"/>
  <c r="BB213" i="2"/>
  <c r="BB211" i="2"/>
  <c r="BB209" i="2"/>
  <c r="BB207" i="2"/>
  <c r="BB205" i="2"/>
  <c r="BB203" i="2"/>
  <c r="BM203" i="2"/>
  <c r="BB201" i="2"/>
  <c r="BB199" i="2"/>
  <c r="BL199" i="2"/>
  <c r="BB197" i="2"/>
  <c r="BL197" i="2"/>
  <c r="BB195" i="2"/>
  <c r="BL195" i="2"/>
  <c r="BB193" i="2"/>
  <c r="BB191" i="2"/>
  <c r="BM191" i="2"/>
  <c r="BB189" i="2"/>
  <c r="BM189" i="2"/>
  <c r="BB187" i="2"/>
  <c r="BB185" i="2"/>
  <c r="BL185" i="2"/>
  <c r="BB183" i="2"/>
  <c r="BL183" i="2"/>
  <c r="BB181" i="2"/>
  <c r="BB179" i="2"/>
  <c r="BB177" i="2"/>
  <c r="BB175" i="2"/>
  <c r="BB173" i="2"/>
  <c r="BB171" i="2"/>
  <c r="BB169" i="2"/>
  <c r="BB167" i="2"/>
  <c r="BB165" i="2"/>
  <c r="BB163" i="2"/>
  <c r="BB161" i="2"/>
  <c r="BB159" i="2"/>
  <c r="BB157" i="2"/>
  <c r="BB155" i="2"/>
  <c r="BB153" i="2"/>
  <c r="BB151" i="2"/>
  <c r="BB149" i="2"/>
  <c r="BB147" i="2"/>
  <c r="BB145" i="2"/>
  <c r="BB143" i="2"/>
  <c r="BB141" i="2"/>
  <c r="BM141" i="2"/>
  <c r="BB139" i="2"/>
  <c r="BM139" i="2"/>
  <c r="BB137" i="2"/>
  <c r="BB135" i="2"/>
  <c r="BB133" i="2"/>
  <c r="BM133" i="2"/>
  <c r="BB131" i="2"/>
  <c r="BM131" i="2"/>
  <c r="BE129" i="2"/>
  <c r="BB129" i="2"/>
  <c r="BB127" i="2"/>
  <c r="BB125" i="2"/>
  <c r="BB123" i="2"/>
  <c r="AA121" i="2"/>
  <c r="BB121" i="2"/>
  <c r="BB119" i="2"/>
  <c r="BL119" i="2"/>
  <c r="BB117" i="2"/>
  <c r="BL117" i="2"/>
  <c r="BB115" i="2"/>
  <c r="BL115" i="2"/>
  <c r="BB113" i="2"/>
  <c r="BB111" i="2"/>
  <c r="AV109" i="2"/>
  <c r="BB108" i="2"/>
  <c r="BB106" i="2"/>
  <c r="BB105" i="2"/>
  <c r="BB103" i="2"/>
  <c r="BB101" i="2"/>
  <c r="BB99" i="2"/>
  <c r="BB97" i="2"/>
  <c r="BB95" i="2"/>
  <c r="BB93" i="2"/>
  <c r="BC93" i="2"/>
  <c r="BB91" i="2"/>
  <c r="BB89" i="2"/>
  <c r="BB87" i="2"/>
  <c r="BB85" i="2"/>
  <c r="BB83" i="2"/>
  <c r="BB81" i="2"/>
  <c r="BB79" i="2"/>
  <c r="BB77" i="2"/>
  <c r="BB75" i="2"/>
  <c r="BB73" i="2"/>
  <c r="BB71" i="2"/>
  <c r="BB69" i="2"/>
  <c r="BB67" i="2"/>
  <c r="BB65" i="2"/>
  <c r="BB63" i="2"/>
  <c r="BB61" i="2"/>
  <c r="BB59" i="2"/>
  <c r="BB57" i="2"/>
  <c r="BB54" i="2"/>
  <c r="BB52" i="2"/>
  <c r="BB50" i="2"/>
  <c r="BM50" i="2"/>
  <c r="BB48" i="2"/>
  <c r="BB46" i="2"/>
  <c r="BM46" i="2"/>
  <c r="BB44" i="2"/>
  <c r="BB42" i="2"/>
  <c r="BB40" i="2"/>
  <c r="BB38" i="2"/>
  <c r="BM38" i="2"/>
  <c r="BB36" i="2"/>
  <c r="BB34" i="2"/>
  <c r="BL34" i="2"/>
  <c r="BB32" i="2"/>
  <c r="BB30" i="2"/>
  <c r="BL30" i="2"/>
  <c r="BB55" i="2"/>
  <c r="BB53" i="2"/>
  <c r="BB51" i="2"/>
  <c r="BB49" i="2"/>
  <c r="BB47" i="2"/>
  <c r="BB45" i="2"/>
  <c r="BB43" i="2"/>
  <c r="BB41" i="2"/>
  <c r="BB39" i="2"/>
  <c r="BB37" i="2"/>
  <c r="BB35" i="2"/>
  <c r="BB33" i="2"/>
  <c r="BD33" i="2"/>
  <c r="BB31" i="2"/>
  <c r="BH121" i="2"/>
  <c r="X109" i="2"/>
  <c r="AD105" i="2"/>
  <c r="AM76" i="2"/>
  <c r="BH300" i="2"/>
  <c r="BM296" i="2"/>
  <c r="X294" i="2"/>
  <c r="Y294" i="2"/>
  <c r="BH292" i="2"/>
  <c r="AJ290" i="2"/>
  <c r="R299" i="2"/>
  <c r="F293" i="2"/>
  <c r="AG291" i="2"/>
  <c r="AP289" i="2"/>
  <c r="AR289" i="2"/>
  <c r="BL287" i="2"/>
  <c r="BM287" i="2"/>
  <c r="U285" i="2"/>
  <c r="X281" i="2"/>
  <c r="BL279" i="2"/>
  <c r="BM279" i="2"/>
  <c r="AD277" i="2"/>
  <c r="BL275" i="2"/>
  <c r="BM275" i="2"/>
  <c r="AY273" i="2"/>
  <c r="BL271" i="2"/>
  <c r="BM271" i="2"/>
  <c r="BL267" i="2"/>
  <c r="BM267" i="2"/>
  <c r="BM265" i="2"/>
  <c r="AP263" i="2"/>
  <c r="AQ263" i="2"/>
  <c r="AS261" i="2"/>
  <c r="BM260" i="2"/>
  <c r="BL257" i="2"/>
  <c r="BL251" i="2"/>
  <c r="BM251" i="2"/>
  <c r="BH249" i="2"/>
  <c r="BL247" i="2"/>
  <c r="BM247" i="2"/>
  <c r="AS245" i="2"/>
  <c r="BL243" i="2"/>
  <c r="BM243" i="2"/>
  <c r="AD241" i="2"/>
  <c r="BE239" i="2"/>
  <c r="BL237" i="2"/>
  <c r="BL235" i="2"/>
  <c r="U233" i="2"/>
  <c r="BL231" i="2"/>
  <c r="BM231" i="2"/>
  <c r="X224" i="2"/>
  <c r="BM220" i="2"/>
  <c r="AJ216" i="2"/>
  <c r="R214" i="2"/>
  <c r="AD212" i="2"/>
  <c r="AM210" i="2"/>
  <c r="AV208" i="2"/>
  <c r="AD201" i="2"/>
  <c r="X193" i="2"/>
  <c r="AP187" i="2"/>
  <c r="AQ187" i="2"/>
  <c r="O182" i="2"/>
  <c r="P182" i="2"/>
  <c r="BM180" i="2"/>
  <c r="BL178" i="2"/>
  <c r="BM178" i="2"/>
  <c r="BM176" i="2"/>
  <c r="BM172" i="2"/>
  <c r="BL170" i="2"/>
  <c r="BM170" i="2"/>
  <c r="BL166" i="2"/>
  <c r="BM166" i="2"/>
  <c r="BM164" i="2"/>
  <c r="BM162" i="2"/>
  <c r="X160" i="2"/>
  <c r="BL158" i="2"/>
  <c r="BM158" i="2"/>
  <c r="L156" i="2"/>
  <c r="AP154" i="2"/>
  <c r="AJ152" i="2"/>
  <c r="X149" i="2"/>
  <c r="AS148" i="2"/>
  <c r="AS147" i="2"/>
  <c r="AT147" i="2"/>
  <c r="AY143" i="2"/>
  <c r="BL139" i="2"/>
  <c r="AG137" i="2"/>
  <c r="AS135" i="2"/>
  <c r="BM124" i="2"/>
  <c r="BM117" i="2"/>
  <c r="AV113" i="2"/>
  <c r="AW113" i="2"/>
  <c r="AP111" i="2"/>
  <c r="BM109" i="2"/>
  <c r="BL105" i="2"/>
  <c r="BM105" i="2"/>
  <c r="BE103" i="2"/>
  <c r="BM101" i="2"/>
  <c r="BL99" i="2"/>
  <c r="BL97" i="2"/>
  <c r="BM97" i="2"/>
  <c r="BL95" i="2"/>
  <c r="BM95" i="2"/>
  <c r="O93" i="2"/>
  <c r="BL91" i="2"/>
  <c r="BM91" i="2"/>
  <c r="BL89" i="2"/>
  <c r="BM89" i="2"/>
  <c r="BL87" i="2"/>
  <c r="BM87" i="2"/>
  <c r="BL85" i="2"/>
  <c r="BM85" i="2"/>
  <c r="BL83" i="2"/>
  <c r="BM83" i="2"/>
  <c r="BL76" i="2"/>
  <c r="BM74" i="2"/>
  <c r="BL74" i="2"/>
  <c r="BL72" i="2"/>
  <c r="BL68" i="2"/>
  <c r="BM66" i="2"/>
  <c r="BL66" i="2"/>
  <c r="BM64" i="2"/>
  <c r="BL62" i="2"/>
  <c r="BM62" i="2"/>
  <c r="BM58" i="2"/>
  <c r="BL58" i="2"/>
  <c r="BL56" i="2"/>
  <c r="AV54" i="2"/>
  <c r="BL52" i="2"/>
  <c r="BM52" i="2"/>
  <c r="BL50" i="2"/>
  <c r="BL48" i="2"/>
  <c r="BM48" i="2"/>
  <c r="AJ44" i="2"/>
  <c r="AG42" i="2"/>
  <c r="BL40" i="2"/>
  <c r="BM40" i="2"/>
  <c r="BL38" i="2"/>
  <c r="BL36" i="2"/>
  <c r="BM36" i="2"/>
  <c r="AM32" i="2"/>
  <c r="AN32" i="2"/>
  <c r="BM30" i="2"/>
  <c r="BM298" i="2"/>
  <c r="BL288" i="2"/>
  <c r="BM286" i="2"/>
  <c r="BL286" i="2"/>
  <c r="X284" i="2"/>
  <c r="BM282" i="2"/>
  <c r="BL282" i="2"/>
  <c r="BM280" i="2"/>
  <c r="BM278" i="2"/>
  <c r="BL278" i="2"/>
  <c r="AV276" i="2"/>
  <c r="AJ272" i="2"/>
  <c r="BM270" i="2"/>
  <c r="BL270" i="2"/>
  <c r="AS268" i="2"/>
  <c r="AD266" i="2"/>
  <c r="AE266" i="2"/>
  <c r="AS264" i="2"/>
  <c r="BM262" i="2"/>
  <c r="BL262" i="2"/>
  <c r="BL261" i="2"/>
  <c r="BL259" i="2"/>
  <c r="BM259" i="2"/>
  <c r="AA258" i="2"/>
  <c r="BM256" i="2"/>
  <c r="BL256" i="2"/>
  <c r="BM252" i="2"/>
  <c r="BL252" i="2"/>
  <c r="BM250" i="2"/>
  <c r="BL250" i="2"/>
  <c r="BM246" i="2"/>
  <c r="BL246" i="2"/>
  <c r="AV244" i="2"/>
  <c r="AW244" i="2"/>
  <c r="BM242" i="2"/>
  <c r="BL242" i="2"/>
  <c r="BM240" i="2"/>
  <c r="BL240" i="2"/>
  <c r="BM238" i="2"/>
  <c r="BL238" i="2"/>
  <c r="BE232" i="2"/>
  <c r="BM230" i="2"/>
  <c r="BL230" i="2"/>
  <c r="X229" i="2"/>
  <c r="Y229" i="2"/>
  <c r="BL227" i="2"/>
  <c r="BM227" i="2"/>
  <c r="BL225" i="2"/>
  <c r="BM225" i="2"/>
  <c r="BE223" i="2"/>
  <c r="BL221" i="2"/>
  <c r="BM221" i="2"/>
  <c r="BL219" i="2"/>
  <c r="BM219" i="2"/>
  <c r="BH217" i="2"/>
  <c r="BI217" i="2"/>
  <c r="BH215" i="2"/>
  <c r="O213" i="2"/>
  <c r="BM211" i="2"/>
  <c r="BL211" i="2"/>
  <c r="AP209" i="2"/>
  <c r="AQ209" i="2"/>
  <c r="BM207" i="2"/>
  <c r="BM205" i="2"/>
  <c r="BL205" i="2"/>
  <c r="L204" i="2"/>
  <c r="BL202" i="2"/>
  <c r="BM202" i="2"/>
  <c r="X200" i="2"/>
  <c r="Z200" i="2"/>
  <c r="BL198" i="2"/>
  <c r="AA196" i="2"/>
  <c r="BL194" i="2"/>
  <c r="BM194" i="2"/>
  <c r="BL192" i="2"/>
  <c r="BM192" i="2"/>
  <c r="BL190" i="2"/>
  <c r="BM190" i="2"/>
  <c r="AY188" i="2"/>
  <c r="AV184" i="2"/>
  <c r="BM181" i="2"/>
  <c r="BL181" i="2"/>
  <c r="BM179" i="2"/>
  <c r="BL179" i="2"/>
  <c r="BM177" i="2"/>
  <c r="BL177" i="2"/>
  <c r="BM175" i="2"/>
  <c r="BL175" i="2"/>
  <c r="BM171" i="2"/>
  <c r="BL171" i="2"/>
  <c r="BM169" i="2"/>
  <c r="BL169" i="2"/>
  <c r="BM167" i="2"/>
  <c r="BL167" i="2"/>
  <c r="BM165" i="2"/>
  <c r="BL165" i="2"/>
  <c r="BM163" i="2"/>
  <c r="BL163" i="2"/>
  <c r="X161" i="2"/>
  <c r="BM159" i="2"/>
  <c r="BL159" i="2"/>
  <c r="AJ157" i="2"/>
  <c r="AV155" i="2"/>
  <c r="BM153" i="2"/>
  <c r="BL153" i="2"/>
  <c r="BM151" i="2"/>
  <c r="BL151" i="2"/>
  <c r="O150" i="2"/>
  <c r="P150" i="2"/>
  <c r="BH146" i="2"/>
  <c r="BI146" i="2"/>
  <c r="AJ144" i="2"/>
  <c r="BL142" i="2"/>
  <c r="BM142" i="2"/>
  <c r="BL140" i="2"/>
  <c r="BM140" i="2"/>
  <c r="BL138" i="2"/>
  <c r="BM138" i="2"/>
  <c r="BH136" i="2"/>
  <c r="BL134" i="2"/>
  <c r="AG129" i="2"/>
  <c r="AD125" i="2"/>
  <c r="BL123" i="2"/>
  <c r="BM123" i="2"/>
  <c r="O121" i="2"/>
  <c r="R120" i="2"/>
  <c r="BM118" i="2"/>
  <c r="BL118" i="2"/>
  <c r="BM116" i="2"/>
  <c r="BL116" i="2"/>
  <c r="AA114" i="2"/>
  <c r="AB114" i="2"/>
  <c r="AJ112" i="2"/>
  <c r="AP110" i="2"/>
  <c r="BM104" i="2"/>
  <c r="BL104" i="2"/>
  <c r="AM102" i="2"/>
  <c r="BM100" i="2"/>
  <c r="BL100" i="2"/>
  <c r="BM98" i="2"/>
  <c r="BL98" i="2"/>
  <c r="BM96" i="2"/>
  <c r="BL96" i="2"/>
  <c r="AY94" i="2"/>
  <c r="AG92" i="2"/>
  <c r="AP88" i="2"/>
  <c r="BM86" i="2"/>
  <c r="BL86" i="2"/>
  <c r="BM84" i="2"/>
  <c r="BL84" i="2"/>
  <c r="BM82" i="2"/>
  <c r="BL82" i="2"/>
  <c r="L80" i="2"/>
  <c r="U78" i="2"/>
  <c r="BL75" i="2"/>
  <c r="BM75" i="2"/>
  <c r="BL73" i="2"/>
  <c r="BM73" i="2"/>
  <c r="AP71" i="2"/>
  <c r="BL69" i="2"/>
  <c r="BM69" i="2"/>
  <c r="BL67" i="2"/>
  <c r="BM67" i="2"/>
  <c r="BL65" i="2"/>
  <c r="BM65" i="2"/>
  <c r="BH63" i="2"/>
  <c r="BJ63" i="2"/>
  <c r="BL61" i="2"/>
  <c r="BM61" i="2"/>
  <c r="AP59" i="2"/>
  <c r="BM57" i="2"/>
  <c r="BL57" i="2"/>
  <c r="R55" i="2"/>
  <c r="BL53" i="2"/>
  <c r="BM53" i="2"/>
  <c r="AJ51" i="2"/>
  <c r="BM49" i="2"/>
  <c r="BL49" i="2"/>
  <c r="AV47" i="2"/>
  <c r="BM45" i="2"/>
  <c r="BL45" i="2"/>
  <c r="AJ43" i="2"/>
  <c r="BM41" i="2"/>
  <c r="BL41" i="2"/>
  <c r="BH39" i="2"/>
  <c r="O33" i="2"/>
  <c r="Q33" i="2"/>
  <c r="BL31" i="2"/>
  <c r="AJ293" i="2"/>
  <c r="AV200" i="2"/>
  <c r="AD182" i="2"/>
  <c r="BH114" i="2"/>
  <c r="AD33" i="2"/>
  <c r="BE291" i="2"/>
  <c r="BF291" i="2"/>
  <c r="BH196" i="2"/>
  <c r="AP193" i="2"/>
  <c r="AV160" i="2"/>
  <c r="BH125" i="2"/>
  <c r="AV294" i="2"/>
  <c r="AD294" i="2"/>
  <c r="AV293" i="2"/>
  <c r="R293" i="2"/>
  <c r="T293" i="2"/>
  <c r="BH277" i="2"/>
  <c r="BH233" i="2"/>
  <c r="AD214" i="2"/>
  <c r="AJ213" i="2"/>
  <c r="BH204" i="2"/>
  <c r="X204" i="2"/>
  <c r="AP182" i="2"/>
  <c r="BH144" i="2"/>
  <c r="BH137" i="2"/>
  <c r="AP121" i="2"/>
  <c r="AV120" i="2"/>
  <c r="AV80" i="2"/>
  <c r="AP285" i="2"/>
  <c r="AS156" i="2"/>
  <c r="BH80" i="2"/>
  <c r="X80" i="2"/>
  <c r="AY78" i="2"/>
  <c r="BE284" i="2"/>
  <c r="AM281" i="2"/>
  <c r="AP277" i="2"/>
  <c r="AA156" i="2"/>
  <c r="AG299" i="2"/>
  <c r="AH299" i="2"/>
  <c r="AY214" i="2"/>
  <c r="AP213" i="2"/>
  <c r="AR213" i="2"/>
  <c r="BH212" i="2"/>
  <c r="BJ212" i="2"/>
  <c r="AD93" i="2"/>
  <c r="BE92" i="2"/>
  <c r="AJ80" i="2"/>
  <c r="AV55" i="2"/>
  <c r="BE268" i="2"/>
  <c r="AV43" i="2"/>
  <c r="L253" i="2"/>
  <c r="X253" i="2"/>
  <c r="I249" i="2"/>
  <c r="O249" i="2"/>
  <c r="AM249" i="2"/>
  <c r="O238" i="2"/>
  <c r="Q238" i="2"/>
  <c r="AJ238" i="2"/>
  <c r="O225" i="2"/>
  <c r="P225" i="2"/>
  <c r="X225" i="2"/>
  <c r="L152" i="2"/>
  <c r="N152" i="2"/>
  <c r="AD152" i="2"/>
  <c r="AS152" i="2"/>
  <c r="AU152" i="2"/>
  <c r="I148" i="2"/>
  <c r="AD148" i="2"/>
  <c r="AV148" i="2"/>
  <c r="R101" i="2"/>
  <c r="AG101" i="2"/>
  <c r="AI101" i="2"/>
  <c r="I88" i="2"/>
  <c r="AG88" i="2"/>
  <c r="AV88" i="2"/>
  <c r="I76" i="2"/>
  <c r="AA76" i="2"/>
  <c r="AS76" i="2"/>
  <c r="R59" i="2"/>
  <c r="AG59" i="2"/>
  <c r="AI59" i="2"/>
  <c r="AV59" i="2"/>
  <c r="AJ284" i="2"/>
  <c r="X265" i="2"/>
  <c r="Y265" i="2"/>
  <c r="AV265" i="2"/>
  <c r="AW265" i="2"/>
  <c r="AV253" i="2"/>
  <c r="AD249" i="2"/>
  <c r="I239" i="2"/>
  <c r="J239" i="2"/>
  <c r="AD239" i="2"/>
  <c r="L237" i="2"/>
  <c r="AA237" i="2"/>
  <c r="AY161" i="2"/>
  <c r="BA161" i="2"/>
  <c r="L160" i="2"/>
  <c r="AJ160" i="2"/>
  <c r="BH160" i="2"/>
  <c r="O157" i="2"/>
  <c r="AP157" i="2"/>
  <c r="AQ157" i="2"/>
  <c r="F156" i="2"/>
  <c r="G156" i="2"/>
  <c r="U156" i="2"/>
  <c r="AM156" i="2"/>
  <c r="AO156" i="2"/>
  <c r="U152" i="2"/>
  <c r="I149" i="2"/>
  <c r="AV149" i="2"/>
  <c r="X148" i="2"/>
  <c r="U129" i="2"/>
  <c r="W129" i="2"/>
  <c r="AV129" i="2"/>
  <c r="AW129" i="2"/>
  <c r="R125" i="2"/>
  <c r="AS125" i="2"/>
  <c r="I121" i="2"/>
  <c r="U121" i="2"/>
  <c r="AG121" i="2"/>
  <c r="I120" i="2"/>
  <c r="X120" i="2"/>
  <c r="Y120" i="2"/>
  <c r="AP120" i="2"/>
  <c r="BE120" i="2"/>
  <c r="L114" i="2"/>
  <c r="AV114" i="2"/>
  <c r="BH88" i="2"/>
  <c r="X88" i="2"/>
  <c r="F80" i="2"/>
  <c r="R80" i="2"/>
  <c r="AD80" i="2"/>
  <c r="AP80" i="2"/>
  <c r="O78" i="2"/>
  <c r="AM78" i="2"/>
  <c r="BE76" i="2"/>
  <c r="R76" i="2"/>
  <c r="BE59" i="2"/>
  <c r="X59" i="2"/>
  <c r="Z59" i="2"/>
  <c r="BE42" i="2"/>
  <c r="AY32" i="2"/>
  <c r="AM295" i="2"/>
  <c r="AM294" i="2"/>
  <c r="AP293" i="2"/>
  <c r="AA293" i="2"/>
  <c r="BC277" i="2"/>
  <c r="BH253" i="2"/>
  <c r="AJ253" i="2"/>
  <c r="AK253" i="2"/>
  <c r="AY249" i="2"/>
  <c r="AG249" i="2"/>
  <c r="AI249" i="2"/>
  <c r="U249" i="2"/>
  <c r="AS239" i="2"/>
  <c r="AT239" i="2"/>
  <c r="AP238" i="2"/>
  <c r="AV237" i="2"/>
  <c r="AW237" i="2"/>
  <c r="L229" i="2"/>
  <c r="M229" i="2"/>
  <c r="AP225" i="2"/>
  <c r="R209" i="2"/>
  <c r="AD208" i="2"/>
  <c r="AJ204" i="2"/>
  <c r="R200" i="2"/>
  <c r="BH176" i="2"/>
  <c r="AY164" i="2"/>
  <c r="L109" i="2"/>
  <c r="O105" i="2"/>
  <c r="P105" i="2"/>
  <c r="AM98" i="2"/>
  <c r="AV93" i="2"/>
  <c r="AG62" i="2"/>
  <c r="BH43" i="2"/>
  <c r="AV33" i="2"/>
  <c r="AW33" i="2"/>
  <c r="BH230" i="2"/>
  <c r="BI230" i="2"/>
  <c r="AD223" i="2"/>
  <c r="O212" i="2"/>
  <c r="Q212" i="2"/>
  <c r="F204" i="2"/>
  <c r="R201" i="2"/>
  <c r="T201" i="2"/>
  <c r="BH199" i="2"/>
  <c r="AG175" i="2"/>
  <c r="BH173" i="2"/>
  <c r="BE166" i="2"/>
  <c r="R112" i="2"/>
  <c r="S112" i="2"/>
  <c r="AD111" i="2"/>
  <c r="AF111" i="2"/>
  <c r="AA110" i="2"/>
  <c r="AD99" i="2"/>
  <c r="AP73" i="2"/>
  <c r="AV260" i="2"/>
  <c r="AX260" i="2"/>
  <c r="AD257" i="2"/>
  <c r="R300" i="2"/>
  <c r="AY299" i="2"/>
  <c r="AA299" i="2"/>
  <c r="I299" i="2"/>
  <c r="X292" i="2"/>
  <c r="Z292" i="2"/>
  <c r="BE281" i="2"/>
  <c r="AV281" i="2"/>
  <c r="AW281" i="2"/>
  <c r="AD281" i="2"/>
  <c r="AE281" i="2"/>
  <c r="O281" i="2"/>
  <c r="P281" i="2"/>
  <c r="AS280" i="2"/>
  <c r="AP279" i="2"/>
  <c r="AQ279" i="2"/>
  <c r="AY278" i="2"/>
  <c r="AZ278" i="2"/>
  <c r="U272" i="2"/>
  <c r="W272" i="2"/>
  <c r="AS271" i="2"/>
  <c r="AY266" i="2"/>
  <c r="L266" i="2"/>
  <c r="X264" i="2"/>
  <c r="Y264" i="2"/>
  <c r="BE263" i="2"/>
  <c r="U263" i="2"/>
  <c r="W263" i="2"/>
  <c r="AS259" i="2"/>
  <c r="BH229" i="2"/>
  <c r="AJ229" i="2"/>
  <c r="AS212" i="2"/>
  <c r="BH208" i="2"/>
  <c r="AP204" i="2"/>
  <c r="AQ204" i="2"/>
  <c r="AD204" i="2"/>
  <c r="R204" i="2"/>
  <c r="AY201" i="2"/>
  <c r="BE200" i="2"/>
  <c r="AJ200" i="2"/>
  <c r="BH109" i="2"/>
  <c r="AJ109" i="2"/>
  <c r="AP105" i="2"/>
  <c r="AQ105" i="2"/>
  <c r="I59" i="2"/>
  <c r="AP56" i="2"/>
  <c r="AS52" i="2"/>
  <c r="R51" i="2"/>
  <c r="X43" i="2"/>
  <c r="L43" i="2"/>
  <c r="AA32" i="2"/>
  <c r="C294" i="2"/>
  <c r="E294" i="2"/>
  <c r="AA283" i="2"/>
  <c r="AB283" i="2"/>
  <c r="AJ274" i="2"/>
  <c r="AL274" i="2"/>
  <c r="U273" i="2"/>
  <c r="V273" i="2"/>
  <c r="L265" i="2"/>
  <c r="N265" i="2"/>
  <c r="I257" i="2"/>
  <c r="K257" i="2"/>
  <c r="X252" i="2"/>
  <c r="Z252" i="2"/>
  <c r="AP240" i="2"/>
  <c r="AQ240" i="2"/>
  <c r="F229" i="2"/>
  <c r="G229" i="2"/>
  <c r="I223" i="2"/>
  <c r="J223" i="2"/>
  <c r="I208" i="2"/>
  <c r="U207" i="2"/>
  <c r="V207" i="2"/>
  <c r="R199" i="2"/>
  <c r="AD190" i="2"/>
  <c r="L184" i="2"/>
  <c r="U178" i="2"/>
  <c r="I176" i="2"/>
  <c r="I175" i="2"/>
  <c r="K175" i="2"/>
  <c r="AM162" i="2"/>
  <c r="AJ159" i="2"/>
  <c r="AK159" i="2"/>
  <c r="AA153" i="2"/>
  <c r="AP145" i="2"/>
  <c r="AY138" i="2"/>
  <c r="X130" i="2"/>
  <c r="O127" i="2"/>
  <c r="Q127" i="2"/>
  <c r="C125" i="2"/>
  <c r="E125" i="2"/>
  <c r="R124" i="2"/>
  <c r="L113" i="2"/>
  <c r="AA107" i="2"/>
  <c r="BH96" i="2"/>
  <c r="AY85" i="2"/>
  <c r="U84" i="2"/>
  <c r="O70" i="2"/>
  <c r="Q70" i="2"/>
  <c r="L54" i="2"/>
  <c r="AG50" i="2"/>
  <c r="R49" i="2"/>
  <c r="L46" i="2"/>
  <c r="AA278" i="2"/>
  <c r="AC278" i="2"/>
  <c r="F263" i="2"/>
  <c r="H263" i="2"/>
  <c r="O258" i="2"/>
  <c r="P258" i="2"/>
  <c r="F253" i="2"/>
  <c r="H253" i="2"/>
  <c r="O241" i="2"/>
  <c r="X232" i="2"/>
  <c r="L213" i="2"/>
  <c r="N213" i="2"/>
  <c r="R210" i="2"/>
  <c r="AP207" i="2"/>
  <c r="AD199" i="2"/>
  <c r="AY198" i="2"/>
  <c r="BA198" i="2"/>
  <c r="R196" i="2"/>
  <c r="AV193" i="2"/>
  <c r="AW193" i="2"/>
  <c r="AJ193" i="2"/>
  <c r="O193" i="2"/>
  <c r="Q193" i="2"/>
  <c r="BE192" i="2"/>
  <c r="X187" i="2"/>
  <c r="X184" i="2"/>
  <c r="AJ183" i="2"/>
  <c r="AY182" i="2"/>
  <c r="AZ182" i="2"/>
  <c r="AM182" i="2"/>
  <c r="AN182" i="2"/>
  <c r="U182" i="2"/>
  <c r="C182" i="2"/>
  <c r="E182" i="2"/>
  <c r="L181" i="2"/>
  <c r="AP178" i="2"/>
  <c r="AG176" i="2"/>
  <c r="AV175" i="2"/>
  <c r="R175" i="2"/>
  <c r="S175" i="2"/>
  <c r="AY174" i="2"/>
  <c r="AJ173" i="2"/>
  <c r="U166" i="2"/>
  <c r="W166" i="2"/>
  <c r="AD164" i="2"/>
  <c r="F160" i="2"/>
  <c r="X155" i="2"/>
  <c r="L154" i="2"/>
  <c r="AD146" i="2"/>
  <c r="BH141" i="2"/>
  <c r="BI141" i="2"/>
  <c r="AG136" i="2"/>
  <c r="AA135" i="2"/>
  <c r="AB135" i="2"/>
  <c r="AV132" i="2"/>
  <c r="AA127" i="2"/>
  <c r="AM125" i="2"/>
  <c r="X125" i="2"/>
  <c r="I125" i="2"/>
  <c r="X124" i="2"/>
  <c r="Y124" i="2"/>
  <c r="AP123" i="2"/>
  <c r="C121" i="2"/>
  <c r="F120" i="2"/>
  <c r="AP118" i="2"/>
  <c r="AG117" i="2"/>
  <c r="AS116" i="2"/>
  <c r="C114" i="2"/>
  <c r="X113" i="2"/>
  <c r="F109" i="2"/>
  <c r="AS107" i="2"/>
  <c r="AV106" i="2"/>
  <c r="AY105" i="2"/>
  <c r="AJ105" i="2"/>
  <c r="X105" i="2"/>
  <c r="F105" i="2"/>
  <c r="H105" i="2"/>
  <c r="O103" i="2"/>
  <c r="P103" i="2"/>
  <c r="AV102" i="2"/>
  <c r="L102" i="2"/>
  <c r="M102" i="2"/>
  <c r="BH101" i="2"/>
  <c r="AV101" i="2"/>
  <c r="AA101" i="2"/>
  <c r="F101" i="2"/>
  <c r="O99" i="2"/>
  <c r="P99" i="2"/>
  <c r="BE98" i="2"/>
  <c r="BG98" i="2"/>
  <c r="R98" i="2"/>
  <c r="O94" i="2"/>
  <c r="F93" i="2"/>
  <c r="AS92" i="2"/>
  <c r="U92" i="2"/>
  <c r="AJ91" i="2"/>
  <c r="F88" i="2"/>
  <c r="AP84" i="2"/>
  <c r="BE80" i="2"/>
  <c r="AY80" i="2"/>
  <c r="BA80" i="2"/>
  <c r="AS80" i="2"/>
  <c r="AM80" i="2"/>
  <c r="AG80" i="2"/>
  <c r="AA80" i="2"/>
  <c r="U80" i="2"/>
  <c r="O80" i="2"/>
  <c r="Q80" i="2"/>
  <c r="I80" i="2"/>
  <c r="C80" i="2"/>
  <c r="D80" i="2"/>
  <c r="AJ79" i="2"/>
  <c r="AS78" i="2"/>
  <c r="AG78" i="2"/>
  <c r="R78" i="2"/>
  <c r="I78" i="2"/>
  <c r="K78" i="2"/>
  <c r="BH77" i="2"/>
  <c r="BI77" i="2"/>
  <c r="AD73" i="2"/>
  <c r="BE71" i="2"/>
  <c r="X71" i="2"/>
  <c r="AG70" i="2"/>
  <c r="AD69" i="2"/>
  <c r="AD65" i="2"/>
  <c r="AD63" i="2"/>
  <c r="AF63" i="2"/>
  <c r="BE62" i="2"/>
  <c r="BG62" i="2"/>
  <c r="R62" i="2"/>
  <c r="AD60" i="2"/>
  <c r="BH59" i="2"/>
  <c r="AS59" i="2"/>
  <c r="AJ59" i="2"/>
  <c r="AD59" i="2"/>
  <c r="U59" i="2"/>
  <c r="L59" i="2"/>
  <c r="F59" i="2"/>
  <c r="AG58" i="2"/>
  <c r="AH58" i="2"/>
  <c r="U56" i="2"/>
  <c r="X54" i="2"/>
  <c r="I51" i="2"/>
  <c r="AD49" i="2"/>
  <c r="X46" i="2"/>
  <c r="AS45" i="2"/>
  <c r="R44" i="2"/>
  <c r="AP43" i="2"/>
  <c r="AD43" i="2"/>
  <c r="R43" i="2"/>
  <c r="F43" i="2"/>
  <c r="U42" i="2"/>
  <c r="X41" i="2"/>
  <c r="Z41" i="2"/>
  <c r="AP39" i="2"/>
  <c r="F33" i="2"/>
  <c r="R32" i="2"/>
  <c r="C301" i="2"/>
  <c r="R298" i="2"/>
  <c r="T298" i="2"/>
  <c r="R296" i="2"/>
  <c r="O294" i="2"/>
  <c r="F294" i="2"/>
  <c r="C291" i="2"/>
  <c r="L290" i="2"/>
  <c r="F289" i="2"/>
  <c r="R288" i="2"/>
  <c r="C286" i="2"/>
  <c r="E286" i="2"/>
  <c r="BH301" i="2"/>
  <c r="BI301" i="2"/>
  <c r="F300" i="2"/>
  <c r="G300" i="2"/>
  <c r="C299" i="2"/>
  <c r="E299" i="2"/>
  <c r="AJ297" i="2"/>
  <c r="AS295" i="2"/>
  <c r="R295" i="2"/>
  <c r="S295" i="2"/>
  <c r="BH294" i="2"/>
  <c r="BJ294" i="2"/>
  <c r="AY294" i="2"/>
  <c r="AP294" i="2"/>
  <c r="AJ294" i="2"/>
  <c r="AL294" i="2"/>
  <c r="AA294" i="2"/>
  <c r="R294" i="2"/>
  <c r="T294" i="2"/>
  <c r="L294" i="2"/>
  <c r="BE293" i="2"/>
  <c r="BF293" i="2"/>
  <c r="AY293" i="2"/>
  <c r="AS293" i="2"/>
  <c r="AM293" i="2"/>
  <c r="AO293" i="2"/>
  <c r="AG293" i="2"/>
  <c r="U293" i="2"/>
  <c r="V293" i="2"/>
  <c r="L293" i="2"/>
  <c r="C293" i="2"/>
  <c r="D293" i="2"/>
  <c r="AM291" i="2"/>
  <c r="AO291" i="2"/>
  <c r="F291" i="2"/>
  <c r="BH290" i="2"/>
  <c r="R290" i="2"/>
  <c r="S290" i="2"/>
  <c r="AY289" i="2"/>
  <c r="AA289" i="2"/>
  <c r="AB289" i="2"/>
  <c r="AP288" i="2"/>
  <c r="AM287" i="2"/>
  <c r="I285" i="2"/>
  <c r="I284" i="2"/>
  <c r="L282" i="2"/>
  <c r="C281" i="2"/>
  <c r="X280" i="2"/>
  <c r="O279" i="2"/>
  <c r="F276" i="2"/>
  <c r="H276" i="2"/>
  <c r="BH273" i="2"/>
  <c r="BI273" i="2"/>
  <c r="I272" i="2"/>
  <c r="J272" i="2"/>
  <c r="R271" i="2"/>
  <c r="T271" i="2"/>
  <c r="F269" i="2"/>
  <c r="G269" i="2"/>
  <c r="AV268" i="2"/>
  <c r="AW268" i="2"/>
  <c r="AD268" i="2"/>
  <c r="AE268" i="2"/>
  <c r="O267" i="2"/>
  <c r="P267" i="2"/>
  <c r="AV266" i="2"/>
  <c r="AW266" i="2"/>
  <c r="AA266" i="2"/>
  <c r="AB266" i="2"/>
  <c r="F266" i="2"/>
  <c r="H266" i="2"/>
  <c r="BH265" i="2"/>
  <c r="BI265" i="2"/>
  <c r="AJ265" i="2"/>
  <c r="AL265" i="2"/>
  <c r="I264" i="2"/>
  <c r="AY263" i="2"/>
  <c r="BA263" i="2"/>
  <c r="AG263" i="2"/>
  <c r="AI263" i="2"/>
  <c r="F262" i="2"/>
  <c r="H262" i="2"/>
  <c r="O261" i="2"/>
  <c r="P261" i="2"/>
  <c r="L260" i="2"/>
  <c r="N260" i="2"/>
  <c r="O259" i="2"/>
  <c r="P259" i="2"/>
  <c r="BH258" i="2"/>
  <c r="BI258" i="2"/>
  <c r="AM258" i="2"/>
  <c r="AN258" i="2"/>
  <c r="BH257" i="2"/>
  <c r="BI257" i="2"/>
  <c r="AS257" i="2"/>
  <c r="AT257" i="2"/>
  <c r="U256" i="2"/>
  <c r="V256" i="2"/>
  <c r="AJ254" i="2"/>
  <c r="AL254" i="2"/>
  <c r="BC253" i="2"/>
  <c r="AP253" i="2"/>
  <c r="AR253" i="2"/>
  <c r="AD253" i="2"/>
  <c r="AF253" i="2"/>
  <c r="R253" i="2"/>
  <c r="T253" i="2"/>
  <c r="F251" i="2"/>
  <c r="H251" i="2"/>
  <c r="R248" i="2"/>
  <c r="S248" i="2"/>
  <c r="L246" i="2"/>
  <c r="AD245" i="2"/>
  <c r="R244" i="2"/>
  <c r="S244" i="2"/>
  <c r="X242" i="2"/>
  <c r="Z242" i="2"/>
  <c r="F239" i="2"/>
  <c r="H239" i="2"/>
  <c r="L238" i="2"/>
  <c r="M238" i="2"/>
  <c r="C237" i="2"/>
  <c r="D237" i="2"/>
  <c r="F233" i="2"/>
  <c r="F231" i="2"/>
  <c r="L230" i="2"/>
  <c r="N230" i="2"/>
  <c r="AP229" i="2"/>
  <c r="AR229" i="2"/>
  <c r="AD229" i="2"/>
  <c r="AF229" i="2"/>
  <c r="R229" i="2"/>
  <c r="T229" i="2"/>
  <c r="R228" i="2"/>
  <c r="T228" i="2"/>
  <c r="AJ226" i="2"/>
  <c r="L225" i="2"/>
  <c r="U224" i="2"/>
  <c r="AS223" i="2"/>
  <c r="AU223" i="2"/>
  <c r="O222" i="2"/>
  <c r="F220" i="2"/>
  <c r="U218" i="2"/>
  <c r="F217" i="2"/>
  <c r="H217" i="2"/>
  <c r="F216" i="2"/>
  <c r="X215" i="2"/>
  <c r="Z215" i="2"/>
  <c r="BC214" i="2"/>
  <c r="AM214" i="2"/>
  <c r="AO214" i="2"/>
  <c r="AA214" i="2"/>
  <c r="AC214" i="2"/>
  <c r="F214" i="2"/>
  <c r="G214" i="2"/>
  <c r="BH213" i="2"/>
  <c r="BI213" i="2"/>
  <c r="AM213" i="2"/>
  <c r="AO213" i="2"/>
  <c r="R213" i="2"/>
  <c r="F212" i="2"/>
  <c r="H212" i="2"/>
  <c r="AS210" i="2"/>
  <c r="F209" i="2"/>
  <c r="H209" i="2"/>
  <c r="AP208" i="2"/>
  <c r="AQ208" i="2"/>
  <c r="BH207" i="2"/>
  <c r="BJ207" i="2"/>
  <c r="AA206" i="2"/>
  <c r="AB206" i="2"/>
  <c r="AS202" i="2"/>
  <c r="C200" i="2"/>
  <c r="AS199" i="2"/>
  <c r="R197" i="2"/>
  <c r="AP196" i="2"/>
  <c r="F192" i="2"/>
  <c r="H192" i="2"/>
  <c r="O189" i="2"/>
  <c r="I188" i="2"/>
  <c r="K188" i="2"/>
  <c r="BH184" i="2"/>
  <c r="AJ184" i="2"/>
  <c r="AY177" i="2"/>
  <c r="AS176" i="2"/>
  <c r="AT176" i="2"/>
  <c r="BE175" i="2"/>
  <c r="AP175" i="2"/>
  <c r="X175" i="2"/>
  <c r="L173" i="2"/>
  <c r="AD172" i="2"/>
  <c r="AF172" i="2"/>
  <c r="AM170" i="2"/>
  <c r="AO170" i="2"/>
  <c r="F168" i="2"/>
  <c r="O166" i="2"/>
  <c r="Q166" i="2"/>
  <c r="F164" i="2"/>
  <c r="F161" i="2"/>
  <c r="AP160" i="2"/>
  <c r="AD160" i="2"/>
  <c r="R160" i="2"/>
  <c r="T160" i="2"/>
  <c r="I158" i="2"/>
  <c r="L157" i="2"/>
  <c r="C156" i="2"/>
  <c r="C154" i="2"/>
  <c r="I152" i="2"/>
  <c r="I144" i="2"/>
  <c r="F143" i="2"/>
  <c r="U140" i="2"/>
  <c r="I137" i="2"/>
  <c r="F135" i="2"/>
  <c r="AV133" i="2"/>
  <c r="AP132" i="2"/>
  <c r="F129" i="2"/>
  <c r="L128" i="2"/>
  <c r="AP127" i="2"/>
  <c r="BE125" i="2"/>
  <c r="AV125" i="2"/>
  <c r="AP125" i="2"/>
  <c r="AJ125" i="2"/>
  <c r="AK125" i="2"/>
  <c r="AA125" i="2"/>
  <c r="U125" i="2"/>
  <c r="O125" i="2"/>
  <c r="AS124" i="2"/>
  <c r="AU124" i="2"/>
  <c r="BE121" i="2"/>
  <c r="BG121" i="2"/>
  <c r="AV121" i="2"/>
  <c r="AM121" i="2"/>
  <c r="AD121" i="2"/>
  <c r="X121" i="2"/>
  <c r="R121" i="2"/>
  <c r="L121" i="2"/>
  <c r="BH120" i="2"/>
  <c r="BI120" i="2"/>
  <c r="AS120" i="2"/>
  <c r="AJ120" i="2"/>
  <c r="AL120" i="2"/>
  <c r="AD120" i="2"/>
  <c r="U120" i="2"/>
  <c r="W120" i="2"/>
  <c r="L120" i="2"/>
  <c r="BE119" i="2"/>
  <c r="R118" i="2"/>
  <c r="AV117" i="2"/>
  <c r="L117" i="2"/>
  <c r="N117" i="2"/>
  <c r="AM115" i="2"/>
  <c r="AM114" i="2"/>
  <c r="X114" i="2"/>
  <c r="Z114" i="2"/>
  <c r="BH113" i="2"/>
  <c r="AJ113" i="2"/>
  <c r="I112" i="2"/>
  <c r="AP109" i="2"/>
  <c r="AD109" i="2"/>
  <c r="AF109" i="2"/>
  <c r="R109" i="2"/>
  <c r="T109" i="2"/>
  <c r="AP108" i="2"/>
  <c r="F103" i="2"/>
  <c r="C101" i="2"/>
  <c r="C98" i="2"/>
  <c r="AM93" i="2"/>
  <c r="X93" i="2"/>
  <c r="F92" i="2"/>
  <c r="H92" i="2"/>
  <c r="R91" i="2"/>
  <c r="T91" i="2"/>
  <c r="O89" i="2"/>
  <c r="AY88" i="2"/>
  <c r="BA88" i="2"/>
  <c r="AS88" i="2"/>
  <c r="AM88" i="2"/>
  <c r="AA88" i="2"/>
  <c r="R88" i="2"/>
  <c r="X87" i="2"/>
  <c r="BH84" i="2"/>
  <c r="BI84" i="2"/>
  <c r="I83" i="2"/>
  <c r="I79" i="2"/>
  <c r="F78" i="2"/>
  <c r="AA77" i="2"/>
  <c r="AB77" i="2"/>
  <c r="AY76" i="2"/>
  <c r="AP76" i="2"/>
  <c r="AG76" i="2"/>
  <c r="AI76" i="2"/>
  <c r="U76" i="2"/>
  <c r="W76" i="2"/>
  <c r="O76" i="2"/>
  <c r="C76" i="2"/>
  <c r="X75" i="2"/>
  <c r="AG72" i="2"/>
  <c r="U71" i="2"/>
  <c r="V71" i="2"/>
  <c r="BE68" i="2"/>
  <c r="BE66" i="2"/>
  <c r="R65" i="2"/>
  <c r="L63" i="2"/>
  <c r="X62" i="2"/>
  <c r="R58" i="2"/>
  <c r="F56" i="2"/>
  <c r="AA55" i="2"/>
  <c r="F55" i="2"/>
  <c r="BH54" i="2"/>
  <c r="AJ54" i="2"/>
  <c r="AK54" i="2"/>
  <c r="R53" i="2"/>
  <c r="AY52" i="2"/>
  <c r="BA52" i="2"/>
  <c r="AS51" i="2"/>
  <c r="AT51" i="2"/>
  <c r="AA51" i="2"/>
  <c r="BE49" i="2"/>
  <c r="AA47" i="2"/>
  <c r="AC47" i="2"/>
  <c r="AP46" i="2"/>
  <c r="BH44" i="2"/>
  <c r="AV42" i="2"/>
  <c r="AW42" i="2"/>
  <c r="AM33" i="2"/>
  <c r="AN33" i="2"/>
  <c r="X33" i="2"/>
  <c r="F32" i="2"/>
  <c r="BE30" i="2"/>
  <c r="BF30" i="2"/>
  <c r="C278" i="2"/>
  <c r="E278" i="2"/>
  <c r="AG275" i="2"/>
  <c r="AH275" i="2"/>
  <c r="L274" i="2"/>
  <c r="O273" i="2"/>
  <c r="Q273" i="2"/>
  <c r="L270" i="2"/>
  <c r="N270" i="2"/>
  <c r="BP265" i="2"/>
  <c r="C263" i="2"/>
  <c r="D263" i="2"/>
  <c r="F258" i="2"/>
  <c r="C257" i="2"/>
  <c r="E257" i="2"/>
  <c r="AD255" i="2"/>
  <c r="I252" i="2"/>
  <c r="J252" i="2"/>
  <c r="X250" i="2"/>
  <c r="Y250" i="2"/>
  <c r="O247" i="2"/>
  <c r="P247" i="2"/>
  <c r="O243" i="2"/>
  <c r="I241" i="2"/>
  <c r="L240" i="2"/>
  <c r="X236" i="2"/>
  <c r="C234" i="2"/>
  <c r="E234" i="2"/>
  <c r="F232" i="2"/>
  <c r="H232" i="2"/>
  <c r="O227" i="2"/>
  <c r="P227" i="2"/>
  <c r="C223" i="2"/>
  <c r="D223" i="2"/>
  <c r="I221" i="2"/>
  <c r="K221" i="2"/>
  <c r="X219" i="2"/>
  <c r="Z219" i="2"/>
  <c r="X211" i="2"/>
  <c r="BO210" i="2"/>
  <c r="C208" i="2"/>
  <c r="I207" i="2"/>
  <c r="X203" i="2"/>
  <c r="Z203" i="2"/>
  <c r="F199" i="2"/>
  <c r="F198" i="2"/>
  <c r="G198" i="2"/>
  <c r="C196" i="2"/>
  <c r="D196" i="2"/>
  <c r="R194" i="2"/>
  <c r="S194" i="2"/>
  <c r="F191" i="2"/>
  <c r="H191" i="2"/>
  <c r="C190" i="2"/>
  <c r="D190" i="2"/>
  <c r="R187" i="2"/>
  <c r="T187" i="2"/>
  <c r="C185" i="2"/>
  <c r="F184" i="2"/>
  <c r="R183" i="2"/>
  <c r="T183" i="2"/>
  <c r="BH180" i="2"/>
  <c r="BI180" i="2"/>
  <c r="O178" i="2"/>
  <c r="P178" i="2"/>
  <c r="C176" i="2"/>
  <c r="D176" i="2"/>
  <c r="AA174" i="2"/>
  <c r="AB174" i="2"/>
  <c r="AP171" i="2"/>
  <c r="AQ171" i="2"/>
  <c r="X169" i="2"/>
  <c r="I167" i="2"/>
  <c r="AM165" i="2"/>
  <c r="AN165" i="2"/>
  <c r="R163" i="2"/>
  <c r="R162" i="2"/>
  <c r="L159" i="2"/>
  <c r="N159" i="2"/>
  <c r="U155" i="2"/>
  <c r="W155" i="2"/>
  <c r="AD151" i="2"/>
  <c r="AE151" i="2"/>
  <c r="F145" i="2"/>
  <c r="R142" i="2"/>
  <c r="C141" i="2"/>
  <c r="C138" i="2"/>
  <c r="F136" i="2"/>
  <c r="O134" i="2"/>
  <c r="F130" i="2"/>
  <c r="F127" i="2"/>
  <c r="U123" i="2"/>
  <c r="U116" i="2"/>
  <c r="L106" i="2"/>
  <c r="L104" i="2"/>
  <c r="X100" i="2"/>
  <c r="R96" i="2"/>
  <c r="I94" i="2"/>
  <c r="I90" i="2"/>
  <c r="C88" i="2"/>
  <c r="I86" i="2"/>
  <c r="AJ85" i="2"/>
  <c r="L84" i="2"/>
  <c r="AS82" i="2"/>
  <c r="X81" i="2"/>
  <c r="Y81" i="2"/>
  <c r="U74" i="2"/>
  <c r="O73" i="2"/>
  <c r="P73" i="2"/>
  <c r="F70" i="2"/>
  <c r="H70" i="2"/>
  <c r="L69" i="2"/>
  <c r="N69" i="2"/>
  <c r="AP61" i="2"/>
  <c r="R50" i="2"/>
  <c r="F49" i="2"/>
  <c r="G49" i="2"/>
  <c r="F46" i="2"/>
  <c r="C45" i="2"/>
  <c r="L44" i="2"/>
  <c r="N44" i="2"/>
  <c r="I42" i="2"/>
  <c r="K42" i="2"/>
  <c r="C33" i="2"/>
  <c r="D33" i="2"/>
  <c r="U31" i="2"/>
  <c r="AI299" i="2"/>
  <c r="S299" i="2"/>
  <c r="T299" i="2"/>
  <c r="Y284" i="2"/>
  <c r="Z284" i="2"/>
  <c r="AF281" i="2"/>
  <c r="BA278" i="2"/>
  <c r="BD277" i="2"/>
  <c r="AF277" i="2"/>
  <c r="AE277" i="2"/>
  <c r="AW276" i="2"/>
  <c r="AX276" i="2"/>
  <c r="AK274" i="2"/>
  <c r="AZ273" i="2"/>
  <c r="BA273" i="2"/>
  <c r="AL272" i="2"/>
  <c r="AK272" i="2"/>
  <c r="AT271" i="2"/>
  <c r="AU271" i="2"/>
  <c r="AX265" i="2"/>
  <c r="Z265" i="2"/>
  <c r="M265" i="2"/>
  <c r="AR263" i="2"/>
  <c r="G263" i="2"/>
  <c r="AF257" i="2"/>
  <c r="AE257" i="2"/>
  <c r="BD253" i="2"/>
  <c r="G253" i="2"/>
  <c r="Y252" i="2"/>
  <c r="AZ249" i="2"/>
  <c r="BA249" i="2"/>
  <c r="V249" i="2"/>
  <c r="W249" i="2"/>
  <c r="J249" i="2"/>
  <c r="K249" i="2"/>
  <c r="BC248" i="2"/>
  <c r="BD248" i="2"/>
  <c r="AT245" i="2"/>
  <c r="AU245" i="2"/>
  <c r="BF239" i="2"/>
  <c r="BG239" i="2"/>
  <c r="AU239" i="2"/>
  <c r="AQ238" i="2"/>
  <c r="AR238" i="2"/>
  <c r="AL238" i="2"/>
  <c r="AK238" i="2"/>
  <c r="P238" i="2"/>
  <c r="AC237" i="2"/>
  <c r="AB237" i="2"/>
  <c r="V233" i="2"/>
  <c r="W233" i="2"/>
  <c r="BF232" i="2"/>
  <c r="BG232" i="2"/>
  <c r="Y232" i="2"/>
  <c r="Z232" i="2"/>
  <c r="AQ229" i="2"/>
  <c r="S229" i="2"/>
  <c r="Q225" i="2"/>
  <c r="Y224" i="2"/>
  <c r="Z224" i="2"/>
  <c r="BF223" i="2"/>
  <c r="BG223" i="2"/>
  <c r="Q222" i="2"/>
  <c r="P222" i="2"/>
  <c r="BJ217" i="2"/>
  <c r="AL216" i="2"/>
  <c r="AK216" i="2"/>
  <c r="BD214" i="2"/>
  <c r="AB214" i="2"/>
  <c r="BJ213" i="2"/>
  <c r="M213" i="2"/>
  <c r="BI212" i="2"/>
  <c r="AT212" i="2"/>
  <c r="AU212" i="2"/>
  <c r="AF212" i="2"/>
  <c r="AE212" i="2"/>
  <c r="P212" i="2"/>
  <c r="AT210" i="2"/>
  <c r="AU210" i="2"/>
  <c r="AO210" i="2"/>
  <c r="AN210" i="2"/>
  <c r="T210" i="2"/>
  <c r="S210" i="2"/>
  <c r="S209" i="2"/>
  <c r="T209" i="2"/>
  <c r="K208" i="2"/>
  <c r="J208" i="2"/>
  <c r="BI207" i="2"/>
  <c r="W207" i="2"/>
  <c r="BI204" i="2"/>
  <c r="BJ204" i="2"/>
  <c r="BC204" i="2"/>
  <c r="BD204" i="2"/>
  <c r="AW204" i="2"/>
  <c r="AX204" i="2"/>
  <c r="AR204" i="2"/>
  <c r="AL204" i="2"/>
  <c r="AK204" i="2"/>
  <c r="Y204" i="2"/>
  <c r="Z204" i="2"/>
  <c r="T204" i="2"/>
  <c r="S204" i="2"/>
  <c r="N204" i="2"/>
  <c r="M204" i="2"/>
  <c r="H204" i="2"/>
  <c r="G204" i="2"/>
  <c r="BP204" i="2"/>
  <c r="BO204" i="2"/>
  <c r="AZ201" i="2"/>
  <c r="BA201" i="2"/>
  <c r="S201" i="2"/>
  <c r="BF200" i="2"/>
  <c r="BG200" i="2"/>
  <c r="AW200" i="2"/>
  <c r="AX200" i="2"/>
  <c r="AL200" i="2"/>
  <c r="AK200" i="2"/>
  <c r="Y200" i="2"/>
  <c r="T200" i="2"/>
  <c r="S200" i="2"/>
  <c r="AT199" i="2"/>
  <c r="AU199" i="2"/>
  <c r="S199" i="2"/>
  <c r="T199" i="2"/>
  <c r="AZ198" i="2"/>
  <c r="H198" i="2"/>
  <c r="AQ196" i="2"/>
  <c r="AR196" i="2"/>
  <c r="AC196" i="2"/>
  <c r="AB196" i="2"/>
  <c r="T194" i="2"/>
  <c r="AX193" i="2"/>
  <c r="AL193" i="2"/>
  <c r="AK193" i="2"/>
  <c r="P193" i="2"/>
  <c r="BF192" i="2"/>
  <c r="BG192" i="2"/>
  <c r="AF190" i="2"/>
  <c r="AE190" i="2"/>
  <c r="E190" i="2"/>
  <c r="AZ188" i="2"/>
  <c r="BA188" i="2"/>
  <c r="Y187" i="2"/>
  <c r="Z187" i="2"/>
  <c r="BP186" i="2"/>
  <c r="BO186" i="2"/>
  <c r="BJ184" i="2"/>
  <c r="BI184" i="2"/>
  <c r="N184" i="2"/>
  <c r="M184" i="2"/>
  <c r="AL183" i="2"/>
  <c r="AK183" i="2"/>
  <c r="BA182" i="2"/>
  <c r="AO182" i="2"/>
  <c r="V182" i="2"/>
  <c r="W182" i="2"/>
  <c r="N181" i="2"/>
  <c r="M181" i="2"/>
  <c r="AQ178" i="2"/>
  <c r="AR178" i="2"/>
  <c r="V178" i="2"/>
  <c r="W178" i="2"/>
  <c r="BJ176" i="2"/>
  <c r="BI176" i="2"/>
  <c r="AU176" i="2"/>
  <c r="AI176" i="2"/>
  <c r="AH176" i="2"/>
  <c r="BF175" i="2"/>
  <c r="BG175" i="2"/>
  <c r="AW175" i="2"/>
  <c r="AX175" i="2"/>
  <c r="AQ175" i="2"/>
  <c r="AR175" i="2"/>
  <c r="AI175" i="2"/>
  <c r="AH175" i="2"/>
  <c r="Y175" i="2"/>
  <c r="Z175" i="2"/>
  <c r="T175" i="2"/>
  <c r="J175" i="2"/>
  <c r="AL173" i="2"/>
  <c r="AK173" i="2"/>
  <c r="BC172" i="2"/>
  <c r="BD172" i="2"/>
  <c r="Y169" i="2"/>
  <c r="Z169" i="2"/>
  <c r="H168" i="2"/>
  <c r="G168" i="2"/>
  <c r="BF166" i="2"/>
  <c r="BG166" i="2"/>
  <c r="V166" i="2"/>
  <c r="AZ164" i="2"/>
  <c r="BA164" i="2"/>
  <c r="AF164" i="2"/>
  <c r="AE164" i="2"/>
  <c r="H164" i="2"/>
  <c r="G164" i="2"/>
  <c r="AO162" i="2"/>
  <c r="AN162" i="2"/>
  <c r="AZ161" i="2"/>
  <c r="Y161" i="2"/>
  <c r="Z161" i="2"/>
  <c r="G161" i="2"/>
  <c r="H161" i="2"/>
  <c r="BC160" i="2"/>
  <c r="AQ160" i="2"/>
  <c r="AR160" i="2"/>
  <c r="AF160" i="2"/>
  <c r="AE160" i="2"/>
  <c r="S160" i="2"/>
  <c r="H160" i="2"/>
  <c r="G160" i="2"/>
  <c r="AL159" i="2"/>
  <c r="M159" i="2"/>
  <c r="AR157" i="2"/>
  <c r="P157" i="2"/>
  <c r="Q157" i="2"/>
  <c r="BC156" i="2"/>
  <c r="BD156" i="2"/>
  <c r="AN156" i="2"/>
  <c r="V156" i="2"/>
  <c r="W156" i="2"/>
  <c r="H156" i="2"/>
  <c r="AW155" i="2"/>
  <c r="AX155" i="2"/>
  <c r="Y155" i="2"/>
  <c r="Z155" i="2"/>
  <c r="AQ154" i="2"/>
  <c r="AR154" i="2"/>
  <c r="N154" i="2"/>
  <c r="M154" i="2"/>
  <c r="E154" i="2"/>
  <c r="D154" i="2"/>
  <c r="BC153" i="2"/>
  <c r="BD153" i="2"/>
  <c r="AC153" i="2"/>
  <c r="AB153" i="2"/>
  <c r="BO153" i="2"/>
  <c r="BP153" i="2"/>
  <c r="AT152" i="2"/>
  <c r="AF152" i="2"/>
  <c r="AE152" i="2"/>
  <c r="M152" i="2"/>
  <c r="Q150" i="2"/>
  <c r="AW149" i="2"/>
  <c r="AX149" i="2"/>
  <c r="J149" i="2"/>
  <c r="K149" i="2"/>
  <c r="AW148" i="2"/>
  <c r="AX148" i="2"/>
  <c r="AF148" i="2"/>
  <c r="AE148" i="2"/>
  <c r="K148" i="2"/>
  <c r="J148" i="2"/>
  <c r="AU147" i="2"/>
  <c r="BJ146" i="2"/>
  <c r="BO146" i="2"/>
  <c r="BP146" i="2"/>
  <c r="AQ145" i="2"/>
  <c r="AR145" i="2"/>
  <c r="G145" i="2"/>
  <c r="H145" i="2"/>
  <c r="AZ143" i="2"/>
  <c r="BA143" i="2"/>
  <c r="G143" i="2"/>
  <c r="H143" i="2"/>
  <c r="BJ141" i="2"/>
  <c r="E141" i="2"/>
  <c r="D141" i="2"/>
  <c r="AZ138" i="2"/>
  <c r="BA138" i="2"/>
  <c r="E138" i="2"/>
  <c r="D138" i="2"/>
  <c r="AI137" i="2"/>
  <c r="AH137" i="2"/>
  <c r="AI136" i="2"/>
  <c r="AH136" i="2"/>
  <c r="H136" i="2"/>
  <c r="G136" i="2"/>
  <c r="AC135" i="2"/>
  <c r="Q134" i="2"/>
  <c r="P134" i="2"/>
  <c r="AW132" i="2"/>
  <c r="AX132" i="2"/>
  <c r="BO131" i="2"/>
  <c r="Y130" i="2"/>
  <c r="Z130" i="2"/>
  <c r="AX129" i="2"/>
  <c r="V129" i="2"/>
  <c r="N128" i="2"/>
  <c r="M128" i="2"/>
  <c r="AQ127" i="2"/>
  <c r="AR127" i="2"/>
  <c r="AQ125" i="2"/>
  <c r="AR125" i="2"/>
  <c r="AL125" i="2"/>
  <c r="AC125" i="2"/>
  <c r="AB125" i="2"/>
  <c r="V125" i="2"/>
  <c r="W125" i="2"/>
  <c r="P125" i="2"/>
  <c r="Q125" i="2"/>
  <c r="D125" i="2"/>
  <c r="AT124" i="2"/>
  <c r="T124" i="2"/>
  <c r="S124" i="2"/>
  <c r="AQ123" i="2"/>
  <c r="AR123" i="2"/>
  <c r="BF121" i="2"/>
  <c r="AN121" i="2"/>
  <c r="AO121" i="2"/>
  <c r="AF121" i="2"/>
  <c r="AE121" i="2"/>
  <c r="Y121" i="2"/>
  <c r="Z121" i="2"/>
  <c r="S121" i="2"/>
  <c r="T121" i="2"/>
  <c r="N121" i="2"/>
  <c r="M121" i="2"/>
  <c r="D121" i="2"/>
  <c r="E121" i="2"/>
  <c r="BJ120" i="2"/>
  <c r="AF120" i="2"/>
  <c r="AE120" i="2"/>
  <c r="V120" i="2"/>
  <c r="N120" i="2"/>
  <c r="M120" i="2"/>
  <c r="H120" i="2"/>
  <c r="G120" i="2"/>
  <c r="BF119" i="2"/>
  <c r="BG119" i="2"/>
  <c r="T118" i="2"/>
  <c r="S118" i="2"/>
  <c r="AW117" i="2"/>
  <c r="AX117" i="2"/>
  <c r="M117" i="2"/>
  <c r="AT116" i="2"/>
  <c r="AU116" i="2"/>
  <c r="BC114" i="2"/>
  <c r="BD114" i="2"/>
  <c r="AN114" i="2"/>
  <c r="AO114" i="2"/>
  <c r="Y114" i="2"/>
  <c r="BJ113" i="2"/>
  <c r="BI113" i="2"/>
  <c r="AX113" i="2"/>
  <c r="AL113" i="2"/>
  <c r="AK113" i="2"/>
  <c r="N113" i="2"/>
  <c r="M113" i="2"/>
  <c r="BO113" i="2"/>
  <c r="BP113" i="2"/>
  <c r="T112" i="2"/>
  <c r="BC111" i="2"/>
  <c r="BD111" i="2"/>
  <c r="AE111" i="2"/>
  <c r="BO111" i="2"/>
  <c r="BP111" i="2"/>
  <c r="BC110" i="2"/>
  <c r="BD110" i="2"/>
  <c r="AQ110" i="2"/>
  <c r="AR110" i="2"/>
  <c r="AC110" i="2"/>
  <c r="AB110" i="2"/>
  <c r="BO110" i="2"/>
  <c r="BC109" i="2"/>
  <c r="BD109" i="2"/>
  <c r="AQ109" i="2"/>
  <c r="AR109" i="2"/>
  <c r="AE109" i="2"/>
  <c r="S109" i="2"/>
  <c r="G109" i="2"/>
  <c r="H109" i="2"/>
  <c r="AQ108" i="2"/>
  <c r="AR108" i="2"/>
  <c r="AC107" i="2"/>
  <c r="AB107" i="2"/>
  <c r="AW106" i="2"/>
  <c r="AX106" i="2"/>
  <c r="BJ105" i="2"/>
  <c r="BI105" i="2"/>
  <c r="AZ105" i="2"/>
  <c r="BA105" i="2"/>
  <c r="AR105" i="2"/>
  <c r="AL105" i="2"/>
  <c r="AK105" i="2"/>
  <c r="AF105" i="2"/>
  <c r="AE105" i="2"/>
  <c r="Y105" i="2"/>
  <c r="Z105" i="2"/>
  <c r="Q105" i="2"/>
  <c r="G105" i="2"/>
  <c r="N104" i="2"/>
  <c r="M104" i="2"/>
  <c r="Q103" i="2"/>
  <c r="AW102" i="2"/>
  <c r="AX102" i="2"/>
  <c r="N102" i="2"/>
  <c r="BJ101" i="2"/>
  <c r="BI101" i="2"/>
  <c r="AW101" i="2"/>
  <c r="AX101" i="2"/>
  <c r="AC101" i="2"/>
  <c r="AB101" i="2"/>
  <c r="G101" i="2"/>
  <c r="H101" i="2"/>
  <c r="Y100" i="2"/>
  <c r="Z100" i="2"/>
  <c r="Q99" i="2"/>
  <c r="BF98" i="2"/>
  <c r="AN98" i="2"/>
  <c r="AO98" i="2"/>
  <c r="T98" i="2"/>
  <c r="S98" i="2"/>
  <c r="E98" i="2"/>
  <c r="D98" i="2"/>
  <c r="BJ96" i="2"/>
  <c r="BI96" i="2"/>
  <c r="BC95" i="2"/>
  <c r="BD95" i="2"/>
  <c r="Q94" i="2"/>
  <c r="P94" i="2"/>
  <c r="BD93" i="2"/>
  <c r="AN93" i="2"/>
  <c r="AO93" i="2"/>
  <c r="Y93" i="2"/>
  <c r="Z93" i="2"/>
  <c r="G93" i="2"/>
  <c r="H93" i="2"/>
  <c r="BF92" i="2"/>
  <c r="BG92" i="2"/>
  <c r="AT92" i="2"/>
  <c r="AU92" i="2"/>
  <c r="AI92" i="2"/>
  <c r="AH92" i="2"/>
  <c r="V92" i="2"/>
  <c r="W92" i="2"/>
  <c r="G92" i="2"/>
  <c r="S91" i="2"/>
  <c r="BC90" i="2"/>
  <c r="BD90" i="2"/>
  <c r="P89" i="2"/>
  <c r="Q89" i="2"/>
  <c r="AZ88" i="2"/>
  <c r="AT88" i="2"/>
  <c r="AU88" i="2"/>
  <c r="AN88" i="2"/>
  <c r="AO88" i="2"/>
  <c r="AC88" i="2"/>
  <c r="AB88" i="2"/>
  <c r="T88" i="2"/>
  <c r="S88" i="2"/>
  <c r="AZ85" i="2"/>
  <c r="BA85" i="2"/>
  <c r="BJ84" i="2"/>
  <c r="V84" i="2"/>
  <c r="W84" i="2"/>
  <c r="J83" i="2"/>
  <c r="K83" i="2"/>
  <c r="BC81" i="2"/>
  <c r="BD81" i="2"/>
  <c r="BF80" i="2"/>
  <c r="BG80" i="2"/>
  <c r="AZ80" i="2"/>
  <c r="AT80" i="2"/>
  <c r="AU80" i="2"/>
  <c r="AN80" i="2"/>
  <c r="AO80" i="2"/>
  <c r="AI80" i="2"/>
  <c r="AH80" i="2"/>
  <c r="AC80" i="2"/>
  <c r="AB80" i="2"/>
  <c r="P80" i="2"/>
  <c r="K80" i="2"/>
  <c r="J80" i="2"/>
  <c r="E80" i="2"/>
  <c r="AL79" i="2"/>
  <c r="AK79" i="2"/>
  <c r="BD78" i="2"/>
  <c r="AT78" i="2"/>
  <c r="AU78" i="2"/>
  <c r="AI78" i="2"/>
  <c r="AH78" i="2"/>
  <c r="T78" i="2"/>
  <c r="S78" i="2"/>
  <c r="J78" i="2"/>
  <c r="BJ77" i="2"/>
  <c r="AZ76" i="2"/>
  <c r="BA76" i="2"/>
  <c r="AQ76" i="2"/>
  <c r="AR76" i="2"/>
  <c r="AH76" i="2"/>
  <c r="Q76" i="2"/>
  <c r="P76" i="2"/>
  <c r="E76" i="2"/>
  <c r="D76" i="2"/>
  <c r="Y75" i="2"/>
  <c r="Z75" i="2"/>
  <c r="BC73" i="2"/>
  <c r="BD73" i="2"/>
  <c r="AQ73" i="2"/>
  <c r="AR73" i="2"/>
  <c r="AF73" i="2"/>
  <c r="AE73" i="2"/>
  <c r="BF71" i="2"/>
  <c r="BG71" i="2"/>
  <c r="AQ71" i="2"/>
  <c r="AR71" i="2"/>
  <c r="Y71" i="2"/>
  <c r="Z71" i="2"/>
  <c r="AI70" i="2"/>
  <c r="AH70" i="2"/>
  <c r="P70" i="2"/>
  <c r="AF69" i="2"/>
  <c r="AE69" i="2"/>
  <c r="AF65" i="2"/>
  <c r="AE65" i="2"/>
  <c r="BO64" i="2"/>
  <c r="BP64" i="2"/>
  <c r="AE63" i="2"/>
  <c r="BF62" i="2"/>
  <c r="T62" i="2"/>
  <c r="S62" i="2"/>
  <c r="AQ61" i="2"/>
  <c r="AR61" i="2"/>
  <c r="AF60" i="2"/>
  <c r="AE60" i="2"/>
  <c r="BJ59" i="2"/>
  <c r="BI59" i="2"/>
  <c r="AT59" i="2"/>
  <c r="AU59" i="2"/>
  <c r="AL59" i="2"/>
  <c r="AK59" i="2"/>
  <c r="AF59" i="2"/>
  <c r="AE59" i="2"/>
  <c r="G59" i="2"/>
  <c r="H59" i="2"/>
  <c r="AI58" i="2"/>
  <c r="AQ56" i="2"/>
  <c r="AR56" i="2"/>
  <c r="V56" i="2"/>
  <c r="W56" i="2"/>
  <c r="H56" i="2"/>
  <c r="G56" i="2"/>
  <c r="AC55" i="2"/>
  <c r="AB55" i="2"/>
  <c r="G55" i="2"/>
  <c r="H55" i="2"/>
  <c r="AW54" i="2"/>
  <c r="AX54" i="2"/>
  <c r="Y54" i="2"/>
  <c r="Z54" i="2"/>
  <c r="BO54" i="2"/>
  <c r="BP54" i="2"/>
  <c r="AT52" i="2"/>
  <c r="AU52" i="2"/>
  <c r="AZ52" i="2"/>
  <c r="AU51" i="2"/>
  <c r="AC51" i="2"/>
  <c r="AB51" i="2"/>
  <c r="J51" i="2"/>
  <c r="K51" i="2"/>
  <c r="AI50" i="2"/>
  <c r="AH50" i="2"/>
  <c r="BF49" i="2"/>
  <c r="BG49" i="2"/>
  <c r="AF49" i="2"/>
  <c r="AE49" i="2"/>
  <c r="S49" i="2"/>
  <c r="T49" i="2"/>
  <c r="AW47" i="2"/>
  <c r="AX47" i="2"/>
  <c r="N46" i="2"/>
  <c r="M46" i="2"/>
  <c r="AT45" i="2"/>
  <c r="AU45" i="2"/>
  <c r="AL44" i="2"/>
  <c r="AK44" i="2"/>
  <c r="T44" i="2"/>
  <c r="S44" i="2"/>
  <c r="BC43" i="2"/>
  <c r="BD43" i="2"/>
  <c r="AQ43" i="2"/>
  <c r="AR43" i="2"/>
  <c r="AF43" i="2"/>
  <c r="AE43" i="2"/>
  <c r="S43" i="2"/>
  <c r="T43" i="2"/>
  <c r="G43" i="2"/>
  <c r="H43" i="2"/>
  <c r="AX42" i="2"/>
  <c r="AI42" i="2"/>
  <c r="AH42" i="2"/>
  <c r="V42" i="2"/>
  <c r="W42" i="2"/>
  <c r="Y41" i="2"/>
  <c r="BO40" i="2"/>
  <c r="BP40" i="2"/>
  <c r="BO34" i="2"/>
  <c r="BP34" i="2"/>
  <c r="BC33" i="2"/>
  <c r="AX33" i="2"/>
  <c r="AF33" i="2"/>
  <c r="AE33" i="2"/>
  <c r="Y33" i="2"/>
  <c r="Z33" i="2"/>
  <c r="P33" i="2"/>
  <c r="G33" i="2"/>
  <c r="H33" i="2"/>
  <c r="AZ32" i="2"/>
  <c r="BA32" i="2"/>
  <c r="AO32" i="2"/>
  <c r="AC32" i="2"/>
  <c r="AB32" i="2"/>
  <c r="T32" i="2"/>
  <c r="S32" i="2"/>
  <c r="H32" i="2"/>
  <c r="G32" i="2"/>
  <c r="V31" i="2"/>
  <c r="W31" i="2"/>
  <c r="BI300" i="2"/>
  <c r="BJ300" i="2"/>
  <c r="T300" i="2"/>
  <c r="S300" i="2"/>
  <c r="J299" i="2"/>
  <c r="K299" i="2"/>
  <c r="AT295" i="2"/>
  <c r="AU295" i="2"/>
  <c r="AZ294" i="2"/>
  <c r="BA294" i="2"/>
  <c r="AQ294" i="2"/>
  <c r="AR294" i="2"/>
  <c r="N294" i="2"/>
  <c r="M294" i="2"/>
  <c r="AZ293" i="2"/>
  <c r="BA293" i="2"/>
  <c r="AT293" i="2"/>
  <c r="AU293" i="2"/>
  <c r="AI293" i="2"/>
  <c r="AH293" i="2"/>
  <c r="BP292" i="2"/>
  <c r="BO292" i="2"/>
  <c r="G291" i="2"/>
  <c r="H291" i="2"/>
  <c r="BI290" i="2"/>
  <c r="BJ290" i="2"/>
  <c r="AZ289" i="2"/>
  <c r="BA289" i="2"/>
  <c r="AQ288" i="2"/>
  <c r="AR288" i="2"/>
  <c r="AO287" i="2"/>
  <c r="AN287" i="2"/>
  <c r="V285" i="2"/>
  <c r="W285" i="2"/>
  <c r="BF284" i="2"/>
  <c r="BG284" i="2"/>
  <c r="BC283" i="2"/>
  <c r="BD283" i="2"/>
  <c r="BP283" i="2"/>
  <c r="BO283" i="2"/>
  <c r="BF281" i="2"/>
  <c r="BG281" i="2"/>
  <c r="D301" i="2"/>
  <c r="E301" i="2"/>
  <c r="AG300" i="2"/>
  <c r="I300" i="2"/>
  <c r="BE299" i="2"/>
  <c r="AP299" i="2"/>
  <c r="AD299" i="2"/>
  <c r="U299" i="2"/>
  <c r="O299" i="2"/>
  <c r="BH298" i="2"/>
  <c r="AY297" i="2"/>
  <c r="T296" i="2"/>
  <c r="S296" i="2"/>
  <c r="AO295" i="2"/>
  <c r="AN295" i="2"/>
  <c r="BC294" i="2"/>
  <c r="BD294" i="2"/>
  <c r="AW294" i="2"/>
  <c r="AX294" i="2"/>
  <c r="AO294" i="2"/>
  <c r="AN294" i="2"/>
  <c r="AF294" i="2"/>
  <c r="AE294" i="2"/>
  <c r="Z294" i="2"/>
  <c r="Q294" i="2"/>
  <c r="P294" i="2"/>
  <c r="BC293" i="2"/>
  <c r="BD293" i="2"/>
  <c r="AW293" i="2"/>
  <c r="AX293" i="2"/>
  <c r="AQ293" i="2"/>
  <c r="AR293" i="2"/>
  <c r="AL293" i="2"/>
  <c r="AK293" i="2"/>
  <c r="AC293" i="2"/>
  <c r="AB293" i="2"/>
  <c r="S293" i="2"/>
  <c r="G293" i="2"/>
  <c r="H293" i="2"/>
  <c r="AP292" i="2"/>
  <c r="R292" i="2"/>
  <c r="BG291" i="2"/>
  <c r="AI291" i="2"/>
  <c r="AH291" i="2"/>
  <c r="AL290" i="2"/>
  <c r="AK290" i="2"/>
  <c r="N290" i="2"/>
  <c r="M290" i="2"/>
  <c r="AQ289" i="2"/>
  <c r="G289" i="2"/>
  <c r="H289" i="2"/>
  <c r="T288" i="2"/>
  <c r="S288" i="2"/>
  <c r="AA286" i="2"/>
  <c r="AQ285" i="2"/>
  <c r="AR285" i="2"/>
  <c r="J285" i="2"/>
  <c r="K285" i="2"/>
  <c r="AL284" i="2"/>
  <c r="AK284" i="2"/>
  <c r="K284" i="2"/>
  <c r="J284" i="2"/>
  <c r="AP283" i="2"/>
  <c r="O283" i="2"/>
  <c r="N282" i="2"/>
  <c r="M282" i="2"/>
  <c r="AO281" i="2"/>
  <c r="AN281" i="2"/>
  <c r="Y281" i="2"/>
  <c r="Z281" i="2"/>
  <c r="E281" i="2"/>
  <c r="D281" i="2"/>
  <c r="Y280" i="2"/>
  <c r="Z280" i="2"/>
  <c r="AM278" i="2"/>
  <c r="O278" i="2"/>
  <c r="AQ277" i="2"/>
  <c r="AR277" i="2"/>
  <c r="BP277" i="2"/>
  <c r="BO277" i="2"/>
  <c r="AD276" i="2"/>
  <c r="AI275" i="2"/>
  <c r="BE273" i="2"/>
  <c r="AS273" i="2"/>
  <c r="AV272" i="2"/>
  <c r="AD272" i="2"/>
  <c r="AY270" i="2"/>
  <c r="AD269" i="2"/>
  <c r="BF268" i="2"/>
  <c r="BG268" i="2"/>
  <c r="AZ266" i="2"/>
  <c r="BA266" i="2"/>
  <c r="AF266" i="2"/>
  <c r="N266" i="2"/>
  <c r="M266" i="2"/>
  <c r="AP265" i="2"/>
  <c r="AD265" i="2"/>
  <c r="R265" i="2"/>
  <c r="F265" i="2"/>
  <c r="AT264" i="2"/>
  <c r="AU264" i="2"/>
  <c r="K264" i="2"/>
  <c r="J264" i="2"/>
  <c r="AS263" i="2"/>
  <c r="AM263" i="2"/>
  <c r="AD263" i="2"/>
  <c r="O263" i="2"/>
  <c r="L262" i="2"/>
  <c r="BH261" i="2"/>
  <c r="AA261" i="2"/>
  <c r="BH260" i="2"/>
  <c r="U260" i="2"/>
  <c r="AT259" i="2"/>
  <c r="AU259" i="2"/>
  <c r="AZ258" i="2"/>
  <c r="BA258" i="2"/>
  <c r="H258" i="2"/>
  <c r="G258" i="2"/>
  <c r="BE257" i="2"/>
  <c r="AV257" i="2"/>
  <c r="AJ257" i="2"/>
  <c r="R257" i="2"/>
  <c r="BH256" i="2"/>
  <c r="AW253" i="2"/>
  <c r="AX253" i="2"/>
  <c r="AL253" i="2"/>
  <c r="BO253" i="2"/>
  <c r="AV250" i="2"/>
  <c r="AO249" i="2"/>
  <c r="AN249" i="2"/>
  <c r="AF249" i="2"/>
  <c r="AE249" i="2"/>
  <c r="P249" i="2"/>
  <c r="Q249" i="2"/>
  <c r="AD248" i="2"/>
  <c r="AD247" i="2"/>
  <c r="AF245" i="2"/>
  <c r="AE245" i="2"/>
  <c r="X244" i="2"/>
  <c r="P243" i="2"/>
  <c r="Q243" i="2"/>
  <c r="AF241" i="2"/>
  <c r="AE241" i="2"/>
  <c r="J241" i="2"/>
  <c r="K241" i="2"/>
  <c r="N240" i="2"/>
  <c r="M240" i="2"/>
  <c r="AY239" i="2"/>
  <c r="AG239" i="2"/>
  <c r="AA239" i="2"/>
  <c r="BH238" i="2"/>
  <c r="AM238" i="2"/>
  <c r="R238" i="2"/>
  <c r="BH237" i="2"/>
  <c r="AM237" i="2"/>
  <c r="U237" i="2"/>
  <c r="F237" i="2"/>
  <c r="Y236" i="2"/>
  <c r="Z236" i="2"/>
  <c r="AD234" i="2"/>
  <c r="BI233" i="2"/>
  <c r="BJ233" i="2"/>
  <c r="AJ232" i="2"/>
  <c r="L232" i="2"/>
  <c r="R230" i="2"/>
  <c r="BI229" i="2"/>
  <c r="BJ229" i="2"/>
  <c r="AL229" i="2"/>
  <c r="AK229" i="2"/>
  <c r="Z229" i="2"/>
  <c r="N229" i="2"/>
  <c r="AM227" i="2"/>
  <c r="Y225" i="2"/>
  <c r="Z225" i="2"/>
  <c r="V224" i="2"/>
  <c r="W224" i="2"/>
  <c r="AG223" i="2"/>
  <c r="R223" i="2"/>
  <c r="BH222" i="2"/>
  <c r="AY221" i="2"/>
  <c r="H220" i="2"/>
  <c r="G220" i="2"/>
  <c r="V218" i="2"/>
  <c r="W218" i="2"/>
  <c r="X217" i="2"/>
  <c r="BH216" i="2"/>
  <c r="X216" i="2"/>
  <c r="BI215" i="2"/>
  <c r="BJ215" i="2"/>
  <c r="AZ214" i="2"/>
  <c r="BA214" i="2"/>
  <c r="AF214" i="2"/>
  <c r="AE214" i="2"/>
  <c r="T214" i="2"/>
  <c r="S214" i="2"/>
  <c r="AQ213" i="2"/>
  <c r="AL213" i="2"/>
  <c r="AK213" i="2"/>
  <c r="P213" i="2"/>
  <c r="Q213" i="2"/>
  <c r="BP213" i="2"/>
  <c r="BO213" i="2"/>
  <c r="AY212" i="2"/>
  <c r="AJ212" i="2"/>
  <c r="X212" i="2"/>
  <c r="I212" i="2"/>
  <c r="Y211" i="2"/>
  <c r="Z211" i="2"/>
  <c r="AP210" i="2"/>
  <c r="U210" i="2"/>
  <c r="O210" i="2"/>
  <c r="AA209" i="2"/>
  <c r="L209" i="2"/>
  <c r="BI208" i="2"/>
  <c r="BJ208" i="2"/>
  <c r="AW208" i="2"/>
  <c r="AX208" i="2"/>
  <c r="AF208" i="2"/>
  <c r="AE208" i="2"/>
  <c r="AQ207" i="2"/>
  <c r="AR207" i="2"/>
  <c r="BE204" i="2"/>
  <c r="AY204" i="2"/>
  <c r="AS204" i="2"/>
  <c r="AM204" i="2"/>
  <c r="AG204" i="2"/>
  <c r="AA204" i="2"/>
  <c r="U204" i="2"/>
  <c r="O204" i="2"/>
  <c r="I204" i="2"/>
  <c r="C204" i="2"/>
  <c r="AV203" i="2"/>
  <c r="AF201" i="2"/>
  <c r="AE201" i="2"/>
  <c r="BO201" i="2"/>
  <c r="AP200" i="2"/>
  <c r="AG200" i="2"/>
  <c r="U200" i="2"/>
  <c r="BI199" i="2"/>
  <c r="BJ199" i="2"/>
  <c r="AF199" i="2"/>
  <c r="AE199" i="2"/>
  <c r="G199" i="2"/>
  <c r="H199" i="2"/>
  <c r="AA198" i="2"/>
  <c r="S197" i="2"/>
  <c r="T197" i="2"/>
  <c r="AS196" i="2"/>
  <c r="AJ196" i="2"/>
  <c r="U196" i="2"/>
  <c r="I196" i="2"/>
  <c r="AS195" i="2"/>
  <c r="AS194" i="2"/>
  <c r="BC193" i="2"/>
  <c r="BD193" i="2"/>
  <c r="AQ193" i="2"/>
  <c r="AR193" i="2"/>
  <c r="Y193" i="2"/>
  <c r="Z193" i="2"/>
  <c r="AY192" i="2"/>
  <c r="BE190" i="2"/>
  <c r="I190" i="2"/>
  <c r="P189" i="2"/>
  <c r="Q189" i="2"/>
  <c r="U188" i="2"/>
  <c r="AR187" i="2"/>
  <c r="D185" i="2"/>
  <c r="E185" i="2"/>
  <c r="AW184" i="2"/>
  <c r="AX184" i="2"/>
  <c r="Y184" i="2"/>
  <c r="Z184" i="2"/>
  <c r="H184" i="2"/>
  <c r="G184" i="2"/>
  <c r="AQ182" i="2"/>
  <c r="AR182" i="2"/>
  <c r="AF182" i="2"/>
  <c r="AE182" i="2"/>
  <c r="Q182" i="2"/>
  <c r="AM178" i="2"/>
  <c r="AZ177" i="2"/>
  <c r="BA177" i="2"/>
  <c r="AJ176" i="2"/>
  <c r="AD176" i="2"/>
  <c r="F176" i="2"/>
  <c r="BH175" i="2"/>
  <c r="AS175" i="2"/>
  <c r="AJ175" i="2"/>
  <c r="AD175" i="2"/>
  <c r="U175" i="2"/>
  <c r="L175" i="2"/>
  <c r="F175" i="2"/>
  <c r="BE174" i="2"/>
  <c r="BJ173" i="2"/>
  <c r="BI173" i="2"/>
  <c r="N173" i="2"/>
  <c r="M173" i="2"/>
  <c r="AD168" i="2"/>
  <c r="J167" i="2"/>
  <c r="K167" i="2"/>
  <c r="AD166" i="2"/>
  <c r="BE164" i="2"/>
  <c r="AP164" i="2"/>
  <c r="L164" i="2"/>
  <c r="S163" i="2"/>
  <c r="T163" i="2"/>
  <c r="T162" i="2"/>
  <c r="S162" i="2"/>
  <c r="AM161" i="2"/>
  <c r="O161" i="2"/>
  <c r="BJ160" i="2"/>
  <c r="BI160" i="2"/>
  <c r="AW160" i="2"/>
  <c r="AX160" i="2"/>
  <c r="AL160" i="2"/>
  <c r="AK160" i="2"/>
  <c r="N160" i="2"/>
  <c r="M160" i="2"/>
  <c r="BP160" i="2"/>
  <c r="BO160" i="2"/>
  <c r="X159" i="2"/>
  <c r="AL157" i="2"/>
  <c r="AK157" i="2"/>
  <c r="N157" i="2"/>
  <c r="M157" i="2"/>
  <c r="AT156" i="2"/>
  <c r="AU156" i="2"/>
  <c r="AC156" i="2"/>
  <c r="AB156" i="2"/>
  <c r="N156" i="2"/>
  <c r="M156" i="2"/>
  <c r="E156" i="2"/>
  <c r="D156" i="2"/>
  <c r="AS155" i="2"/>
  <c r="BE154" i="2"/>
  <c r="AJ154" i="2"/>
  <c r="F154" i="2"/>
  <c r="BH153" i="2"/>
  <c r="AJ153" i="2"/>
  <c r="L153" i="2"/>
  <c r="BC152" i="2"/>
  <c r="BD152" i="2"/>
  <c r="AL152" i="2"/>
  <c r="AK152" i="2"/>
  <c r="V152" i="2"/>
  <c r="W152" i="2"/>
  <c r="K152" i="2"/>
  <c r="J152" i="2"/>
  <c r="AL150" i="2"/>
  <c r="AK150" i="2"/>
  <c r="Y149" i="2"/>
  <c r="Z149" i="2"/>
  <c r="Y148" i="2"/>
  <c r="Z148" i="2"/>
  <c r="BO147" i="2"/>
  <c r="BP147" i="2"/>
  <c r="AY146" i="2"/>
  <c r="R146" i="2"/>
  <c r="AV145" i="2"/>
  <c r="L145" i="2"/>
  <c r="K144" i="2"/>
  <c r="J144" i="2"/>
  <c r="AA143" i="2"/>
  <c r="T142" i="2"/>
  <c r="S142" i="2"/>
  <c r="U141" i="2"/>
  <c r="AP140" i="2"/>
  <c r="AA138" i="2"/>
  <c r="BJ137" i="2"/>
  <c r="BI137" i="2"/>
  <c r="AS136" i="2"/>
  <c r="R136" i="2"/>
  <c r="AT135" i="2"/>
  <c r="AU135" i="2"/>
  <c r="G135" i="2"/>
  <c r="H135" i="2"/>
  <c r="AW133" i="2"/>
  <c r="AX133" i="2"/>
  <c r="AQ132" i="2"/>
  <c r="AR132" i="2"/>
  <c r="AV130" i="2"/>
  <c r="L130" i="2"/>
  <c r="BF129" i="2"/>
  <c r="BG129" i="2"/>
  <c r="AI129" i="2"/>
  <c r="AH129" i="2"/>
  <c r="G129" i="2"/>
  <c r="H129" i="2"/>
  <c r="X128" i="2"/>
  <c r="BC127" i="2"/>
  <c r="BD127" i="2"/>
  <c r="AC127" i="2"/>
  <c r="AB127" i="2"/>
  <c r="BJ125" i="2"/>
  <c r="BI125" i="2"/>
  <c r="BC125" i="2"/>
  <c r="BD125" i="2"/>
  <c r="AT125" i="2"/>
  <c r="AU125" i="2"/>
  <c r="AN125" i="2"/>
  <c r="AO125" i="2"/>
  <c r="Y125" i="2"/>
  <c r="Z125" i="2"/>
  <c r="S125" i="2"/>
  <c r="T125" i="2"/>
  <c r="Z124" i="2"/>
  <c r="BO124" i="2"/>
  <c r="BP124" i="2"/>
  <c r="V123" i="2"/>
  <c r="W123" i="2"/>
  <c r="BJ121" i="2"/>
  <c r="BI121" i="2"/>
  <c r="BC121" i="2"/>
  <c r="BD121" i="2"/>
  <c r="AQ121" i="2"/>
  <c r="AR121" i="2"/>
  <c r="AI121" i="2"/>
  <c r="AH121" i="2"/>
  <c r="AC121" i="2"/>
  <c r="AB121" i="2"/>
  <c r="V121" i="2"/>
  <c r="W121" i="2"/>
  <c r="P121" i="2"/>
  <c r="Q121" i="2"/>
  <c r="J121" i="2"/>
  <c r="K121" i="2"/>
  <c r="BF120" i="2"/>
  <c r="BG120" i="2"/>
  <c r="AW120" i="2"/>
  <c r="AX120" i="2"/>
  <c r="Z120" i="2"/>
  <c r="T120" i="2"/>
  <c r="S120" i="2"/>
  <c r="K120" i="2"/>
  <c r="J120" i="2"/>
  <c r="BO120" i="2"/>
  <c r="BP120" i="2"/>
  <c r="AQ118" i="2"/>
  <c r="AR118" i="2"/>
  <c r="AI117" i="2"/>
  <c r="AH117" i="2"/>
  <c r="V116" i="2"/>
  <c r="W116" i="2"/>
  <c r="BJ114" i="2"/>
  <c r="BI114" i="2"/>
  <c r="AW114" i="2"/>
  <c r="AX114" i="2"/>
  <c r="AC114" i="2"/>
  <c r="N114" i="2"/>
  <c r="M114" i="2"/>
  <c r="BO114" i="2"/>
  <c r="BP114" i="2"/>
  <c r="AP113" i="2"/>
  <c r="AD113" i="2"/>
  <c r="R113" i="2"/>
  <c r="F113" i="2"/>
  <c r="AL112" i="2"/>
  <c r="AK112" i="2"/>
  <c r="K112" i="2"/>
  <c r="J112" i="2"/>
  <c r="AS111" i="2"/>
  <c r="AM111" i="2"/>
  <c r="F111" i="2"/>
  <c r="BE110" i="2"/>
  <c r="AV110" i="2"/>
  <c r="AJ110" i="2"/>
  <c r="X110" i="2"/>
  <c r="BJ109" i="2"/>
  <c r="BI109" i="2"/>
  <c r="AW109" i="2"/>
  <c r="AX109" i="2"/>
  <c r="AL109" i="2"/>
  <c r="AK109" i="2"/>
  <c r="Y109" i="2"/>
  <c r="Z109" i="2"/>
  <c r="BO109" i="2"/>
  <c r="BP109" i="2"/>
  <c r="AT107" i="2"/>
  <c r="AU107" i="2"/>
  <c r="N106" i="2"/>
  <c r="M106" i="2"/>
  <c r="AS105" i="2"/>
  <c r="AM105" i="2"/>
  <c r="AG105" i="2"/>
  <c r="AA105" i="2"/>
  <c r="U105" i="2"/>
  <c r="L105" i="2"/>
  <c r="C105" i="2"/>
  <c r="BF103" i="2"/>
  <c r="BG103" i="2"/>
  <c r="G103" i="2"/>
  <c r="H103" i="2"/>
  <c r="AN102" i="2"/>
  <c r="AO102" i="2"/>
  <c r="BC101" i="2"/>
  <c r="BD101" i="2"/>
  <c r="AH101" i="2"/>
  <c r="S101" i="2"/>
  <c r="T101" i="2"/>
  <c r="E101" i="2"/>
  <c r="D101" i="2"/>
  <c r="AF99" i="2"/>
  <c r="AE99" i="2"/>
  <c r="AS98" i="2"/>
  <c r="AA98" i="2"/>
  <c r="F98" i="2"/>
  <c r="T96" i="2"/>
  <c r="S96" i="2"/>
  <c r="AW93" i="2"/>
  <c r="AX93" i="2"/>
  <c r="AF93" i="2"/>
  <c r="AE93" i="2"/>
  <c r="P93" i="2"/>
  <c r="Q93" i="2"/>
  <c r="BO93" i="2"/>
  <c r="BP93" i="2"/>
  <c r="AY92" i="2"/>
  <c r="AM92" i="2"/>
  <c r="AA92" i="2"/>
  <c r="L92" i="2"/>
  <c r="AL91" i="2"/>
  <c r="AK91" i="2"/>
  <c r="AA90" i="2"/>
  <c r="AJ89" i="2"/>
  <c r="BJ88" i="2"/>
  <c r="BI88" i="2"/>
  <c r="AW88" i="2"/>
  <c r="AX88" i="2"/>
  <c r="AQ88" i="2"/>
  <c r="AR88" i="2"/>
  <c r="AI88" i="2"/>
  <c r="AH88" i="2"/>
  <c r="Y88" i="2"/>
  <c r="Z88" i="2"/>
  <c r="E88" i="2"/>
  <c r="D88" i="2"/>
  <c r="K86" i="2"/>
  <c r="J86" i="2"/>
  <c r="AL85" i="2"/>
  <c r="AK85" i="2"/>
  <c r="N84" i="2"/>
  <c r="M84" i="2"/>
  <c r="AT82" i="2"/>
  <c r="AU82" i="2"/>
  <c r="BJ80" i="2"/>
  <c r="BI80" i="2"/>
  <c r="BC80" i="2"/>
  <c r="BD80" i="2"/>
  <c r="AW80" i="2"/>
  <c r="AX80" i="2"/>
  <c r="AQ80" i="2"/>
  <c r="AR80" i="2"/>
  <c r="AL80" i="2"/>
  <c r="AK80" i="2"/>
  <c r="N80" i="2"/>
  <c r="M80" i="2"/>
  <c r="H80" i="2"/>
  <c r="G80" i="2"/>
  <c r="BO80" i="2"/>
  <c r="BP80" i="2"/>
  <c r="J79" i="2"/>
  <c r="K79" i="2"/>
  <c r="AZ78" i="2"/>
  <c r="BA78" i="2"/>
  <c r="AN78" i="2"/>
  <c r="AO78" i="2"/>
  <c r="V78" i="2"/>
  <c r="W78" i="2"/>
  <c r="Q78" i="2"/>
  <c r="P78" i="2"/>
  <c r="H78" i="2"/>
  <c r="G78" i="2"/>
  <c r="BF76" i="2"/>
  <c r="BG76" i="2"/>
  <c r="AT76" i="2"/>
  <c r="AU76" i="2"/>
  <c r="AN76" i="2"/>
  <c r="AO76" i="2"/>
  <c r="AC76" i="2"/>
  <c r="AB76" i="2"/>
  <c r="T76" i="2"/>
  <c r="S76" i="2"/>
  <c r="K76" i="2"/>
  <c r="J76" i="2"/>
  <c r="AV73" i="2"/>
  <c r="AJ73" i="2"/>
  <c r="AI72" i="2"/>
  <c r="AH72" i="2"/>
  <c r="AS71" i="2"/>
  <c r="AD71" i="2"/>
  <c r="AP70" i="2"/>
  <c r="AA70" i="2"/>
  <c r="AY69" i="2"/>
  <c r="BF68" i="2"/>
  <c r="BG68" i="2"/>
  <c r="BI63" i="2"/>
  <c r="M63" i="2"/>
  <c r="N63" i="2"/>
  <c r="AI62" i="2"/>
  <c r="AH62" i="2"/>
  <c r="Y62" i="2"/>
  <c r="Z62" i="2"/>
  <c r="BC60" i="2"/>
  <c r="BD60" i="2"/>
  <c r="BF59" i="2"/>
  <c r="BG59" i="2"/>
  <c r="AQ59" i="2"/>
  <c r="AR59" i="2"/>
  <c r="AH59" i="2"/>
  <c r="Y59" i="2"/>
  <c r="S59" i="2"/>
  <c r="T59" i="2"/>
  <c r="T58" i="2"/>
  <c r="S58" i="2"/>
  <c r="AG56" i="2"/>
  <c r="O56" i="2"/>
  <c r="AW55" i="2"/>
  <c r="AX55" i="2"/>
  <c r="S55" i="2"/>
  <c r="T55" i="2"/>
  <c r="AP54" i="2"/>
  <c r="AD54" i="2"/>
  <c r="R54" i="2"/>
  <c r="F54" i="2"/>
  <c r="S53" i="2"/>
  <c r="T53" i="2"/>
  <c r="U52" i="2"/>
  <c r="BC51" i="2"/>
  <c r="BD51" i="2"/>
  <c r="AL51" i="2"/>
  <c r="AK51" i="2"/>
  <c r="S51" i="2"/>
  <c r="T51" i="2"/>
  <c r="BO51" i="2"/>
  <c r="BP51" i="2"/>
  <c r="T50" i="2"/>
  <c r="S50" i="2"/>
  <c r="AS49" i="2"/>
  <c r="U49" i="2"/>
  <c r="H46" i="2"/>
  <c r="G46" i="2"/>
  <c r="E45" i="2"/>
  <c r="D45" i="2"/>
  <c r="AV44" i="2"/>
  <c r="AA44" i="2"/>
  <c r="BJ43" i="2"/>
  <c r="BI43" i="2"/>
  <c r="AW43" i="2"/>
  <c r="AX43" i="2"/>
  <c r="AL43" i="2"/>
  <c r="AK43" i="2"/>
  <c r="Y43" i="2"/>
  <c r="Z43" i="2"/>
  <c r="M43" i="2"/>
  <c r="N43" i="2"/>
  <c r="AY42" i="2"/>
  <c r="AM42" i="2"/>
  <c r="AA42" i="2"/>
  <c r="BC41" i="2"/>
  <c r="BD41" i="2"/>
  <c r="BJ39" i="2"/>
  <c r="BI39" i="2"/>
  <c r="BO39" i="2"/>
  <c r="BP39" i="2"/>
  <c r="BH33" i="2"/>
  <c r="AY33" i="2"/>
  <c r="AP33" i="2"/>
  <c r="AJ33" i="2"/>
  <c r="AA33" i="2"/>
  <c r="R33" i="2"/>
  <c r="L33" i="2"/>
  <c r="AP32" i="2"/>
  <c r="AD32" i="2"/>
  <c r="X32" i="2"/>
  <c r="L32" i="2"/>
  <c r="AS31" i="2"/>
  <c r="AG301" i="2"/>
  <c r="AY301" i="2"/>
  <c r="U301" i="2"/>
  <c r="AD297" i="2"/>
  <c r="AG292" i="2"/>
  <c r="U292" i="2"/>
  <c r="I292" i="2"/>
  <c r="U288" i="2"/>
  <c r="AS287" i="2"/>
  <c r="L286" i="2"/>
  <c r="AS283" i="2"/>
  <c r="AG283" i="2"/>
  <c r="U283" i="2"/>
  <c r="F283" i="2"/>
  <c r="R279" i="2"/>
  <c r="BE277" i="2"/>
  <c r="AV277" i="2"/>
  <c r="AJ277" i="2"/>
  <c r="AA277" i="2"/>
  <c r="AP274" i="2"/>
  <c r="O274" i="2"/>
  <c r="R270" i="2"/>
  <c r="AJ269" i="2"/>
  <c r="L269" i="2"/>
  <c r="BE265" i="2"/>
  <c r="AY265" i="2"/>
  <c r="AS265" i="2"/>
  <c r="AM265" i="2"/>
  <c r="AG265" i="2"/>
  <c r="AA265" i="2"/>
  <c r="U265" i="2"/>
  <c r="O265" i="2"/>
  <c r="I265" i="2"/>
  <c r="C265" i="2"/>
  <c r="BH264" i="2"/>
  <c r="AD264" i="2"/>
  <c r="AG260" i="2"/>
  <c r="AP258" i="2"/>
  <c r="AD258" i="2"/>
  <c r="X258" i="2"/>
  <c r="BE253" i="2"/>
  <c r="AY253" i="2"/>
  <c r="AS253" i="2"/>
  <c r="AM253" i="2"/>
  <c r="AG253" i="2"/>
  <c r="AA253" i="2"/>
  <c r="U253" i="2"/>
  <c r="O253" i="2"/>
  <c r="I253" i="2"/>
  <c r="C253" i="2"/>
  <c r="AS252" i="2"/>
  <c r="L250" i="2"/>
  <c r="AS248" i="2"/>
  <c r="BE247" i="2"/>
  <c r="R247" i="2"/>
  <c r="AS244" i="2"/>
  <c r="AP241" i="2"/>
  <c r="R241" i="2"/>
  <c r="BH240" i="2"/>
  <c r="X240" i="2"/>
  <c r="AP233" i="2"/>
  <c r="L233" i="2"/>
  <c r="BH232" i="2"/>
  <c r="AS232" i="2"/>
  <c r="AD232" i="2"/>
  <c r="R232" i="2"/>
  <c r="AP231" i="2"/>
  <c r="BE229" i="2"/>
  <c r="AY229" i="2"/>
  <c r="AS229" i="2"/>
  <c r="AM229" i="2"/>
  <c r="AG229" i="2"/>
  <c r="AA229" i="2"/>
  <c r="U229" i="2"/>
  <c r="O229" i="2"/>
  <c r="I229" i="2"/>
  <c r="C229" i="2"/>
  <c r="AS228" i="2"/>
  <c r="AS227" i="2"/>
  <c r="R227" i="2"/>
  <c r="AM226" i="2"/>
  <c r="BE225" i="2"/>
  <c r="AA225" i="2"/>
  <c r="U225" i="2"/>
  <c r="BE224" i="2"/>
  <c r="AA221" i="2"/>
  <c r="AS218" i="2"/>
  <c r="AD216" i="2"/>
  <c r="I216" i="2"/>
  <c r="AV212" i="2"/>
  <c r="AP212" i="2"/>
  <c r="AG212" i="2"/>
  <c r="AA212" i="2"/>
  <c r="R212" i="2"/>
  <c r="L212" i="2"/>
  <c r="AY209" i="2"/>
  <c r="AJ209" i="2"/>
  <c r="X209" i="2"/>
  <c r="O209" i="2"/>
  <c r="BE207" i="2"/>
  <c r="AD207" i="2"/>
  <c r="BH201" i="2"/>
  <c r="AM201" i="2"/>
  <c r="X201" i="2"/>
  <c r="F201" i="2"/>
  <c r="BE199" i="2"/>
  <c r="AJ199" i="2"/>
  <c r="X199" i="2"/>
  <c r="BE198" i="2"/>
  <c r="AS198" i="2"/>
  <c r="I198" i="2"/>
  <c r="AM197" i="2"/>
  <c r="U194" i="2"/>
  <c r="F193" i="2"/>
  <c r="R193" i="2"/>
  <c r="AD193" i="2"/>
  <c r="AM193" i="2"/>
  <c r="AJ188" i="2"/>
  <c r="AP184" i="2"/>
  <c r="AD184" i="2"/>
  <c r="R184" i="2"/>
  <c r="I183" i="2"/>
  <c r="AD183" i="2"/>
  <c r="BE183" i="2"/>
  <c r="X179" i="2"/>
  <c r="F188" i="2"/>
  <c r="O188" i="2"/>
  <c r="AA188" i="2"/>
  <c r="AS188" i="2"/>
  <c r="BE188" i="2"/>
  <c r="C184" i="2"/>
  <c r="I184" i="2"/>
  <c r="O184" i="2"/>
  <c r="U184" i="2"/>
  <c r="AA184" i="2"/>
  <c r="AG184" i="2"/>
  <c r="AM184" i="2"/>
  <c r="AS184" i="2"/>
  <c r="AY184" i="2"/>
  <c r="BE184" i="2"/>
  <c r="C180" i="2"/>
  <c r="U180" i="2"/>
  <c r="C177" i="2"/>
  <c r="AA177" i="2"/>
  <c r="AP173" i="2"/>
  <c r="U168" i="2"/>
  <c r="AS162" i="2"/>
  <c r="BE160" i="2"/>
  <c r="AY160" i="2"/>
  <c r="AS160" i="2"/>
  <c r="AM160" i="2"/>
  <c r="AG160" i="2"/>
  <c r="AA160" i="2"/>
  <c r="U160" i="2"/>
  <c r="O160" i="2"/>
  <c r="I160" i="2"/>
  <c r="C160" i="2"/>
  <c r="BH157" i="2"/>
  <c r="AM157" i="2"/>
  <c r="R157" i="2"/>
  <c r="BH156" i="2"/>
  <c r="AV156" i="2"/>
  <c r="AP156" i="2"/>
  <c r="AG156" i="2"/>
  <c r="X156" i="2"/>
  <c r="R156" i="2"/>
  <c r="I156" i="2"/>
  <c r="BE153" i="2"/>
  <c r="AV153" i="2"/>
  <c r="AG153" i="2"/>
  <c r="U153" i="2"/>
  <c r="F153" i="2"/>
  <c r="BH152" i="2"/>
  <c r="AV152" i="2"/>
  <c r="AP152" i="2"/>
  <c r="AG152" i="2"/>
  <c r="X152" i="2"/>
  <c r="R152" i="2"/>
  <c r="AY151" i="2"/>
  <c r="AM146" i="2"/>
  <c r="X146" i="2"/>
  <c r="C146" i="2"/>
  <c r="BE145" i="2"/>
  <c r="AS145" i="2"/>
  <c r="AD145" i="2"/>
  <c r="AP143" i="2"/>
  <c r="O143" i="2"/>
  <c r="AP141" i="2"/>
  <c r="I141" i="2"/>
  <c r="AV140" i="2"/>
  <c r="AM138" i="2"/>
  <c r="O138" i="2"/>
  <c r="AP136" i="2"/>
  <c r="AD136" i="2"/>
  <c r="AG135" i="2"/>
  <c r="I135" i="2"/>
  <c r="AP134" i="2"/>
  <c r="R132" i="2"/>
  <c r="AP129" i="2"/>
  <c r="X129" i="2"/>
  <c r="R129" i="2"/>
  <c r="BH128" i="2"/>
  <c r="AJ128" i="2"/>
  <c r="BE113" i="2"/>
  <c r="AY113" i="2"/>
  <c r="AS113" i="2"/>
  <c r="AM113" i="2"/>
  <c r="AG113" i="2"/>
  <c r="AA113" i="2"/>
  <c r="U113" i="2"/>
  <c r="O113" i="2"/>
  <c r="I113" i="2"/>
  <c r="C113" i="2"/>
  <c r="BE112" i="2"/>
  <c r="AD112" i="2"/>
  <c r="BE109" i="2"/>
  <c r="AY109" i="2"/>
  <c r="AS109" i="2"/>
  <c r="AM109" i="2"/>
  <c r="AG109" i="2"/>
  <c r="AA109" i="2"/>
  <c r="U109" i="2"/>
  <c r="O109" i="2"/>
  <c r="I109" i="2"/>
  <c r="C109" i="2"/>
  <c r="BE108" i="2"/>
  <c r="X106" i="2"/>
  <c r="X104" i="2"/>
  <c r="BE101" i="2"/>
  <c r="AY101" i="2"/>
  <c r="AP101" i="2"/>
  <c r="AD101" i="2"/>
  <c r="X101" i="2"/>
  <c r="I101" i="2"/>
  <c r="AP98" i="2"/>
  <c r="AD98" i="2"/>
  <c r="U98" i="2"/>
  <c r="O98" i="2"/>
  <c r="AS94" i="2"/>
  <c r="BH93" i="2"/>
  <c r="AY93" i="2"/>
  <c r="AP93" i="2"/>
  <c r="AJ93" i="2"/>
  <c r="AA93" i="2"/>
  <c r="R93" i="2"/>
  <c r="L93" i="2"/>
  <c r="C93" i="2"/>
  <c r="BH92" i="2"/>
  <c r="AV92" i="2"/>
  <c r="AP92" i="2"/>
  <c r="AJ92" i="2"/>
  <c r="AD92" i="2"/>
  <c r="X92" i="2"/>
  <c r="R92" i="2"/>
  <c r="F91" i="2"/>
  <c r="I91" i="2"/>
  <c r="X91" i="2"/>
  <c r="AG90" i="2"/>
  <c r="AP89" i="2"/>
  <c r="AV84" i="2"/>
  <c r="AG84" i="2"/>
  <c r="C81" i="2"/>
  <c r="AM81" i="2"/>
  <c r="BH81" i="2"/>
  <c r="L77" i="2"/>
  <c r="AV77" i="2"/>
  <c r="BH75" i="2"/>
  <c r="AY72" i="2"/>
  <c r="C92" i="2"/>
  <c r="I92" i="2"/>
  <c r="O92" i="2"/>
  <c r="C90" i="2"/>
  <c r="R90" i="2"/>
  <c r="AD90" i="2"/>
  <c r="AS90" i="2"/>
  <c r="BE90" i="2"/>
  <c r="L89" i="2"/>
  <c r="R89" i="2"/>
  <c r="AM89" i="2"/>
  <c r="BH89" i="2"/>
  <c r="F84" i="2"/>
  <c r="O84" i="2"/>
  <c r="AA84" i="2"/>
  <c r="AM84" i="2"/>
  <c r="AS84" i="2"/>
  <c r="AY63" i="2"/>
  <c r="BH62" i="2"/>
  <c r="AS62" i="2"/>
  <c r="AD62" i="2"/>
  <c r="F62" i="2"/>
  <c r="AS56" i="2"/>
  <c r="AM56" i="2"/>
  <c r="AA56" i="2"/>
  <c r="R56" i="2"/>
  <c r="BE54" i="2"/>
  <c r="AY54" i="2"/>
  <c r="AS54" i="2"/>
  <c r="AM54" i="2"/>
  <c r="AG54" i="2"/>
  <c r="AA54" i="2"/>
  <c r="U54" i="2"/>
  <c r="O54" i="2"/>
  <c r="I54" i="2"/>
  <c r="C54" i="2"/>
  <c r="AP52" i="2"/>
  <c r="C52" i="2"/>
  <c r="BH51" i="2"/>
  <c r="AV51" i="2"/>
  <c r="AP51" i="2"/>
  <c r="AD51" i="2"/>
  <c r="U51" i="2"/>
  <c r="O51" i="2"/>
  <c r="C51" i="2"/>
  <c r="AV46" i="2"/>
  <c r="AG46" i="2"/>
  <c r="U46" i="2"/>
  <c r="BE45" i="2"/>
  <c r="R45" i="2"/>
  <c r="BE43" i="2"/>
  <c r="AY43" i="2"/>
  <c r="AS43" i="2"/>
  <c r="AM43" i="2"/>
  <c r="AG43" i="2"/>
  <c r="AA43" i="2"/>
  <c r="U43" i="2"/>
  <c r="O43" i="2"/>
  <c r="I43" i="2"/>
  <c r="C43" i="2"/>
  <c r="AP41" i="2"/>
  <c r="L41" i="2"/>
  <c r="AY39" i="2"/>
  <c r="AG39" i="2"/>
  <c r="BE301" i="2"/>
  <c r="AV301" i="2"/>
  <c r="AP301" i="2"/>
  <c r="X301" i="2"/>
  <c r="R301" i="2"/>
  <c r="BE297" i="2"/>
  <c r="AP297" i="2"/>
  <c r="I297" i="2"/>
  <c r="BE292" i="2"/>
  <c r="AV292" i="2"/>
  <c r="AS292" i="2"/>
  <c r="AJ292" i="2"/>
  <c r="AD292" i="2"/>
  <c r="L292" i="2"/>
  <c r="F292" i="2"/>
  <c r="AP290" i="2"/>
  <c r="BH289" i="2"/>
  <c r="AJ289" i="2"/>
  <c r="L289" i="2"/>
  <c r="BH286" i="2"/>
  <c r="AV286" i="2"/>
  <c r="AM286" i="2"/>
  <c r="X286" i="2"/>
  <c r="AS285" i="2"/>
  <c r="AM285" i="2"/>
  <c r="O285" i="2"/>
  <c r="BH284" i="2"/>
  <c r="AS284" i="2"/>
  <c r="AG284" i="2"/>
  <c r="BE283" i="2"/>
  <c r="AY283" i="2"/>
  <c r="AM283" i="2"/>
  <c r="AD283" i="2"/>
  <c r="R283" i="2"/>
  <c r="I283" i="2"/>
  <c r="C283" i="2"/>
  <c r="R282" i="2"/>
  <c r="AS279" i="2"/>
  <c r="AM279" i="2"/>
  <c r="AY277" i="2"/>
  <c r="AS277" i="2"/>
  <c r="AM277" i="2"/>
  <c r="AG277" i="2"/>
  <c r="X277" i="2"/>
  <c r="U277" i="2"/>
  <c r="R277" i="2"/>
  <c r="O277" i="2"/>
  <c r="L277" i="2"/>
  <c r="I277" i="2"/>
  <c r="F277" i="2"/>
  <c r="C277" i="2"/>
  <c r="AJ276" i="2"/>
  <c r="R276" i="2"/>
  <c r="R275" i="2"/>
  <c r="BH274" i="2"/>
  <c r="AM274" i="2"/>
  <c r="R274" i="2"/>
  <c r="C273" i="2"/>
  <c r="R273" i="2"/>
  <c r="X273" i="2"/>
  <c r="BH270" i="2"/>
  <c r="AM270" i="2"/>
  <c r="X270" i="2"/>
  <c r="AG269" i="2"/>
  <c r="U269" i="2"/>
  <c r="AJ261" i="2"/>
  <c r="AV256" i="2"/>
  <c r="F249" i="2"/>
  <c r="X249" i="2"/>
  <c r="AA249" i="2"/>
  <c r="AJ249" i="2"/>
  <c r="AP249" i="2"/>
  <c r="AS249" i="2"/>
  <c r="C241" i="2"/>
  <c r="L241" i="2"/>
  <c r="U241" i="2"/>
  <c r="X241" i="2"/>
  <c r="AM241" i="2"/>
  <c r="AV241" i="2"/>
  <c r="BE241" i="2"/>
  <c r="AV240" i="2"/>
  <c r="AG240" i="2"/>
  <c r="C270" i="2"/>
  <c r="O270" i="2"/>
  <c r="AD270" i="2"/>
  <c r="AJ270" i="2"/>
  <c r="AP270" i="2"/>
  <c r="C269" i="2"/>
  <c r="O269" i="2"/>
  <c r="AA269" i="2"/>
  <c r="AP269" i="2"/>
  <c r="AV269" i="2"/>
  <c r="AY269" i="2"/>
  <c r="BH269" i="2"/>
  <c r="F261" i="2"/>
  <c r="R261" i="2"/>
  <c r="AD261" i="2"/>
  <c r="AP261" i="2"/>
  <c r="AY261" i="2"/>
  <c r="BE261" i="2"/>
  <c r="I256" i="2"/>
  <c r="X256" i="2"/>
  <c r="AJ256" i="2"/>
  <c r="BE256" i="2"/>
  <c r="F255" i="2"/>
  <c r="AS255" i="2"/>
  <c r="AD254" i="2"/>
  <c r="AY254" i="2"/>
  <c r="C245" i="2"/>
  <c r="I245" i="2"/>
  <c r="AM245" i="2"/>
  <c r="BE245" i="2"/>
  <c r="L242" i="2"/>
  <c r="O242" i="2"/>
  <c r="AM242" i="2"/>
  <c r="F240" i="2"/>
  <c r="R240" i="2"/>
  <c r="AD240" i="2"/>
  <c r="AJ240" i="2"/>
  <c r="AS240" i="2"/>
  <c r="AS237" i="2"/>
  <c r="AP237" i="2"/>
  <c r="AG237" i="2"/>
  <c r="X237" i="2"/>
  <c r="R237" i="2"/>
  <c r="I237" i="2"/>
  <c r="AV233" i="2"/>
  <c r="AA233" i="2"/>
  <c r="O233" i="2"/>
  <c r="AM230" i="2"/>
  <c r="AP227" i="2"/>
  <c r="U227" i="2"/>
  <c r="BE221" i="2"/>
  <c r="AG221" i="2"/>
  <c r="BH220" i="2"/>
  <c r="AY216" i="2"/>
  <c r="AP216" i="2"/>
  <c r="AG216" i="2"/>
  <c r="AA216" i="2"/>
  <c r="U216" i="2"/>
  <c r="O216" i="2"/>
  <c r="BE208" i="2"/>
  <c r="AG208" i="2"/>
  <c r="AA208" i="2"/>
  <c r="U208" i="2"/>
  <c r="O208" i="2"/>
  <c r="AV201" i="2"/>
  <c r="AA201" i="2"/>
  <c r="L201" i="2"/>
  <c r="C201" i="2"/>
  <c r="X195" i="2"/>
  <c r="AM194" i="2"/>
  <c r="BH193" i="2"/>
  <c r="AY193" i="2"/>
  <c r="AA193" i="2"/>
  <c r="L193" i="2"/>
  <c r="C193" i="2"/>
  <c r="AS190" i="2"/>
  <c r="AG190" i="2"/>
  <c r="R190" i="2"/>
  <c r="AM189" i="2"/>
  <c r="BH188" i="2"/>
  <c r="AV188" i="2"/>
  <c r="AP188" i="2"/>
  <c r="AM188" i="2"/>
  <c r="AG188" i="2"/>
  <c r="AD188" i="2"/>
  <c r="X188" i="2"/>
  <c r="R188" i="2"/>
  <c r="L188" i="2"/>
  <c r="C188" i="2"/>
  <c r="AV187" i="2"/>
  <c r="AS186" i="2"/>
  <c r="AD185" i="2"/>
  <c r="BH183" i="2"/>
  <c r="AS183" i="2"/>
  <c r="AG183" i="2"/>
  <c r="X183" i="2"/>
  <c r="L183" i="2"/>
  <c r="F183" i="2"/>
  <c r="AP180" i="2"/>
  <c r="I180" i="2"/>
  <c r="AS179" i="2"/>
  <c r="R179" i="2"/>
  <c r="AM177" i="2"/>
  <c r="O177" i="2"/>
  <c r="C174" i="2"/>
  <c r="AS174" i="2"/>
  <c r="F172" i="2"/>
  <c r="O172" i="2"/>
  <c r="AP172" i="2"/>
  <c r="R171" i="2"/>
  <c r="AS171" i="2"/>
  <c r="BH169" i="2"/>
  <c r="C166" i="2"/>
  <c r="R166" i="2"/>
  <c r="AA166" i="2"/>
  <c r="AP166" i="2"/>
  <c r="AY166" i="2"/>
  <c r="R165" i="2"/>
  <c r="BH165" i="2"/>
  <c r="AS164" i="2"/>
  <c r="AJ164" i="2"/>
  <c r="X164" i="2"/>
  <c r="R164" i="2"/>
  <c r="O162" i="2"/>
  <c r="U162" i="2"/>
  <c r="AP162" i="2"/>
  <c r="BH159" i="2"/>
  <c r="AS159" i="2"/>
  <c r="AD159" i="2"/>
  <c r="C169" i="2"/>
  <c r="AM169" i="2"/>
  <c r="AV169" i="2"/>
  <c r="C164" i="2"/>
  <c r="I164" i="2"/>
  <c r="O164" i="2"/>
  <c r="U164" i="2"/>
  <c r="AA164" i="2"/>
  <c r="AG164" i="2"/>
  <c r="AM164" i="2"/>
  <c r="AV164" i="2"/>
  <c r="BH164" i="2"/>
  <c r="F159" i="2"/>
  <c r="R159" i="2"/>
  <c r="AG159" i="2"/>
  <c r="AP159" i="2"/>
  <c r="AV159" i="2"/>
  <c r="AY153" i="2"/>
  <c r="AS153" i="2"/>
  <c r="AP153" i="2"/>
  <c r="AM153" i="2"/>
  <c r="AD153" i="2"/>
  <c r="X153" i="2"/>
  <c r="R153" i="2"/>
  <c r="O153" i="2"/>
  <c r="I153" i="2"/>
  <c r="C153" i="2"/>
  <c r="L150" i="2"/>
  <c r="AD150" i="2"/>
  <c r="AY150" i="2"/>
  <c r="C149" i="2"/>
  <c r="F149" i="2"/>
  <c r="O149" i="2"/>
  <c r="AJ149" i="2"/>
  <c r="BE149" i="2"/>
  <c r="C145" i="2"/>
  <c r="I145" i="2"/>
  <c r="O145" i="2"/>
  <c r="R145" i="2"/>
  <c r="U145" i="2"/>
  <c r="AA145" i="2"/>
  <c r="AJ145" i="2"/>
  <c r="AY145" i="2"/>
  <c r="BE143" i="2"/>
  <c r="AS143" i="2"/>
  <c r="AG143" i="2"/>
  <c r="R143" i="2"/>
  <c r="R140" i="2"/>
  <c r="X140" i="2"/>
  <c r="AS140" i="2"/>
  <c r="AS137" i="2"/>
  <c r="AD130" i="2"/>
  <c r="R130" i="2"/>
  <c r="I128" i="2"/>
  <c r="AG128" i="2"/>
  <c r="AS128" i="2"/>
  <c r="BE128" i="2"/>
  <c r="AS127" i="2"/>
  <c r="AG127" i="2"/>
  <c r="U127" i="2"/>
  <c r="L126" i="2"/>
  <c r="R126" i="2"/>
  <c r="F122" i="2"/>
  <c r="AM122" i="2"/>
  <c r="O118" i="2"/>
  <c r="L118" i="2"/>
  <c r="AJ118" i="2"/>
  <c r="BH118" i="2"/>
  <c r="F117" i="2"/>
  <c r="AA117" i="2"/>
  <c r="AP117" i="2"/>
  <c r="BH117" i="2"/>
  <c r="F112" i="2"/>
  <c r="L112" i="2"/>
  <c r="X112" i="2"/>
  <c r="AG112" i="2"/>
  <c r="AS112" i="2"/>
  <c r="BH112" i="2"/>
  <c r="BH106" i="2"/>
  <c r="AD106" i="2"/>
  <c r="I151" i="2"/>
  <c r="AS151" i="2"/>
  <c r="C143" i="2"/>
  <c r="I143" i="2"/>
  <c r="U143" i="2"/>
  <c r="AD143" i="2"/>
  <c r="AM143" i="2"/>
  <c r="L142" i="2"/>
  <c r="BH142" i="2"/>
  <c r="R139" i="2"/>
  <c r="AS139" i="2"/>
  <c r="C137" i="2"/>
  <c r="F137" i="2"/>
  <c r="AD137" i="2"/>
  <c r="AJ137" i="2"/>
  <c r="L134" i="2"/>
  <c r="AJ134" i="2"/>
  <c r="C133" i="2"/>
  <c r="I133" i="2"/>
  <c r="BH133" i="2"/>
  <c r="C130" i="2"/>
  <c r="AA130" i="2"/>
  <c r="AM130" i="2"/>
  <c r="AY130" i="2"/>
  <c r="BH130" i="2"/>
  <c r="C127" i="2"/>
  <c r="I127" i="2"/>
  <c r="R127" i="2"/>
  <c r="AD127" i="2"/>
  <c r="AM127" i="2"/>
  <c r="AY127" i="2"/>
  <c r="BE127" i="2"/>
  <c r="R123" i="2"/>
  <c r="O123" i="2"/>
  <c r="AM123" i="2"/>
  <c r="F119" i="2"/>
  <c r="AG119" i="2"/>
  <c r="C106" i="2"/>
  <c r="AA106" i="2"/>
  <c r="AM106" i="2"/>
  <c r="AY106" i="2"/>
  <c r="C96" i="2"/>
  <c r="O96" i="2"/>
  <c r="U96" i="2"/>
  <c r="AG96" i="2"/>
  <c r="AP96" i="2"/>
  <c r="AS96" i="2"/>
  <c r="C72" i="2"/>
  <c r="O72" i="2"/>
  <c r="U72" i="2"/>
  <c r="AM72" i="2"/>
  <c r="BE72" i="2"/>
  <c r="L67" i="2"/>
  <c r="BH67" i="2"/>
  <c r="F58" i="2"/>
  <c r="L58" i="2"/>
  <c r="U58" i="2"/>
  <c r="AD58" i="2"/>
  <c r="AJ58" i="2"/>
  <c r="AP58" i="2"/>
  <c r="AS58" i="2"/>
  <c r="BE58" i="2"/>
  <c r="I37" i="2"/>
  <c r="AM37" i="2"/>
  <c r="O37" i="2"/>
  <c r="F30" i="2"/>
  <c r="AD30" i="2"/>
  <c r="AS30" i="2"/>
  <c r="R30" i="2"/>
  <c r="AD104" i="2"/>
  <c r="I104" i="2"/>
  <c r="R100" i="2"/>
  <c r="AS100" i="2"/>
  <c r="AM96" i="2"/>
  <c r="AA96" i="2"/>
  <c r="I96" i="2"/>
  <c r="AS87" i="2"/>
  <c r="F77" i="2"/>
  <c r="R77" i="2"/>
  <c r="AM77" i="2"/>
  <c r="L75" i="2"/>
  <c r="R75" i="2"/>
  <c r="AS75" i="2"/>
  <c r="I74" i="2"/>
  <c r="C74" i="2"/>
  <c r="AP74" i="2"/>
  <c r="BH72" i="2"/>
  <c r="AV72" i="2"/>
  <c r="AD72" i="2"/>
  <c r="I72" i="2"/>
  <c r="F69" i="2"/>
  <c r="AA69" i="2"/>
  <c r="AV69" i="2"/>
  <c r="AJ67" i="2"/>
  <c r="F65" i="2"/>
  <c r="U65" i="2"/>
  <c r="AP65" i="2"/>
  <c r="BE65" i="2"/>
  <c r="O63" i="2"/>
  <c r="F63" i="2"/>
  <c r="AA63" i="2"/>
  <c r="AJ63" i="2"/>
  <c r="O60" i="2"/>
  <c r="C60" i="2"/>
  <c r="AY60" i="2"/>
  <c r="BH58" i="2"/>
  <c r="AV58" i="2"/>
  <c r="X58" i="2"/>
  <c r="I58" i="2"/>
  <c r="I47" i="2"/>
  <c r="R47" i="2"/>
  <c r="AG47" i="2"/>
  <c r="AS47" i="2"/>
  <c r="L47" i="2"/>
  <c r="AP47" i="2"/>
  <c r="BH47" i="2"/>
  <c r="AJ38" i="2"/>
  <c r="AY38" i="2"/>
  <c r="L36" i="2"/>
  <c r="R36" i="2"/>
  <c r="BH36" i="2"/>
  <c r="AJ36" i="2"/>
  <c r="AP30" i="2"/>
  <c r="C49" i="2"/>
  <c r="O49" i="2"/>
  <c r="AA49" i="2"/>
  <c r="AM49" i="2"/>
  <c r="AP49" i="2"/>
  <c r="C44" i="2"/>
  <c r="F44" i="2"/>
  <c r="O44" i="2"/>
  <c r="X44" i="2"/>
  <c r="AD44" i="2"/>
  <c r="AM44" i="2"/>
  <c r="AP44" i="2"/>
  <c r="AY44" i="2"/>
  <c r="F42" i="2"/>
  <c r="O42" i="2"/>
  <c r="X42" i="2"/>
  <c r="AD42" i="2"/>
  <c r="AJ42" i="2"/>
  <c r="AP42" i="2"/>
  <c r="AS42" i="2"/>
  <c r="BH42" i="2"/>
  <c r="AP35" i="2"/>
  <c r="AJ301" i="2"/>
  <c r="AS300" i="2"/>
  <c r="C298" i="2"/>
  <c r="L298" i="2"/>
  <c r="AV297" i="2"/>
  <c r="I296" i="2"/>
  <c r="AS296" i="2"/>
  <c r="C295" i="2"/>
  <c r="O295" i="2"/>
  <c r="AP295" i="2"/>
  <c r="AS291" i="2"/>
  <c r="AA291" i="2"/>
  <c r="AG289" i="2"/>
  <c r="U289" i="2"/>
  <c r="O289" i="2"/>
  <c r="AS288" i="2"/>
  <c r="AY285" i="2"/>
  <c r="AJ285" i="2"/>
  <c r="AD285" i="2"/>
  <c r="X285" i="2"/>
  <c r="U284" i="2"/>
  <c r="F284" i="2"/>
  <c r="R284" i="2"/>
  <c r="AD284" i="2"/>
  <c r="BH281" i="2"/>
  <c r="AP281" i="2"/>
  <c r="U281" i="2"/>
  <c r="I281" i="2"/>
  <c r="AV278" i="2"/>
  <c r="AP276" i="2"/>
  <c r="BE275" i="2"/>
  <c r="AM275" i="2"/>
  <c r="I275" i="2"/>
  <c r="AG272" i="2"/>
  <c r="AS272" i="2"/>
  <c r="BE272" i="2"/>
  <c r="F272" i="2"/>
  <c r="R272" i="2"/>
  <c r="I268" i="2"/>
  <c r="X268" i="2"/>
  <c r="U268" i="2"/>
  <c r="AJ268" i="2"/>
  <c r="AS267" i="2"/>
  <c r="I261" i="2"/>
  <c r="X261" i="2"/>
  <c r="AM261" i="2"/>
  <c r="C261" i="2"/>
  <c r="L261" i="2"/>
  <c r="U261" i="2"/>
  <c r="AV261" i="2"/>
  <c r="AP260" i="2"/>
  <c r="F260" i="2"/>
  <c r="X260" i="2"/>
  <c r="AS260" i="2"/>
  <c r="L257" i="2"/>
  <c r="U257" i="2"/>
  <c r="AA257" i="2"/>
  <c r="AM257" i="2"/>
  <c r="O257" i="2"/>
  <c r="AP257" i="2"/>
  <c r="AY257" i="2"/>
  <c r="F256" i="2"/>
  <c r="AS256" i="2"/>
  <c r="R256" i="2"/>
  <c r="AD256" i="2"/>
  <c r="AP256" i="2"/>
  <c r="AS251" i="2"/>
  <c r="AP247" i="2"/>
  <c r="BH245" i="2"/>
  <c r="U245" i="2"/>
  <c r="C297" i="2"/>
  <c r="R297" i="2"/>
  <c r="X297" i="2"/>
  <c r="AM297" i="2"/>
  <c r="AS297" i="2"/>
  <c r="BH297" i="2"/>
  <c r="U300" i="2"/>
  <c r="L300" i="2"/>
  <c r="X300" i="2"/>
  <c r="AJ300" i="2"/>
  <c r="BE300" i="2"/>
  <c r="AG297" i="2"/>
  <c r="AA297" i="2"/>
  <c r="O297" i="2"/>
  <c r="F297" i="2"/>
  <c r="O291" i="2"/>
  <c r="I291" i="2"/>
  <c r="AD291" i="2"/>
  <c r="I288" i="2"/>
  <c r="X288" i="2"/>
  <c r="AV288" i="2"/>
  <c r="F281" i="2"/>
  <c r="L281" i="2"/>
  <c r="AG281" i="2"/>
  <c r="AY281" i="2"/>
  <c r="L278" i="2"/>
  <c r="I276" i="2"/>
  <c r="U276" i="2"/>
  <c r="BE276" i="2"/>
  <c r="L276" i="2"/>
  <c r="X276" i="2"/>
  <c r="F271" i="2"/>
  <c r="I271" i="2"/>
  <c r="AG271" i="2"/>
  <c r="AY271" i="2"/>
  <c r="C271" i="2"/>
  <c r="AM271" i="2"/>
  <c r="BE271" i="2"/>
  <c r="R267" i="2"/>
  <c r="R262" i="2"/>
  <c r="AA262" i="2"/>
  <c r="AP262" i="2"/>
  <c r="U251" i="2"/>
  <c r="O250" i="2"/>
  <c r="F250" i="2"/>
  <c r="AA250" i="2"/>
  <c r="AM250" i="2"/>
  <c r="C250" i="2"/>
  <c r="R250" i="2"/>
  <c r="AD250" i="2"/>
  <c r="AY250" i="2"/>
  <c r="C247" i="2"/>
  <c r="AM247" i="2"/>
  <c r="AS247" i="2"/>
  <c r="F247" i="2"/>
  <c r="AG247" i="2"/>
  <c r="I247" i="2"/>
  <c r="U247" i="2"/>
  <c r="R246" i="2"/>
  <c r="AJ246" i="2"/>
  <c r="O246" i="2"/>
  <c r="O245" i="2"/>
  <c r="AG245" i="2"/>
  <c r="AP245" i="2"/>
  <c r="AV245" i="2"/>
  <c r="F245" i="2"/>
  <c r="X245" i="2"/>
  <c r="R245" i="2"/>
  <c r="AA245" i="2"/>
  <c r="AJ245" i="2"/>
  <c r="C242" i="2"/>
  <c r="AD242" i="2"/>
  <c r="AY242" i="2"/>
  <c r="F242" i="2"/>
  <c r="AA242" i="2"/>
  <c r="AP242" i="2"/>
  <c r="BH242" i="2"/>
  <c r="R242" i="2"/>
  <c r="AJ242" i="2"/>
  <c r="I301" i="2"/>
  <c r="O301" i="2"/>
  <c r="AD301" i="2"/>
  <c r="AS301" i="2"/>
  <c r="C289" i="2"/>
  <c r="I289" i="2"/>
  <c r="R289" i="2"/>
  <c r="X289" i="2"/>
  <c r="AS289" i="2"/>
  <c r="C285" i="2"/>
  <c r="L285" i="2"/>
  <c r="R285" i="2"/>
  <c r="AV285" i="2"/>
  <c r="BE285" i="2"/>
  <c r="C282" i="2"/>
  <c r="AM282" i="2"/>
  <c r="O275" i="2"/>
  <c r="C275" i="2"/>
  <c r="F275" i="2"/>
  <c r="AD275" i="2"/>
  <c r="AS275" i="2"/>
  <c r="AM301" i="2"/>
  <c r="AA301" i="2"/>
  <c r="L301" i="2"/>
  <c r="F301" i="2"/>
  <c r="AD300" i="2"/>
  <c r="F299" i="2"/>
  <c r="AM299" i="2"/>
  <c r="AS299" i="2"/>
  <c r="AM298" i="2"/>
  <c r="U297" i="2"/>
  <c r="L297" i="2"/>
  <c r="X296" i="2"/>
  <c r="U295" i="2"/>
  <c r="I293" i="2"/>
  <c r="O293" i="2"/>
  <c r="X293" i="2"/>
  <c r="AD293" i="2"/>
  <c r="BH293" i="2"/>
  <c r="AY291" i="2"/>
  <c r="R291" i="2"/>
  <c r="O290" i="2"/>
  <c r="AM290" i="2"/>
  <c r="BE289" i="2"/>
  <c r="AV289" i="2"/>
  <c r="AM289" i="2"/>
  <c r="AD289" i="2"/>
  <c r="C287" i="2"/>
  <c r="R287" i="2"/>
  <c r="O286" i="2"/>
  <c r="F286" i="2"/>
  <c r="R286" i="2"/>
  <c r="AD286" i="2"/>
  <c r="AY286" i="2"/>
  <c r="BH285" i="2"/>
  <c r="AG285" i="2"/>
  <c r="AA285" i="2"/>
  <c r="F285" i="2"/>
  <c r="L284" i="2"/>
  <c r="BH282" i="2"/>
  <c r="AS281" i="2"/>
  <c r="AJ281" i="2"/>
  <c r="AA281" i="2"/>
  <c r="R281" i="2"/>
  <c r="I280" i="2"/>
  <c r="R280" i="2"/>
  <c r="C279" i="2"/>
  <c r="U279" i="2"/>
  <c r="BH278" i="2"/>
  <c r="AD278" i="2"/>
  <c r="R278" i="2"/>
  <c r="BH276" i="2"/>
  <c r="AS276" i="2"/>
  <c r="AG276" i="2"/>
  <c r="AY275" i="2"/>
  <c r="AA275" i="2"/>
  <c r="I273" i="2"/>
  <c r="AA273" i="2"/>
  <c r="AG273" i="2"/>
  <c r="AM273" i="2"/>
  <c r="AV273" i="2"/>
  <c r="F273" i="2"/>
  <c r="L273" i="2"/>
  <c r="AD273" i="2"/>
  <c r="AJ273" i="2"/>
  <c r="AP273" i="2"/>
  <c r="BH272" i="2"/>
  <c r="AP272" i="2"/>
  <c r="X272" i="2"/>
  <c r="L272" i="2"/>
  <c r="AD271" i="2"/>
  <c r="AP268" i="2"/>
  <c r="R268" i="2"/>
  <c r="AV262" i="2"/>
  <c r="AG261" i="2"/>
  <c r="R260" i="2"/>
  <c r="C259" i="2"/>
  <c r="AD259" i="2"/>
  <c r="I259" i="2"/>
  <c r="AY259" i="2"/>
  <c r="AG257" i="2"/>
  <c r="X257" i="2"/>
  <c r="F257" i="2"/>
  <c r="AG256" i="2"/>
  <c r="L256" i="2"/>
  <c r="C255" i="2"/>
  <c r="I255" i="2"/>
  <c r="AY255" i="2"/>
  <c r="AA255" i="2"/>
  <c r="BH250" i="2"/>
  <c r="U248" i="2"/>
  <c r="L248" i="2"/>
  <c r="AG248" i="2"/>
  <c r="F248" i="2"/>
  <c r="AJ248" i="2"/>
  <c r="BE248" i="2"/>
  <c r="I248" i="2"/>
  <c r="X248" i="2"/>
  <c r="BH248" i="2"/>
  <c r="AY247" i="2"/>
  <c r="AA247" i="2"/>
  <c r="AY245" i="2"/>
  <c r="L245" i="2"/>
  <c r="AV242" i="2"/>
  <c r="F278" i="2"/>
  <c r="X278" i="2"/>
  <c r="AJ278" i="2"/>
  <c r="AP278" i="2"/>
  <c r="F267" i="2"/>
  <c r="AG267" i="2"/>
  <c r="AM267" i="2"/>
  <c r="R251" i="2"/>
  <c r="AA251" i="2"/>
  <c r="AP251" i="2"/>
  <c r="I236" i="2"/>
  <c r="R236" i="2"/>
  <c r="AP236" i="2"/>
  <c r="R235" i="2"/>
  <c r="BH234" i="2"/>
  <c r="R234" i="2"/>
  <c r="X233" i="2"/>
  <c r="AG233" i="2"/>
  <c r="AM233" i="2"/>
  <c r="AS231" i="2"/>
  <c r="L226" i="2"/>
  <c r="R226" i="2"/>
  <c r="AA226" i="2"/>
  <c r="BH226" i="2"/>
  <c r="C226" i="2"/>
  <c r="O226" i="2"/>
  <c r="AY226" i="2"/>
  <c r="L224" i="2"/>
  <c r="AD224" i="2"/>
  <c r="AP224" i="2"/>
  <c r="AV224" i="2"/>
  <c r="BH224" i="2"/>
  <c r="F224" i="2"/>
  <c r="AJ224" i="2"/>
  <c r="AS224" i="2"/>
  <c r="AV220" i="2"/>
  <c r="AG220" i="2"/>
  <c r="AD217" i="2"/>
  <c r="O234" i="2"/>
  <c r="AM234" i="2"/>
  <c r="C231" i="2"/>
  <c r="O231" i="2"/>
  <c r="U231" i="2"/>
  <c r="AG231" i="2"/>
  <c r="AY231" i="2"/>
  <c r="I231" i="2"/>
  <c r="R231" i="2"/>
  <c r="AA231" i="2"/>
  <c r="BE231" i="2"/>
  <c r="C220" i="2"/>
  <c r="I220" i="2"/>
  <c r="R220" i="2"/>
  <c r="X220" i="2"/>
  <c r="AS220" i="2"/>
  <c r="O220" i="2"/>
  <c r="AD220" i="2"/>
  <c r="AJ220" i="2"/>
  <c r="AY220" i="2"/>
  <c r="BE220" i="2"/>
  <c r="AV219" i="2"/>
  <c r="AS219" i="2"/>
  <c r="R219" i="2"/>
  <c r="AM217" i="2"/>
  <c r="C217" i="2"/>
  <c r="AA217" i="2"/>
  <c r="AV217" i="2"/>
  <c r="C206" i="2"/>
  <c r="F206" i="2"/>
  <c r="AD206" i="2"/>
  <c r="AS206" i="2"/>
  <c r="I206" i="2"/>
  <c r="AG206" i="2"/>
  <c r="AY206" i="2"/>
  <c r="R206" i="2"/>
  <c r="AM206" i="2"/>
  <c r="F241" i="2"/>
  <c r="AJ241" i="2"/>
  <c r="AS241" i="2"/>
  <c r="AY241" i="2"/>
  <c r="O239" i="2"/>
  <c r="C239" i="2"/>
  <c r="AV236" i="2"/>
  <c r="U236" i="2"/>
  <c r="AY234" i="2"/>
  <c r="AA234" i="2"/>
  <c r="L234" i="2"/>
  <c r="BE233" i="2"/>
  <c r="AS233" i="2"/>
  <c r="R233" i="2"/>
  <c r="AM231" i="2"/>
  <c r="AV226" i="2"/>
  <c r="AD226" i="2"/>
  <c r="C225" i="2"/>
  <c r="R225" i="2"/>
  <c r="AG225" i="2"/>
  <c r="AM225" i="2"/>
  <c r="AV225" i="2"/>
  <c r="F225" i="2"/>
  <c r="AJ225" i="2"/>
  <c r="AS225" i="2"/>
  <c r="AY225" i="2"/>
  <c r="AG224" i="2"/>
  <c r="R224" i="2"/>
  <c r="C222" i="2"/>
  <c r="L222" i="2"/>
  <c r="AJ222" i="2"/>
  <c r="R222" i="2"/>
  <c r="AP222" i="2"/>
  <c r="AP220" i="2"/>
  <c r="AA220" i="2"/>
  <c r="L220" i="2"/>
  <c r="R218" i="2"/>
  <c r="AP218" i="2"/>
  <c r="O218" i="2"/>
  <c r="AY217" i="2"/>
  <c r="R217" i="2"/>
  <c r="BE206" i="2"/>
  <c r="I269" i="2"/>
  <c r="R269" i="2"/>
  <c r="X269" i="2"/>
  <c r="AM269" i="2"/>
  <c r="AS269" i="2"/>
  <c r="BE269" i="2"/>
  <c r="I263" i="2"/>
  <c r="R263" i="2"/>
  <c r="AA263" i="2"/>
  <c r="C258" i="2"/>
  <c r="L258" i="2"/>
  <c r="R258" i="2"/>
  <c r="AJ258" i="2"/>
  <c r="AV258" i="2"/>
  <c r="C254" i="2"/>
  <c r="O254" i="2"/>
  <c r="R252" i="2"/>
  <c r="AD252" i="2"/>
  <c r="C249" i="2"/>
  <c r="L249" i="2"/>
  <c r="R249" i="2"/>
  <c r="AV249" i="2"/>
  <c r="BE249" i="2"/>
  <c r="R243" i="2"/>
  <c r="AS243" i="2"/>
  <c r="BH241" i="2"/>
  <c r="AG241" i="2"/>
  <c r="AA241" i="2"/>
  <c r="I240" i="2"/>
  <c r="U240" i="2"/>
  <c r="BE240" i="2"/>
  <c r="AM239" i="2"/>
  <c r="R239" i="2"/>
  <c r="O237" i="2"/>
  <c r="AD237" i="2"/>
  <c r="AJ237" i="2"/>
  <c r="AY237" i="2"/>
  <c r="BE237" i="2"/>
  <c r="AS236" i="2"/>
  <c r="AS235" i="2"/>
  <c r="AV234" i="2"/>
  <c r="X234" i="2"/>
  <c r="F234" i="2"/>
  <c r="AY233" i="2"/>
  <c r="AJ233" i="2"/>
  <c r="AD233" i="2"/>
  <c r="I233" i="2"/>
  <c r="C233" i="2"/>
  <c r="AD231" i="2"/>
  <c r="AP226" i="2"/>
  <c r="X226" i="2"/>
  <c r="F226" i="2"/>
  <c r="BH225" i="2"/>
  <c r="AD225" i="2"/>
  <c r="I225" i="2"/>
  <c r="I224" i="2"/>
  <c r="AM222" i="2"/>
  <c r="AM220" i="2"/>
  <c r="U220" i="2"/>
  <c r="L217" i="2"/>
  <c r="F215" i="2"/>
  <c r="AG215" i="2"/>
  <c r="I215" i="2"/>
  <c r="AS215" i="2"/>
  <c r="L215" i="2"/>
  <c r="AD215" i="2"/>
  <c r="R215" i="2"/>
  <c r="AJ215" i="2"/>
  <c r="BE215" i="2"/>
  <c r="U232" i="2"/>
  <c r="I228" i="2"/>
  <c r="O223" i="2"/>
  <c r="O221" i="2"/>
  <c r="C216" i="2"/>
  <c r="L216" i="2"/>
  <c r="R216" i="2"/>
  <c r="AV216" i="2"/>
  <c r="BE216" i="2"/>
  <c r="C214" i="2"/>
  <c r="O214" i="2"/>
  <c r="U214" i="2"/>
  <c r="AG214" i="2"/>
  <c r="AP214" i="2"/>
  <c r="F208" i="2"/>
  <c r="AJ208" i="2"/>
  <c r="AS208" i="2"/>
  <c r="AY208" i="2"/>
  <c r="F207" i="2"/>
  <c r="R207" i="2"/>
  <c r="X207" i="2"/>
  <c r="AG207" i="2"/>
  <c r="AS207" i="2"/>
  <c r="R203" i="2"/>
  <c r="AS203" i="2"/>
  <c r="O202" i="2"/>
  <c r="I200" i="2"/>
  <c r="O200" i="2"/>
  <c r="AD200" i="2"/>
  <c r="AS200" i="2"/>
  <c r="AY200" i="2"/>
  <c r="BH200" i="2"/>
  <c r="I199" i="2"/>
  <c r="AG199" i="2"/>
  <c r="AD198" i="2"/>
  <c r="R198" i="2"/>
  <c r="X196" i="2"/>
  <c r="O196" i="2"/>
  <c r="AV192" i="2"/>
  <c r="AP192" i="2"/>
  <c r="AJ192" i="2"/>
  <c r="U192" i="2"/>
  <c r="R191" i="2"/>
  <c r="AY185" i="2"/>
  <c r="AA185" i="2"/>
  <c r="L185" i="2"/>
  <c r="I182" i="2"/>
  <c r="R182" i="2"/>
  <c r="AA182" i="2"/>
  <c r="BE182" i="2"/>
  <c r="BE180" i="2"/>
  <c r="AV180" i="2"/>
  <c r="AM180" i="2"/>
  <c r="AD180" i="2"/>
  <c r="AV177" i="2"/>
  <c r="AY176" i="2"/>
  <c r="AM176" i="2"/>
  <c r="X176" i="2"/>
  <c r="R176" i="2"/>
  <c r="I174" i="2"/>
  <c r="AD174" i="2"/>
  <c r="F174" i="2"/>
  <c r="AG174" i="2"/>
  <c r="C173" i="2"/>
  <c r="O173" i="2"/>
  <c r="AM173" i="2"/>
  <c r="BE172" i="2"/>
  <c r="I171" i="2"/>
  <c r="X171" i="2"/>
  <c r="AV171" i="2"/>
  <c r="U171" i="2"/>
  <c r="AJ168" i="2"/>
  <c r="I168" i="2"/>
  <c r="R167" i="2"/>
  <c r="AP161" i="2"/>
  <c r="AG158" i="2"/>
  <c r="C198" i="2"/>
  <c r="O198" i="2"/>
  <c r="U198" i="2"/>
  <c r="AG198" i="2"/>
  <c r="AP198" i="2"/>
  <c r="F196" i="2"/>
  <c r="L196" i="2"/>
  <c r="AG196" i="2"/>
  <c r="AY196" i="2"/>
  <c r="AG192" i="2"/>
  <c r="AA192" i="2"/>
  <c r="AJ191" i="2"/>
  <c r="X191" i="2"/>
  <c r="I191" i="2"/>
  <c r="BH189" i="2"/>
  <c r="R189" i="2"/>
  <c r="AV185" i="2"/>
  <c r="X185" i="2"/>
  <c r="F185" i="2"/>
  <c r="AS180" i="2"/>
  <c r="AJ180" i="2"/>
  <c r="AA180" i="2"/>
  <c r="R180" i="2"/>
  <c r="L177" i="2"/>
  <c r="L176" i="2"/>
  <c r="U176" i="2"/>
  <c r="AA176" i="2"/>
  <c r="AP176" i="2"/>
  <c r="BE176" i="2"/>
  <c r="C172" i="2"/>
  <c r="I172" i="2"/>
  <c r="R172" i="2"/>
  <c r="X172" i="2"/>
  <c r="AS172" i="2"/>
  <c r="AA172" i="2"/>
  <c r="AJ172" i="2"/>
  <c r="R170" i="2"/>
  <c r="AA168" i="2"/>
  <c r="AG167" i="2"/>
  <c r="BE158" i="2"/>
  <c r="AA158" i="2"/>
  <c r="C274" i="2"/>
  <c r="C266" i="2"/>
  <c r="L264" i="2"/>
  <c r="U244" i="2"/>
  <c r="C238" i="2"/>
  <c r="AG232" i="2"/>
  <c r="I232" i="2"/>
  <c r="C230" i="2"/>
  <c r="X228" i="2"/>
  <c r="C227" i="2"/>
  <c r="AY223" i="2"/>
  <c r="AM223" i="2"/>
  <c r="AA223" i="2"/>
  <c r="F223" i="2"/>
  <c r="BH221" i="2"/>
  <c r="AS221" i="2"/>
  <c r="U221" i="2"/>
  <c r="AS216" i="2"/>
  <c r="AM216" i="2"/>
  <c r="BE214" i="2"/>
  <c r="AS214" i="2"/>
  <c r="I214" i="2"/>
  <c r="C212" i="2"/>
  <c r="U212" i="2"/>
  <c r="AM212" i="2"/>
  <c r="BE212" i="2"/>
  <c r="AV211" i="2"/>
  <c r="AS211" i="2"/>
  <c r="C209" i="2"/>
  <c r="AD209" i="2"/>
  <c r="AM209" i="2"/>
  <c r="AV209" i="2"/>
  <c r="BH209" i="2"/>
  <c r="AM208" i="2"/>
  <c r="X208" i="2"/>
  <c r="R208" i="2"/>
  <c r="L208" i="2"/>
  <c r="AV207" i="2"/>
  <c r="AJ207" i="2"/>
  <c r="L207" i="2"/>
  <c r="O205" i="2"/>
  <c r="L205" i="2"/>
  <c r="AM200" i="2"/>
  <c r="AA200" i="2"/>
  <c r="L200" i="2"/>
  <c r="F200" i="2"/>
  <c r="L199" i="2"/>
  <c r="AM198" i="2"/>
  <c r="L197" i="2"/>
  <c r="BH197" i="2"/>
  <c r="BE196" i="2"/>
  <c r="AV196" i="2"/>
  <c r="AM196" i="2"/>
  <c r="AD196" i="2"/>
  <c r="C194" i="2"/>
  <c r="O194" i="2"/>
  <c r="AP194" i="2"/>
  <c r="AS192" i="2"/>
  <c r="AM192" i="2"/>
  <c r="R192" i="2"/>
  <c r="L192" i="2"/>
  <c r="BE191" i="2"/>
  <c r="AS191" i="2"/>
  <c r="AG191" i="2"/>
  <c r="U191" i="2"/>
  <c r="F190" i="2"/>
  <c r="AA190" i="2"/>
  <c r="AM190" i="2"/>
  <c r="AY190" i="2"/>
  <c r="AP189" i="2"/>
  <c r="I187" i="2"/>
  <c r="U187" i="2"/>
  <c r="AS187" i="2"/>
  <c r="BH185" i="2"/>
  <c r="R185" i="2"/>
  <c r="AS182" i="2"/>
  <c r="AG182" i="2"/>
  <c r="F182" i="2"/>
  <c r="X180" i="2"/>
  <c r="O180" i="2"/>
  <c r="C178" i="2"/>
  <c r="R178" i="2"/>
  <c r="AS178" i="2"/>
  <c r="BH177" i="2"/>
  <c r="AD177" i="2"/>
  <c r="R177" i="2"/>
  <c r="AV176" i="2"/>
  <c r="O176" i="2"/>
  <c r="AM174" i="2"/>
  <c r="R174" i="2"/>
  <c r="R173" i="2"/>
  <c r="AY172" i="2"/>
  <c r="AM172" i="2"/>
  <c r="U172" i="2"/>
  <c r="L172" i="2"/>
  <c r="F169" i="2"/>
  <c r="R169" i="2"/>
  <c r="AD169" i="2"/>
  <c r="AY169" i="2"/>
  <c r="L169" i="2"/>
  <c r="AA169" i="2"/>
  <c r="BH168" i="2"/>
  <c r="AY168" i="2"/>
  <c r="AP168" i="2"/>
  <c r="AG168" i="2"/>
  <c r="X168" i="2"/>
  <c r="O168" i="2"/>
  <c r="BH167" i="2"/>
  <c r="AD167" i="2"/>
  <c r="AY158" i="2"/>
  <c r="C192" i="2"/>
  <c r="I192" i="2"/>
  <c r="O192" i="2"/>
  <c r="X192" i="2"/>
  <c r="AD192" i="2"/>
  <c r="BH192" i="2"/>
  <c r="L191" i="2"/>
  <c r="AD191" i="2"/>
  <c r="AP191" i="2"/>
  <c r="AV191" i="2"/>
  <c r="BH191" i="2"/>
  <c r="C189" i="2"/>
  <c r="L189" i="2"/>
  <c r="AJ189" i="2"/>
  <c r="AM185" i="2"/>
  <c r="F180" i="2"/>
  <c r="L180" i="2"/>
  <c r="AG180" i="2"/>
  <c r="AY180" i="2"/>
  <c r="F177" i="2"/>
  <c r="X177" i="2"/>
  <c r="AJ177" i="2"/>
  <c r="AP177" i="2"/>
  <c r="BH172" i="2"/>
  <c r="AV172" i="2"/>
  <c r="AG172" i="2"/>
  <c r="AS170" i="2"/>
  <c r="L168" i="2"/>
  <c r="R168" i="2"/>
  <c r="AV168" i="2"/>
  <c r="BE168" i="2"/>
  <c r="C168" i="2"/>
  <c r="AM168" i="2"/>
  <c r="AS168" i="2"/>
  <c r="L167" i="2"/>
  <c r="X167" i="2"/>
  <c r="AJ167" i="2"/>
  <c r="BE167" i="2"/>
  <c r="F167" i="2"/>
  <c r="AS167" i="2"/>
  <c r="L161" i="2"/>
  <c r="R161" i="2"/>
  <c r="AA161" i="2"/>
  <c r="BH161" i="2"/>
  <c r="C161" i="2"/>
  <c r="AD161" i="2"/>
  <c r="AJ161" i="2"/>
  <c r="AV161" i="2"/>
  <c r="C158" i="2"/>
  <c r="R158" i="2"/>
  <c r="AM158" i="2"/>
  <c r="F158" i="2"/>
  <c r="AD158" i="2"/>
  <c r="AS158" i="2"/>
  <c r="F166" i="2"/>
  <c r="AM166" i="2"/>
  <c r="AS166" i="2"/>
  <c r="X163" i="2"/>
  <c r="AY154" i="2"/>
  <c r="AS154" i="2"/>
  <c r="AD154" i="2"/>
  <c r="R154" i="2"/>
  <c r="BH149" i="2"/>
  <c r="AY149" i="2"/>
  <c r="AP149" i="2"/>
  <c r="AG149" i="2"/>
  <c r="R149" i="2"/>
  <c r="AS144" i="2"/>
  <c r="X144" i="2"/>
  <c r="X141" i="2"/>
  <c r="O141" i="2"/>
  <c r="AD138" i="2"/>
  <c r="R138" i="2"/>
  <c r="AV137" i="2"/>
  <c r="O137" i="2"/>
  <c r="I136" i="2"/>
  <c r="U136" i="2"/>
  <c r="BE136" i="2"/>
  <c r="BE135" i="2"/>
  <c r="R135" i="2"/>
  <c r="AP133" i="2"/>
  <c r="U133" i="2"/>
  <c r="L133" i="2"/>
  <c r="X132" i="2"/>
  <c r="AJ129" i="2"/>
  <c r="BH126" i="2"/>
  <c r="AP122" i="2"/>
  <c r="X122" i="2"/>
  <c r="AM119" i="2"/>
  <c r="O117" i="2"/>
  <c r="AD117" i="2"/>
  <c r="AJ117" i="2"/>
  <c r="AY117" i="2"/>
  <c r="BE117" i="2"/>
  <c r="C117" i="2"/>
  <c r="I117" i="2"/>
  <c r="R117" i="2"/>
  <c r="X117" i="2"/>
  <c r="AS117" i="2"/>
  <c r="F144" i="2"/>
  <c r="R144" i="2"/>
  <c r="AD144" i="2"/>
  <c r="F141" i="2"/>
  <c r="L141" i="2"/>
  <c r="AG141" i="2"/>
  <c r="AY141" i="2"/>
  <c r="F138" i="2"/>
  <c r="X138" i="2"/>
  <c r="AJ138" i="2"/>
  <c r="AP138" i="2"/>
  <c r="O133" i="2"/>
  <c r="AD133" i="2"/>
  <c r="AJ133" i="2"/>
  <c r="AY133" i="2"/>
  <c r="BE133" i="2"/>
  <c r="L122" i="2"/>
  <c r="R122" i="2"/>
  <c r="AA122" i="2"/>
  <c r="BH122" i="2"/>
  <c r="C122" i="2"/>
  <c r="O122" i="2"/>
  <c r="AY122" i="2"/>
  <c r="C119" i="2"/>
  <c r="I119" i="2"/>
  <c r="AD119" i="2"/>
  <c r="AG166" i="2"/>
  <c r="I166" i="2"/>
  <c r="L165" i="2"/>
  <c r="AS163" i="2"/>
  <c r="I159" i="2"/>
  <c r="U159" i="2"/>
  <c r="BE159" i="2"/>
  <c r="O156" i="2"/>
  <c r="AD156" i="2"/>
  <c r="AJ156" i="2"/>
  <c r="AY156" i="2"/>
  <c r="BE156" i="2"/>
  <c r="I155" i="2"/>
  <c r="R155" i="2"/>
  <c r="AP155" i="2"/>
  <c r="BH154" i="2"/>
  <c r="AM154" i="2"/>
  <c r="X154" i="2"/>
  <c r="O154" i="2"/>
  <c r="F152" i="2"/>
  <c r="BE152" i="2"/>
  <c r="AS149" i="2"/>
  <c r="AM149" i="2"/>
  <c r="AD149" i="2"/>
  <c r="U149" i="2"/>
  <c r="X145" i="2"/>
  <c r="AG145" i="2"/>
  <c r="AM145" i="2"/>
  <c r="BH145" i="2"/>
  <c r="BE144" i="2"/>
  <c r="AG144" i="2"/>
  <c r="O142" i="2"/>
  <c r="AM142" i="2"/>
  <c r="BE141" i="2"/>
  <c r="AV141" i="2"/>
  <c r="AM141" i="2"/>
  <c r="AD141" i="2"/>
  <c r="AV138" i="2"/>
  <c r="AY137" i="2"/>
  <c r="AM137" i="2"/>
  <c r="X137" i="2"/>
  <c r="R137" i="2"/>
  <c r="AV136" i="2"/>
  <c r="AJ136" i="2"/>
  <c r="X136" i="2"/>
  <c r="L136" i="2"/>
  <c r="AD135" i="2"/>
  <c r="AS133" i="2"/>
  <c r="AM133" i="2"/>
  <c r="AA133" i="2"/>
  <c r="R133" i="2"/>
  <c r="AS131" i="2"/>
  <c r="AM129" i="2"/>
  <c r="AA129" i="2"/>
  <c r="L129" i="2"/>
  <c r="F128" i="2"/>
  <c r="R128" i="2"/>
  <c r="AD128" i="2"/>
  <c r="AJ122" i="2"/>
  <c r="AY119" i="2"/>
  <c r="AA119" i="2"/>
  <c r="AM117" i="2"/>
  <c r="U117" i="2"/>
  <c r="I116" i="2"/>
  <c r="R116" i="2"/>
  <c r="AP116" i="2"/>
  <c r="X116" i="2"/>
  <c r="AV116" i="2"/>
  <c r="AS115" i="2"/>
  <c r="R115" i="2"/>
  <c r="AA154" i="2"/>
  <c r="AV154" i="2"/>
  <c r="L149" i="2"/>
  <c r="AA149" i="2"/>
  <c r="L144" i="2"/>
  <c r="AS141" i="2"/>
  <c r="AJ141" i="2"/>
  <c r="AA141" i="2"/>
  <c r="R141" i="2"/>
  <c r="O139" i="2"/>
  <c r="AM139" i="2"/>
  <c r="BH138" i="2"/>
  <c r="L138" i="2"/>
  <c r="L137" i="2"/>
  <c r="U137" i="2"/>
  <c r="AA137" i="2"/>
  <c r="AP137" i="2"/>
  <c r="BE137" i="2"/>
  <c r="C135" i="2"/>
  <c r="AM135" i="2"/>
  <c r="AY135" i="2"/>
  <c r="AG133" i="2"/>
  <c r="X133" i="2"/>
  <c r="F133" i="2"/>
  <c r="I132" i="2"/>
  <c r="U132" i="2"/>
  <c r="AS132" i="2"/>
  <c r="C129" i="2"/>
  <c r="I129" i="2"/>
  <c r="O129" i="2"/>
  <c r="AD129" i="2"/>
  <c r="AS129" i="2"/>
  <c r="AY129" i="2"/>
  <c r="BH129" i="2"/>
  <c r="AM126" i="2"/>
  <c r="AV122" i="2"/>
  <c r="AD122" i="2"/>
  <c r="AS119" i="2"/>
  <c r="R119" i="2"/>
  <c r="U108" i="2"/>
  <c r="AM107" i="2"/>
  <c r="R107" i="2"/>
  <c r="AY103" i="2"/>
  <c r="AP103" i="2"/>
  <c r="R103" i="2"/>
  <c r="I103" i="2"/>
  <c r="I99" i="2"/>
  <c r="AM99" i="2"/>
  <c r="BE99" i="2"/>
  <c r="C99" i="2"/>
  <c r="U99" i="2"/>
  <c r="AP99" i="2"/>
  <c r="X95" i="2"/>
  <c r="AV95" i="2"/>
  <c r="L95" i="2"/>
  <c r="AS95" i="2"/>
  <c r="C162" i="2"/>
  <c r="C157" i="2"/>
  <c r="C150" i="2"/>
  <c r="R148" i="2"/>
  <c r="R134" i="2"/>
  <c r="AY125" i="2"/>
  <c r="AG125" i="2"/>
  <c r="L125" i="2"/>
  <c r="F125" i="2"/>
  <c r="AS123" i="2"/>
  <c r="AY121" i="2"/>
  <c r="AS121" i="2"/>
  <c r="AJ121" i="2"/>
  <c r="F121" i="2"/>
  <c r="AM118" i="2"/>
  <c r="AY114" i="2"/>
  <c r="AD114" i="2"/>
  <c r="R114" i="2"/>
  <c r="F114" i="2"/>
  <c r="BE111" i="2"/>
  <c r="AA111" i="2"/>
  <c r="R111" i="2"/>
  <c r="I111" i="2"/>
  <c r="AY110" i="2"/>
  <c r="AS110" i="2"/>
  <c r="AD110" i="2"/>
  <c r="O110" i="2"/>
  <c r="F110" i="2"/>
  <c r="AS108" i="2"/>
  <c r="AG107" i="2"/>
  <c r="F107" i="2"/>
  <c r="R106" i="2"/>
  <c r="F106" i="2"/>
  <c r="BE105" i="2"/>
  <c r="AV105" i="2"/>
  <c r="R105" i="2"/>
  <c r="I105" i="2"/>
  <c r="AS104" i="2"/>
  <c r="AA103" i="2"/>
  <c r="F102" i="2"/>
  <c r="R102" i="2"/>
  <c r="BH102" i="2"/>
  <c r="O101" i="2"/>
  <c r="U101" i="2"/>
  <c r="AM101" i="2"/>
  <c r="AS101" i="2"/>
  <c r="L101" i="2"/>
  <c r="AJ101" i="2"/>
  <c r="AS99" i="2"/>
  <c r="R99" i="2"/>
  <c r="AG95" i="2"/>
  <c r="C85" i="2"/>
  <c r="O85" i="2"/>
  <c r="L85" i="2"/>
  <c r="AD85" i="2"/>
  <c r="AS83" i="2"/>
  <c r="F81" i="2"/>
  <c r="R81" i="2"/>
  <c r="AD81" i="2"/>
  <c r="AA81" i="2"/>
  <c r="AV81" i="2"/>
  <c r="L81" i="2"/>
  <c r="AY81" i="2"/>
  <c r="C103" i="2"/>
  <c r="AD103" i="2"/>
  <c r="AM103" i="2"/>
  <c r="AS103" i="2"/>
  <c r="C123" i="2"/>
  <c r="C118" i="2"/>
  <c r="AY111" i="2"/>
  <c r="AG111" i="2"/>
  <c r="U111" i="2"/>
  <c r="O111" i="2"/>
  <c r="C111" i="2"/>
  <c r="BH110" i="2"/>
  <c r="AM110" i="2"/>
  <c r="AG110" i="2"/>
  <c r="R110" i="2"/>
  <c r="L110" i="2"/>
  <c r="C110" i="2"/>
  <c r="AD108" i="2"/>
  <c r="AP107" i="2"/>
  <c r="U107" i="2"/>
  <c r="R104" i="2"/>
  <c r="AG104" i="2"/>
  <c r="BH104" i="2"/>
  <c r="AG103" i="2"/>
  <c r="U103" i="2"/>
  <c r="AY99" i="2"/>
  <c r="R97" i="2"/>
  <c r="F96" i="2"/>
  <c r="L96" i="2"/>
  <c r="X96" i="2"/>
  <c r="AD96" i="2"/>
  <c r="AJ96" i="2"/>
  <c r="AY96" i="2"/>
  <c r="AV96" i="2"/>
  <c r="BE96" i="2"/>
  <c r="BH95" i="2"/>
  <c r="R95" i="2"/>
  <c r="AD86" i="2"/>
  <c r="AP86" i="2"/>
  <c r="R83" i="2"/>
  <c r="X83" i="2"/>
  <c r="AV83" i="2"/>
  <c r="AD83" i="2"/>
  <c r="R82" i="2"/>
  <c r="I98" i="2"/>
  <c r="AG98" i="2"/>
  <c r="AY98" i="2"/>
  <c r="C94" i="2"/>
  <c r="AD94" i="2"/>
  <c r="BE91" i="2"/>
  <c r="AS91" i="2"/>
  <c r="AG91" i="2"/>
  <c r="U91" i="2"/>
  <c r="O90" i="2"/>
  <c r="F90" i="2"/>
  <c r="AM90" i="2"/>
  <c r="AY90" i="2"/>
  <c r="U88" i="2"/>
  <c r="L88" i="2"/>
  <c r="C84" i="2"/>
  <c r="I84" i="2"/>
  <c r="R84" i="2"/>
  <c r="X84" i="2"/>
  <c r="AD84" i="2"/>
  <c r="AJ84" i="2"/>
  <c r="AY84" i="2"/>
  <c r="BE84" i="2"/>
  <c r="BE79" i="2"/>
  <c r="X79" i="2"/>
  <c r="AP78" i="2"/>
  <c r="AA78" i="2"/>
  <c r="F76" i="2"/>
  <c r="L76" i="2"/>
  <c r="X76" i="2"/>
  <c r="AD76" i="2"/>
  <c r="AJ76" i="2"/>
  <c r="AV76" i="2"/>
  <c r="BH76" i="2"/>
  <c r="AY74" i="2"/>
  <c r="R74" i="2"/>
  <c r="C68" i="2"/>
  <c r="I68" i="2"/>
  <c r="O68" i="2"/>
  <c r="AD68" i="2"/>
  <c r="AS68" i="2"/>
  <c r="AY68" i="2"/>
  <c r="BH68" i="2"/>
  <c r="AJ68" i="2"/>
  <c r="F68" i="2"/>
  <c r="L68" i="2"/>
  <c r="AA68" i="2"/>
  <c r="AM68" i="2"/>
  <c r="U68" i="2"/>
  <c r="AG68" i="2"/>
  <c r="AP68" i="2"/>
  <c r="AV68" i="2"/>
  <c r="L91" i="2"/>
  <c r="AD91" i="2"/>
  <c r="AP91" i="2"/>
  <c r="AV91" i="2"/>
  <c r="BH91" i="2"/>
  <c r="O88" i="2"/>
  <c r="AD88" i="2"/>
  <c r="AJ88" i="2"/>
  <c r="BE88" i="2"/>
  <c r="AS79" i="2"/>
  <c r="C78" i="2"/>
  <c r="AD78" i="2"/>
  <c r="BE78" i="2"/>
  <c r="I75" i="2"/>
  <c r="F75" i="2"/>
  <c r="AG75" i="2"/>
  <c r="AM74" i="2"/>
  <c r="X68" i="2"/>
  <c r="R79" i="2"/>
  <c r="R68" i="2"/>
  <c r="R67" i="2"/>
  <c r="AA67" i="2"/>
  <c r="AP67" i="2"/>
  <c r="AY67" i="2"/>
  <c r="I67" i="2"/>
  <c r="X67" i="2"/>
  <c r="AG67" i="2"/>
  <c r="AV67" i="2"/>
  <c r="BE67" i="2"/>
  <c r="C67" i="2"/>
  <c r="U67" i="2"/>
  <c r="AS67" i="2"/>
  <c r="F67" i="2"/>
  <c r="O67" i="2"/>
  <c r="AD67" i="2"/>
  <c r="AM67" i="2"/>
  <c r="L66" i="2"/>
  <c r="I66" i="2"/>
  <c r="AS66" i="2"/>
  <c r="AJ66" i="2"/>
  <c r="X66" i="2"/>
  <c r="BH66" i="2"/>
  <c r="AD66" i="2"/>
  <c r="AD79" i="2"/>
  <c r="O74" i="2"/>
  <c r="AD74" i="2"/>
  <c r="AS74" i="2"/>
  <c r="BE74" i="2"/>
  <c r="F72" i="2"/>
  <c r="L72" i="2"/>
  <c r="R72" i="2"/>
  <c r="X72" i="2"/>
  <c r="AP72" i="2"/>
  <c r="R70" i="2"/>
  <c r="AM70" i="2"/>
  <c r="AV63" i="2"/>
  <c r="AP63" i="2"/>
  <c r="X63" i="2"/>
  <c r="R63" i="2"/>
  <c r="L62" i="2"/>
  <c r="AP60" i="2"/>
  <c r="R60" i="2"/>
  <c r="C59" i="2"/>
  <c r="O59" i="2"/>
  <c r="AA59" i="2"/>
  <c r="AM59" i="2"/>
  <c r="AY59" i="2"/>
  <c r="L55" i="2"/>
  <c r="AM55" i="2"/>
  <c r="BH55" i="2"/>
  <c r="AG52" i="2"/>
  <c r="AJ50" i="2"/>
  <c r="F50" i="2"/>
  <c r="X50" i="2"/>
  <c r="I50" i="2"/>
  <c r="AS50" i="2"/>
  <c r="BH50" i="2"/>
  <c r="L50" i="2"/>
  <c r="AD50" i="2"/>
  <c r="R87" i="2"/>
  <c r="C73" i="2"/>
  <c r="AS72" i="2"/>
  <c r="AJ72" i="2"/>
  <c r="AA72" i="2"/>
  <c r="R71" i="2"/>
  <c r="I71" i="2"/>
  <c r="AJ71" i="2"/>
  <c r="AS70" i="2"/>
  <c r="U70" i="2"/>
  <c r="AM63" i="2"/>
  <c r="AV62" i="2"/>
  <c r="AJ62" i="2"/>
  <c r="AM60" i="2"/>
  <c r="AJ57" i="2"/>
  <c r="X57" i="2"/>
  <c r="AS57" i="2"/>
  <c r="C63" i="2"/>
  <c r="I63" i="2"/>
  <c r="U63" i="2"/>
  <c r="AG63" i="2"/>
  <c r="AS63" i="2"/>
  <c r="BE63" i="2"/>
  <c r="C62" i="2"/>
  <c r="I62" i="2"/>
  <c r="U62" i="2"/>
  <c r="AP62" i="2"/>
  <c r="R61" i="2"/>
  <c r="F60" i="2"/>
  <c r="AA60" i="2"/>
  <c r="X53" i="2"/>
  <c r="AS53" i="2"/>
  <c r="F52" i="2"/>
  <c r="O52" i="2"/>
  <c r="AA52" i="2"/>
  <c r="AM52" i="2"/>
  <c r="I52" i="2"/>
  <c r="R52" i="2"/>
  <c r="AD52" i="2"/>
  <c r="BE52" i="2"/>
  <c r="R48" i="2"/>
  <c r="L31" i="2"/>
  <c r="I30" i="2"/>
  <c r="BE47" i="2"/>
  <c r="AM47" i="2"/>
  <c r="X47" i="2"/>
  <c r="F47" i="2"/>
  <c r="I46" i="2"/>
  <c r="AY45" i="2"/>
  <c r="AM45" i="2"/>
  <c r="I45" i="2"/>
  <c r="R42" i="2"/>
  <c r="L42" i="2"/>
  <c r="C42" i="2"/>
  <c r="AV41" i="2"/>
  <c r="AD41" i="2"/>
  <c r="U41" i="2"/>
  <c r="AD39" i="2"/>
  <c r="I39" i="2"/>
  <c r="AD38" i="2"/>
  <c r="AV37" i="2"/>
  <c r="AP37" i="2"/>
  <c r="AJ37" i="2"/>
  <c r="X37" i="2"/>
  <c r="R37" i="2"/>
  <c r="AP36" i="2"/>
  <c r="BE35" i="2"/>
  <c r="X35" i="2"/>
  <c r="I33" i="2"/>
  <c r="BH32" i="2"/>
  <c r="AV32" i="2"/>
  <c r="AJ32" i="2"/>
  <c r="U32" i="2"/>
  <c r="I32" i="2"/>
  <c r="AP31" i="2"/>
  <c r="R31" i="2"/>
  <c r="C69" i="2"/>
  <c r="AY65" i="2"/>
  <c r="C58" i="2"/>
  <c r="C56" i="2"/>
  <c r="BE51" i="2"/>
  <c r="AY51" i="2"/>
  <c r="AM51" i="2"/>
  <c r="AG51" i="2"/>
  <c r="X51" i="2"/>
  <c r="L51" i="2"/>
  <c r="F51" i="2"/>
  <c r="AY49" i="2"/>
  <c r="AG49" i="2"/>
  <c r="I49" i="2"/>
  <c r="AY47" i="2"/>
  <c r="AJ47" i="2"/>
  <c r="AD47" i="2"/>
  <c r="U47" i="2"/>
  <c r="O47" i="2"/>
  <c r="C47" i="2"/>
  <c r="BH46" i="2"/>
  <c r="AS46" i="2"/>
  <c r="R46" i="2"/>
  <c r="AD45" i="2"/>
  <c r="I44" i="2"/>
  <c r="BH41" i="2"/>
  <c r="AJ41" i="2"/>
  <c r="I41" i="2"/>
  <c r="AV39" i="2"/>
  <c r="AM39" i="2"/>
  <c r="AA39" i="2"/>
  <c r="F39" i="2"/>
  <c r="O38" i="2"/>
  <c r="BH37" i="2"/>
  <c r="AS37" i="2"/>
  <c r="AD37" i="2"/>
  <c r="U37" i="2"/>
  <c r="L37" i="2"/>
  <c r="F37" i="2"/>
  <c r="F36" i="2"/>
  <c r="AV35" i="2"/>
  <c r="U35" i="2"/>
  <c r="BE32" i="2"/>
  <c r="AS32" i="2"/>
  <c r="AG32" i="2"/>
  <c r="BE31" i="2"/>
  <c r="AG31" i="2"/>
  <c r="I31" i="2"/>
  <c r="O45" i="2"/>
  <c r="BE41" i="2"/>
  <c r="AS41" i="2"/>
  <c r="AG41" i="2"/>
  <c r="R41" i="2"/>
  <c r="F41" i="2"/>
  <c r="AS40" i="2"/>
  <c r="R39" i="2"/>
  <c r="C39" i="2"/>
  <c r="BE37" i="2"/>
  <c r="AY37" i="2"/>
  <c r="AG37" i="2"/>
  <c r="AA37" i="2"/>
  <c r="C37" i="2"/>
  <c r="AS35" i="2"/>
  <c r="R35" i="2"/>
  <c r="AS34" i="2"/>
  <c r="C32" i="2"/>
  <c r="AD31" i="2"/>
  <c r="F31" i="2"/>
  <c r="AP298" i="2"/>
  <c r="AJ298" i="2"/>
  <c r="O298" i="2"/>
  <c r="AP296" i="2"/>
  <c r="U296" i="2"/>
  <c r="I290" i="2"/>
  <c r="U290" i="2"/>
  <c r="AG290" i="2"/>
  <c r="AS290" i="2"/>
  <c r="BE290" i="2"/>
  <c r="AP282" i="2"/>
  <c r="O282" i="2"/>
  <c r="AV300" i="2"/>
  <c r="AP300" i="2"/>
  <c r="L299" i="2"/>
  <c r="X299" i="2"/>
  <c r="AJ299" i="2"/>
  <c r="AV299" i="2"/>
  <c r="BH299" i="2"/>
  <c r="AY298" i="2"/>
  <c r="AD298" i="2"/>
  <c r="X298" i="2"/>
  <c r="BE296" i="2"/>
  <c r="AJ296" i="2"/>
  <c r="AD296" i="2"/>
  <c r="AG295" i="2"/>
  <c r="AA295" i="2"/>
  <c r="F295" i="2"/>
  <c r="I294" i="2"/>
  <c r="U294" i="2"/>
  <c r="AG294" i="2"/>
  <c r="AS294" i="2"/>
  <c r="BE294" i="2"/>
  <c r="C292" i="2"/>
  <c r="O292" i="2"/>
  <c r="AA292" i="2"/>
  <c r="AM292" i="2"/>
  <c r="AY292" i="2"/>
  <c r="AP291" i="2"/>
  <c r="U291" i="2"/>
  <c r="AV290" i="2"/>
  <c r="AA290" i="2"/>
  <c r="F290" i="2"/>
  <c r="BH288" i="2"/>
  <c r="AG288" i="2"/>
  <c r="L288" i="2"/>
  <c r="F288" i="2"/>
  <c r="BE287" i="2"/>
  <c r="AY287" i="2"/>
  <c r="AD287" i="2"/>
  <c r="I287" i="2"/>
  <c r="AP286" i="2"/>
  <c r="AJ286" i="2"/>
  <c r="AV284" i="2"/>
  <c r="AP284" i="2"/>
  <c r="L283" i="2"/>
  <c r="X283" i="2"/>
  <c r="AJ283" i="2"/>
  <c r="AV283" i="2"/>
  <c r="BH283" i="2"/>
  <c r="AY282" i="2"/>
  <c r="AD282" i="2"/>
  <c r="X282" i="2"/>
  <c r="BE280" i="2"/>
  <c r="AJ280" i="2"/>
  <c r="AD280" i="2"/>
  <c r="AG279" i="2"/>
  <c r="AA279" i="2"/>
  <c r="F279" i="2"/>
  <c r="I278" i="2"/>
  <c r="U278" i="2"/>
  <c r="AG278" i="2"/>
  <c r="AS278" i="2"/>
  <c r="BE278" i="2"/>
  <c r="C276" i="2"/>
  <c r="O276" i="2"/>
  <c r="AA276" i="2"/>
  <c r="AM276" i="2"/>
  <c r="AY276" i="2"/>
  <c r="AP275" i="2"/>
  <c r="U275" i="2"/>
  <c r="AV274" i="2"/>
  <c r="AA274" i="2"/>
  <c r="F274" i="2"/>
  <c r="AA271" i="2"/>
  <c r="I270" i="2"/>
  <c r="U270" i="2"/>
  <c r="AG270" i="2"/>
  <c r="AS270" i="2"/>
  <c r="BE270" i="2"/>
  <c r="F270" i="2"/>
  <c r="AA270" i="2"/>
  <c r="AV270" i="2"/>
  <c r="C268" i="2"/>
  <c r="O268" i="2"/>
  <c r="AA268" i="2"/>
  <c r="AM268" i="2"/>
  <c r="AY268" i="2"/>
  <c r="F268" i="2"/>
  <c r="L268" i="2"/>
  <c r="AG268" i="2"/>
  <c r="BH268" i="2"/>
  <c r="AP267" i="2"/>
  <c r="AA267" i="2"/>
  <c r="U267" i="2"/>
  <c r="AG264" i="2"/>
  <c r="R264" i="2"/>
  <c r="AJ262" i="2"/>
  <c r="O262" i="2"/>
  <c r="C260" i="2"/>
  <c r="O260" i="2"/>
  <c r="AA260" i="2"/>
  <c r="AM260" i="2"/>
  <c r="AY260" i="2"/>
  <c r="I260" i="2"/>
  <c r="AD260" i="2"/>
  <c r="AJ260" i="2"/>
  <c r="BE260" i="2"/>
  <c r="BE259" i="2"/>
  <c r="AP259" i="2"/>
  <c r="U259" i="2"/>
  <c r="BE255" i="2"/>
  <c r="BH254" i="2"/>
  <c r="AM254" i="2"/>
  <c r="X254" i="2"/>
  <c r="R254" i="2"/>
  <c r="O251" i="2"/>
  <c r="BH246" i="2"/>
  <c r="AM246" i="2"/>
  <c r="AP244" i="2"/>
  <c r="AM243" i="2"/>
  <c r="AM235" i="2"/>
  <c r="I282" i="2"/>
  <c r="U282" i="2"/>
  <c r="AG282" i="2"/>
  <c r="AS282" i="2"/>
  <c r="BE282" i="2"/>
  <c r="C280" i="2"/>
  <c r="O280" i="2"/>
  <c r="AA280" i="2"/>
  <c r="AM280" i="2"/>
  <c r="AY280" i="2"/>
  <c r="C264" i="2"/>
  <c r="O264" i="2"/>
  <c r="AA264" i="2"/>
  <c r="AM264" i="2"/>
  <c r="AY264" i="2"/>
  <c r="U264" i="2"/>
  <c r="AP264" i="2"/>
  <c r="AV264" i="2"/>
  <c r="I254" i="2"/>
  <c r="U254" i="2"/>
  <c r="AG254" i="2"/>
  <c r="AS254" i="2"/>
  <c r="BE254" i="2"/>
  <c r="F254" i="2"/>
  <c r="AA254" i="2"/>
  <c r="AV254" i="2"/>
  <c r="C252" i="2"/>
  <c r="O252" i="2"/>
  <c r="AA252" i="2"/>
  <c r="AM252" i="2"/>
  <c r="AY252" i="2"/>
  <c r="F252" i="2"/>
  <c r="L252" i="2"/>
  <c r="AG252" i="2"/>
  <c r="BH252" i="2"/>
  <c r="I298" i="2"/>
  <c r="U298" i="2"/>
  <c r="AG298" i="2"/>
  <c r="AS298" i="2"/>
  <c r="BE298" i="2"/>
  <c r="C296" i="2"/>
  <c r="O296" i="2"/>
  <c r="AA296" i="2"/>
  <c r="AM296" i="2"/>
  <c r="AY296" i="2"/>
  <c r="L287" i="2"/>
  <c r="X287" i="2"/>
  <c r="AJ287" i="2"/>
  <c r="AV287" i="2"/>
  <c r="BH287" i="2"/>
  <c r="C300" i="2"/>
  <c r="O300" i="2"/>
  <c r="AA300" i="2"/>
  <c r="AM300" i="2"/>
  <c r="AY300" i="2"/>
  <c r="AV298" i="2"/>
  <c r="AA298" i="2"/>
  <c r="F298" i="2"/>
  <c r="BH296" i="2"/>
  <c r="AG296" i="2"/>
  <c r="L296" i="2"/>
  <c r="F296" i="2"/>
  <c r="BE295" i="2"/>
  <c r="AY295" i="2"/>
  <c r="AD295" i="2"/>
  <c r="I295" i="2"/>
  <c r="L291" i="2"/>
  <c r="X291" i="2"/>
  <c r="AJ291" i="2"/>
  <c r="AV291" i="2"/>
  <c r="BH291" i="2"/>
  <c r="AY290" i="2"/>
  <c r="AD290" i="2"/>
  <c r="X290" i="2"/>
  <c r="C290" i="2"/>
  <c r="BE288" i="2"/>
  <c r="AJ288" i="2"/>
  <c r="AD288" i="2"/>
  <c r="AG287" i="2"/>
  <c r="AA287" i="2"/>
  <c r="F287" i="2"/>
  <c r="I286" i="2"/>
  <c r="U286" i="2"/>
  <c r="AG286" i="2"/>
  <c r="AS286" i="2"/>
  <c r="BE286" i="2"/>
  <c r="C284" i="2"/>
  <c r="O284" i="2"/>
  <c r="AA284" i="2"/>
  <c r="AM284" i="2"/>
  <c r="AY284" i="2"/>
  <c r="AV282" i="2"/>
  <c r="AA282" i="2"/>
  <c r="F282" i="2"/>
  <c r="BH280" i="2"/>
  <c r="AG280" i="2"/>
  <c r="L280" i="2"/>
  <c r="F280" i="2"/>
  <c r="BE279" i="2"/>
  <c r="AY279" i="2"/>
  <c r="AD279" i="2"/>
  <c r="I279" i="2"/>
  <c r="L275" i="2"/>
  <c r="X275" i="2"/>
  <c r="AJ275" i="2"/>
  <c r="AV275" i="2"/>
  <c r="BH275" i="2"/>
  <c r="AY274" i="2"/>
  <c r="AD274" i="2"/>
  <c r="X274" i="2"/>
  <c r="L271" i="2"/>
  <c r="X271" i="2"/>
  <c r="AJ271" i="2"/>
  <c r="AV271" i="2"/>
  <c r="BH271" i="2"/>
  <c r="O271" i="2"/>
  <c r="U271" i="2"/>
  <c r="AP271" i="2"/>
  <c r="L267" i="2"/>
  <c r="X267" i="2"/>
  <c r="AJ267" i="2"/>
  <c r="AV267" i="2"/>
  <c r="BH267" i="2"/>
  <c r="C267" i="2"/>
  <c r="I267" i="2"/>
  <c r="AD267" i="2"/>
  <c r="AY267" i="2"/>
  <c r="BE267" i="2"/>
  <c r="BH266" i="2"/>
  <c r="AM266" i="2"/>
  <c r="X266" i="2"/>
  <c r="R266" i="2"/>
  <c r="BE264" i="2"/>
  <c r="AJ264" i="2"/>
  <c r="BH262" i="2"/>
  <c r="AM262" i="2"/>
  <c r="AM259" i="2"/>
  <c r="R259" i="2"/>
  <c r="AM255" i="2"/>
  <c r="AG255" i="2"/>
  <c r="R255" i="2"/>
  <c r="AP254" i="2"/>
  <c r="BE252" i="2"/>
  <c r="AP252" i="2"/>
  <c r="AJ252" i="2"/>
  <c r="U252" i="2"/>
  <c r="AM251" i="2"/>
  <c r="AG251" i="2"/>
  <c r="I246" i="2"/>
  <c r="U246" i="2"/>
  <c r="AG246" i="2"/>
  <c r="AS246" i="2"/>
  <c r="BE246" i="2"/>
  <c r="F246" i="2"/>
  <c r="AA246" i="2"/>
  <c r="AV246" i="2"/>
  <c r="C246" i="2"/>
  <c r="X246" i="2"/>
  <c r="AD246" i="2"/>
  <c r="AY246" i="2"/>
  <c r="L243" i="2"/>
  <c r="X243" i="2"/>
  <c r="AJ243" i="2"/>
  <c r="AV243" i="2"/>
  <c r="BH243" i="2"/>
  <c r="C243" i="2"/>
  <c r="I243" i="2"/>
  <c r="AD243" i="2"/>
  <c r="AY243" i="2"/>
  <c r="BE243" i="2"/>
  <c r="F243" i="2"/>
  <c r="AA243" i="2"/>
  <c r="AG243" i="2"/>
  <c r="AV296" i="2"/>
  <c r="L295" i="2"/>
  <c r="X295" i="2"/>
  <c r="AJ295" i="2"/>
  <c r="AV295" i="2"/>
  <c r="BH295" i="2"/>
  <c r="C288" i="2"/>
  <c r="O288" i="2"/>
  <c r="AA288" i="2"/>
  <c r="AM288" i="2"/>
  <c r="AY288" i="2"/>
  <c r="AP287" i="2"/>
  <c r="U287" i="2"/>
  <c r="O287" i="2"/>
  <c r="AJ282" i="2"/>
  <c r="AV280" i="2"/>
  <c r="AP280" i="2"/>
  <c r="U280" i="2"/>
  <c r="L279" i="2"/>
  <c r="X279" i="2"/>
  <c r="AJ279" i="2"/>
  <c r="AV279" i="2"/>
  <c r="BH279" i="2"/>
  <c r="I274" i="2"/>
  <c r="U274" i="2"/>
  <c r="AG274" i="2"/>
  <c r="AS274" i="2"/>
  <c r="BE274" i="2"/>
  <c r="I266" i="2"/>
  <c r="U266" i="2"/>
  <c r="AG266" i="2"/>
  <c r="AS266" i="2"/>
  <c r="BE266" i="2"/>
  <c r="O266" i="2"/>
  <c r="AJ266" i="2"/>
  <c r="AP266" i="2"/>
  <c r="F264" i="2"/>
  <c r="I262" i="2"/>
  <c r="U262" i="2"/>
  <c r="AG262" i="2"/>
  <c r="AS262" i="2"/>
  <c r="BE262" i="2"/>
  <c r="C262" i="2"/>
  <c r="X262" i="2"/>
  <c r="AD262" i="2"/>
  <c r="AY262" i="2"/>
  <c r="L259" i="2"/>
  <c r="X259" i="2"/>
  <c r="AJ259" i="2"/>
  <c r="AV259" i="2"/>
  <c r="BH259" i="2"/>
  <c r="F259" i="2"/>
  <c r="AA259" i="2"/>
  <c r="AG259" i="2"/>
  <c r="L255" i="2"/>
  <c r="X255" i="2"/>
  <c r="AJ255" i="2"/>
  <c r="AV255" i="2"/>
  <c r="BH255" i="2"/>
  <c r="O255" i="2"/>
  <c r="U255" i="2"/>
  <c r="AP255" i="2"/>
  <c r="L254" i="2"/>
  <c r="AV252" i="2"/>
  <c r="L251" i="2"/>
  <c r="X251" i="2"/>
  <c r="AJ251" i="2"/>
  <c r="AV251" i="2"/>
  <c r="BH251" i="2"/>
  <c r="C251" i="2"/>
  <c r="I251" i="2"/>
  <c r="AD251" i="2"/>
  <c r="AY251" i="2"/>
  <c r="BE251" i="2"/>
  <c r="AP246" i="2"/>
  <c r="C244" i="2"/>
  <c r="O244" i="2"/>
  <c r="AA244" i="2"/>
  <c r="AM244" i="2"/>
  <c r="AY244" i="2"/>
  <c r="F244" i="2"/>
  <c r="L244" i="2"/>
  <c r="AG244" i="2"/>
  <c r="BH244" i="2"/>
  <c r="I244" i="2"/>
  <c r="AD244" i="2"/>
  <c r="AJ244" i="2"/>
  <c r="BE244" i="2"/>
  <c r="AP243" i="2"/>
  <c r="U243" i="2"/>
  <c r="L235" i="2"/>
  <c r="X235" i="2"/>
  <c r="AJ235" i="2"/>
  <c r="AV235" i="2"/>
  <c r="BH235" i="2"/>
  <c r="O235" i="2"/>
  <c r="U235" i="2"/>
  <c r="AP235" i="2"/>
  <c r="F235" i="2"/>
  <c r="AA235" i="2"/>
  <c r="AG235" i="2"/>
  <c r="C235" i="2"/>
  <c r="I235" i="2"/>
  <c r="AD235" i="2"/>
  <c r="AY235" i="2"/>
  <c r="BE235" i="2"/>
  <c r="C272" i="2"/>
  <c r="O272" i="2"/>
  <c r="AA272" i="2"/>
  <c r="AM272" i="2"/>
  <c r="AY272" i="2"/>
  <c r="L263" i="2"/>
  <c r="X263" i="2"/>
  <c r="AJ263" i="2"/>
  <c r="AV263" i="2"/>
  <c r="BH263" i="2"/>
  <c r="I258" i="2"/>
  <c r="U258" i="2"/>
  <c r="AG258" i="2"/>
  <c r="AS258" i="2"/>
  <c r="BE258" i="2"/>
  <c r="C256" i="2"/>
  <c r="O256" i="2"/>
  <c r="AA256" i="2"/>
  <c r="AM256" i="2"/>
  <c r="AY256" i="2"/>
  <c r="AP250" i="2"/>
  <c r="AJ250" i="2"/>
  <c r="AV248" i="2"/>
  <c r="AP248" i="2"/>
  <c r="L247" i="2"/>
  <c r="X247" i="2"/>
  <c r="AJ247" i="2"/>
  <c r="AV247" i="2"/>
  <c r="BH247" i="2"/>
  <c r="I242" i="2"/>
  <c r="U242" i="2"/>
  <c r="AG242" i="2"/>
  <c r="AS242" i="2"/>
  <c r="BE242" i="2"/>
  <c r="C240" i="2"/>
  <c r="O240" i="2"/>
  <c r="AA240" i="2"/>
  <c r="AM240" i="2"/>
  <c r="AY240" i="2"/>
  <c r="AP239" i="2"/>
  <c r="U239" i="2"/>
  <c r="AV238" i="2"/>
  <c r="AA238" i="2"/>
  <c r="F238" i="2"/>
  <c r="BH236" i="2"/>
  <c r="AG236" i="2"/>
  <c r="L236" i="2"/>
  <c r="F236" i="2"/>
  <c r="AP234" i="2"/>
  <c r="AJ234" i="2"/>
  <c r="AV232" i="2"/>
  <c r="AP232" i="2"/>
  <c r="L231" i="2"/>
  <c r="X231" i="2"/>
  <c r="AJ231" i="2"/>
  <c r="AV231" i="2"/>
  <c r="BH231" i="2"/>
  <c r="AY230" i="2"/>
  <c r="AD230" i="2"/>
  <c r="X230" i="2"/>
  <c r="BE228" i="2"/>
  <c r="AJ228" i="2"/>
  <c r="AD228" i="2"/>
  <c r="AG227" i="2"/>
  <c r="AA227" i="2"/>
  <c r="F227" i="2"/>
  <c r="I226" i="2"/>
  <c r="U226" i="2"/>
  <c r="AG226" i="2"/>
  <c r="AS226" i="2"/>
  <c r="BE226" i="2"/>
  <c r="C224" i="2"/>
  <c r="O224" i="2"/>
  <c r="AA224" i="2"/>
  <c r="AM224" i="2"/>
  <c r="AY224" i="2"/>
  <c r="AP223" i="2"/>
  <c r="U223" i="2"/>
  <c r="AV222" i="2"/>
  <c r="AA222" i="2"/>
  <c r="F222" i="2"/>
  <c r="AM221" i="2"/>
  <c r="AP219" i="2"/>
  <c r="U219" i="2"/>
  <c r="AM218" i="2"/>
  <c r="I213" i="2"/>
  <c r="U213" i="2"/>
  <c r="AG213" i="2"/>
  <c r="AS213" i="2"/>
  <c r="BE213" i="2"/>
  <c r="C213" i="2"/>
  <c r="X213" i="2"/>
  <c r="AD213" i="2"/>
  <c r="AY213" i="2"/>
  <c r="F213" i="2"/>
  <c r="AA213" i="2"/>
  <c r="AV213" i="2"/>
  <c r="L210" i="2"/>
  <c r="X210" i="2"/>
  <c r="AJ210" i="2"/>
  <c r="AV210" i="2"/>
  <c r="BH210" i="2"/>
  <c r="F210" i="2"/>
  <c r="AA210" i="2"/>
  <c r="AG210" i="2"/>
  <c r="C210" i="2"/>
  <c r="I210" i="2"/>
  <c r="AD210" i="2"/>
  <c r="AY210" i="2"/>
  <c r="BE210" i="2"/>
  <c r="AJ205" i="2"/>
  <c r="C179" i="2"/>
  <c r="O179" i="2"/>
  <c r="AA179" i="2"/>
  <c r="AM179" i="2"/>
  <c r="AY179" i="2"/>
  <c r="I179" i="2"/>
  <c r="AD179" i="2"/>
  <c r="AJ179" i="2"/>
  <c r="BE179" i="2"/>
  <c r="U179" i="2"/>
  <c r="AP179" i="2"/>
  <c r="AV179" i="2"/>
  <c r="F179" i="2"/>
  <c r="L179" i="2"/>
  <c r="AG179" i="2"/>
  <c r="BH179" i="2"/>
  <c r="I230" i="2"/>
  <c r="U230" i="2"/>
  <c r="AG230" i="2"/>
  <c r="AS230" i="2"/>
  <c r="BE230" i="2"/>
  <c r="C228" i="2"/>
  <c r="O228" i="2"/>
  <c r="AA228" i="2"/>
  <c r="AM228" i="2"/>
  <c r="AY228" i="2"/>
  <c r="C211" i="2"/>
  <c r="O211" i="2"/>
  <c r="AA211" i="2"/>
  <c r="AM211" i="2"/>
  <c r="AY211" i="2"/>
  <c r="I211" i="2"/>
  <c r="AD211" i="2"/>
  <c r="AJ211" i="2"/>
  <c r="BE211" i="2"/>
  <c r="F211" i="2"/>
  <c r="L211" i="2"/>
  <c r="AG211" i="2"/>
  <c r="BH211" i="2"/>
  <c r="I205" i="2"/>
  <c r="U205" i="2"/>
  <c r="AG205" i="2"/>
  <c r="AS205" i="2"/>
  <c r="BE205" i="2"/>
  <c r="F205" i="2"/>
  <c r="AA205" i="2"/>
  <c r="AV205" i="2"/>
  <c r="C205" i="2"/>
  <c r="X205" i="2"/>
  <c r="AD205" i="2"/>
  <c r="AY205" i="2"/>
  <c r="L202" i="2"/>
  <c r="X202" i="2"/>
  <c r="AJ202" i="2"/>
  <c r="AV202" i="2"/>
  <c r="BH202" i="2"/>
  <c r="C202" i="2"/>
  <c r="I202" i="2"/>
  <c r="AD202" i="2"/>
  <c r="AY202" i="2"/>
  <c r="BE202" i="2"/>
  <c r="F202" i="2"/>
  <c r="AA202" i="2"/>
  <c r="AG202" i="2"/>
  <c r="C195" i="2"/>
  <c r="O195" i="2"/>
  <c r="AA195" i="2"/>
  <c r="AM195" i="2"/>
  <c r="AY195" i="2"/>
  <c r="I195" i="2"/>
  <c r="AD195" i="2"/>
  <c r="AJ195" i="2"/>
  <c r="BE195" i="2"/>
  <c r="AV195" i="2"/>
  <c r="U195" i="2"/>
  <c r="AP195" i="2"/>
  <c r="F195" i="2"/>
  <c r="L195" i="2"/>
  <c r="AG195" i="2"/>
  <c r="BH195" i="2"/>
  <c r="L186" i="2"/>
  <c r="X186" i="2"/>
  <c r="AJ186" i="2"/>
  <c r="AV186" i="2"/>
  <c r="BH186" i="2"/>
  <c r="C186" i="2"/>
  <c r="I186" i="2"/>
  <c r="AD186" i="2"/>
  <c r="AY186" i="2"/>
  <c r="BE186" i="2"/>
  <c r="O186" i="2"/>
  <c r="U186" i="2"/>
  <c r="AP186" i="2"/>
  <c r="F186" i="2"/>
  <c r="AA186" i="2"/>
  <c r="AG186" i="2"/>
  <c r="I181" i="2"/>
  <c r="U181" i="2"/>
  <c r="AG181" i="2"/>
  <c r="AS181" i="2"/>
  <c r="BE181" i="2"/>
  <c r="C181" i="2"/>
  <c r="X181" i="2"/>
  <c r="AD181" i="2"/>
  <c r="AY181" i="2"/>
  <c r="O181" i="2"/>
  <c r="AJ181" i="2"/>
  <c r="AP181" i="2"/>
  <c r="F181" i="2"/>
  <c r="AA181" i="2"/>
  <c r="AV181" i="2"/>
  <c r="I250" i="2"/>
  <c r="U250" i="2"/>
  <c r="AG250" i="2"/>
  <c r="AS250" i="2"/>
  <c r="BE250" i="2"/>
  <c r="C248" i="2"/>
  <c r="O248" i="2"/>
  <c r="AA248" i="2"/>
  <c r="AM248" i="2"/>
  <c r="AY248" i="2"/>
  <c r="L239" i="2"/>
  <c r="X239" i="2"/>
  <c r="AJ239" i="2"/>
  <c r="AV239" i="2"/>
  <c r="BH239" i="2"/>
  <c r="AY238" i="2"/>
  <c r="AD238" i="2"/>
  <c r="X238" i="2"/>
  <c r="BE236" i="2"/>
  <c r="AJ236" i="2"/>
  <c r="AD236" i="2"/>
  <c r="I234" i="2"/>
  <c r="U234" i="2"/>
  <c r="AG234" i="2"/>
  <c r="AS234" i="2"/>
  <c r="BE234" i="2"/>
  <c r="C232" i="2"/>
  <c r="O232" i="2"/>
  <c r="AA232" i="2"/>
  <c r="AM232" i="2"/>
  <c r="AY232" i="2"/>
  <c r="AV230" i="2"/>
  <c r="AA230" i="2"/>
  <c r="F230" i="2"/>
  <c r="BH228" i="2"/>
  <c r="AG228" i="2"/>
  <c r="L228" i="2"/>
  <c r="F228" i="2"/>
  <c r="BE227" i="2"/>
  <c r="AY227" i="2"/>
  <c r="AD227" i="2"/>
  <c r="I227" i="2"/>
  <c r="L223" i="2"/>
  <c r="X223" i="2"/>
  <c r="AJ223" i="2"/>
  <c r="AV223" i="2"/>
  <c r="BH223" i="2"/>
  <c r="AY222" i="2"/>
  <c r="AD222" i="2"/>
  <c r="X222" i="2"/>
  <c r="F221" i="2"/>
  <c r="R221" i="2"/>
  <c r="AD221" i="2"/>
  <c r="AP221" i="2"/>
  <c r="C221" i="2"/>
  <c r="L221" i="2"/>
  <c r="X221" i="2"/>
  <c r="AJ221" i="2"/>
  <c r="AV221" i="2"/>
  <c r="L218" i="2"/>
  <c r="X218" i="2"/>
  <c r="AJ218" i="2"/>
  <c r="AV218" i="2"/>
  <c r="BH218" i="2"/>
  <c r="C218" i="2"/>
  <c r="I218" i="2"/>
  <c r="AD218" i="2"/>
  <c r="AY218" i="2"/>
  <c r="BE218" i="2"/>
  <c r="F218" i="2"/>
  <c r="AA218" i="2"/>
  <c r="AG218" i="2"/>
  <c r="AP211" i="2"/>
  <c r="U211" i="2"/>
  <c r="AP205" i="2"/>
  <c r="C203" i="2"/>
  <c r="O203" i="2"/>
  <c r="AA203" i="2"/>
  <c r="AM203" i="2"/>
  <c r="AY203" i="2"/>
  <c r="F203" i="2"/>
  <c r="L203" i="2"/>
  <c r="AG203" i="2"/>
  <c r="BH203" i="2"/>
  <c r="I203" i="2"/>
  <c r="AD203" i="2"/>
  <c r="AJ203" i="2"/>
  <c r="BE203" i="2"/>
  <c r="AP202" i="2"/>
  <c r="U202" i="2"/>
  <c r="I197" i="2"/>
  <c r="U197" i="2"/>
  <c r="AG197" i="2"/>
  <c r="AS197" i="2"/>
  <c r="BE197" i="2"/>
  <c r="C197" i="2"/>
  <c r="X197" i="2"/>
  <c r="AD197" i="2"/>
  <c r="AY197" i="2"/>
  <c r="O197" i="2"/>
  <c r="AJ197" i="2"/>
  <c r="AP197" i="2"/>
  <c r="F197" i="2"/>
  <c r="AA197" i="2"/>
  <c r="AV197" i="2"/>
  <c r="R195" i="2"/>
  <c r="AM186" i="2"/>
  <c r="R186" i="2"/>
  <c r="BH181" i="2"/>
  <c r="AM181" i="2"/>
  <c r="R181" i="2"/>
  <c r="I238" i="2"/>
  <c r="U238" i="2"/>
  <c r="AG238" i="2"/>
  <c r="AS238" i="2"/>
  <c r="BE238" i="2"/>
  <c r="C236" i="2"/>
  <c r="O236" i="2"/>
  <c r="AA236" i="2"/>
  <c r="AM236" i="2"/>
  <c r="AY236" i="2"/>
  <c r="AP230" i="2"/>
  <c r="AJ230" i="2"/>
  <c r="O230" i="2"/>
  <c r="AV228" i="2"/>
  <c r="AP228" i="2"/>
  <c r="U228" i="2"/>
  <c r="L227" i="2"/>
  <c r="X227" i="2"/>
  <c r="AJ227" i="2"/>
  <c r="AV227" i="2"/>
  <c r="BH227" i="2"/>
  <c r="I222" i="2"/>
  <c r="U222" i="2"/>
  <c r="AG222" i="2"/>
  <c r="AS222" i="2"/>
  <c r="BE222" i="2"/>
  <c r="C219" i="2"/>
  <c r="O219" i="2"/>
  <c r="AA219" i="2"/>
  <c r="AM219" i="2"/>
  <c r="AY219" i="2"/>
  <c r="F219" i="2"/>
  <c r="L219" i="2"/>
  <c r="AG219" i="2"/>
  <c r="BH219" i="2"/>
  <c r="I219" i="2"/>
  <c r="AD219" i="2"/>
  <c r="AJ219" i="2"/>
  <c r="BE219" i="2"/>
  <c r="R211" i="2"/>
  <c r="BH205" i="2"/>
  <c r="AM205" i="2"/>
  <c r="R205" i="2"/>
  <c r="AP203" i="2"/>
  <c r="U203" i="2"/>
  <c r="AM202" i="2"/>
  <c r="R202" i="2"/>
  <c r="L170" i="2"/>
  <c r="X170" i="2"/>
  <c r="AJ170" i="2"/>
  <c r="AV170" i="2"/>
  <c r="BH170" i="2"/>
  <c r="I165" i="2"/>
  <c r="U165" i="2"/>
  <c r="AG165" i="2"/>
  <c r="AS165" i="2"/>
  <c r="BE165" i="2"/>
  <c r="C163" i="2"/>
  <c r="O163" i="2"/>
  <c r="AA163" i="2"/>
  <c r="AM163" i="2"/>
  <c r="AY163" i="2"/>
  <c r="L151" i="2"/>
  <c r="X151" i="2"/>
  <c r="AJ151" i="2"/>
  <c r="AV151" i="2"/>
  <c r="BH151" i="2"/>
  <c r="O151" i="2"/>
  <c r="U151" i="2"/>
  <c r="AP151" i="2"/>
  <c r="L147" i="2"/>
  <c r="X147" i="2"/>
  <c r="AJ147" i="2"/>
  <c r="AV147" i="2"/>
  <c r="BH147" i="2"/>
  <c r="C147" i="2"/>
  <c r="I147" i="2"/>
  <c r="AD147" i="2"/>
  <c r="AY147" i="2"/>
  <c r="BE147" i="2"/>
  <c r="I217" i="2"/>
  <c r="U217" i="2"/>
  <c r="AG217" i="2"/>
  <c r="AS217" i="2"/>
  <c r="BE217" i="2"/>
  <c r="C215" i="2"/>
  <c r="O215" i="2"/>
  <c r="AA215" i="2"/>
  <c r="AM215" i="2"/>
  <c r="AY215" i="2"/>
  <c r="L206" i="2"/>
  <c r="X206" i="2"/>
  <c r="AJ206" i="2"/>
  <c r="AV206" i="2"/>
  <c r="BH206" i="2"/>
  <c r="I201" i="2"/>
  <c r="U201" i="2"/>
  <c r="AG201" i="2"/>
  <c r="AS201" i="2"/>
  <c r="BE201" i="2"/>
  <c r="C199" i="2"/>
  <c r="O199" i="2"/>
  <c r="AA199" i="2"/>
  <c r="AM199" i="2"/>
  <c r="AY199" i="2"/>
  <c r="BE194" i="2"/>
  <c r="AY194" i="2"/>
  <c r="AD194" i="2"/>
  <c r="I194" i="2"/>
  <c r="L190" i="2"/>
  <c r="X190" i="2"/>
  <c r="AJ190" i="2"/>
  <c r="AV190" i="2"/>
  <c r="BH190" i="2"/>
  <c r="AY189" i="2"/>
  <c r="AD189" i="2"/>
  <c r="X189" i="2"/>
  <c r="BE187" i="2"/>
  <c r="AJ187" i="2"/>
  <c r="AD187" i="2"/>
  <c r="I185" i="2"/>
  <c r="U185" i="2"/>
  <c r="AG185" i="2"/>
  <c r="AS185" i="2"/>
  <c r="BE185" i="2"/>
  <c r="C183" i="2"/>
  <c r="O183" i="2"/>
  <c r="AA183" i="2"/>
  <c r="AM183" i="2"/>
  <c r="AY183" i="2"/>
  <c r="BE178" i="2"/>
  <c r="AY178" i="2"/>
  <c r="AD178" i="2"/>
  <c r="I178" i="2"/>
  <c r="L174" i="2"/>
  <c r="X174" i="2"/>
  <c r="AJ174" i="2"/>
  <c r="AV174" i="2"/>
  <c r="BH174" i="2"/>
  <c r="AY173" i="2"/>
  <c r="AD173" i="2"/>
  <c r="X173" i="2"/>
  <c r="BE171" i="2"/>
  <c r="AJ171" i="2"/>
  <c r="AD171" i="2"/>
  <c r="AG170" i="2"/>
  <c r="AA170" i="2"/>
  <c r="F170" i="2"/>
  <c r="I169" i="2"/>
  <c r="U169" i="2"/>
  <c r="AG169" i="2"/>
  <c r="AS169" i="2"/>
  <c r="BE169" i="2"/>
  <c r="C167" i="2"/>
  <c r="O167" i="2"/>
  <c r="AA167" i="2"/>
  <c r="AM167" i="2"/>
  <c r="AY167" i="2"/>
  <c r="AV165" i="2"/>
  <c r="AA165" i="2"/>
  <c r="F165" i="2"/>
  <c r="BH163" i="2"/>
  <c r="AG163" i="2"/>
  <c r="L163" i="2"/>
  <c r="F163" i="2"/>
  <c r="BE162" i="2"/>
  <c r="AY162" i="2"/>
  <c r="AD162" i="2"/>
  <c r="I162" i="2"/>
  <c r="L158" i="2"/>
  <c r="X158" i="2"/>
  <c r="AJ158" i="2"/>
  <c r="AV158" i="2"/>
  <c r="BH158" i="2"/>
  <c r="AY157" i="2"/>
  <c r="AD157" i="2"/>
  <c r="X157" i="2"/>
  <c r="BE155" i="2"/>
  <c r="AJ155" i="2"/>
  <c r="AD155" i="2"/>
  <c r="BE151" i="2"/>
  <c r="BH150" i="2"/>
  <c r="AM150" i="2"/>
  <c r="X150" i="2"/>
  <c r="R150" i="2"/>
  <c r="O147" i="2"/>
  <c r="I146" i="2"/>
  <c r="U146" i="2"/>
  <c r="AG146" i="2"/>
  <c r="AS146" i="2"/>
  <c r="BE146" i="2"/>
  <c r="O146" i="2"/>
  <c r="AJ146" i="2"/>
  <c r="AP146" i="2"/>
  <c r="AJ142" i="2"/>
  <c r="BH134" i="2"/>
  <c r="AM134" i="2"/>
  <c r="I189" i="2"/>
  <c r="U189" i="2"/>
  <c r="AG189" i="2"/>
  <c r="AS189" i="2"/>
  <c r="BE189" i="2"/>
  <c r="L178" i="2"/>
  <c r="X178" i="2"/>
  <c r="AJ178" i="2"/>
  <c r="AV178" i="2"/>
  <c r="BH178" i="2"/>
  <c r="I173" i="2"/>
  <c r="U173" i="2"/>
  <c r="AG173" i="2"/>
  <c r="AS173" i="2"/>
  <c r="BE173" i="2"/>
  <c r="C171" i="2"/>
  <c r="O171" i="2"/>
  <c r="AA171" i="2"/>
  <c r="AM171" i="2"/>
  <c r="AY171" i="2"/>
  <c r="AP170" i="2"/>
  <c r="U170" i="2"/>
  <c r="O170" i="2"/>
  <c r="AP165" i="2"/>
  <c r="AJ165" i="2"/>
  <c r="O165" i="2"/>
  <c r="AV163" i="2"/>
  <c r="AP163" i="2"/>
  <c r="U163" i="2"/>
  <c r="L162" i="2"/>
  <c r="X162" i="2"/>
  <c r="AJ162" i="2"/>
  <c r="AV162" i="2"/>
  <c r="BH162" i="2"/>
  <c r="I157" i="2"/>
  <c r="U157" i="2"/>
  <c r="AG157" i="2"/>
  <c r="AS157" i="2"/>
  <c r="BE157" i="2"/>
  <c r="C155" i="2"/>
  <c r="O155" i="2"/>
  <c r="AA155" i="2"/>
  <c r="AM155" i="2"/>
  <c r="AY155" i="2"/>
  <c r="AA151" i="2"/>
  <c r="F151" i="2"/>
  <c r="I150" i="2"/>
  <c r="U150" i="2"/>
  <c r="AG150" i="2"/>
  <c r="AS150" i="2"/>
  <c r="BE150" i="2"/>
  <c r="F150" i="2"/>
  <c r="AA150" i="2"/>
  <c r="AV150" i="2"/>
  <c r="C148" i="2"/>
  <c r="O148" i="2"/>
  <c r="AA148" i="2"/>
  <c r="AM148" i="2"/>
  <c r="AY148" i="2"/>
  <c r="F148" i="2"/>
  <c r="L148" i="2"/>
  <c r="AG148" i="2"/>
  <c r="BH148" i="2"/>
  <c r="AP147" i="2"/>
  <c r="AA147" i="2"/>
  <c r="U147" i="2"/>
  <c r="F147" i="2"/>
  <c r="I142" i="2"/>
  <c r="U142" i="2"/>
  <c r="AG142" i="2"/>
  <c r="AS142" i="2"/>
  <c r="BE142" i="2"/>
  <c r="C142" i="2"/>
  <c r="X142" i="2"/>
  <c r="AD142" i="2"/>
  <c r="AY142" i="2"/>
  <c r="F142" i="2"/>
  <c r="AA142" i="2"/>
  <c r="AV142" i="2"/>
  <c r="L139" i="2"/>
  <c r="X139" i="2"/>
  <c r="AJ139" i="2"/>
  <c r="AV139" i="2"/>
  <c r="BH139" i="2"/>
  <c r="F139" i="2"/>
  <c r="AA139" i="2"/>
  <c r="AG139" i="2"/>
  <c r="C139" i="2"/>
  <c r="I139" i="2"/>
  <c r="AD139" i="2"/>
  <c r="AY139" i="2"/>
  <c r="BE139" i="2"/>
  <c r="L131" i="2"/>
  <c r="X131" i="2"/>
  <c r="AJ131" i="2"/>
  <c r="AV131" i="2"/>
  <c r="BH131" i="2"/>
  <c r="C131" i="2"/>
  <c r="I131" i="2"/>
  <c r="AD131" i="2"/>
  <c r="AY131" i="2"/>
  <c r="BE131" i="2"/>
  <c r="O131" i="2"/>
  <c r="U131" i="2"/>
  <c r="AP131" i="2"/>
  <c r="F131" i="2"/>
  <c r="AA131" i="2"/>
  <c r="AG131" i="2"/>
  <c r="I126" i="2"/>
  <c r="U126" i="2"/>
  <c r="AG126" i="2"/>
  <c r="AS126" i="2"/>
  <c r="BE126" i="2"/>
  <c r="C126" i="2"/>
  <c r="X126" i="2"/>
  <c r="AD126" i="2"/>
  <c r="AY126" i="2"/>
  <c r="O126" i="2"/>
  <c r="AJ126" i="2"/>
  <c r="AP126" i="2"/>
  <c r="F126" i="2"/>
  <c r="AA126" i="2"/>
  <c r="AV126" i="2"/>
  <c r="L194" i="2"/>
  <c r="X194" i="2"/>
  <c r="AJ194" i="2"/>
  <c r="AV194" i="2"/>
  <c r="BH194" i="2"/>
  <c r="C187" i="2"/>
  <c r="O187" i="2"/>
  <c r="AA187" i="2"/>
  <c r="AM187" i="2"/>
  <c r="AY187" i="2"/>
  <c r="AP217" i="2"/>
  <c r="AJ217" i="2"/>
  <c r="O217" i="2"/>
  <c r="AV215" i="2"/>
  <c r="AP215" i="2"/>
  <c r="U215" i="2"/>
  <c r="L214" i="2"/>
  <c r="X214" i="2"/>
  <c r="AJ214" i="2"/>
  <c r="AV214" i="2"/>
  <c r="BH214" i="2"/>
  <c r="I209" i="2"/>
  <c r="U209" i="2"/>
  <c r="AG209" i="2"/>
  <c r="AS209" i="2"/>
  <c r="BE209" i="2"/>
  <c r="C207" i="2"/>
  <c r="O207" i="2"/>
  <c r="AA207" i="2"/>
  <c r="AM207" i="2"/>
  <c r="AY207" i="2"/>
  <c r="AP206" i="2"/>
  <c r="U206" i="2"/>
  <c r="O206" i="2"/>
  <c r="AP201" i="2"/>
  <c r="AJ201" i="2"/>
  <c r="O201" i="2"/>
  <c r="AV199" i="2"/>
  <c r="AP199" i="2"/>
  <c r="U199" i="2"/>
  <c r="L198" i="2"/>
  <c r="X198" i="2"/>
  <c r="AJ198" i="2"/>
  <c r="AV198" i="2"/>
  <c r="BH198" i="2"/>
  <c r="AG194" i="2"/>
  <c r="AA194" i="2"/>
  <c r="F194" i="2"/>
  <c r="I193" i="2"/>
  <c r="U193" i="2"/>
  <c r="AG193" i="2"/>
  <c r="AS193" i="2"/>
  <c r="BE193" i="2"/>
  <c r="C191" i="2"/>
  <c r="O191" i="2"/>
  <c r="AA191" i="2"/>
  <c r="AM191" i="2"/>
  <c r="AY191" i="2"/>
  <c r="AP190" i="2"/>
  <c r="U190" i="2"/>
  <c r="O190" i="2"/>
  <c r="AV189" i="2"/>
  <c r="AA189" i="2"/>
  <c r="F189" i="2"/>
  <c r="BH187" i="2"/>
  <c r="AG187" i="2"/>
  <c r="L187" i="2"/>
  <c r="F187" i="2"/>
  <c r="AP185" i="2"/>
  <c r="AJ185" i="2"/>
  <c r="O185" i="2"/>
  <c r="AV183" i="2"/>
  <c r="AP183" i="2"/>
  <c r="U183" i="2"/>
  <c r="L182" i="2"/>
  <c r="X182" i="2"/>
  <c r="AJ182" i="2"/>
  <c r="AV182" i="2"/>
  <c r="BH182" i="2"/>
  <c r="AG178" i="2"/>
  <c r="AA178" i="2"/>
  <c r="F178" i="2"/>
  <c r="I177" i="2"/>
  <c r="U177" i="2"/>
  <c r="AG177" i="2"/>
  <c r="AS177" i="2"/>
  <c r="BE177" i="2"/>
  <c r="C175" i="2"/>
  <c r="O175" i="2"/>
  <c r="AA175" i="2"/>
  <c r="AM175" i="2"/>
  <c r="AY175" i="2"/>
  <c r="AP174" i="2"/>
  <c r="U174" i="2"/>
  <c r="O174" i="2"/>
  <c r="AV173" i="2"/>
  <c r="AA173" i="2"/>
  <c r="F173" i="2"/>
  <c r="BH171" i="2"/>
  <c r="AG171" i="2"/>
  <c r="L171" i="2"/>
  <c r="F171" i="2"/>
  <c r="BE170" i="2"/>
  <c r="AY170" i="2"/>
  <c r="AD170" i="2"/>
  <c r="I170" i="2"/>
  <c r="C170" i="2"/>
  <c r="AP169" i="2"/>
  <c r="AJ169" i="2"/>
  <c r="O169" i="2"/>
  <c r="AV167" i="2"/>
  <c r="AP167" i="2"/>
  <c r="U167" i="2"/>
  <c r="L166" i="2"/>
  <c r="X166" i="2"/>
  <c r="AJ166" i="2"/>
  <c r="AV166" i="2"/>
  <c r="BH166" i="2"/>
  <c r="AY165" i="2"/>
  <c r="AD165" i="2"/>
  <c r="X165" i="2"/>
  <c r="C165" i="2"/>
  <c r="BE163" i="2"/>
  <c r="AJ163" i="2"/>
  <c r="AD163" i="2"/>
  <c r="I163" i="2"/>
  <c r="AG162" i="2"/>
  <c r="AA162" i="2"/>
  <c r="F162" i="2"/>
  <c r="I161" i="2"/>
  <c r="U161" i="2"/>
  <c r="AG161" i="2"/>
  <c r="AS161" i="2"/>
  <c r="BE161" i="2"/>
  <c r="C159" i="2"/>
  <c r="O159" i="2"/>
  <c r="AA159" i="2"/>
  <c r="AM159" i="2"/>
  <c r="AY159" i="2"/>
  <c r="AP158" i="2"/>
  <c r="U158" i="2"/>
  <c r="O158" i="2"/>
  <c r="AV157" i="2"/>
  <c r="AA157" i="2"/>
  <c r="F157" i="2"/>
  <c r="BH155" i="2"/>
  <c r="AG155" i="2"/>
  <c r="L155" i="2"/>
  <c r="F155" i="2"/>
  <c r="AM151" i="2"/>
  <c r="AG151" i="2"/>
  <c r="R151" i="2"/>
  <c r="C151" i="2"/>
  <c r="AP150" i="2"/>
  <c r="BE148" i="2"/>
  <c r="AP148" i="2"/>
  <c r="AJ148" i="2"/>
  <c r="U148" i="2"/>
  <c r="AM147" i="2"/>
  <c r="AG147" i="2"/>
  <c r="R147" i="2"/>
  <c r="AV146" i="2"/>
  <c r="AA146" i="2"/>
  <c r="L146" i="2"/>
  <c r="F146" i="2"/>
  <c r="AP142" i="2"/>
  <c r="C140" i="2"/>
  <c r="O140" i="2"/>
  <c r="AA140" i="2"/>
  <c r="AM140" i="2"/>
  <c r="AY140" i="2"/>
  <c r="I140" i="2"/>
  <c r="AD140" i="2"/>
  <c r="AJ140" i="2"/>
  <c r="BE140" i="2"/>
  <c r="F140" i="2"/>
  <c r="L140" i="2"/>
  <c r="AG140" i="2"/>
  <c r="BH140" i="2"/>
  <c r="AP139" i="2"/>
  <c r="U139" i="2"/>
  <c r="I134" i="2"/>
  <c r="U134" i="2"/>
  <c r="AG134" i="2"/>
  <c r="AS134" i="2"/>
  <c r="BE134" i="2"/>
  <c r="F134" i="2"/>
  <c r="AA134" i="2"/>
  <c r="AV134" i="2"/>
  <c r="C134" i="2"/>
  <c r="X134" i="2"/>
  <c r="AD134" i="2"/>
  <c r="AY134" i="2"/>
  <c r="AM131" i="2"/>
  <c r="R131" i="2"/>
  <c r="C124" i="2"/>
  <c r="O124" i="2"/>
  <c r="AA124" i="2"/>
  <c r="AM124" i="2"/>
  <c r="AY124" i="2"/>
  <c r="L115" i="2"/>
  <c r="X115" i="2"/>
  <c r="AJ115" i="2"/>
  <c r="AV115" i="2"/>
  <c r="BH115" i="2"/>
  <c r="C144" i="2"/>
  <c r="O144" i="2"/>
  <c r="AA144" i="2"/>
  <c r="AM144" i="2"/>
  <c r="AY144" i="2"/>
  <c r="L135" i="2"/>
  <c r="X135" i="2"/>
  <c r="AJ135" i="2"/>
  <c r="AV135" i="2"/>
  <c r="BH135" i="2"/>
  <c r="BE132" i="2"/>
  <c r="AJ132" i="2"/>
  <c r="AD132" i="2"/>
  <c r="I130" i="2"/>
  <c r="U130" i="2"/>
  <c r="AG130" i="2"/>
  <c r="AS130" i="2"/>
  <c r="BE130" i="2"/>
  <c r="C128" i="2"/>
  <c r="O128" i="2"/>
  <c r="AA128" i="2"/>
  <c r="AM128" i="2"/>
  <c r="AY128" i="2"/>
  <c r="BH124" i="2"/>
  <c r="AG124" i="2"/>
  <c r="L124" i="2"/>
  <c r="F124" i="2"/>
  <c r="BE123" i="2"/>
  <c r="AY123" i="2"/>
  <c r="AD123" i="2"/>
  <c r="I123" i="2"/>
  <c r="L119" i="2"/>
  <c r="X119" i="2"/>
  <c r="AJ119" i="2"/>
  <c r="AV119" i="2"/>
  <c r="BH119" i="2"/>
  <c r="AY118" i="2"/>
  <c r="AD118" i="2"/>
  <c r="X118" i="2"/>
  <c r="BE116" i="2"/>
  <c r="AJ116" i="2"/>
  <c r="AD116" i="2"/>
  <c r="AG115" i="2"/>
  <c r="AA115" i="2"/>
  <c r="F115" i="2"/>
  <c r="I114" i="2"/>
  <c r="U114" i="2"/>
  <c r="AG114" i="2"/>
  <c r="AS114" i="2"/>
  <c r="BE114" i="2"/>
  <c r="C112" i="2"/>
  <c r="O112" i="2"/>
  <c r="AA112" i="2"/>
  <c r="AM112" i="2"/>
  <c r="AY112" i="2"/>
  <c r="X108" i="2"/>
  <c r="I108" i="2"/>
  <c r="C132" i="2"/>
  <c r="O132" i="2"/>
  <c r="AA132" i="2"/>
  <c r="AM132" i="2"/>
  <c r="AY132" i="2"/>
  <c r="AV124" i="2"/>
  <c r="AP124" i="2"/>
  <c r="U124" i="2"/>
  <c r="L123" i="2"/>
  <c r="X123" i="2"/>
  <c r="AJ123" i="2"/>
  <c r="AV123" i="2"/>
  <c r="BH123" i="2"/>
  <c r="I118" i="2"/>
  <c r="U118" i="2"/>
  <c r="AG118" i="2"/>
  <c r="AS118" i="2"/>
  <c r="BE118" i="2"/>
  <c r="C116" i="2"/>
  <c r="O116" i="2"/>
  <c r="AA116" i="2"/>
  <c r="AM116" i="2"/>
  <c r="AY116" i="2"/>
  <c r="AP115" i="2"/>
  <c r="U115" i="2"/>
  <c r="O115" i="2"/>
  <c r="AJ108" i="2"/>
  <c r="I154" i="2"/>
  <c r="U154" i="2"/>
  <c r="AG154" i="2"/>
  <c r="C152" i="2"/>
  <c r="O152" i="2"/>
  <c r="AA152" i="2"/>
  <c r="AM152" i="2"/>
  <c r="AY152" i="2"/>
  <c r="AV144" i="2"/>
  <c r="AP144" i="2"/>
  <c r="U144" i="2"/>
  <c r="L143" i="2"/>
  <c r="X143" i="2"/>
  <c r="AJ143" i="2"/>
  <c r="AV143" i="2"/>
  <c r="BH143" i="2"/>
  <c r="I138" i="2"/>
  <c r="U138" i="2"/>
  <c r="AG138" i="2"/>
  <c r="AS138" i="2"/>
  <c r="BE138" i="2"/>
  <c r="C136" i="2"/>
  <c r="O136" i="2"/>
  <c r="AA136" i="2"/>
  <c r="AM136" i="2"/>
  <c r="AY136" i="2"/>
  <c r="AP135" i="2"/>
  <c r="U135" i="2"/>
  <c r="O135" i="2"/>
  <c r="BH132" i="2"/>
  <c r="AG132" i="2"/>
  <c r="L132" i="2"/>
  <c r="F132" i="2"/>
  <c r="AP130" i="2"/>
  <c r="AJ130" i="2"/>
  <c r="O130" i="2"/>
  <c r="AV128" i="2"/>
  <c r="AP128" i="2"/>
  <c r="U128" i="2"/>
  <c r="L127" i="2"/>
  <c r="X127" i="2"/>
  <c r="AJ127" i="2"/>
  <c r="AV127" i="2"/>
  <c r="BH127" i="2"/>
  <c r="BE124" i="2"/>
  <c r="AJ124" i="2"/>
  <c r="AD124" i="2"/>
  <c r="I124" i="2"/>
  <c r="AG123" i="2"/>
  <c r="AA123" i="2"/>
  <c r="F123" i="2"/>
  <c r="I122" i="2"/>
  <c r="U122" i="2"/>
  <c r="AG122" i="2"/>
  <c r="AS122" i="2"/>
  <c r="BE122" i="2"/>
  <c r="C120" i="2"/>
  <c r="O120" i="2"/>
  <c r="AA120" i="2"/>
  <c r="AM120" i="2"/>
  <c r="AY120" i="2"/>
  <c r="AP119" i="2"/>
  <c r="U119" i="2"/>
  <c r="O119" i="2"/>
  <c r="AV118" i="2"/>
  <c r="AA118" i="2"/>
  <c r="F118" i="2"/>
  <c r="BH116" i="2"/>
  <c r="AG116" i="2"/>
  <c r="L116" i="2"/>
  <c r="F116" i="2"/>
  <c r="BE115" i="2"/>
  <c r="AY115" i="2"/>
  <c r="AD115" i="2"/>
  <c r="I115" i="2"/>
  <c r="C115" i="2"/>
  <c r="AP114" i="2"/>
  <c r="AJ114" i="2"/>
  <c r="O114" i="2"/>
  <c r="AV112" i="2"/>
  <c r="AP112" i="2"/>
  <c r="U112" i="2"/>
  <c r="L111" i="2"/>
  <c r="X111" i="2"/>
  <c r="AJ111" i="2"/>
  <c r="AV111" i="2"/>
  <c r="BH111" i="2"/>
  <c r="C108" i="2"/>
  <c r="O108" i="2"/>
  <c r="AA108" i="2"/>
  <c r="AM108" i="2"/>
  <c r="AY108" i="2"/>
  <c r="F108" i="2"/>
  <c r="L108" i="2"/>
  <c r="AG108" i="2"/>
  <c r="BH108" i="2"/>
  <c r="R108" i="2"/>
  <c r="AV108" i="2"/>
  <c r="C104" i="2"/>
  <c r="O104" i="2"/>
  <c r="AA104" i="2"/>
  <c r="AM104" i="2"/>
  <c r="AY104" i="2"/>
  <c r="U104" i="2"/>
  <c r="AP104" i="2"/>
  <c r="AV104" i="2"/>
  <c r="AA102" i="2"/>
  <c r="C100" i="2"/>
  <c r="O100" i="2"/>
  <c r="AA100" i="2"/>
  <c r="AM100" i="2"/>
  <c r="AY100" i="2"/>
  <c r="I100" i="2"/>
  <c r="AD100" i="2"/>
  <c r="AJ100" i="2"/>
  <c r="BE100" i="2"/>
  <c r="U100" i="2"/>
  <c r="AP100" i="2"/>
  <c r="AV100" i="2"/>
  <c r="F100" i="2"/>
  <c r="L100" i="2"/>
  <c r="AG100" i="2"/>
  <c r="BH100" i="2"/>
  <c r="L107" i="2"/>
  <c r="X107" i="2"/>
  <c r="AJ107" i="2"/>
  <c r="AV107" i="2"/>
  <c r="BH107" i="2"/>
  <c r="C107" i="2"/>
  <c r="I107" i="2"/>
  <c r="AD107" i="2"/>
  <c r="AY107" i="2"/>
  <c r="BE107" i="2"/>
  <c r="BE104" i="2"/>
  <c r="AJ104" i="2"/>
  <c r="I102" i="2"/>
  <c r="U102" i="2"/>
  <c r="AG102" i="2"/>
  <c r="AS102" i="2"/>
  <c r="BE102" i="2"/>
  <c r="C102" i="2"/>
  <c r="X102" i="2"/>
  <c r="AD102" i="2"/>
  <c r="AY102" i="2"/>
  <c r="O102" i="2"/>
  <c r="AJ102" i="2"/>
  <c r="AP102" i="2"/>
  <c r="I110" i="2"/>
  <c r="U110" i="2"/>
  <c r="O107" i="2"/>
  <c r="I106" i="2"/>
  <c r="U106" i="2"/>
  <c r="AG106" i="2"/>
  <c r="AS106" i="2"/>
  <c r="BE106" i="2"/>
  <c r="O106" i="2"/>
  <c r="AJ106" i="2"/>
  <c r="AP106" i="2"/>
  <c r="F104" i="2"/>
  <c r="AJ97" i="2"/>
  <c r="O97" i="2"/>
  <c r="C95" i="2"/>
  <c r="O95" i="2"/>
  <c r="AA95" i="2"/>
  <c r="AM95" i="2"/>
  <c r="AY95" i="2"/>
  <c r="I95" i="2"/>
  <c r="AD95" i="2"/>
  <c r="AJ95" i="2"/>
  <c r="BE95" i="2"/>
  <c r="BE94" i="2"/>
  <c r="AP94" i="2"/>
  <c r="U94" i="2"/>
  <c r="L86" i="2"/>
  <c r="X86" i="2"/>
  <c r="O86" i="2"/>
  <c r="U86" i="2"/>
  <c r="AJ86" i="2"/>
  <c r="AV86" i="2"/>
  <c r="BH86" i="2"/>
  <c r="C86" i="2"/>
  <c r="R86" i="2"/>
  <c r="AG86" i="2"/>
  <c r="F86" i="2"/>
  <c r="AA86" i="2"/>
  <c r="AM86" i="2"/>
  <c r="AS86" i="2"/>
  <c r="AY86" i="2"/>
  <c r="BE86" i="2"/>
  <c r="L99" i="2"/>
  <c r="X99" i="2"/>
  <c r="AJ99" i="2"/>
  <c r="AV99" i="2"/>
  <c r="BH99" i="2"/>
  <c r="AV97" i="2"/>
  <c r="AP97" i="2"/>
  <c r="AA97" i="2"/>
  <c r="L97" i="2"/>
  <c r="F97" i="2"/>
  <c r="I89" i="2"/>
  <c r="U89" i="2"/>
  <c r="AG89" i="2"/>
  <c r="AS89" i="2"/>
  <c r="BE89" i="2"/>
  <c r="C89" i="2"/>
  <c r="X89" i="2"/>
  <c r="AD89" i="2"/>
  <c r="AY89" i="2"/>
  <c r="F89" i="2"/>
  <c r="AA89" i="2"/>
  <c r="AV89" i="2"/>
  <c r="L103" i="2"/>
  <c r="X103" i="2"/>
  <c r="AJ103" i="2"/>
  <c r="AV103" i="2"/>
  <c r="BH103" i="2"/>
  <c r="AG99" i="2"/>
  <c r="AA99" i="2"/>
  <c r="F99" i="2"/>
  <c r="BH97" i="2"/>
  <c r="AM97" i="2"/>
  <c r="AP95" i="2"/>
  <c r="U95" i="2"/>
  <c r="F95" i="2"/>
  <c r="AM94" i="2"/>
  <c r="R94" i="2"/>
  <c r="I97" i="2"/>
  <c r="U97" i="2"/>
  <c r="AG97" i="2"/>
  <c r="AS97" i="2"/>
  <c r="BE97" i="2"/>
  <c r="C97" i="2"/>
  <c r="X97" i="2"/>
  <c r="AD97" i="2"/>
  <c r="AY97" i="2"/>
  <c r="L94" i="2"/>
  <c r="X94" i="2"/>
  <c r="AJ94" i="2"/>
  <c r="AV94" i="2"/>
  <c r="BH94" i="2"/>
  <c r="F94" i="2"/>
  <c r="AA94" i="2"/>
  <c r="AG94" i="2"/>
  <c r="C87" i="2"/>
  <c r="O87" i="2"/>
  <c r="AA87" i="2"/>
  <c r="AM87" i="2"/>
  <c r="AY87" i="2"/>
  <c r="I87" i="2"/>
  <c r="AD87" i="2"/>
  <c r="AJ87" i="2"/>
  <c r="BE87" i="2"/>
  <c r="U87" i="2"/>
  <c r="AP87" i="2"/>
  <c r="AV87" i="2"/>
  <c r="F87" i="2"/>
  <c r="L87" i="2"/>
  <c r="AG87" i="2"/>
  <c r="BH87" i="2"/>
  <c r="L98" i="2"/>
  <c r="X98" i="2"/>
  <c r="AJ98" i="2"/>
  <c r="AV98" i="2"/>
  <c r="BH98" i="2"/>
  <c r="I93" i="2"/>
  <c r="U93" i="2"/>
  <c r="AG93" i="2"/>
  <c r="AS93" i="2"/>
  <c r="BE93" i="2"/>
  <c r="C91" i="2"/>
  <c r="O91" i="2"/>
  <c r="AA91" i="2"/>
  <c r="AM91" i="2"/>
  <c r="AY91" i="2"/>
  <c r="AP90" i="2"/>
  <c r="U90" i="2"/>
  <c r="BH85" i="2"/>
  <c r="AM85" i="2"/>
  <c r="X85" i="2"/>
  <c r="R85" i="2"/>
  <c r="O82" i="2"/>
  <c r="I81" i="2"/>
  <c r="U81" i="2"/>
  <c r="AG81" i="2"/>
  <c r="AS81" i="2"/>
  <c r="BE81" i="2"/>
  <c r="O81" i="2"/>
  <c r="AJ81" i="2"/>
  <c r="AP81" i="2"/>
  <c r="I77" i="2"/>
  <c r="U77" i="2"/>
  <c r="AG77" i="2"/>
  <c r="AS77" i="2"/>
  <c r="BE77" i="2"/>
  <c r="C77" i="2"/>
  <c r="X77" i="2"/>
  <c r="AD77" i="2"/>
  <c r="AY77" i="2"/>
  <c r="O77" i="2"/>
  <c r="AJ77" i="2"/>
  <c r="AP77" i="2"/>
  <c r="I85" i="2"/>
  <c r="U85" i="2"/>
  <c r="AG85" i="2"/>
  <c r="AS85" i="2"/>
  <c r="BE85" i="2"/>
  <c r="F85" i="2"/>
  <c r="AA85" i="2"/>
  <c r="AV85" i="2"/>
  <c r="C83" i="2"/>
  <c r="O83" i="2"/>
  <c r="AA83" i="2"/>
  <c r="AM83" i="2"/>
  <c r="AY83" i="2"/>
  <c r="F83" i="2"/>
  <c r="L83" i="2"/>
  <c r="AG83" i="2"/>
  <c r="BH83" i="2"/>
  <c r="AP82" i="2"/>
  <c r="AA82" i="2"/>
  <c r="U82" i="2"/>
  <c r="F82" i="2"/>
  <c r="L90" i="2"/>
  <c r="X90" i="2"/>
  <c r="AJ90" i="2"/>
  <c r="AV90" i="2"/>
  <c r="BH90" i="2"/>
  <c r="AP85" i="2"/>
  <c r="BE83" i="2"/>
  <c r="AP83" i="2"/>
  <c r="AJ83" i="2"/>
  <c r="U83" i="2"/>
  <c r="AM82" i="2"/>
  <c r="AG82" i="2"/>
  <c r="C79" i="2"/>
  <c r="O79" i="2"/>
  <c r="AA79" i="2"/>
  <c r="AM79" i="2"/>
  <c r="AY79" i="2"/>
  <c r="U79" i="2"/>
  <c r="AP79" i="2"/>
  <c r="AV79" i="2"/>
  <c r="F79" i="2"/>
  <c r="L79" i="2"/>
  <c r="AG79" i="2"/>
  <c r="BH79" i="2"/>
  <c r="L82" i="2"/>
  <c r="X82" i="2"/>
  <c r="AJ82" i="2"/>
  <c r="AV82" i="2"/>
  <c r="BH82" i="2"/>
  <c r="C82" i="2"/>
  <c r="I82" i="2"/>
  <c r="AD82" i="2"/>
  <c r="AY82" i="2"/>
  <c r="BE82" i="2"/>
  <c r="AV75" i="2"/>
  <c r="AP75" i="2"/>
  <c r="U75" i="2"/>
  <c r="L74" i="2"/>
  <c r="X74" i="2"/>
  <c r="AJ74" i="2"/>
  <c r="AV74" i="2"/>
  <c r="BH74" i="2"/>
  <c r="AY73" i="2"/>
  <c r="L73" i="2"/>
  <c r="AV71" i="2"/>
  <c r="L70" i="2"/>
  <c r="X70" i="2"/>
  <c r="AJ70" i="2"/>
  <c r="AV70" i="2"/>
  <c r="BH70" i="2"/>
  <c r="C70" i="2"/>
  <c r="I70" i="2"/>
  <c r="AD70" i="2"/>
  <c r="AY70" i="2"/>
  <c r="BE70" i="2"/>
  <c r="BH69" i="2"/>
  <c r="AM69" i="2"/>
  <c r="X69" i="2"/>
  <c r="R69" i="2"/>
  <c r="L78" i="2"/>
  <c r="X78" i="2"/>
  <c r="AJ78" i="2"/>
  <c r="AV78" i="2"/>
  <c r="BH78" i="2"/>
  <c r="BE75" i="2"/>
  <c r="AJ75" i="2"/>
  <c r="AD75" i="2"/>
  <c r="AG74" i="2"/>
  <c r="AA74" i="2"/>
  <c r="F74" i="2"/>
  <c r="BH73" i="2"/>
  <c r="AM73" i="2"/>
  <c r="X73" i="2"/>
  <c r="R73" i="2"/>
  <c r="I69" i="2"/>
  <c r="U69" i="2"/>
  <c r="AG69" i="2"/>
  <c r="AS69" i="2"/>
  <c r="BE69" i="2"/>
  <c r="O69" i="2"/>
  <c r="AJ69" i="2"/>
  <c r="AP69" i="2"/>
  <c r="C75" i="2"/>
  <c r="O75" i="2"/>
  <c r="AA75" i="2"/>
  <c r="AM75" i="2"/>
  <c r="AY75" i="2"/>
  <c r="I73" i="2"/>
  <c r="U73" i="2"/>
  <c r="AG73" i="2"/>
  <c r="AS73" i="2"/>
  <c r="BE73" i="2"/>
  <c r="F73" i="2"/>
  <c r="AA73" i="2"/>
  <c r="C71" i="2"/>
  <c r="O71" i="2"/>
  <c r="AA71" i="2"/>
  <c r="AM71" i="2"/>
  <c r="AY71" i="2"/>
  <c r="F71" i="2"/>
  <c r="L71" i="2"/>
  <c r="AG71" i="2"/>
  <c r="BH71" i="2"/>
  <c r="L64" i="2"/>
  <c r="X64" i="2"/>
  <c r="AJ64" i="2"/>
  <c r="AV64" i="2"/>
  <c r="BH64" i="2"/>
  <c r="I64" i="2"/>
  <c r="U64" i="2"/>
  <c r="AG64" i="2"/>
  <c r="AS64" i="2"/>
  <c r="BE64" i="2"/>
  <c r="C64" i="2"/>
  <c r="AA64" i="2"/>
  <c r="AY64" i="2"/>
  <c r="F66" i="2"/>
  <c r="AP64" i="2"/>
  <c r="AG66" i="2"/>
  <c r="R66" i="2"/>
  <c r="C65" i="2"/>
  <c r="O65" i="2"/>
  <c r="AA65" i="2"/>
  <c r="L65" i="2"/>
  <c r="X65" i="2"/>
  <c r="AJ65" i="2"/>
  <c r="AV65" i="2"/>
  <c r="BH65" i="2"/>
  <c r="I65" i="2"/>
  <c r="AG65" i="2"/>
  <c r="AM65" i="2"/>
  <c r="AS65" i="2"/>
  <c r="AM64" i="2"/>
  <c r="AD64" i="2"/>
  <c r="R64" i="2"/>
  <c r="C66" i="2"/>
  <c r="O66" i="2"/>
  <c r="AA66" i="2"/>
  <c r="AM66" i="2"/>
  <c r="AY66" i="2"/>
  <c r="U66" i="2"/>
  <c r="AP66" i="2"/>
  <c r="AV66" i="2"/>
  <c r="O64" i="2"/>
  <c r="F64" i="2"/>
  <c r="C61" i="2"/>
  <c r="O61" i="2"/>
  <c r="AA61" i="2"/>
  <c r="AM61" i="2"/>
  <c r="AY61" i="2"/>
  <c r="L61" i="2"/>
  <c r="X61" i="2"/>
  <c r="AJ61" i="2"/>
  <c r="AV61" i="2"/>
  <c r="BH61" i="2"/>
  <c r="F61" i="2"/>
  <c r="AD61" i="2"/>
  <c r="I61" i="2"/>
  <c r="AG61" i="2"/>
  <c r="BE61" i="2"/>
  <c r="U61" i="2"/>
  <c r="AS61" i="2"/>
  <c r="BE57" i="2"/>
  <c r="C57" i="2"/>
  <c r="O57" i="2"/>
  <c r="AA57" i="2"/>
  <c r="AM57" i="2"/>
  <c r="AY57" i="2"/>
  <c r="U57" i="2"/>
  <c r="AP57" i="2"/>
  <c r="AV57" i="2"/>
  <c r="F57" i="2"/>
  <c r="L57" i="2"/>
  <c r="AG57" i="2"/>
  <c r="BH57" i="2"/>
  <c r="AD57" i="2"/>
  <c r="I57" i="2"/>
  <c r="C53" i="2"/>
  <c r="O53" i="2"/>
  <c r="AA53" i="2"/>
  <c r="AM53" i="2"/>
  <c r="AY53" i="2"/>
  <c r="F53" i="2"/>
  <c r="L53" i="2"/>
  <c r="AG53" i="2"/>
  <c r="BH53" i="2"/>
  <c r="I53" i="2"/>
  <c r="AD53" i="2"/>
  <c r="AJ53" i="2"/>
  <c r="BE53" i="2"/>
  <c r="U53" i="2"/>
  <c r="AP53" i="2"/>
  <c r="AV53" i="2"/>
  <c r="L60" i="2"/>
  <c r="X60" i="2"/>
  <c r="AJ60" i="2"/>
  <c r="AV60" i="2"/>
  <c r="BH60" i="2"/>
  <c r="I60" i="2"/>
  <c r="U60" i="2"/>
  <c r="AG60" i="2"/>
  <c r="AS60" i="2"/>
  <c r="BE60" i="2"/>
  <c r="R57" i="2"/>
  <c r="I55" i="2"/>
  <c r="U55" i="2"/>
  <c r="AG55" i="2"/>
  <c r="AS55" i="2"/>
  <c r="BE55" i="2"/>
  <c r="C55" i="2"/>
  <c r="X55" i="2"/>
  <c r="AD55" i="2"/>
  <c r="AY55" i="2"/>
  <c r="O55" i="2"/>
  <c r="AJ55" i="2"/>
  <c r="AP55" i="2"/>
  <c r="AY62" i="2"/>
  <c r="AM62" i="2"/>
  <c r="AA62" i="2"/>
  <c r="O62" i="2"/>
  <c r="AY58" i="2"/>
  <c r="AM58" i="2"/>
  <c r="AA58" i="2"/>
  <c r="O58" i="2"/>
  <c r="BE56" i="2"/>
  <c r="AY56" i="2"/>
  <c r="AD56" i="2"/>
  <c r="I56" i="2"/>
  <c r="L52" i="2"/>
  <c r="X52" i="2"/>
  <c r="AJ52" i="2"/>
  <c r="AV52" i="2"/>
  <c r="BH52" i="2"/>
  <c r="BE50" i="2"/>
  <c r="BH48" i="2"/>
  <c r="AM48" i="2"/>
  <c r="L56" i="2"/>
  <c r="X56" i="2"/>
  <c r="AJ56" i="2"/>
  <c r="AV56" i="2"/>
  <c r="BH56" i="2"/>
  <c r="I48" i="2"/>
  <c r="U48" i="2"/>
  <c r="AG48" i="2"/>
  <c r="AS48" i="2"/>
  <c r="BE48" i="2"/>
  <c r="C48" i="2"/>
  <c r="X48" i="2"/>
  <c r="AD48" i="2"/>
  <c r="AY48" i="2"/>
  <c r="AJ48" i="2"/>
  <c r="O48" i="2"/>
  <c r="C50" i="2"/>
  <c r="O50" i="2"/>
  <c r="AA50" i="2"/>
  <c r="AM50" i="2"/>
  <c r="AY50" i="2"/>
  <c r="U50" i="2"/>
  <c r="AP50" i="2"/>
  <c r="AV50" i="2"/>
  <c r="AV48" i="2"/>
  <c r="AP48" i="2"/>
  <c r="AA48" i="2"/>
  <c r="L48" i="2"/>
  <c r="F48" i="2"/>
  <c r="L49" i="2"/>
  <c r="X49" i="2"/>
  <c r="AJ49" i="2"/>
  <c r="AV49" i="2"/>
  <c r="BH49" i="2"/>
  <c r="BE46" i="2"/>
  <c r="AJ46" i="2"/>
  <c r="AD46" i="2"/>
  <c r="AG45" i="2"/>
  <c r="AA45" i="2"/>
  <c r="F45" i="2"/>
  <c r="C46" i="2"/>
  <c r="O46" i="2"/>
  <c r="AA46" i="2"/>
  <c r="AM46" i="2"/>
  <c r="AY46" i="2"/>
  <c r="AP45" i="2"/>
  <c r="U45" i="2"/>
  <c r="L40" i="2"/>
  <c r="X40" i="2"/>
  <c r="AJ40" i="2"/>
  <c r="AV40" i="2"/>
  <c r="BH40" i="2"/>
  <c r="C40" i="2"/>
  <c r="I40" i="2"/>
  <c r="AD40" i="2"/>
  <c r="AY40" i="2"/>
  <c r="BE40" i="2"/>
  <c r="O40" i="2"/>
  <c r="U40" i="2"/>
  <c r="AP40" i="2"/>
  <c r="F40" i="2"/>
  <c r="AA40" i="2"/>
  <c r="AG40" i="2"/>
  <c r="L45" i="2"/>
  <c r="X45" i="2"/>
  <c r="AJ45" i="2"/>
  <c r="AV45" i="2"/>
  <c r="BH45" i="2"/>
  <c r="AM40" i="2"/>
  <c r="R40" i="2"/>
  <c r="I38" i="2"/>
  <c r="U38" i="2"/>
  <c r="AG38" i="2"/>
  <c r="AS38" i="2"/>
  <c r="BE38" i="2"/>
  <c r="F38" i="2"/>
  <c r="AA38" i="2"/>
  <c r="AV38" i="2"/>
  <c r="AP38" i="2"/>
  <c r="C41" i="2"/>
  <c r="O41" i="2"/>
  <c r="AA41" i="2"/>
  <c r="AM41" i="2"/>
  <c r="AY41" i="2"/>
  <c r="L39" i="2"/>
  <c r="X39" i="2"/>
  <c r="AJ39" i="2"/>
  <c r="O39" i="2"/>
  <c r="U39" i="2"/>
  <c r="AS39" i="2"/>
  <c r="BE39" i="2"/>
  <c r="L38" i="2"/>
  <c r="BE44" i="2"/>
  <c r="AS44" i="2"/>
  <c r="AG44" i="2"/>
  <c r="U44" i="2"/>
  <c r="BH38" i="2"/>
  <c r="AM38" i="2"/>
  <c r="X38" i="2"/>
  <c r="R38" i="2"/>
  <c r="C38" i="2"/>
  <c r="AV36" i="2"/>
  <c r="X36" i="2"/>
  <c r="L34" i="2"/>
  <c r="X34" i="2"/>
  <c r="AJ34" i="2"/>
  <c r="AV34" i="2"/>
  <c r="BH34" i="2"/>
  <c r="F34" i="2"/>
  <c r="AA34" i="2"/>
  <c r="AG34" i="2"/>
  <c r="C34" i="2"/>
  <c r="I34" i="2"/>
  <c r="AD34" i="2"/>
  <c r="AY34" i="2"/>
  <c r="BE34" i="2"/>
  <c r="O34" i="2"/>
  <c r="U34" i="2"/>
  <c r="AP34" i="2"/>
  <c r="AD36" i="2"/>
  <c r="AM34" i="2"/>
  <c r="R34" i="2"/>
  <c r="C36" i="2"/>
  <c r="O36" i="2"/>
  <c r="AA36" i="2"/>
  <c r="AM36" i="2"/>
  <c r="AY36" i="2"/>
  <c r="I36" i="2"/>
  <c r="U36" i="2"/>
  <c r="AG36" i="2"/>
  <c r="AS36" i="2"/>
  <c r="BE36" i="2"/>
  <c r="C35" i="2"/>
  <c r="O35" i="2"/>
  <c r="AA35" i="2"/>
  <c r="AM35" i="2"/>
  <c r="AY35" i="2"/>
  <c r="AG35" i="2"/>
  <c r="L35" i="2"/>
  <c r="F35" i="2"/>
  <c r="BH35" i="2"/>
  <c r="AJ35" i="2"/>
  <c r="AD35" i="2"/>
  <c r="I35" i="2"/>
  <c r="BE33" i="2"/>
  <c r="AS33" i="2"/>
  <c r="AG33" i="2"/>
  <c r="U33" i="2"/>
  <c r="AY31" i="2"/>
  <c r="AM31" i="2"/>
  <c r="AA31" i="2"/>
  <c r="O31" i="2"/>
  <c r="C31" i="2"/>
  <c r="BH30" i="2"/>
  <c r="AV30" i="2"/>
  <c r="AJ30" i="2"/>
  <c r="X30" i="2"/>
  <c r="L30" i="2"/>
  <c r="AY30" i="2"/>
  <c r="AM30" i="2"/>
  <c r="AA30" i="2"/>
  <c r="O30" i="2"/>
  <c r="C30" i="2"/>
  <c r="O32" i="2"/>
  <c r="BH31" i="2"/>
  <c r="AV31" i="2"/>
  <c r="AJ31" i="2"/>
  <c r="X31" i="2"/>
  <c r="AG30" i="2"/>
  <c r="U30" i="2"/>
  <c r="BV246" i="2"/>
  <c r="BC59" i="2"/>
  <c r="BD59" i="2"/>
  <c r="K252" i="2"/>
  <c r="AL54" i="2"/>
  <c r="N225" i="2"/>
  <c r="M225" i="2"/>
  <c r="G233" i="2"/>
  <c r="H233" i="2"/>
  <c r="P279" i="2"/>
  <c r="Q279" i="2"/>
  <c r="AC294" i="2"/>
  <c r="AB294" i="2"/>
  <c r="H294" i="2"/>
  <c r="G294" i="2"/>
  <c r="Y46" i="2"/>
  <c r="Z46" i="2"/>
  <c r="V59" i="2"/>
  <c r="W59" i="2"/>
  <c r="V80" i="2"/>
  <c r="W80" i="2"/>
  <c r="H88" i="2"/>
  <c r="G88" i="2"/>
  <c r="E114" i="2"/>
  <c r="D114" i="2"/>
  <c r="J125" i="2"/>
  <c r="K125" i="2"/>
  <c r="AF146" i="2"/>
  <c r="AE146" i="2"/>
  <c r="T196" i="2"/>
  <c r="S196" i="2"/>
  <c r="K176" i="2"/>
  <c r="J176" i="2"/>
  <c r="AT148" i="2"/>
  <c r="AU148" i="2"/>
  <c r="BC208" i="2"/>
  <c r="BD208" i="2"/>
  <c r="BL107" i="2"/>
  <c r="BM107" i="2"/>
  <c r="BV123" i="2"/>
  <c r="BU123" i="2"/>
  <c r="BU147" i="2"/>
  <c r="BV147" i="2"/>
  <c r="BU171" i="2"/>
  <c r="BV171" i="2"/>
  <c r="BU187" i="2"/>
  <c r="BV187" i="2"/>
  <c r="BP195" i="2"/>
  <c r="BO195" i="2"/>
  <c r="BU251" i="2"/>
  <c r="BV251" i="2"/>
  <c r="BU275" i="2"/>
  <c r="BV275" i="2"/>
  <c r="BV299" i="2"/>
  <c r="BU299" i="2"/>
  <c r="BM254" i="2"/>
  <c r="BL254" i="2"/>
  <c r="BV286" i="2"/>
  <c r="BU286" i="2"/>
  <c r="BP294" i="2"/>
  <c r="BO294" i="2"/>
  <c r="BM228" i="2"/>
  <c r="BL228" i="2"/>
  <c r="BP175" i="2"/>
  <c r="BO175" i="2"/>
  <c r="BL255" i="2"/>
  <c r="BM255" i="2"/>
  <c r="BP229" i="2"/>
  <c r="BO229" i="2"/>
  <c r="BU72" i="2"/>
  <c r="BV72" i="2"/>
  <c r="BU224" i="2"/>
  <c r="BV224" i="2"/>
  <c r="BU296" i="2"/>
  <c r="BV296" i="2"/>
  <c r="BM70" i="2"/>
  <c r="BL70" i="2"/>
  <c r="BU126" i="2"/>
  <c r="BV126" i="2"/>
  <c r="BU230" i="2"/>
  <c r="BV230" i="2"/>
  <c r="BL186" i="2"/>
  <c r="BM186" i="2"/>
  <c r="BM37" i="2"/>
  <c r="BL37" i="2"/>
  <c r="BV93" i="2"/>
  <c r="BU93" i="2"/>
  <c r="BM173" i="2"/>
  <c r="BL173" i="2"/>
  <c r="BU261" i="2"/>
  <c r="BV261" i="2"/>
  <c r="BL168" i="2"/>
  <c r="BM168" i="2"/>
  <c r="BV184" i="2"/>
  <c r="BU184" i="2"/>
  <c r="BU216" i="2"/>
  <c r="BV216" i="2"/>
  <c r="BV272" i="2"/>
  <c r="BU272" i="2"/>
  <c r="BV33" i="2"/>
  <c r="BU33" i="2"/>
  <c r="BL81" i="2"/>
  <c r="BM81" i="2"/>
  <c r="BV97" i="2"/>
  <c r="BU97" i="2"/>
  <c r="BO105" i="2"/>
  <c r="BP105" i="2"/>
  <c r="BU161" i="2"/>
  <c r="BV161" i="2"/>
  <c r="BU185" i="2"/>
  <c r="BV185" i="2"/>
  <c r="BU209" i="2"/>
  <c r="BV209" i="2"/>
  <c r="BM108" i="2"/>
  <c r="BL108" i="2"/>
  <c r="BM236" i="2"/>
  <c r="BL236" i="2"/>
  <c r="BU66" i="2"/>
  <c r="BV66" i="2"/>
  <c r="BU82" i="2"/>
  <c r="BV82" i="2"/>
  <c r="BM90" i="2"/>
  <c r="BL90" i="2"/>
  <c r="BM106" i="2"/>
  <c r="BL106" i="2"/>
  <c r="BU130" i="2"/>
  <c r="BV130" i="2"/>
  <c r="BU277" i="2"/>
  <c r="BV277" i="2"/>
  <c r="AN115" i="2"/>
  <c r="AO115" i="2"/>
  <c r="BC182" i="2"/>
  <c r="BD182" i="2"/>
  <c r="H229" i="2"/>
  <c r="D294" i="2"/>
  <c r="V74" i="2"/>
  <c r="W74" i="2"/>
  <c r="K94" i="2"/>
  <c r="J94" i="2"/>
  <c r="H130" i="2"/>
  <c r="G130" i="2"/>
  <c r="E208" i="2"/>
  <c r="D208" i="2"/>
  <c r="AF255" i="2"/>
  <c r="AE255" i="2"/>
  <c r="AQ46" i="2"/>
  <c r="AR46" i="2"/>
  <c r="BJ54" i="2"/>
  <c r="BI54" i="2"/>
  <c r="BF66" i="2"/>
  <c r="BG66" i="2"/>
  <c r="Y87" i="2"/>
  <c r="Z87" i="2"/>
  <c r="AT120" i="2"/>
  <c r="AU120" i="2"/>
  <c r="BF125" i="2"/>
  <c r="BG125" i="2"/>
  <c r="V140" i="2"/>
  <c r="W140" i="2"/>
  <c r="AT202" i="2"/>
  <c r="AU202" i="2"/>
  <c r="BI249" i="2"/>
  <c r="BJ249" i="2"/>
  <c r="AI120" i="2"/>
  <c r="AH120" i="2"/>
  <c r="BV220" i="2"/>
  <c r="K90" i="2"/>
  <c r="J90" i="2"/>
  <c r="G127" i="2"/>
  <c r="H127" i="2"/>
  <c r="J207" i="2"/>
  <c r="K207" i="2"/>
  <c r="S65" i="2"/>
  <c r="T65" i="2"/>
  <c r="E200" i="2"/>
  <c r="D200" i="2"/>
  <c r="S213" i="2"/>
  <c r="T213" i="2"/>
  <c r="AL226" i="2"/>
  <c r="AK226" i="2"/>
  <c r="BC120" i="2"/>
  <c r="BD120" i="2"/>
  <c r="V76" i="2"/>
  <c r="BC281" i="2"/>
  <c r="BD281" i="2"/>
  <c r="BU164" i="2"/>
  <c r="BU268" i="2"/>
  <c r="N274" i="2"/>
  <c r="M274" i="2"/>
  <c r="BJ44" i="2"/>
  <c r="BI44" i="2"/>
  <c r="AW121" i="2"/>
  <c r="AX121" i="2"/>
  <c r="AW125" i="2"/>
  <c r="AX125" i="2"/>
  <c r="J137" i="2"/>
  <c r="K137" i="2"/>
  <c r="K158" i="2"/>
  <c r="J158" i="2"/>
  <c r="AL184" i="2"/>
  <c r="AK184" i="2"/>
  <c r="H216" i="2"/>
  <c r="G216" i="2"/>
  <c r="BC128" i="2"/>
  <c r="BD128" i="2"/>
  <c r="AN170" i="2"/>
  <c r="S187" i="2"/>
  <c r="P127" i="2"/>
  <c r="AF125" i="2"/>
  <c r="AE125" i="2"/>
  <c r="BC229" i="2"/>
  <c r="BD229" i="2"/>
  <c r="BC257" i="2"/>
  <c r="BD257" i="2"/>
  <c r="AW229" i="2"/>
  <c r="AX229" i="2"/>
  <c r="AK120" i="2"/>
  <c r="AC299" i="2"/>
  <c r="AB299" i="2"/>
  <c r="AQ225" i="2"/>
  <c r="AR225" i="2"/>
  <c r="BF42" i="2"/>
  <c r="BG42" i="2"/>
  <c r="AF80" i="2"/>
  <c r="AE80" i="2"/>
  <c r="AQ120" i="2"/>
  <c r="AR120" i="2"/>
  <c r="N237" i="2"/>
  <c r="M237" i="2"/>
  <c r="AW59" i="2"/>
  <c r="AX59" i="2"/>
  <c r="K88" i="2"/>
  <c r="J88" i="2"/>
  <c r="Y253" i="2"/>
  <c r="Z253" i="2"/>
  <c r="BI277" i="2"/>
  <c r="BJ277" i="2"/>
  <c r="BI196" i="2"/>
  <c r="BJ196" i="2"/>
  <c r="AL144" i="2"/>
  <c r="AK144" i="2"/>
  <c r="BC46" i="2"/>
  <c r="BD46" i="2"/>
  <c r="BI292" i="2"/>
  <c r="BJ292" i="2"/>
  <c r="AF151" i="2"/>
  <c r="AR209" i="2"/>
  <c r="G231" i="2"/>
  <c r="H231" i="2"/>
  <c r="N246" i="2"/>
  <c r="M246" i="2"/>
  <c r="N293" i="2"/>
  <c r="M293" i="2"/>
  <c r="AL297" i="2"/>
  <c r="AK297" i="2"/>
  <c r="E291" i="2"/>
  <c r="D291" i="2"/>
  <c r="AQ39" i="2"/>
  <c r="AR39" i="2"/>
  <c r="M59" i="2"/>
  <c r="N59" i="2"/>
  <c r="AQ84" i="2"/>
  <c r="AR84" i="2"/>
  <c r="Y113" i="2"/>
  <c r="Z113" i="2"/>
  <c r="AZ174" i="2"/>
  <c r="BA174" i="2"/>
  <c r="P241" i="2"/>
  <c r="Q241" i="2"/>
  <c r="N54" i="2"/>
  <c r="M54" i="2"/>
  <c r="J59" i="2"/>
  <c r="K59" i="2"/>
  <c r="AF204" i="2"/>
  <c r="AE204" i="2"/>
  <c r="BF263" i="2"/>
  <c r="BG263" i="2"/>
  <c r="AT280" i="2"/>
  <c r="AU280" i="2"/>
  <c r="AZ299" i="2"/>
  <c r="BA299" i="2"/>
  <c r="AF223" i="2"/>
  <c r="AE223" i="2"/>
  <c r="N109" i="2"/>
  <c r="M109" i="2"/>
  <c r="BI253" i="2"/>
  <c r="BJ253" i="2"/>
  <c r="T80" i="2"/>
  <c r="S80" i="2"/>
  <c r="AF239" i="2"/>
  <c r="AE239" i="2"/>
  <c r="N253" i="2"/>
  <c r="M253" i="2"/>
  <c r="Y80" i="2"/>
  <c r="Z80" i="2"/>
  <c r="BJ144" i="2"/>
  <c r="BI144" i="2"/>
  <c r="AZ94" i="2"/>
  <c r="BA94" i="2"/>
  <c r="BJ136" i="2"/>
  <c r="BI136" i="2"/>
  <c r="AC258" i="2"/>
  <c r="AB258" i="2"/>
  <c r="AT268" i="2"/>
  <c r="AU268" i="2"/>
  <c r="AQ111" i="2"/>
  <c r="AR111" i="2"/>
  <c r="Y160" i="2"/>
  <c r="Z160" i="2"/>
  <c r="AT261" i="2"/>
  <c r="AU261" i="2"/>
  <c r="BP43" i="2"/>
  <c r="BL35" i="2"/>
  <c r="BM148" i="2"/>
  <c r="BM77" i="2"/>
  <c r="BM174" i="2"/>
  <c r="BU57" i="2"/>
  <c r="BU73" i="2"/>
  <c r="BU225" i="2"/>
  <c r="BV265" i="2"/>
  <c r="BV289" i="2"/>
  <c r="BV78" i="2"/>
  <c r="BU142" i="2"/>
  <c r="BU166" i="2"/>
  <c r="BU206" i="2"/>
  <c r="BU262" i="2"/>
  <c r="BP121" i="2"/>
  <c r="BP125" i="2"/>
  <c r="D182" i="2"/>
  <c r="BM130" i="2"/>
  <c r="BP107" i="2"/>
  <c r="AX244" i="2"/>
  <c r="BL149" i="2"/>
  <c r="BL234" i="2"/>
  <c r="BM79" i="2"/>
  <c r="BL295" i="2"/>
  <c r="BU59" i="2"/>
  <c r="BU211" i="2"/>
  <c r="BV96" i="2"/>
  <c r="BU136" i="2"/>
  <c r="BU160" i="2"/>
  <c r="BU168" i="2"/>
  <c r="BU176" i="2"/>
  <c r="BU248" i="2"/>
  <c r="BP41" i="2"/>
  <c r="BO181" i="2"/>
  <c r="AO33" i="2"/>
  <c r="BJ230" i="2"/>
  <c r="K239" i="2"/>
  <c r="BM132" i="2"/>
  <c r="BL274" i="2"/>
  <c r="BV45" i="2"/>
  <c r="BU117" i="2"/>
  <c r="BV141" i="2"/>
  <c r="BV165" i="2"/>
  <c r="BV245" i="2"/>
  <c r="BV298" i="2"/>
  <c r="BU42" i="2"/>
  <c r="BV58" i="2"/>
  <c r="BU170" i="2"/>
  <c r="BU202" i="2"/>
  <c r="BV226" i="2"/>
  <c r="BU250" i="2"/>
  <c r="BU266" i="2"/>
  <c r="AX237" i="2"/>
  <c r="BL122" i="2"/>
  <c r="BL131" i="2"/>
  <c r="BM185" i="2"/>
  <c r="BL189" i="2"/>
  <c r="BM197" i="2"/>
  <c r="BM206" i="2"/>
  <c r="BM218" i="2"/>
  <c r="BL253" i="2"/>
  <c r="BM269" i="2"/>
  <c r="BM297" i="2"/>
  <c r="BL301" i="2"/>
  <c r="BX31" i="2"/>
  <c r="BY31" i="2"/>
  <c r="BX33" i="2"/>
  <c r="BY33" i="2"/>
  <c r="BX35" i="2"/>
  <c r="BY35" i="2"/>
  <c r="BX37" i="2"/>
  <c r="BY37" i="2"/>
  <c r="BX39" i="2"/>
  <c r="BY39" i="2"/>
  <c r="BX41" i="2"/>
  <c r="BY41" i="2"/>
  <c r="BX43" i="2"/>
  <c r="BY43" i="2"/>
  <c r="BX45" i="2"/>
  <c r="BY45" i="2"/>
  <c r="BX47" i="2"/>
  <c r="BY47" i="2"/>
  <c r="BX49" i="2"/>
  <c r="BY49" i="2"/>
  <c r="BX51" i="2"/>
  <c r="BY51" i="2"/>
  <c r="BX53" i="2"/>
  <c r="BY53" i="2"/>
  <c r="BX55" i="2"/>
  <c r="BY55" i="2"/>
  <c r="BX57" i="2"/>
  <c r="BY57" i="2"/>
  <c r="BX59" i="2"/>
  <c r="BY59" i="2"/>
  <c r="BX61" i="2"/>
  <c r="BY61" i="2"/>
  <c r="BX63" i="2"/>
  <c r="BY63" i="2"/>
  <c r="BX65" i="2"/>
  <c r="BY65" i="2"/>
  <c r="E176" i="2"/>
  <c r="J188" i="2"/>
  <c r="G192" i="2"/>
  <c r="K223" i="2"/>
  <c r="AR240" i="2"/>
  <c r="AH249" i="2"/>
  <c r="BM115" i="2"/>
  <c r="BM119" i="2"/>
  <c r="BL126" i="2"/>
  <c r="BL133" i="2"/>
  <c r="BL141" i="2"/>
  <c r="BM145" i="2"/>
  <c r="BM183" i="2"/>
  <c r="BL191" i="2"/>
  <c r="BM195" i="2"/>
  <c r="BM199" i="2"/>
  <c r="BL203" i="2"/>
  <c r="BM222" i="2"/>
  <c r="BL226" i="2"/>
  <c r="BX67" i="2"/>
  <c r="BY67" i="2"/>
  <c r="BX69" i="2"/>
  <c r="BY69" i="2"/>
  <c r="BX71" i="2"/>
  <c r="BY71" i="2"/>
  <c r="BX73" i="2"/>
  <c r="BY73" i="2"/>
  <c r="BX75" i="2"/>
  <c r="BY75" i="2"/>
  <c r="BX77" i="2"/>
  <c r="BY77" i="2"/>
  <c r="BX79" i="2"/>
  <c r="BY79" i="2"/>
  <c r="BX81" i="2"/>
  <c r="BY81" i="2"/>
  <c r="BX83" i="2"/>
  <c r="BY83" i="2"/>
  <c r="BX85" i="2"/>
  <c r="BY85" i="2"/>
  <c r="BX87" i="2"/>
  <c r="BY87" i="2"/>
  <c r="BX89" i="2"/>
  <c r="BY89" i="2"/>
  <c r="BX91" i="2"/>
  <c r="BY91" i="2"/>
  <c r="BX93" i="2"/>
  <c r="BY93" i="2"/>
  <c r="BX95" i="2"/>
  <c r="BY95" i="2"/>
  <c r="BX97" i="2"/>
  <c r="BY97" i="2"/>
  <c r="BX99" i="2"/>
  <c r="BY99" i="2"/>
  <c r="BX101" i="2"/>
  <c r="BY101" i="2"/>
  <c r="BX103" i="2"/>
  <c r="BY103" i="2"/>
  <c r="BX105" i="2"/>
  <c r="BY105" i="2"/>
  <c r="BX107" i="2"/>
  <c r="BY107" i="2"/>
  <c r="BX109" i="2"/>
  <c r="BY109" i="2"/>
  <c r="BX111" i="2"/>
  <c r="BY111" i="2"/>
  <c r="BX113" i="2"/>
  <c r="BY113" i="2"/>
  <c r="BX115" i="2"/>
  <c r="BY115" i="2"/>
  <c r="BX117" i="2"/>
  <c r="BY117" i="2"/>
  <c r="BX119" i="2"/>
  <c r="BY119" i="2"/>
  <c r="BX121" i="2"/>
  <c r="BY121" i="2"/>
  <c r="BX123" i="2"/>
  <c r="BY123" i="2"/>
  <c r="BX125" i="2"/>
  <c r="BY125" i="2"/>
  <c r="BX127" i="2"/>
  <c r="BY127" i="2"/>
  <c r="BX129" i="2"/>
  <c r="BY129" i="2"/>
  <c r="BX131" i="2"/>
  <c r="BY131" i="2"/>
  <c r="BX133" i="2"/>
  <c r="BY133" i="2"/>
  <c r="BX135" i="2"/>
  <c r="BY135" i="2"/>
  <c r="BX137" i="2"/>
  <c r="BY137" i="2"/>
  <c r="BX139" i="2"/>
  <c r="BY139" i="2"/>
  <c r="BX141" i="2"/>
  <c r="BY141" i="2"/>
  <c r="BX143" i="2"/>
  <c r="BY143" i="2"/>
  <c r="BX145" i="2"/>
  <c r="BY145" i="2"/>
  <c r="BX147" i="2"/>
  <c r="BY147" i="2"/>
  <c r="BX149" i="2"/>
  <c r="BY149" i="2"/>
  <c r="BX151" i="2"/>
  <c r="BY151" i="2"/>
  <c r="BX153" i="2"/>
  <c r="BY153" i="2"/>
  <c r="BX155" i="2"/>
  <c r="BY155" i="2"/>
  <c r="BX157" i="2"/>
  <c r="BY157" i="2"/>
  <c r="BX159" i="2"/>
  <c r="BY159" i="2"/>
  <c r="BX161" i="2"/>
  <c r="BY161" i="2"/>
  <c r="BX163" i="2"/>
  <c r="BY163" i="2"/>
  <c r="BX165" i="2"/>
  <c r="BY165" i="2"/>
  <c r="BX167" i="2"/>
  <c r="BY167" i="2"/>
  <c r="BX169" i="2"/>
  <c r="BY169" i="2"/>
  <c r="BX171" i="2"/>
  <c r="BY171" i="2"/>
  <c r="BX173" i="2"/>
  <c r="BY173" i="2"/>
  <c r="BX175" i="2"/>
  <c r="BY175" i="2"/>
  <c r="BX177" i="2"/>
  <c r="BY177" i="2"/>
  <c r="BX179" i="2"/>
  <c r="BY179" i="2"/>
  <c r="BX181" i="2"/>
  <c r="BY181" i="2"/>
  <c r="BX183" i="2"/>
  <c r="BY183" i="2"/>
  <c r="BX185" i="2"/>
  <c r="BY185" i="2"/>
  <c r="BX187" i="2"/>
  <c r="BY187" i="2"/>
  <c r="BX189" i="2"/>
  <c r="BY189" i="2"/>
  <c r="BX191" i="2"/>
  <c r="BY191" i="2"/>
  <c r="BX193" i="2"/>
  <c r="BY193" i="2"/>
  <c r="BX195" i="2"/>
  <c r="BY195" i="2"/>
  <c r="BX197" i="2"/>
  <c r="BY197" i="2"/>
  <c r="BX199" i="2"/>
  <c r="BY199" i="2"/>
  <c r="BX201" i="2"/>
  <c r="BY201" i="2"/>
  <c r="BX203" i="2"/>
  <c r="BY203" i="2"/>
  <c r="BX205" i="2"/>
  <c r="BY205" i="2"/>
  <c r="BX207" i="2"/>
  <c r="BY207" i="2"/>
  <c r="BX209" i="2"/>
  <c r="BY209" i="2"/>
  <c r="BX211" i="2"/>
  <c r="BY211" i="2"/>
  <c r="BX213" i="2"/>
  <c r="BY213" i="2"/>
  <c r="BX215" i="2"/>
  <c r="BY215" i="2"/>
  <c r="BX217" i="2"/>
  <c r="BY217" i="2"/>
  <c r="BX219" i="2"/>
  <c r="BY219" i="2"/>
  <c r="BX221" i="2"/>
  <c r="BY221" i="2"/>
  <c r="BX223" i="2"/>
  <c r="BY223" i="2"/>
  <c r="BX225" i="2"/>
  <c r="BY225" i="2"/>
  <c r="BX227" i="2"/>
  <c r="BY227" i="2"/>
  <c r="BX229" i="2"/>
  <c r="BY229" i="2"/>
  <c r="BX231" i="2"/>
  <c r="BY231" i="2"/>
  <c r="BX233" i="2"/>
  <c r="BY233" i="2"/>
  <c r="BX235" i="2"/>
  <c r="BY235" i="2"/>
  <c r="BX237" i="2"/>
  <c r="BY237" i="2"/>
  <c r="BX239" i="2"/>
  <c r="BY239" i="2"/>
  <c r="BX241" i="2"/>
  <c r="BY241" i="2"/>
  <c r="BX243" i="2"/>
  <c r="BY243" i="2"/>
  <c r="BY245" i="2"/>
  <c r="BX245" i="2"/>
  <c r="BY247" i="2"/>
  <c r="BX247" i="2"/>
  <c r="BY249" i="2"/>
  <c r="BX249" i="2"/>
  <c r="BY251" i="2"/>
  <c r="BX251" i="2"/>
  <c r="BY253" i="2"/>
  <c r="BX253" i="2"/>
  <c r="BY255" i="2"/>
  <c r="BX255" i="2"/>
  <c r="BY257" i="2"/>
  <c r="BX257" i="2"/>
  <c r="BY259" i="2"/>
  <c r="BX259" i="2"/>
  <c r="BY261" i="2"/>
  <c r="BX261" i="2"/>
  <c r="BY263" i="2"/>
  <c r="BX263" i="2"/>
  <c r="BY265" i="2"/>
  <c r="BX265" i="2"/>
  <c r="BY267" i="2"/>
  <c r="BX267" i="2"/>
  <c r="BY269" i="2"/>
  <c r="BX269" i="2"/>
  <c r="BY271" i="2"/>
  <c r="BX271" i="2"/>
  <c r="BY273" i="2"/>
  <c r="BX273" i="2"/>
  <c r="BY275" i="2"/>
  <c r="BX275" i="2"/>
  <c r="BY277" i="2"/>
  <c r="BX277" i="2"/>
  <c r="BY279" i="2"/>
  <c r="BX279" i="2"/>
  <c r="BY281" i="2"/>
  <c r="BX281" i="2"/>
  <c r="BY283" i="2"/>
  <c r="BX283" i="2"/>
  <c r="BY285" i="2"/>
  <c r="BX285" i="2"/>
  <c r="BY287" i="2"/>
  <c r="BX287" i="2"/>
  <c r="BY289" i="2"/>
  <c r="BX289" i="2"/>
  <c r="BY291" i="2"/>
  <c r="BX291" i="2"/>
  <c r="BY293" i="2"/>
  <c r="BX293" i="2"/>
  <c r="BY295" i="2"/>
  <c r="BX295" i="2"/>
  <c r="BY297" i="2"/>
  <c r="BX297" i="2"/>
  <c r="BY299" i="2"/>
  <c r="BX299" i="2"/>
  <c r="BY301" i="2"/>
  <c r="BX301" i="2"/>
  <c r="BY30" i="2"/>
  <c r="BX30" i="2"/>
  <c r="BY32" i="2"/>
  <c r="BX32" i="2"/>
  <c r="BY34" i="2"/>
  <c r="BX34" i="2"/>
  <c r="BY36" i="2"/>
  <c r="BX36" i="2"/>
  <c r="BY38" i="2"/>
  <c r="BX38" i="2"/>
  <c r="BY40" i="2"/>
  <c r="BX40" i="2"/>
  <c r="BY42" i="2"/>
  <c r="BX42" i="2"/>
  <c r="BY44" i="2"/>
  <c r="BX44" i="2"/>
  <c r="BY46" i="2"/>
  <c r="BX46" i="2"/>
  <c r="BY48" i="2"/>
  <c r="BX48" i="2"/>
  <c r="BY50" i="2"/>
  <c r="BX50" i="2"/>
  <c r="BY52" i="2"/>
  <c r="BX52" i="2"/>
  <c r="BY54" i="2"/>
  <c r="BX54" i="2"/>
  <c r="BY56" i="2"/>
  <c r="BX56" i="2"/>
  <c r="BY58" i="2"/>
  <c r="BX58" i="2"/>
  <c r="BY60" i="2"/>
  <c r="BX60" i="2"/>
  <c r="BY62" i="2"/>
  <c r="BX62" i="2"/>
  <c r="BY64" i="2"/>
  <c r="BX64" i="2"/>
  <c r="BY66" i="2"/>
  <c r="BX66" i="2"/>
  <c r="BY68" i="2"/>
  <c r="BX68" i="2"/>
  <c r="BY70" i="2"/>
  <c r="BX70" i="2"/>
  <c r="BY72" i="2"/>
  <c r="BX72" i="2"/>
  <c r="BY74" i="2"/>
  <c r="BX74" i="2"/>
  <c r="BY76" i="2"/>
  <c r="BX76" i="2"/>
  <c r="BY78" i="2"/>
  <c r="BX78" i="2"/>
  <c r="BY80" i="2"/>
  <c r="BX80" i="2"/>
  <c r="BY82" i="2"/>
  <c r="BX82" i="2"/>
  <c r="BY84" i="2"/>
  <c r="BX84" i="2"/>
  <c r="BY86" i="2"/>
  <c r="BX86" i="2"/>
  <c r="BY88" i="2"/>
  <c r="BX88" i="2"/>
  <c r="BY90" i="2"/>
  <c r="BX90" i="2"/>
  <c r="BY92" i="2"/>
  <c r="BX92" i="2"/>
  <c r="BY94" i="2"/>
  <c r="BX94" i="2"/>
  <c r="BY96" i="2"/>
  <c r="BX96" i="2"/>
  <c r="BY98" i="2"/>
  <c r="BX98" i="2"/>
  <c r="BY100" i="2"/>
  <c r="BX100" i="2"/>
  <c r="BY102" i="2"/>
  <c r="BX102" i="2"/>
  <c r="BY104" i="2"/>
  <c r="BX104" i="2"/>
  <c r="BY106" i="2"/>
  <c r="BX106" i="2"/>
  <c r="BY108" i="2"/>
  <c r="BX108" i="2"/>
  <c r="BY110" i="2"/>
  <c r="BX110" i="2"/>
  <c r="BY112" i="2"/>
  <c r="BX112" i="2"/>
  <c r="BY114" i="2"/>
  <c r="BX114" i="2"/>
  <c r="BY116" i="2"/>
  <c r="BX116" i="2"/>
  <c r="BY118" i="2"/>
  <c r="BX118" i="2"/>
  <c r="BY120" i="2"/>
  <c r="BX120" i="2"/>
  <c r="BY122" i="2"/>
  <c r="BX122" i="2"/>
  <c r="BY124" i="2"/>
  <c r="BX124" i="2"/>
  <c r="BY126" i="2"/>
  <c r="BX126" i="2"/>
  <c r="BY128" i="2"/>
  <c r="BX128" i="2"/>
  <c r="BY130" i="2"/>
  <c r="BX130" i="2"/>
  <c r="BY132" i="2"/>
  <c r="BX132" i="2"/>
  <c r="BY134" i="2"/>
  <c r="BX134" i="2"/>
  <c r="BY136" i="2"/>
  <c r="BX136" i="2"/>
  <c r="BY138" i="2"/>
  <c r="BX138" i="2"/>
  <c r="BY140" i="2"/>
  <c r="BX140" i="2"/>
  <c r="BY142" i="2"/>
  <c r="BX142" i="2"/>
  <c r="BY144" i="2"/>
  <c r="BX144" i="2"/>
  <c r="BY146" i="2"/>
  <c r="BX146" i="2"/>
  <c r="BY148" i="2"/>
  <c r="BX148" i="2"/>
  <c r="BY150" i="2"/>
  <c r="BX150" i="2"/>
  <c r="BY152" i="2"/>
  <c r="BX152" i="2"/>
  <c r="BY154" i="2"/>
  <c r="BX154" i="2"/>
  <c r="BY156" i="2"/>
  <c r="BX156" i="2"/>
  <c r="BY158" i="2"/>
  <c r="BX158" i="2"/>
  <c r="BY160" i="2"/>
  <c r="BX160" i="2"/>
  <c r="BY162" i="2"/>
  <c r="BX162" i="2"/>
  <c r="BY164" i="2"/>
  <c r="BX164" i="2"/>
  <c r="BY166" i="2"/>
  <c r="BX166" i="2"/>
  <c r="BY168" i="2"/>
  <c r="BX168" i="2"/>
  <c r="BY170" i="2"/>
  <c r="BX170" i="2"/>
  <c r="BY172" i="2"/>
  <c r="BX172" i="2"/>
  <c r="BY174" i="2"/>
  <c r="BX174" i="2"/>
  <c r="BY176" i="2"/>
  <c r="BX176" i="2"/>
  <c r="BY178" i="2"/>
  <c r="BX178" i="2"/>
  <c r="BY180" i="2"/>
  <c r="BX180" i="2"/>
  <c r="BY182" i="2"/>
  <c r="BX182" i="2"/>
  <c r="BY184" i="2"/>
  <c r="BX184" i="2"/>
  <c r="BY186" i="2"/>
  <c r="BX186" i="2"/>
  <c r="BY188" i="2"/>
  <c r="BX188" i="2"/>
  <c r="BY190" i="2"/>
  <c r="BX190" i="2"/>
  <c r="BY192" i="2"/>
  <c r="BX192" i="2"/>
  <c r="BY194" i="2"/>
  <c r="BX194" i="2"/>
  <c r="BY196" i="2"/>
  <c r="BX196" i="2"/>
  <c r="BY198" i="2"/>
  <c r="BX198" i="2"/>
  <c r="BY200" i="2"/>
  <c r="BX200" i="2"/>
  <c r="BY202" i="2"/>
  <c r="BX202" i="2"/>
  <c r="BY204" i="2"/>
  <c r="BX204" i="2"/>
  <c r="BY206" i="2"/>
  <c r="BX206" i="2"/>
  <c r="BY208" i="2"/>
  <c r="BX208" i="2"/>
  <c r="BY210" i="2"/>
  <c r="BX210" i="2"/>
  <c r="BY212" i="2"/>
  <c r="BX212" i="2"/>
  <c r="BY214" i="2"/>
  <c r="BX214" i="2"/>
  <c r="BY216" i="2"/>
  <c r="BX216" i="2"/>
  <c r="BY218" i="2"/>
  <c r="BX218" i="2"/>
  <c r="BY220" i="2"/>
  <c r="BX220" i="2"/>
  <c r="BY222" i="2"/>
  <c r="BX222" i="2"/>
  <c r="BY224" i="2"/>
  <c r="BX224" i="2"/>
  <c r="BY226" i="2"/>
  <c r="BX226" i="2"/>
  <c r="BY228" i="2"/>
  <c r="BX228" i="2"/>
  <c r="BY230" i="2"/>
  <c r="BX230" i="2"/>
  <c r="BY232" i="2"/>
  <c r="BX232" i="2"/>
  <c r="BY234" i="2"/>
  <c r="BX234" i="2"/>
  <c r="BY236" i="2"/>
  <c r="BX236" i="2"/>
  <c r="BY238" i="2"/>
  <c r="BX238" i="2"/>
  <c r="BY240" i="2"/>
  <c r="BX240" i="2"/>
  <c r="BY242" i="2"/>
  <c r="BX242" i="2"/>
  <c r="BY244" i="2"/>
  <c r="BX244" i="2"/>
  <c r="BX246" i="2"/>
  <c r="BY246" i="2"/>
  <c r="BX248" i="2"/>
  <c r="BY248" i="2"/>
  <c r="BX250" i="2"/>
  <c r="BY250" i="2"/>
  <c r="BX252" i="2"/>
  <c r="BY252" i="2"/>
  <c r="BX254" i="2"/>
  <c r="BY254" i="2"/>
  <c r="BX256" i="2"/>
  <c r="BY256" i="2"/>
  <c r="BX258" i="2"/>
  <c r="BY258" i="2"/>
  <c r="BX260" i="2"/>
  <c r="BY260" i="2"/>
  <c r="BX262" i="2"/>
  <c r="BY262" i="2"/>
  <c r="BX264" i="2"/>
  <c r="BY264" i="2"/>
  <c r="BX266" i="2"/>
  <c r="BY266" i="2"/>
  <c r="BX268" i="2"/>
  <c r="BY268" i="2"/>
  <c r="BX270" i="2"/>
  <c r="BY270" i="2"/>
  <c r="BX272" i="2"/>
  <c r="BY272" i="2"/>
  <c r="BX274" i="2"/>
  <c r="BY274" i="2"/>
  <c r="BX276" i="2"/>
  <c r="BY276" i="2"/>
  <c r="BX278" i="2"/>
  <c r="BY278" i="2"/>
  <c r="BX280" i="2"/>
  <c r="BY280" i="2"/>
  <c r="BX282" i="2"/>
  <c r="BY282" i="2"/>
  <c r="BX284" i="2"/>
  <c r="BY284" i="2"/>
  <c r="BX286" i="2"/>
  <c r="BY286" i="2"/>
  <c r="BX288" i="2"/>
  <c r="BY288" i="2"/>
  <c r="BX290" i="2"/>
  <c r="BY290" i="2"/>
  <c r="BX292" i="2"/>
  <c r="BY292" i="2"/>
  <c r="BX294" i="2"/>
  <c r="BY294" i="2"/>
  <c r="BX296" i="2"/>
  <c r="BY296" i="2"/>
  <c r="BX298" i="2"/>
  <c r="BY298" i="2"/>
  <c r="BX300" i="2"/>
  <c r="BY300" i="2"/>
  <c r="S228" i="2"/>
  <c r="BS31" i="2"/>
  <c r="BR31" i="2"/>
  <c r="BS33" i="2"/>
  <c r="BR33" i="2"/>
  <c r="BS35" i="2"/>
  <c r="BR35" i="2"/>
  <c r="BS37" i="2"/>
  <c r="BR37" i="2"/>
  <c r="BS39" i="2"/>
  <c r="BR39" i="2"/>
  <c r="BS41" i="2"/>
  <c r="BR41" i="2"/>
  <c r="BS43" i="2"/>
  <c r="BR43" i="2"/>
  <c r="BS45" i="2"/>
  <c r="BR45" i="2"/>
  <c r="BS47" i="2"/>
  <c r="BR47" i="2"/>
  <c r="BS49" i="2"/>
  <c r="BR49" i="2"/>
  <c r="BS51" i="2"/>
  <c r="BR51" i="2"/>
  <c r="BS53" i="2"/>
  <c r="BR53" i="2"/>
  <c r="BS55" i="2"/>
  <c r="BR55" i="2"/>
  <c r="BR57" i="2"/>
  <c r="BS57" i="2"/>
  <c r="BR61" i="2"/>
  <c r="BS61" i="2"/>
  <c r="BR65" i="2"/>
  <c r="BS65" i="2"/>
  <c r="BR69" i="2"/>
  <c r="BS69" i="2"/>
  <c r="BR73" i="2"/>
  <c r="BS73" i="2"/>
  <c r="BR75" i="2"/>
  <c r="BS75" i="2"/>
  <c r="BR77" i="2"/>
  <c r="BS77" i="2"/>
  <c r="BR79" i="2"/>
  <c r="BS79" i="2"/>
  <c r="BR81" i="2"/>
  <c r="BS81" i="2"/>
  <c r="BR83" i="2"/>
  <c r="BS83" i="2"/>
  <c r="BR85" i="2"/>
  <c r="BS85" i="2"/>
  <c r="BR87" i="2"/>
  <c r="BS87" i="2"/>
  <c r="BR89" i="2"/>
  <c r="BS89" i="2"/>
  <c r="BR91" i="2"/>
  <c r="BS91" i="2"/>
  <c r="BR93" i="2"/>
  <c r="BS93" i="2"/>
  <c r="BR95" i="2"/>
  <c r="BS95" i="2"/>
  <c r="BR97" i="2"/>
  <c r="BS97" i="2"/>
  <c r="BR99" i="2"/>
  <c r="BS99" i="2"/>
  <c r="BR101" i="2"/>
  <c r="BS101" i="2"/>
  <c r="BR103" i="2"/>
  <c r="BS103" i="2"/>
  <c r="BR105" i="2"/>
  <c r="BS105" i="2"/>
  <c r="AC206" i="2"/>
  <c r="AR208" i="2"/>
  <c r="G212" i="2"/>
  <c r="Q258" i="2"/>
  <c r="BR59" i="2"/>
  <c r="BS59" i="2"/>
  <c r="BR63" i="2"/>
  <c r="BS63" i="2"/>
  <c r="BR67" i="2"/>
  <c r="BS67" i="2"/>
  <c r="BR71" i="2"/>
  <c r="BS71" i="2"/>
  <c r="BR107" i="2"/>
  <c r="BS107" i="2"/>
  <c r="BR109" i="2"/>
  <c r="BS109" i="2"/>
  <c r="BR111" i="2"/>
  <c r="BS111" i="2"/>
  <c r="BR113" i="2"/>
  <c r="BS113" i="2"/>
  <c r="BR115" i="2"/>
  <c r="BS115" i="2"/>
  <c r="BR117" i="2"/>
  <c r="BS117" i="2"/>
  <c r="BR119" i="2"/>
  <c r="BS119" i="2"/>
  <c r="BR121" i="2"/>
  <c r="BS121" i="2"/>
  <c r="BR123" i="2"/>
  <c r="BS123" i="2"/>
  <c r="BR125" i="2"/>
  <c r="BS125" i="2"/>
  <c r="BR127" i="2"/>
  <c r="BS127" i="2"/>
  <c r="BS129" i="2"/>
  <c r="BR129" i="2"/>
  <c r="BS131" i="2"/>
  <c r="BR131" i="2"/>
  <c r="BS133" i="2"/>
  <c r="BR133" i="2"/>
  <c r="BS135" i="2"/>
  <c r="BR135" i="2"/>
  <c r="BS137" i="2"/>
  <c r="BR137" i="2"/>
  <c r="BS139" i="2"/>
  <c r="BR139" i="2"/>
  <c r="BS141" i="2"/>
  <c r="BR141" i="2"/>
  <c r="BS143" i="2"/>
  <c r="BR143" i="2"/>
  <c r="BS145" i="2"/>
  <c r="BR145" i="2"/>
  <c r="BS147" i="2"/>
  <c r="BR147" i="2"/>
  <c r="BS149" i="2"/>
  <c r="BR149" i="2"/>
  <c r="BS151" i="2"/>
  <c r="BR151" i="2"/>
  <c r="BS153" i="2"/>
  <c r="BR153" i="2"/>
  <c r="BS155" i="2"/>
  <c r="BR155" i="2"/>
  <c r="BS157" i="2"/>
  <c r="BR157" i="2"/>
  <c r="BS159" i="2"/>
  <c r="BR159" i="2"/>
  <c r="BS161" i="2"/>
  <c r="BR161" i="2"/>
  <c r="BS163" i="2"/>
  <c r="BR163" i="2"/>
  <c r="BS165" i="2"/>
  <c r="BR165" i="2"/>
  <c r="BS167" i="2"/>
  <c r="BR167" i="2"/>
  <c r="BS169" i="2"/>
  <c r="BR169" i="2"/>
  <c r="BS171" i="2"/>
  <c r="BR171" i="2"/>
  <c r="BS173" i="2"/>
  <c r="BR173" i="2"/>
  <c r="BS175" i="2"/>
  <c r="BR175" i="2"/>
  <c r="BS177" i="2"/>
  <c r="BR177" i="2"/>
  <c r="BS179" i="2"/>
  <c r="BR179" i="2"/>
  <c r="BS181" i="2"/>
  <c r="BR181" i="2"/>
  <c r="BS183" i="2"/>
  <c r="BR183" i="2"/>
  <c r="BS185" i="2"/>
  <c r="BR185" i="2"/>
  <c r="BS187" i="2"/>
  <c r="BR187" i="2"/>
  <c r="BS189" i="2"/>
  <c r="BR189" i="2"/>
  <c r="BS191" i="2"/>
  <c r="BR191" i="2"/>
  <c r="BS193" i="2"/>
  <c r="BR193" i="2"/>
  <c r="BS195" i="2"/>
  <c r="BR195" i="2"/>
  <c r="BS197" i="2"/>
  <c r="BR197" i="2"/>
  <c r="BS199" i="2"/>
  <c r="BR199" i="2"/>
  <c r="BS201" i="2"/>
  <c r="BR201" i="2"/>
  <c r="BS203" i="2"/>
  <c r="BR203" i="2"/>
  <c r="BS205" i="2"/>
  <c r="BR205" i="2"/>
  <c r="BS207" i="2"/>
  <c r="BR207" i="2"/>
  <c r="BS209" i="2"/>
  <c r="BR209" i="2"/>
  <c r="BS211" i="2"/>
  <c r="BR211" i="2"/>
  <c r="BS213" i="2"/>
  <c r="BR213" i="2"/>
  <c r="BR215" i="2"/>
  <c r="BS215" i="2"/>
  <c r="BR217" i="2"/>
  <c r="BS217" i="2"/>
  <c r="BR219" i="2"/>
  <c r="BS219" i="2"/>
  <c r="BR221" i="2"/>
  <c r="BS221" i="2"/>
  <c r="BR223" i="2"/>
  <c r="BS223" i="2"/>
  <c r="BR225" i="2"/>
  <c r="BS225" i="2"/>
  <c r="BR227" i="2"/>
  <c r="BS227" i="2"/>
  <c r="BR229" i="2"/>
  <c r="BS229" i="2"/>
  <c r="BR231" i="2"/>
  <c r="BS231" i="2"/>
  <c r="BR233" i="2"/>
  <c r="BS233" i="2"/>
  <c r="BR235" i="2"/>
  <c r="BS235" i="2"/>
  <c r="BR237" i="2"/>
  <c r="BS237" i="2"/>
  <c r="BR239" i="2"/>
  <c r="BS239" i="2"/>
  <c r="BR241" i="2"/>
  <c r="BS241" i="2"/>
  <c r="BR243" i="2"/>
  <c r="BS243" i="2"/>
  <c r="BR245" i="2"/>
  <c r="BS245" i="2"/>
  <c r="BR247" i="2"/>
  <c r="BS247" i="2"/>
  <c r="BR249" i="2"/>
  <c r="BS249" i="2"/>
  <c r="BR251" i="2"/>
  <c r="BS251" i="2"/>
  <c r="BR253" i="2"/>
  <c r="BS253" i="2"/>
  <c r="BR255" i="2"/>
  <c r="BS255" i="2"/>
  <c r="BR257" i="2"/>
  <c r="BS257" i="2"/>
  <c r="BR259" i="2"/>
  <c r="BS259" i="2"/>
  <c r="BR261" i="2"/>
  <c r="BS261" i="2"/>
  <c r="BR263" i="2"/>
  <c r="BS263" i="2"/>
  <c r="BR265" i="2"/>
  <c r="BS265" i="2"/>
  <c r="BR267" i="2"/>
  <c r="BS267" i="2"/>
  <c r="BR269" i="2"/>
  <c r="BS269" i="2"/>
  <c r="BR271" i="2"/>
  <c r="BS271" i="2"/>
  <c r="BR273" i="2"/>
  <c r="BS273" i="2"/>
  <c r="BR275" i="2"/>
  <c r="BS275" i="2"/>
  <c r="BR277" i="2"/>
  <c r="BS277" i="2"/>
  <c r="BR279" i="2"/>
  <c r="BS279" i="2"/>
  <c r="BR281" i="2"/>
  <c r="BS281" i="2"/>
  <c r="BR283" i="2"/>
  <c r="BS283" i="2"/>
  <c r="BR285" i="2"/>
  <c r="BS285" i="2"/>
  <c r="BR287" i="2"/>
  <c r="BS287" i="2"/>
  <c r="BR289" i="2"/>
  <c r="BS289" i="2"/>
  <c r="BR291" i="2"/>
  <c r="BS291" i="2"/>
  <c r="BS293" i="2"/>
  <c r="BR293" i="2"/>
  <c r="BR30" i="2"/>
  <c r="BS30" i="2"/>
  <c r="BR32" i="2"/>
  <c r="BS32" i="2"/>
  <c r="BR34" i="2"/>
  <c r="BS34" i="2"/>
  <c r="BR36" i="2"/>
  <c r="BS36" i="2"/>
  <c r="BR38" i="2"/>
  <c r="BS38" i="2"/>
  <c r="BR40" i="2"/>
  <c r="BS40" i="2"/>
  <c r="BR42" i="2"/>
  <c r="BS42" i="2"/>
  <c r="BR44" i="2"/>
  <c r="BS44" i="2"/>
  <c r="BR46" i="2"/>
  <c r="BS46" i="2"/>
  <c r="BR48" i="2"/>
  <c r="BS48" i="2"/>
  <c r="BR50" i="2"/>
  <c r="BS50" i="2"/>
  <c r="BR52" i="2"/>
  <c r="BS52" i="2"/>
  <c r="BR54" i="2"/>
  <c r="BS54" i="2"/>
  <c r="BS56" i="2"/>
  <c r="BR56" i="2"/>
  <c r="BS58" i="2"/>
  <c r="BR58" i="2"/>
  <c r="BS60" i="2"/>
  <c r="BR60" i="2"/>
  <c r="BS62" i="2"/>
  <c r="BR62" i="2"/>
  <c r="BS64" i="2"/>
  <c r="BR64" i="2"/>
  <c r="BS66" i="2"/>
  <c r="BR66" i="2"/>
  <c r="BS68" i="2"/>
  <c r="BR68" i="2"/>
  <c r="BS70" i="2"/>
  <c r="BR70" i="2"/>
  <c r="BS72" i="2"/>
  <c r="BR72" i="2"/>
  <c r="BS74" i="2"/>
  <c r="BR74" i="2"/>
  <c r="BS76" i="2"/>
  <c r="BR76" i="2"/>
  <c r="BS78" i="2"/>
  <c r="BR78" i="2"/>
  <c r="BS80" i="2"/>
  <c r="BR80" i="2"/>
  <c r="BS82" i="2"/>
  <c r="BR82" i="2"/>
  <c r="BS84" i="2"/>
  <c r="BR84" i="2"/>
  <c r="BS86" i="2"/>
  <c r="BR86" i="2"/>
  <c r="BS88" i="2"/>
  <c r="BR88" i="2"/>
  <c r="BS90" i="2"/>
  <c r="BR90" i="2"/>
  <c r="BS92" i="2"/>
  <c r="BR92" i="2"/>
  <c r="BS94" i="2"/>
  <c r="BR94" i="2"/>
  <c r="BS96" i="2"/>
  <c r="BR96" i="2"/>
  <c r="BS98" i="2"/>
  <c r="BR98" i="2"/>
  <c r="BS100" i="2"/>
  <c r="BR100" i="2"/>
  <c r="BS102" i="2"/>
  <c r="BR102" i="2"/>
  <c r="BS104" i="2"/>
  <c r="BR104" i="2"/>
  <c r="BS106" i="2"/>
  <c r="BR106" i="2"/>
  <c r="BS108" i="2"/>
  <c r="BR108" i="2"/>
  <c r="BS110" i="2"/>
  <c r="BR110" i="2"/>
  <c r="BS112" i="2"/>
  <c r="BR112" i="2"/>
  <c r="BS114" i="2"/>
  <c r="BR114" i="2"/>
  <c r="BS116" i="2"/>
  <c r="BR116" i="2"/>
  <c r="BS118" i="2"/>
  <c r="BR118" i="2"/>
  <c r="BS120" i="2"/>
  <c r="BR120" i="2"/>
  <c r="BS122" i="2"/>
  <c r="BR122" i="2"/>
  <c r="BS124" i="2"/>
  <c r="BR124" i="2"/>
  <c r="BS126" i="2"/>
  <c r="BR126" i="2"/>
  <c r="BR128" i="2"/>
  <c r="BS128" i="2"/>
  <c r="BR130" i="2"/>
  <c r="BS130" i="2"/>
  <c r="BR132" i="2"/>
  <c r="BS132" i="2"/>
  <c r="BR134" i="2"/>
  <c r="BS134" i="2"/>
  <c r="BR136" i="2"/>
  <c r="BS136" i="2"/>
  <c r="BR138" i="2"/>
  <c r="BS138" i="2"/>
  <c r="BR140" i="2"/>
  <c r="BS140" i="2"/>
  <c r="BR142" i="2"/>
  <c r="BS142" i="2"/>
  <c r="BR144" i="2"/>
  <c r="BS144" i="2"/>
  <c r="BR146" i="2"/>
  <c r="BS146" i="2"/>
  <c r="BR148" i="2"/>
  <c r="BS148" i="2"/>
  <c r="BR150" i="2"/>
  <c r="BS150" i="2"/>
  <c r="BR152" i="2"/>
  <c r="BS152" i="2"/>
  <c r="BR154" i="2"/>
  <c r="BS154" i="2"/>
  <c r="BR156" i="2"/>
  <c r="BS156" i="2"/>
  <c r="BR158" i="2"/>
  <c r="BS158" i="2"/>
  <c r="BR160" i="2"/>
  <c r="BS160" i="2"/>
  <c r="BR162" i="2"/>
  <c r="BS162" i="2"/>
  <c r="BR164" i="2"/>
  <c r="BS164" i="2"/>
  <c r="BR166" i="2"/>
  <c r="BS166" i="2"/>
  <c r="BR168" i="2"/>
  <c r="BS168" i="2"/>
  <c r="BR170" i="2"/>
  <c r="BS170" i="2"/>
  <c r="BR172" i="2"/>
  <c r="BS172" i="2"/>
  <c r="BR174" i="2"/>
  <c r="BS174" i="2"/>
  <c r="BR176" i="2"/>
  <c r="BS176" i="2"/>
  <c r="BR178" i="2"/>
  <c r="BS178" i="2"/>
  <c r="BR180" i="2"/>
  <c r="BS180" i="2"/>
  <c r="BR182" i="2"/>
  <c r="BS182" i="2"/>
  <c r="BR184" i="2"/>
  <c r="BS184" i="2"/>
  <c r="BR186" i="2"/>
  <c r="BS186" i="2"/>
  <c r="BR188" i="2"/>
  <c r="BS188" i="2"/>
  <c r="BR190" i="2"/>
  <c r="BS190" i="2"/>
  <c r="BR192" i="2"/>
  <c r="BS192" i="2"/>
  <c r="BR194" i="2"/>
  <c r="BS194" i="2"/>
  <c r="BR196" i="2"/>
  <c r="BS196" i="2"/>
  <c r="BR198" i="2"/>
  <c r="BS198" i="2"/>
  <c r="BR200" i="2"/>
  <c r="BS200" i="2"/>
  <c r="BR202" i="2"/>
  <c r="BS202" i="2"/>
  <c r="BR204" i="2"/>
  <c r="BS204" i="2"/>
  <c r="BR206" i="2"/>
  <c r="BS206" i="2"/>
  <c r="BR208" i="2"/>
  <c r="BS208" i="2"/>
  <c r="BR210" i="2"/>
  <c r="BS210" i="2"/>
  <c r="BR212" i="2"/>
  <c r="BS212" i="2"/>
  <c r="BS214" i="2"/>
  <c r="BR214" i="2"/>
  <c r="BS216" i="2"/>
  <c r="BR216" i="2"/>
  <c r="BS218" i="2"/>
  <c r="BR218" i="2"/>
  <c r="BS220" i="2"/>
  <c r="BR220" i="2"/>
  <c r="BS222" i="2"/>
  <c r="BR222" i="2"/>
  <c r="BS224" i="2"/>
  <c r="BR224" i="2"/>
  <c r="BS226" i="2"/>
  <c r="BR226" i="2"/>
  <c r="BS228" i="2"/>
  <c r="BR228" i="2"/>
  <c r="BS230" i="2"/>
  <c r="BR230" i="2"/>
  <c r="BS232" i="2"/>
  <c r="BR232" i="2"/>
  <c r="BS234" i="2"/>
  <c r="BR234" i="2"/>
  <c r="BS236" i="2"/>
  <c r="BR236" i="2"/>
  <c r="BS238" i="2"/>
  <c r="BR238" i="2"/>
  <c r="BS240" i="2"/>
  <c r="BR240" i="2"/>
  <c r="BS242" i="2"/>
  <c r="BR242" i="2"/>
  <c r="BS244" i="2"/>
  <c r="BR244" i="2"/>
  <c r="BS246" i="2"/>
  <c r="BR246" i="2"/>
  <c r="BS248" i="2"/>
  <c r="BR248" i="2"/>
  <c r="BS250" i="2"/>
  <c r="BR250" i="2"/>
  <c r="BS252" i="2"/>
  <c r="BR252" i="2"/>
  <c r="BS254" i="2"/>
  <c r="BR254" i="2"/>
  <c r="BS256" i="2"/>
  <c r="BR256" i="2"/>
  <c r="BS258" i="2"/>
  <c r="BR258" i="2"/>
  <c r="BS260" i="2"/>
  <c r="BR260" i="2"/>
  <c r="BS262" i="2"/>
  <c r="BR262" i="2"/>
  <c r="BS264" i="2"/>
  <c r="BR264" i="2"/>
  <c r="BS266" i="2"/>
  <c r="BR266" i="2"/>
  <c r="BS268" i="2"/>
  <c r="BR268" i="2"/>
  <c r="BS270" i="2"/>
  <c r="BR270" i="2"/>
  <c r="BS272" i="2"/>
  <c r="BR272" i="2"/>
  <c r="BS274" i="2"/>
  <c r="BR274" i="2"/>
  <c r="BS276" i="2"/>
  <c r="BR276" i="2"/>
  <c r="BS278" i="2"/>
  <c r="BR278" i="2"/>
  <c r="BS280" i="2"/>
  <c r="BR280" i="2"/>
  <c r="BS282" i="2"/>
  <c r="BR282" i="2"/>
  <c r="BS284" i="2"/>
  <c r="BR284" i="2"/>
  <c r="BS286" i="2"/>
  <c r="BR286" i="2"/>
  <c r="BS288" i="2"/>
  <c r="BR288" i="2"/>
  <c r="BS290" i="2"/>
  <c r="BR290" i="2"/>
  <c r="BS292" i="2"/>
  <c r="BR292" i="2"/>
  <c r="BR294" i="2"/>
  <c r="BS294" i="2"/>
  <c r="BR296" i="2"/>
  <c r="BS296" i="2"/>
  <c r="BR298" i="2"/>
  <c r="BS298" i="2"/>
  <c r="BR300" i="2"/>
  <c r="BS300" i="2"/>
  <c r="BS295" i="2"/>
  <c r="BR295" i="2"/>
  <c r="BS297" i="2"/>
  <c r="BR297" i="2"/>
  <c r="BS299" i="2"/>
  <c r="BR299" i="2"/>
  <c r="BS301" i="2"/>
  <c r="BR301" i="2"/>
  <c r="BJ180" i="2"/>
  <c r="G191" i="2"/>
  <c r="E196" i="2"/>
  <c r="G209" i="2"/>
  <c r="AN213" i="2"/>
  <c r="H214" i="2"/>
  <c r="AN214" i="2"/>
  <c r="Y215" i="2"/>
  <c r="AW260" i="2"/>
  <c r="D286" i="2"/>
  <c r="S253" i="2"/>
  <c r="AU257" i="2"/>
  <c r="Y203" i="2"/>
  <c r="D234" i="2"/>
  <c r="AX268" i="2"/>
  <c r="G217" i="2"/>
  <c r="J257" i="2"/>
  <c r="M260" i="2"/>
  <c r="G262" i="2"/>
  <c r="V263" i="2"/>
  <c r="W273" i="2"/>
  <c r="AR279" i="2"/>
  <c r="AC283" i="2"/>
  <c r="Y292" i="2"/>
  <c r="J221" i="2"/>
  <c r="T248" i="2"/>
  <c r="AQ253" i="2"/>
  <c r="AO258" i="2"/>
  <c r="BJ265" i="2"/>
  <c r="BI294" i="2"/>
  <c r="W71" i="2"/>
  <c r="S183" i="2"/>
  <c r="Z264" i="2"/>
  <c r="AB278" i="2"/>
  <c r="AX281" i="2"/>
  <c r="AZ263" i="2"/>
  <c r="V272" i="2"/>
  <c r="Q281" i="2"/>
  <c r="G70" i="2"/>
  <c r="BL263" i="2"/>
  <c r="BM263" i="2"/>
  <c r="BL273" i="2"/>
  <c r="BM273" i="2"/>
  <c r="BL277" i="2"/>
  <c r="BM277" i="2"/>
  <c r="BL281" i="2"/>
  <c r="BM281" i="2"/>
  <c r="BL283" i="2"/>
  <c r="BM283" i="2"/>
  <c r="BL285" i="2"/>
  <c r="BM285" i="2"/>
  <c r="BL289" i="2"/>
  <c r="BM289" i="2"/>
  <c r="BL291" i="2"/>
  <c r="BM291" i="2"/>
  <c r="BM293" i="2"/>
  <c r="BL293" i="2"/>
  <c r="BM299" i="2"/>
  <c r="BL299" i="2"/>
  <c r="BM290" i="2"/>
  <c r="BL290" i="2"/>
  <c r="BM292" i="2"/>
  <c r="BL292" i="2"/>
  <c r="BL294" i="2"/>
  <c r="BM294" i="2"/>
  <c r="BL300" i="2"/>
  <c r="BM300" i="2"/>
  <c r="Y242" i="2"/>
  <c r="Q259" i="2"/>
  <c r="Q261" i="2"/>
  <c r="AC266" i="2"/>
  <c r="BJ273" i="2"/>
  <c r="AN293" i="2"/>
  <c r="BJ301" i="2"/>
  <c r="N238" i="2"/>
  <c r="BL33" i="2"/>
  <c r="BM33" i="2"/>
  <c r="BM39" i="2"/>
  <c r="BL39" i="2"/>
  <c r="BM43" i="2"/>
  <c r="BL43" i="2"/>
  <c r="BL47" i="2"/>
  <c r="BM47" i="2"/>
  <c r="BM51" i="2"/>
  <c r="BL51" i="2"/>
  <c r="BL55" i="2"/>
  <c r="BM55" i="2"/>
  <c r="BL59" i="2"/>
  <c r="BM59" i="2"/>
  <c r="BM63" i="2"/>
  <c r="BL63" i="2"/>
  <c r="BL71" i="2"/>
  <c r="BM71" i="2"/>
  <c r="BM78" i="2"/>
  <c r="BL78" i="2"/>
  <c r="BM80" i="2"/>
  <c r="BL80" i="2"/>
  <c r="BM88" i="2"/>
  <c r="BL88" i="2"/>
  <c r="BM92" i="2"/>
  <c r="BL92" i="2"/>
  <c r="BM94" i="2"/>
  <c r="BL94" i="2"/>
  <c r="BM102" i="2"/>
  <c r="BL102" i="2"/>
  <c r="BM110" i="2"/>
  <c r="BL110" i="2"/>
  <c r="BM112" i="2"/>
  <c r="BL112" i="2"/>
  <c r="BM114" i="2"/>
  <c r="BL114" i="2"/>
  <c r="BM120" i="2"/>
  <c r="BL120" i="2"/>
  <c r="BL121" i="2"/>
  <c r="BM121" i="2"/>
  <c r="BL125" i="2"/>
  <c r="BM125" i="2"/>
  <c r="BM127" i="2"/>
  <c r="BL127" i="2"/>
  <c r="BM129" i="2"/>
  <c r="BL129" i="2"/>
  <c r="BL136" i="2"/>
  <c r="BM136" i="2"/>
  <c r="BL144" i="2"/>
  <c r="BM144" i="2"/>
  <c r="BL146" i="2"/>
  <c r="BM146" i="2"/>
  <c r="BL150" i="2"/>
  <c r="BM150" i="2"/>
  <c r="BM155" i="2"/>
  <c r="BL155" i="2"/>
  <c r="BM157" i="2"/>
  <c r="BL157" i="2"/>
  <c r="BM161" i="2"/>
  <c r="BL161" i="2"/>
  <c r="BL184" i="2"/>
  <c r="BM184" i="2"/>
  <c r="BL188" i="2"/>
  <c r="BM188" i="2"/>
  <c r="BL196" i="2"/>
  <c r="BM196" i="2"/>
  <c r="BL200" i="2"/>
  <c r="BM200" i="2"/>
  <c r="BL204" i="2"/>
  <c r="BM204" i="2"/>
  <c r="BM209" i="2"/>
  <c r="BL209" i="2"/>
  <c r="BL213" i="2"/>
  <c r="BM213" i="2"/>
  <c r="BL215" i="2"/>
  <c r="BM215" i="2"/>
  <c r="BL217" i="2"/>
  <c r="BM217" i="2"/>
  <c r="BL223" i="2"/>
  <c r="BM223" i="2"/>
  <c r="BL229" i="2"/>
  <c r="BM229" i="2"/>
  <c r="BM232" i="2"/>
  <c r="BL232" i="2"/>
  <c r="BM244" i="2"/>
  <c r="BL244" i="2"/>
  <c r="BM248" i="2"/>
  <c r="BL248" i="2"/>
  <c r="BM258" i="2"/>
  <c r="BL258" i="2"/>
  <c r="BM264" i="2"/>
  <c r="BL264" i="2"/>
  <c r="BM266" i="2"/>
  <c r="BL266" i="2"/>
  <c r="BM268" i="2"/>
  <c r="BL268" i="2"/>
  <c r="BM272" i="2"/>
  <c r="BL272" i="2"/>
  <c r="BM276" i="2"/>
  <c r="BL276" i="2"/>
  <c r="BM284" i="2"/>
  <c r="BL284" i="2"/>
  <c r="BL32" i="2"/>
  <c r="BM32" i="2"/>
  <c r="BL42" i="2"/>
  <c r="BM42" i="2"/>
  <c r="BL44" i="2"/>
  <c r="BM44" i="2"/>
  <c r="BM54" i="2"/>
  <c r="BL54" i="2"/>
  <c r="BM60" i="2"/>
  <c r="BL60" i="2"/>
  <c r="BL93" i="2"/>
  <c r="BM93" i="2"/>
  <c r="BL103" i="2"/>
  <c r="BM103" i="2"/>
  <c r="BL111" i="2"/>
  <c r="BM111" i="2"/>
  <c r="BL113" i="2"/>
  <c r="BM113" i="2"/>
  <c r="BL128" i="2"/>
  <c r="BM128" i="2"/>
  <c r="BM135" i="2"/>
  <c r="BL135" i="2"/>
  <c r="BM137" i="2"/>
  <c r="BL137" i="2"/>
  <c r="BM143" i="2"/>
  <c r="BL143" i="2"/>
  <c r="BM147" i="2"/>
  <c r="BL147" i="2"/>
  <c r="BL152" i="2"/>
  <c r="BM152" i="2"/>
  <c r="BL154" i="2"/>
  <c r="BM154" i="2"/>
  <c r="BL156" i="2"/>
  <c r="BM156" i="2"/>
  <c r="BL160" i="2"/>
  <c r="BM160" i="2"/>
  <c r="BL182" i="2"/>
  <c r="BM182" i="2"/>
  <c r="BM187" i="2"/>
  <c r="BL187" i="2"/>
  <c r="BM193" i="2"/>
  <c r="BL193" i="2"/>
  <c r="BM201" i="2"/>
  <c r="BL201" i="2"/>
  <c r="BL208" i="2"/>
  <c r="BM208" i="2"/>
  <c r="BL210" i="2"/>
  <c r="BM210" i="2"/>
  <c r="BM212" i="2"/>
  <c r="BL212" i="2"/>
  <c r="BM214" i="2"/>
  <c r="BL214" i="2"/>
  <c r="BM216" i="2"/>
  <c r="BL216" i="2"/>
  <c r="BM224" i="2"/>
  <c r="BL224" i="2"/>
  <c r="BL233" i="2"/>
  <c r="BM233" i="2"/>
  <c r="BL239" i="2"/>
  <c r="BM239" i="2"/>
  <c r="BL241" i="2"/>
  <c r="BM241" i="2"/>
  <c r="BL245" i="2"/>
  <c r="BM245" i="2"/>
  <c r="BL249" i="2"/>
  <c r="BM249" i="2"/>
  <c r="AK294" i="2"/>
  <c r="T295" i="2"/>
  <c r="BP210" i="2"/>
  <c r="AT223" i="2"/>
  <c r="AE229" i="2"/>
  <c r="M230" i="2"/>
  <c r="E237" i="2"/>
  <c r="T244" i="2"/>
  <c r="G251" i="2"/>
  <c r="W256" i="2"/>
  <c r="AH263" i="2"/>
  <c r="AK265" i="2"/>
  <c r="G266" i="2"/>
  <c r="AX266" i="2"/>
  <c r="AN291" i="2"/>
  <c r="BG293" i="2"/>
  <c r="S298" i="2"/>
  <c r="S271" i="2"/>
  <c r="Y219" i="2"/>
  <c r="Q227" i="2"/>
  <c r="AE253" i="2"/>
  <c r="AK254" i="2"/>
  <c r="BJ257" i="2"/>
  <c r="BJ258" i="2"/>
  <c r="Q267" i="2"/>
  <c r="H269" i="2"/>
  <c r="S294" i="2"/>
  <c r="G239" i="2"/>
  <c r="K272" i="2"/>
  <c r="G232" i="2"/>
  <c r="Q247" i="2"/>
  <c r="AF268" i="2"/>
  <c r="G276" i="2"/>
  <c r="T290" i="2"/>
  <c r="E293" i="2"/>
  <c r="BG30" i="2"/>
  <c r="P166" i="2"/>
  <c r="V155" i="2"/>
  <c r="P273" i="2"/>
  <c r="Z250" i="2"/>
  <c r="M270" i="2"/>
  <c r="AC289" i="2"/>
  <c r="W293" i="2"/>
  <c r="H300" i="2"/>
  <c r="H49" i="2"/>
  <c r="Z81" i="2"/>
  <c r="AE172" i="2"/>
  <c r="D299" i="2"/>
  <c r="AC174" i="2"/>
  <c r="D257" i="2"/>
  <c r="BO265" i="2"/>
  <c r="D278" i="2"/>
  <c r="M69" i="2"/>
  <c r="Q73" i="2"/>
  <c r="AR171" i="2"/>
  <c r="AB47" i="2"/>
  <c r="AC77" i="2"/>
  <c r="AO165" i="2"/>
  <c r="Q178" i="2"/>
  <c r="E223" i="2"/>
  <c r="E263" i="2"/>
  <c r="J42" i="2"/>
  <c r="E33" i="2"/>
  <c r="M44" i="2"/>
  <c r="AL31" i="2"/>
  <c r="AK31" i="2"/>
  <c r="E30" i="2"/>
  <c r="D30" i="2"/>
  <c r="AZ30" i="2"/>
  <c r="BA30" i="2"/>
  <c r="AW30" i="2"/>
  <c r="AX30" i="2"/>
  <c r="AC31" i="2"/>
  <c r="AB31" i="2"/>
  <c r="AI33" i="2"/>
  <c r="AH33" i="2"/>
  <c r="AF35" i="2"/>
  <c r="AE35" i="2"/>
  <c r="M35" i="2"/>
  <c r="N35" i="2"/>
  <c r="AN35" i="2"/>
  <c r="AO35" i="2"/>
  <c r="BF36" i="2"/>
  <c r="BG36" i="2"/>
  <c r="K36" i="2"/>
  <c r="J36" i="2"/>
  <c r="Q36" i="2"/>
  <c r="P36" i="2"/>
  <c r="AF36" i="2"/>
  <c r="AE36" i="2"/>
  <c r="AZ34" i="2"/>
  <c r="BA34" i="2"/>
  <c r="BC34" i="2"/>
  <c r="BD34" i="2"/>
  <c r="BJ34" i="2"/>
  <c r="BI34" i="2"/>
  <c r="N34" i="2"/>
  <c r="M34" i="2"/>
  <c r="T38" i="2"/>
  <c r="S38" i="2"/>
  <c r="V44" i="2"/>
  <c r="W44" i="2"/>
  <c r="N38" i="2"/>
  <c r="M38" i="2"/>
  <c r="P39" i="2"/>
  <c r="Q39" i="2"/>
  <c r="AZ41" i="2"/>
  <c r="BA41" i="2"/>
  <c r="BC38" i="2"/>
  <c r="BD38" i="2"/>
  <c r="BF38" i="2"/>
  <c r="BG38" i="2"/>
  <c r="AI38" i="2"/>
  <c r="AH38" i="2"/>
  <c r="AN40" i="2"/>
  <c r="AO40" i="2"/>
  <c r="Y45" i="2"/>
  <c r="Z45" i="2"/>
  <c r="AQ40" i="2"/>
  <c r="AR40" i="2"/>
  <c r="AZ40" i="2"/>
  <c r="BA40" i="2"/>
  <c r="BJ40" i="2"/>
  <c r="BI40" i="2"/>
  <c r="N40" i="2"/>
  <c r="M40" i="2"/>
  <c r="AN46" i="2"/>
  <c r="AO46" i="2"/>
  <c r="G45" i="2"/>
  <c r="H45" i="2"/>
  <c r="AF46" i="2"/>
  <c r="AE46" i="2"/>
  <c r="AW49" i="2"/>
  <c r="AX49" i="2"/>
  <c r="H48" i="2"/>
  <c r="G48" i="2"/>
  <c r="AW48" i="2"/>
  <c r="AX48" i="2"/>
  <c r="AZ50" i="2"/>
  <c r="BA50" i="2"/>
  <c r="E50" i="2"/>
  <c r="D50" i="2"/>
  <c r="AF48" i="2"/>
  <c r="AE48" i="2"/>
  <c r="AT48" i="2"/>
  <c r="AU48" i="2"/>
  <c r="BJ56" i="2"/>
  <c r="BI56" i="2"/>
  <c r="N56" i="2"/>
  <c r="M56" i="2"/>
  <c r="BC48" i="2"/>
  <c r="BD48" i="2"/>
  <c r="AW52" i="2"/>
  <c r="AX52" i="2"/>
  <c r="K56" i="2"/>
  <c r="J56" i="2"/>
  <c r="Q58" i="2"/>
  <c r="P58" i="2"/>
  <c r="Q62" i="2"/>
  <c r="P62" i="2"/>
  <c r="AQ55" i="2"/>
  <c r="AR55" i="2"/>
  <c r="AF55" i="2"/>
  <c r="AE55" i="2"/>
  <c r="V55" i="2"/>
  <c r="W55" i="2"/>
  <c r="S57" i="2"/>
  <c r="T57" i="2"/>
  <c r="V60" i="2"/>
  <c r="W60" i="2"/>
  <c r="AL60" i="2"/>
  <c r="AK60" i="2"/>
  <c r="AQ53" i="2"/>
  <c r="AR53" i="2"/>
  <c r="AF53" i="2"/>
  <c r="AE53" i="2"/>
  <c r="AI53" i="2"/>
  <c r="AH53" i="2"/>
  <c r="AN53" i="2"/>
  <c r="AO53" i="2"/>
  <c r="J57" i="2"/>
  <c r="K57" i="2"/>
  <c r="G57" i="2"/>
  <c r="H57" i="2"/>
  <c r="AZ57" i="2"/>
  <c r="BA57" i="2"/>
  <c r="E57" i="2"/>
  <c r="D57" i="2"/>
  <c r="BF61" i="2"/>
  <c r="BG61" i="2"/>
  <c r="AF61" i="2"/>
  <c r="AE61" i="2"/>
  <c r="AL61" i="2"/>
  <c r="AK61" i="2"/>
  <c r="AN61" i="2"/>
  <c r="AO61" i="2"/>
  <c r="H64" i="2"/>
  <c r="G64" i="2"/>
  <c r="V66" i="2"/>
  <c r="W66" i="2"/>
  <c r="Q66" i="2"/>
  <c r="P66" i="2"/>
  <c r="AN64" i="2"/>
  <c r="AO64" i="2"/>
  <c r="J65" i="2"/>
  <c r="K65" i="2"/>
  <c r="Y65" i="2"/>
  <c r="Z65" i="2"/>
  <c r="D65" i="2"/>
  <c r="E65" i="2"/>
  <c r="AQ64" i="2"/>
  <c r="AR64" i="2"/>
  <c r="AC64" i="2"/>
  <c r="AB64" i="2"/>
  <c r="AI64" i="2"/>
  <c r="AH64" i="2"/>
  <c r="AW64" i="2"/>
  <c r="AX64" i="2"/>
  <c r="BJ71" i="2"/>
  <c r="BI71" i="2"/>
  <c r="G71" i="2"/>
  <c r="H71" i="2"/>
  <c r="AN71" i="2"/>
  <c r="AO71" i="2"/>
  <c r="AC73" i="2"/>
  <c r="AB73" i="2"/>
  <c r="AI73" i="2"/>
  <c r="AH73" i="2"/>
  <c r="AN75" i="2"/>
  <c r="AO75" i="2"/>
  <c r="AQ69" i="2"/>
  <c r="AR69" i="2"/>
  <c r="AT69" i="2"/>
  <c r="AU69" i="2"/>
  <c r="S73" i="2"/>
  <c r="T73" i="2"/>
  <c r="H74" i="2"/>
  <c r="G74" i="2"/>
  <c r="AF75" i="2"/>
  <c r="AE75" i="2"/>
  <c r="AW78" i="2"/>
  <c r="AX78" i="2"/>
  <c r="S69" i="2"/>
  <c r="T69" i="2"/>
  <c r="BJ69" i="2"/>
  <c r="BI69" i="2"/>
  <c r="K70" i="2"/>
  <c r="J70" i="2"/>
  <c r="AL70" i="2"/>
  <c r="AK70" i="2"/>
  <c r="N73" i="2"/>
  <c r="M73" i="2"/>
  <c r="AL74" i="2"/>
  <c r="AK74" i="2"/>
  <c r="AQ75" i="2"/>
  <c r="AR75" i="2"/>
  <c r="AF82" i="2"/>
  <c r="AE82" i="2"/>
  <c r="AW82" i="2"/>
  <c r="AX82" i="2"/>
  <c r="BJ79" i="2"/>
  <c r="BI79" i="2"/>
  <c r="G79" i="2"/>
  <c r="H79" i="2"/>
  <c r="AZ79" i="2"/>
  <c r="BA79" i="2"/>
  <c r="E79" i="2"/>
  <c r="D79" i="2"/>
  <c r="V83" i="2"/>
  <c r="W83" i="2"/>
  <c r="AQ85" i="2"/>
  <c r="AR85" i="2"/>
  <c r="Y90" i="2"/>
  <c r="Z90" i="2"/>
  <c r="AC82" i="2"/>
  <c r="AB82" i="2"/>
  <c r="AI83" i="2"/>
  <c r="AH83" i="2"/>
  <c r="P83" i="2"/>
  <c r="Q83" i="2"/>
  <c r="AC85" i="2"/>
  <c r="AB85" i="2"/>
  <c r="AI85" i="2"/>
  <c r="AH85" i="2"/>
  <c r="AL77" i="2"/>
  <c r="AK77" i="2"/>
  <c r="Y77" i="2"/>
  <c r="Z77" i="2"/>
  <c r="AI77" i="2"/>
  <c r="AH77" i="2"/>
  <c r="AL81" i="2"/>
  <c r="AK81" i="2"/>
  <c r="AI81" i="2"/>
  <c r="AH81" i="2"/>
  <c r="S85" i="2"/>
  <c r="T85" i="2"/>
  <c r="V90" i="2"/>
  <c r="W90" i="2"/>
  <c r="AC91" i="2"/>
  <c r="AB91" i="2"/>
  <c r="AT93" i="2"/>
  <c r="AU93" i="2"/>
  <c r="BJ98" i="2"/>
  <c r="BI98" i="2"/>
  <c r="N98" i="2"/>
  <c r="M98" i="2"/>
  <c r="N87" i="2"/>
  <c r="M87" i="2"/>
  <c r="V87" i="2"/>
  <c r="W87" i="2"/>
  <c r="AN87" i="2"/>
  <c r="AO87" i="2"/>
  <c r="BC94" i="2"/>
  <c r="BD94" i="2"/>
  <c r="BJ94" i="2"/>
  <c r="BI94" i="2"/>
  <c r="N94" i="2"/>
  <c r="M94" i="2"/>
  <c r="E97" i="2"/>
  <c r="D97" i="2"/>
  <c r="V97" i="2"/>
  <c r="W97" i="2"/>
  <c r="G95" i="2"/>
  <c r="H95" i="2"/>
  <c r="BC97" i="2"/>
  <c r="BD97" i="2"/>
  <c r="AI99" i="2"/>
  <c r="AH99" i="2"/>
  <c r="AL103" i="2"/>
  <c r="AK103" i="2"/>
  <c r="AW89" i="2"/>
  <c r="AX89" i="2"/>
  <c r="AF89" i="2"/>
  <c r="AE89" i="2"/>
  <c r="AT89" i="2"/>
  <c r="AU89" i="2"/>
  <c r="G97" i="2"/>
  <c r="H97" i="2"/>
  <c r="AW97" i="2"/>
  <c r="AX97" i="2"/>
  <c r="Y99" i="2"/>
  <c r="Z99" i="2"/>
  <c r="AT86" i="2"/>
  <c r="AU86" i="2"/>
  <c r="BC86" i="2"/>
  <c r="BD86" i="2"/>
  <c r="BJ86" i="2"/>
  <c r="BI86" i="2"/>
  <c r="N86" i="2"/>
  <c r="M86" i="2"/>
  <c r="BF95" i="2"/>
  <c r="BG95" i="2"/>
  <c r="AZ95" i="2"/>
  <c r="BA95" i="2"/>
  <c r="AL97" i="2"/>
  <c r="AK97" i="2"/>
  <c r="BF106" i="2"/>
  <c r="BG106" i="2"/>
  <c r="K106" i="2"/>
  <c r="J106" i="2"/>
  <c r="AL104" i="2"/>
  <c r="AK104" i="2"/>
  <c r="BJ127" i="2"/>
  <c r="BI127" i="2"/>
  <c r="AC284" i="2"/>
  <c r="AB284" i="2"/>
  <c r="E284" i="2"/>
  <c r="D284" i="2"/>
  <c r="AT286" i="2"/>
  <c r="AU286" i="2"/>
  <c r="V286" i="2"/>
  <c r="W286" i="2"/>
  <c r="G287" i="2"/>
  <c r="H287" i="2"/>
  <c r="AF288" i="2"/>
  <c r="AE288" i="2"/>
  <c r="Y290" i="2"/>
  <c r="Z290" i="2"/>
  <c r="AW291" i="2"/>
  <c r="AX291" i="2"/>
  <c r="J295" i="2"/>
  <c r="K295" i="2"/>
  <c r="H296" i="2"/>
  <c r="G296" i="2"/>
  <c r="BI296" i="2"/>
  <c r="BJ296" i="2"/>
  <c r="BC298" i="2"/>
  <c r="BD298" i="2"/>
  <c r="Q300" i="2"/>
  <c r="P300" i="2"/>
  <c r="AL287" i="2"/>
  <c r="AK287" i="2"/>
  <c r="AO296" i="2"/>
  <c r="AN296" i="2"/>
  <c r="BF298" i="2"/>
  <c r="BG298" i="2"/>
  <c r="K298" i="2"/>
  <c r="J298" i="2"/>
  <c r="N252" i="2"/>
  <c r="M252" i="2"/>
  <c r="AC252" i="2"/>
  <c r="AB252" i="2"/>
  <c r="AW254" i="2"/>
  <c r="AX254" i="2"/>
  <c r="AT254" i="2"/>
  <c r="AU254" i="2"/>
  <c r="AW264" i="2"/>
  <c r="AX264" i="2"/>
  <c r="AO264" i="2"/>
  <c r="AN264" i="2"/>
  <c r="AZ280" i="2"/>
  <c r="BA280" i="2"/>
  <c r="E280" i="2"/>
  <c r="D280" i="2"/>
  <c r="V282" i="2"/>
  <c r="W282" i="2"/>
  <c r="AQ244" i="2"/>
  <c r="AR244" i="2"/>
  <c r="AO254" i="2"/>
  <c r="AN254" i="2"/>
  <c r="AQ259" i="2"/>
  <c r="AR259" i="2"/>
  <c r="AF260" i="2"/>
  <c r="AE260" i="2"/>
  <c r="E260" i="2"/>
  <c r="D260" i="2"/>
  <c r="AI264" i="2"/>
  <c r="AH264" i="2"/>
  <c r="AQ267" i="2"/>
  <c r="AR267" i="2"/>
  <c r="N268" i="2"/>
  <c r="M268" i="2"/>
  <c r="AC268" i="2"/>
  <c r="AB268" i="2"/>
  <c r="H270" i="2"/>
  <c r="G270" i="2"/>
  <c r="V270" i="2"/>
  <c r="W270" i="2"/>
  <c r="AC274" i="2"/>
  <c r="AB274" i="2"/>
  <c r="AQ275" i="2"/>
  <c r="AR275" i="2"/>
  <c r="Q276" i="2"/>
  <c r="P276" i="2"/>
  <c r="AI278" i="2"/>
  <c r="AH278" i="2"/>
  <c r="BC279" i="2"/>
  <c r="BD279" i="2"/>
  <c r="Y282" i="2"/>
  <c r="Z282" i="2"/>
  <c r="AW283" i="2"/>
  <c r="AX283" i="2"/>
  <c r="AL286" i="2"/>
  <c r="AK286" i="2"/>
  <c r="AZ287" i="2"/>
  <c r="BA287" i="2"/>
  <c r="AI288" i="2"/>
  <c r="AH288" i="2"/>
  <c r="AC290" i="2"/>
  <c r="AB290" i="2"/>
  <c r="AQ291" i="2"/>
  <c r="AR291" i="2"/>
  <c r="Q292" i="2"/>
  <c r="P292" i="2"/>
  <c r="AI294" i="2"/>
  <c r="AH294" i="2"/>
  <c r="AC295" i="2"/>
  <c r="AB295" i="2"/>
  <c r="AL296" i="2"/>
  <c r="AK296" i="2"/>
  <c r="AZ298" i="2"/>
  <c r="BA298" i="2"/>
  <c r="Y299" i="2"/>
  <c r="Z299" i="2"/>
  <c r="Q282" i="2"/>
  <c r="P282" i="2"/>
  <c r="K290" i="2"/>
  <c r="J290" i="2"/>
  <c r="AL298" i="2"/>
  <c r="AK298" i="2"/>
  <c r="BC31" i="2"/>
  <c r="BD31" i="2"/>
  <c r="S35" i="2"/>
  <c r="T35" i="2"/>
  <c r="AI37" i="2"/>
  <c r="AH37" i="2"/>
  <c r="S39" i="2"/>
  <c r="T39" i="2"/>
  <c r="S41" i="2"/>
  <c r="T41" i="2"/>
  <c r="BO45" i="2"/>
  <c r="BP45" i="2"/>
  <c r="BF31" i="2"/>
  <c r="BG31" i="2"/>
  <c r="BO36" i="2"/>
  <c r="BP36" i="2"/>
  <c r="V37" i="2"/>
  <c r="W37" i="2"/>
  <c r="BJ37" i="2"/>
  <c r="BI37" i="2"/>
  <c r="AN39" i="2"/>
  <c r="AO39" i="2"/>
  <c r="BJ41" i="2"/>
  <c r="BI41" i="2"/>
  <c r="T46" i="2"/>
  <c r="S46" i="2"/>
  <c r="P47" i="2"/>
  <c r="Q47" i="2"/>
  <c r="AZ47" i="2"/>
  <c r="BA47" i="2"/>
  <c r="Y51" i="2"/>
  <c r="Z51" i="2"/>
  <c r="BF51" i="2"/>
  <c r="BG51" i="2"/>
  <c r="AZ65" i="2"/>
  <c r="BA65" i="2"/>
  <c r="AQ31" i="2"/>
  <c r="AR31" i="2"/>
  <c r="AW32" i="2"/>
  <c r="AX32" i="2"/>
  <c r="Y35" i="2"/>
  <c r="Z35" i="2"/>
  <c r="Y37" i="2"/>
  <c r="Z37" i="2"/>
  <c r="AF39" i="2"/>
  <c r="AE39" i="2"/>
  <c r="E42" i="2"/>
  <c r="D42" i="2"/>
  <c r="AN45" i="2"/>
  <c r="AO45" i="2"/>
  <c r="G47" i="2"/>
  <c r="H47" i="2"/>
  <c r="BO30" i="2"/>
  <c r="BP30" i="2"/>
  <c r="BO48" i="2"/>
  <c r="BP48" i="2"/>
  <c r="T52" i="2"/>
  <c r="S52" i="2"/>
  <c r="AC52" i="2"/>
  <c r="AB52" i="2"/>
  <c r="AT53" i="2"/>
  <c r="AU53" i="2"/>
  <c r="H60" i="2"/>
  <c r="G60" i="2"/>
  <c r="BC62" i="2"/>
  <c r="BD62" i="2"/>
  <c r="BO62" i="2"/>
  <c r="BP62" i="2"/>
  <c r="AI63" i="2"/>
  <c r="AH63" i="2"/>
  <c r="Y57" i="2"/>
  <c r="Z57" i="2"/>
  <c r="AL62" i="2"/>
  <c r="AK62" i="2"/>
  <c r="J71" i="2"/>
  <c r="K71" i="2"/>
  <c r="AL72" i="2"/>
  <c r="AK72" i="2"/>
  <c r="E73" i="2"/>
  <c r="D73" i="2"/>
  <c r="N50" i="2"/>
  <c r="M50" i="2"/>
  <c r="Y50" i="2"/>
  <c r="Z50" i="2"/>
  <c r="AI52" i="2"/>
  <c r="AH52" i="2"/>
  <c r="BC55" i="2"/>
  <c r="BD55" i="2"/>
  <c r="AC59" i="2"/>
  <c r="AB59" i="2"/>
  <c r="T60" i="2"/>
  <c r="S60" i="2"/>
  <c r="Y63" i="2"/>
  <c r="Z63" i="2"/>
  <c r="AN70" i="2"/>
  <c r="AO70" i="2"/>
  <c r="Y72" i="2"/>
  <c r="Z72" i="2"/>
  <c r="BO72" i="2"/>
  <c r="BP72" i="2"/>
  <c r="Q74" i="2"/>
  <c r="P74" i="2"/>
  <c r="AL66" i="2"/>
  <c r="AK66" i="2"/>
  <c r="N66" i="2"/>
  <c r="M66" i="2"/>
  <c r="P67" i="2"/>
  <c r="Q67" i="2"/>
  <c r="E67" i="2"/>
  <c r="D67" i="2"/>
  <c r="AW67" i="2"/>
  <c r="AX67" i="2"/>
  <c r="AZ67" i="2"/>
  <c r="BA67" i="2"/>
  <c r="BO67" i="2"/>
  <c r="BP67" i="2"/>
  <c r="Y68" i="2"/>
  <c r="Z68" i="2"/>
  <c r="BO75" i="2"/>
  <c r="BP75" i="2"/>
  <c r="E78" i="2"/>
  <c r="D78" i="2"/>
  <c r="AL88" i="2"/>
  <c r="AK88" i="2"/>
  <c r="BJ91" i="2"/>
  <c r="BI91" i="2"/>
  <c r="N91" i="2"/>
  <c r="M91" i="2"/>
  <c r="AQ68" i="2"/>
  <c r="AR68" i="2"/>
  <c r="H68" i="2"/>
  <c r="G68" i="2"/>
  <c r="AT68" i="2"/>
  <c r="AU68" i="2"/>
  <c r="E68" i="2"/>
  <c r="D68" i="2"/>
  <c r="BC75" i="2"/>
  <c r="BD75" i="2"/>
  <c r="AL76" i="2"/>
  <c r="AK76" i="2"/>
  <c r="H76" i="2"/>
  <c r="G76" i="2"/>
  <c r="Y79" i="2"/>
  <c r="Z79" i="2"/>
  <c r="Y84" i="2"/>
  <c r="Z84" i="2"/>
  <c r="BO84" i="2"/>
  <c r="BP84" i="2"/>
  <c r="AZ90" i="2"/>
  <c r="BA90" i="2"/>
  <c r="AI91" i="2"/>
  <c r="AH91" i="2"/>
  <c r="BO94" i="2"/>
  <c r="BP94" i="2"/>
  <c r="K98" i="2"/>
  <c r="J98" i="2"/>
  <c r="AF83" i="2"/>
  <c r="AE83" i="2"/>
  <c r="S83" i="2"/>
  <c r="T83" i="2"/>
  <c r="S95" i="2"/>
  <c r="T95" i="2"/>
  <c r="AZ96" i="2"/>
  <c r="BA96" i="2"/>
  <c r="AF96" i="2"/>
  <c r="AE96" i="2"/>
  <c r="BO96" i="2"/>
  <c r="BP96" i="2"/>
  <c r="V103" i="2"/>
  <c r="W103" i="2"/>
  <c r="AI104" i="2"/>
  <c r="AH104" i="2"/>
  <c r="AQ107" i="2"/>
  <c r="AR107" i="2"/>
  <c r="T110" i="2"/>
  <c r="S110" i="2"/>
  <c r="D111" i="2"/>
  <c r="E111" i="2"/>
  <c r="AZ111" i="2"/>
  <c r="BA111" i="2"/>
  <c r="E123" i="2"/>
  <c r="D123" i="2"/>
  <c r="AZ81" i="2"/>
  <c r="BA81" i="2"/>
  <c r="AF81" i="2"/>
  <c r="AE81" i="2"/>
  <c r="AT83" i="2"/>
  <c r="AU83" i="2"/>
  <c r="BO85" i="2"/>
  <c r="BP85" i="2"/>
  <c r="AT99" i="2"/>
  <c r="AU99" i="2"/>
  <c r="P101" i="2"/>
  <c r="Q101" i="2"/>
  <c r="BO102" i="2"/>
  <c r="BP102" i="2"/>
  <c r="J105" i="2"/>
  <c r="K105" i="2"/>
  <c r="H106" i="2"/>
  <c r="G106" i="2"/>
  <c r="AI107" i="2"/>
  <c r="AH107" i="2"/>
  <c r="AF110" i="2"/>
  <c r="AE110" i="2"/>
  <c r="S111" i="2"/>
  <c r="T111" i="2"/>
  <c r="T114" i="2"/>
  <c r="S114" i="2"/>
  <c r="G121" i="2"/>
  <c r="H121" i="2"/>
  <c r="N125" i="2"/>
  <c r="M125" i="2"/>
  <c r="T134" i="2"/>
  <c r="S134" i="2"/>
  <c r="E150" i="2"/>
  <c r="D150" i="2"/>
  <c r="E162" i="2"/>
  <c r="D162" i="2"/>
  <c r="Y95" i="2"/>
  <c r="Z95" i="2"/>
  <c r="D99" i="2"/>
  <c r="E99" i="2"/>
  <c r="BO99" i="2"/>
  <c r="BP99" i="2"/>
  <c r="AN107" i="2"/>
  <c r="AO107" i="2"/>
  <c r="S119" i="2"/>
  <c r="T119" i="2"/>
  <c r="AN126" i="2"/>
  <c r="AO126" i="2"/>
  <c r="AT129" i="2"/>
  <c r="AU129" i="2"/>
  <c r="E129" i="2"/>
  <c r="D129" i="2"/>
  <c r="BO132" i="2"/>
  <c r="BP132" i="2"/>
  <c r="AI133" i="2"/>
  <c r="AH133" i="2"/>
  <c r="AQ137" i="2"/>
  <c r="AR137" i="2"/>
  <c r="BO137" i="2"/>
  <c r="BP137" i="2"/>
  <c r="S141" i="2"/>
  <c r="T141" i="2"/>
  <c r="N144" i="2"/>
  <c r="M144" i="2"/>
  <c r="N149" i="2"/>
  <c r="M149" i="2"/>
  <c r="AC154" i="2"/>
  <c r="AB154" i="2"/>
  <c r="BO115" i="2"/>
  <c r="BP115" i="2"/>
  <c r="T116" i="2"/>
  <c r="S116" i="2"/>
  <c r="AN117" i="2"/>
  <c r="AO117" i="2"/>
  <c r="AF128" i="2"/>
  <c r="AE128" i="2"/>
  <c r="N129" i="2"/>
  <c r="M129" i="2"/>
  <c r="S133" i="2"/>
  <c r="T133" i="2"/>
  <c r="AF135" i="2"/>
  <c r="AE135" i="2"/>
  <c r="AW136" i="2"/>
  <c r="AX136" i="2"/>
  <c r="AF141" i="2"/>
  <c r="AE141" i="2"/>
  <c r="AN142" i="2"/>
  <c r="AO142" i="2"/>
  <c r="BF144" i="2"/>
  <c r="BG144" i="2"/>
  <c r="AI145" i="2"/>
  <c r="AH145" i="2"/>
  <c r="AF149" i="2"/>
  <c r="AE149" i="2"/>
  <c r="H152" i="2"/>
  <c r="G152" i="2"/>
  <c r="AO154" i="2"/>
  <c r="AN154" i="2"/>
  <c r="BO155" i="2"/>
  <c r="BP155" i="2"/>
  <c r="AL156" i="2"/>
  <c r="AK156" i="2"/>
  <c r="BF159" i="2"/>
  <c r="BG159" i="2"/>
  <c r="AT163" i="2"/>
  <c r="AU163" i="2"/>
  <c r="AI166" i="2"/>
  <c r="AH166" i="2"/>
  <c r="E119" i="2"/>
  <c r="D119" i="2"/>
  <c r="AC122" i="2"/>
  <c r="AB122" i="2"/>
  <c r="BF133" i="2"/>
  <c r="BG133" i="2"/>
  <c r="P133" i="2"/>
  <c r="Q133" i="2"/>
  <c r="AL138" i="2"/>
  <c r="AK138" i="2"/>
  <c r="AZ141" i="2"/>
  <c r="BA141" i="2"/>
  <c r="BO141" i="2"/>
  <c r="BP141" i="2"/>
  <c r="BO144" i="2"/>
  <c r="BP144" i="2"/>
  <c r="J117" i="2"/>
  <c r="K117" i="2"/>
  <c r="P117" i="2"/>
  <c r="Q117" i="2"/>
  <c r="AQ122" i="2"/>
  <c r="AR122" i="2"/>
  <c r="N133" i="2"/>
  <c r="M133" i="2"/>
  <c r="S135" i="2"/>
  <c r="T135" i="2"/>
  <c r="K136" i="2"/>
  <c r="J136" i="2"/>
  <c r="T138" i="2"/>
  <c r="S138" i="2"/>
  <c r="AT144" i="2"/>
  <c r="AU144" i="2"/>
  <c r="AZ149" i="2"/>
  <c r="BA149" i="2"/>
  <c r="AT154" i="2"/>
  <c r="AU154" i="2"/>
  <c r="BC166" i="2"/>
  <c r="BD166" i="2"/>
  <c r="BP166" i="2"/>
  <c r="BO166" i="2"/>
  <c r="BC158" i="2"/>
  <c r="BD158" i="2"/>
  <c r="BP158" i="2"/>
  <c r="BO158" i="2"/>
  <c r="AF161" i="2"/>
  <c r="AE161" i="2"/>
  <c r="S161" i="2"/>
  <c r="T161" i="2"/>
  <c r="AL167" i="2"/>
  <c r="AK167" i="2"/>
  <c r="AT168" i="2"/>
  <c r="AU168" i="2"/>
  <c r="AW168" i="2"/>
  <c r="AX168" i="2"/>
  <c r="AT170" i="2"/>
  <c r="AU170" i="2"/>
  <c r="BC177" i="2"/>
  <c r="BD177" i="2"/>
  <c r="G177" i="2"/>
  <c r="H177" i="2"/>
  <c r="N180" i="2"/>
  <c r="M180" i="2"/>
  <c r="AO185" i="2"/>
  <c r="AN185" i="2"/>
  <c r="BP189" i="2"/>
  <c r="BO189" i="2"/>
  <c r="N191" i="2"/>
  <c r="M191" i="2"/>
  <c r="Y192" i="2"/>
  <c r="Z192" i="2"/>
  <c r="BP192" i="2"/>
  <c r="BO192" i="2"/>
  <c r="Q168" i="2"/>
  <c r="P168" i="2"/>
  <c r="BC169" i="2"/>
  <c r="BD169" i="2"/>
  <c r="AF169" i="2"/>
  <c r="AE169" i="2"/>
  <c r="N172" i="2"/>
  <c r="M172" i="2"/>
  <c r="S173" i="2"/>
  <c r="T173" i="2"/>
  <c r="AW176" i="2"/>
  <c r="AX176" i="2"/>
  <c r="BP178" i="2"/>
  <c r="BO178" i="2"/>
  <c r="BC180" i="2"/>
  <c r="BD180" i="2"/>
  <c r="S185" i="2"/>
  <c r="T185" i="2"/>
  <c r="BP187" i="2"/>
  <c r="BO187" i="2"/>
  <c r="AO190" i="2"/>
  <c r="AN190" i="2"/>
  <c r="V191" i="2"/>
  <c r="W191" i="2"/>
  <c r="N192" i="2"/>
  <c r="M192" i="2"/>
  <c r="AQ194" i="2"/>
  <c r="AR194" i="2"/>
  <c r="AF196" i="2"/>
  <c r="AE196" i="2"/>
  <c r="BI197" i="2"/>
  <c r="BJ197" i="2"/>
  <c r="N199" i="2"/>
  <c r="M199" i="2"/>
  <c r="BP205" i="2"/>
  <c r="BO205" i="2"/>
  <c r="AW207" i="2"/>
  <c r="AX207" i="2"/>
  <c r="AO208" i="2"/>
  <c r="AN208" i="2"/>
  <c r="AF209" i="2"/>
  <c r="AE209" i="2"/>
  <c r="BP211" i="2"/>
  <c r="BO211" i="2"/>
  <c r="V212" i="2"/>
  <c r="W212" i="2"/>
  <c r="AT214" i="2"/>
  <c r="AU214" i="2"/>
  <c r="V221" i="2"/>
  <c r="W221" i="2"/>
  <c r="AC223" i="2"/>
  <c r="AB223" i="2"/>
  <c r="E227" i="2"/>
  <c r="D227" i="2"/>
  <c r="K232" i="2"/>
  <c r="J232" i="2"/>
  <c r="V244" i="2"/>
  <c r="W244" i="2"/>
  <c r="E266" i="2"/>
  <c r="D266" i="2"/>
  <c r="BF158" i="2"/>
  <c r="BG158" i="2"/>
  <c r="AL172" i="2"/>
  <c r="AK172" i="2"/>
  <c r="T172" i="2"/>
  <c r="S172" i="2"/>
  <c r="BF176" i="2"/>
  <c r="BG176" i="2"/>
  <c r="N176" i="2"/>
  <c r="M176" i="2"/>
  <c r="AC180" i="2"/>
  <c r="AB180" i="2"/>
  <c r="S189" i="2"/>
  <c r="T189" i="2"/>
  <c r="AL191" i="2"/>
  <c r="AK191" i="2"/>
  <c r="AZ196" i="2"/>
  <c r="BA196" i="2"/>
  <c r="BP196" i="2"/>
  <c r="BO196" i="2"/>
  <c r="BP198" i="2"/>
  <c r="BO198" i="2"/>
  <c r="K168" i="2"/>
  <c r="J168" i="2"/>
  <c r="V171" i="2"/>
  <c r="W171" i="2"/>
  <c r="AO173" i="2"/>
  <c r="AN173" i="2"/>
  <c r="AI174" i="2"/>
  <c r="AH174" i="2"/>
  <c r="K174" i="2"/>
  <c r="J174" i="2"/>
  <c r="AO176" i="2"/>
  <c r="AN176" i="2"/>
  <c r="AO180" i="2"/>
  <c r="AN180" i="2"/>
  <c r="K182" i="2"/>
  <c r="J182" i="2"/>
  <c r="AZ185" i="2"/>
  <c r="BA185" i="2"/>
  <c r="AQ192" i="2"/>
  <c r="AR192" i="2"/>
  <c r="BC196" i="2"/>
  <c r="BD196" i="2"/>
  <c r="BC199" i="2"/>
  <c r="BD199" i="2"/>
  <c r="BI200" i="2"/>
  <c r="BJ200" i="2"/>
  <c r="Q200" i="2"/>
  <c r="P200" i="2"/>
  <c r="Q202" i="2"/>
  <c r="P202" i="2"/>
  <c r="AI207" i="2"/>
  <c r="AH207" i="2"/>
  <c r="BP207" i="2"/>
  <c r="BO207" i="2"/>
  <c r="H208" i="2"/>
  <c r="G208" i="2"/>
  <c r="AQ214" i="2"/>
  <c r="AR214" i="2"/>
  <c r="E214" i="2"/>
  <c r="D214" i="2"/>
  <c r="T216" i="2"/>
  <c r="S216" i="2"/>
  <c r="BP221" i="2"/>
  <c r="BO221" i="2"/>
  <c r="BP232" i="2"/>
  <c r="BO232" i="2"/>
  <c r="S215" i="2"/>
  <c r="T215" i="2"/>
  <c r="AT215" i="2"/>
  <c r="AU215" i="2"/>
  <c r="BP215" i="2"/>
  <c r="BO215" i="2"/>
  <c r="BC220" i="2"/>
  <c r="BD220" i="2"/>
  <c r="AF225" i="2"/>
  <c r="AE225" i="2"/>
  <c r="E233" i="2"/>
  <c r="D233" i="2"/>
  <c r="AZ233" i="2"/>
  <c r="BA233" i="2"/>
  <c r="AT235" i="2"/>
  <c r="AU235" i="2"/>
  <c r="AL237" i="2"/>
  <c r="AK237" i="2"/>
  <c r="S239" i="2"/>
  <c r="T239" i="2"/>
  <c r="V240" i="2"/>
  <c r="W240" i="2"/>
  <c r="AI241" i="2"/>
  <c r="AH241" i="2"/>
  <c r="BI241" i="2"/>
  <c r="BJ241" i="2"/>
  <c r="BF249" i="2"/>
  <c r="BG249" i="2"/>
  <c r="D249" i="2"/>
  <c r="E249" i="2"/>
  <c r="T252" i="2"/>
  <c r="S252" i="2"/>
  <c r="T258" i="2"/>
  <c r="S258" i="2"/>
  <c r="AC263" i="2"/>
  <c r="AB263" i="2"/>
  <c r="BF269" i="2"/>
  <c r="BG269" i="2"/>
  <c r="S269" i="2"/>
  <c r="T269" i="2"/>
  <c r="S217" i="2"/>
  <c r="T217" i="2"/>
  <c r="BP218" i="2"/>
  <c r="BO218" i="2"/>
  <c r="AQ220" i="2"/>
  <c r="AR220" i="2"/>
  <c r="N222" i="2"/>
  <c r="M222" i="2"/>
  <c r="AI224" i="2"/>
  <c r="AH224" i="2"/>
  <c r="G225" i="2"/>
  <c r="H225" i="2"/>
  <c r="AI225" i="2"/>
  <c r="AH225" i="2"/>
  <c r="AO231" i="2"/>
  <c r="AN231" i="2"/>
  <c r="BF233" i="2"/>
  <c r="BG233" i="2"/>
  <c r="V236" i="2"/>
  <c r="W236" i="2"/>
  <c r="P239" i="2"/>
  <c r="Q239" i="2"/>
  <c r="G241" i="2"/>
  <c r="H241" i="2"/>
  <c r="T206" i="2"/>
  <c r="S206" i="2"/>
  <c r="AT206" i="2"/>
  <c r="AU206" i="2"/>
  <c r="BP206" i="2"/>
  <c r="BO206" i="2"/>
  <c r="BP217" i="2"/>
  <c r="BO217" i="2"/>
  <c r="AW219" i="2"/>
  <c r="AX219" i="2"/>
  <c r="AF220" i="2"/>
  <c r="AE220" i="2"/>
  <c r="T220" i="2"/>
  <c r="S220" i="2"/>
  <c r="BF231" i="2"/>
  <c r="BG231" i="2"/>
  <c r="V231" i="2"/>
  <c r="W231" i="2"/>
  <c r="BC234" i="2"/>
  <c r="BD234" i="2"/>
  <c r="AF217" i="2"/>
  <c r="AE217" i="2"/>
  <c r="H224" i="2"/>
  <c r="G224" i="2"/>
  <c r="AF224" i="2"/>
  <c r="AE224" i="2"/>
  <c r="Q226" i="2"/>
  <c r="P226" i="2"/>
  <c r="T226" i="2"/>
  <c r="S226" i="2"/>
  <c r="BC233" i="2"/>
  <c r="BD233" i="2"/>
  <c r="BP233" i="2"/>
  <c r="BO233" i="2"/>
  <c r="S235" i="2"/>
  <c r="T235" i="2"/>
  <c r="K236" i="2"/>
  <c r="J236" i="2"/>
  <c r="S251" i="2"/>
  <c r="T251" i="2"/>
  <c r="BP267" i="2"/>
  <c r="BO267" i="2"/>
  <c r="AL278" i="2"/>
  <c r="AK278" i="2"/>
  <c r="AW242" i="2"/>
  <c r="AX242" i="2"/>
  <c r="AZ247" i="2"/>
  <c r="BA247" i="2"/>
  <c r="BF248" i="2"/>
  <c r="BG248" i="2"/>
  <c r="V248" i="2"/>
  <c r="W248" i="2"/>
  <c r="J255" i="2"/>
  <c r="K255" i="2"/>
  <c r="AI256" i="2"/>
  <c r="AH256" i="2"/>
  <c r="AZ259" i="2"/>
  <c r="BA259" i="2"/>
  <c r="E259" i="2"/>
  <c r="D259" i="2"/>
  <c r="AW262" i="2"/>
  <c r="AX262" i="2"/>
  <c r="N272" i="2"/>
  <c r="M272" i="2"/>
  <c r="AQ273" i="2"/>
  <c r="AR273" i="2"/>
  <c r="G273" i="2"/>
  <c r="H273" i="2"/>
  <c r="J273" i="2"/>
  <c r="K273" i="2"/>
  <c r="AI276" i="2"/>
  <c r="AH276" i="2"/>
  <c r="AF278" i="2"/>
  <c r="AE278" i="2"/>
  <c r="D279" i="2"/>
  <c r="E279" i="2"/>
  <c r="S281" i="2"/>
  <c r="T281" i="2"/>
  <c r="BI282" i="2"/>
  <c r="BJ282" i="2"/>
  <c r="AC285" i="2"/>
  <c r="AB285" i="2"/>
  <c r="AZ286" i="2"/>
  <c r="BA286" i="2"/>
  <c r="S287" i="2"/>
  <c r="T287" i="2"/>
  <c r="AO289" i="2"/>
  <c r="AN289" i="2"/>
  <c r="BF289" i="2"/>
  <c r="BG289" i="2"/>
  <c r="BI293" i="2"/>
  <c r="BJ293" i="2"/>
  <c r="J293" i="2"/>
  <c r="K293" i="2"/>
  <c r="N297" i="2"/>
  <c r="M297" i="2"/>
  <c r="AT299" i="2"/>
  <c r="AU299" i="2"/>
  <c r="AF300" i="2"/>
  <c r="AE300" i="2"/>
  <c r="AC301" i="2"/>
  <c r="AB301" i="2"/>
  <c r="G275" i="2"/>
  <c r="H275" i="2"/>
  <c r="AO282" i="2"/>
  <c r="AN282" i="2"/>
  <c r="AW285" i="2"/>
  <c r="AX285" i="2"/>
  <c r="BP285" i="2"/>
  <c r="BO285" i="2"/>
  <c r="J289" i="2"/>
  <c r="K289" i="2"/>
  <c r="AF301" i="2"/>
  <c r="AE301" i="2"/>
  <c r="AL242" i="2"/>
  <c r="AK242" i="2"/>
  <c r="AC242" i="2"/>
  <c r="AB242" i="2"/>
  <c r="E242" i="2"/>
  <c r="D242" i="2"/>
  <c r="S245" i="2"/>
  <c r="T245" i="2"/>
  <c r="AW245" i="2"/>
  <c r="AX245" i="2"/>
  <c r="BP245" i="2"/>
  <c r="BO245" i="2"/>
  <c r="J247" i="2"/>
  <c r="K247" i="2"/>
  <c r="AT247" i="2"/>
  <c r="AU247" i="2"/>
  <c r="AZ250" i="2"/>
  <c r="BA250" i="2"/>
  <c r="BC250" i="2"/>
  <c r="BD250" i="2"/>
  <c r="V251" i="2"/>
  <c r="W251" i="2"/>
  <c r="T262" i="2"/>
  <c r="S262" i="2"/>
  <c r="D271" i="2"/>
  <c r="E271" i="2"/>
  <c r="BP271" i="2"/>
  <c r="BO271" i="2"/>
  <c r="N276" i="2"/>
  <c r="M276" i="2"/>
  <c r="BP276" i="2"/>
  <c r="BO276" i="2"/>
  <c r="BP281" i="2"/>
  <c r="BO281" i="2"/>
  <c r="K288" i="2"/>
  <c r="J288" i="2"/>
  <c r="BP291" i="2"/>
  <c r="BO291" i="2"/>
  <c r="G297" i="2"/>
  <c r="H297" i="2"/>
  <c r="BF300" i="2"/>
  <c r="BG300" i="2"/>
  <c r="BP300" i="2"/>
  <c r="BO300" i="2"/>
  <c r="AT297" i="2"/>
  <c r="AU297" i="2"/>
  <c r="V245" i="2"/>
  <c r="W245" i="2"/>
  <c r="AQ256" i="2"/>
  <c r="AR256" i="2"/>
  <c r="T256" i="2"/>
  <c r="S256" i="2"/>
  <c r="BP256" i="2"/>
  <c r="BO256" i="2"/>
  <c r="AO257" i="2"/>
  <c r="AN257" i="2"/>
  <c r="BP257" i="2"/>
  <c r="BO257" i="2"/>
  <c r="AQ260" i="2"/>
  <c r="AR260" i="2"/>
  <c r="N261" i="2"/>
  <c r="M261" i="2"/>
  <c r="J261" i="2"/>
  <c r="K261" i="2"/>
  <c r="V268" i="2"/>
  <c r="W268" i="2"/>
  <c r="BC272" i="2"/>
  <c r="BD272" i="2"/>
  <c r="BP272" i="2"/>
  <c r="BO272" i="2"/>
  <c r="AQ276" i="2"/>
  <c r="AR276" i="2"/>
  <c r="J281" i="2"/>
  <c r="K281" i="2"/>
  <c r="AF284" i="2"/>
  <c r="AE284" i="2"/>
  <c r="V284" i="2"/>
  <c r="W284" i="2"/>
  <c r="AZ285" i="2"/>
  <c r="BA285" i="2"/>
  <c r="AC291" i="2"/>
  <c r="AB291" i="2"/>
  <c r="BP295" i="2"/>
  <c r="BO295" i="2"/>
  <c r="N298" i="2"/>
  <c r="M298" i="2"/>
  <c r="AQ35" i="2"/>
  <c r="AR35" i="2"/>
  <c r="AT42" i="2"/>
  <c r="AU42" i="2"/>
  <c r="Y42" i="2"/>
  <c r="Z42" i="2"/>
  <c r="BC44" i="2"/>
  <c r="BD44" i="2"/>
  <c r="AF44" i="2"/>
  <c r="AE44" i="2"/>
  <c r="E44" i="2"/>
  <c r="D44" i="2"/>
  <c r="AC49" i="2"/>
  <c r="AB49" i="2"/>
  <c r="BI36" i="2"/>
  <c r="BJ36" i="2"/>
  <c r="AL38" i="2"/>
  <c r="AK38" i="2"/>
  <c r="M47" i="2"/>
  <c r="N47" i="2"/>
  <c r="BO47" i="2"/>
  <c r="BP47" i="2"/>
  <c r="BJ58" i="2"/>
  <c r="BI58" i="2"/>
  <c r="AC63" i="2"/>
  <c r="AB63" i="2"/>
  <c r="AQ65" i="2"/>
  <c r="AR65" i="2"/>
  <c r="AW69" i="2"/>
  <c r="AX69" i="2"/>
  <c r="AF72" i="2"/>
  <c r="AE72" i="2"/>
  <c r="AT75" i="2"/>
  <c r="AU75" i="2"/>
  <c r="AN77" i="2"/>
  <c r="AO77" i="2"/>
  <c r="AT87" i="2"/>
  <c r="AU87" i="2"/>
  <c r="BC96" i="2"/>
  <c r="BD96" i="2"/>
  <c r="K104" i="2"/>
  <c r="J104" i="2"/>
  <c r="AT30" i="2"/>
  <c r="AU30" i="2"/>
  <c r="BO37" i="2"/>
  <c r="BP37" i="2"/>
  <c r="AQ58" i="2"/>
  <c r="AR58" i="2"/>
  <c r="N58" i="2"/>
  <c r="M58" i="2"/>
  <c r="BF72" i="2"/>
  <c r="BG72" i="2"/>
  <c r="E72" i="2"/>
  <c r="D72" i="2"/>
  <c r="V96" i="2"/>
  <c r="W96" i="2"/>
  <c r="AN106" i="2"/>
  <c r="AO106" i="2"/>
  <c r="AI119" i="2"/>
  <c r="AH119" i="2"/>
  <c r="S123" i="2"/>
  <c r="T123" i="2"/>
  <c r="AF127" i="2"/>
  <c r="AE127" i="2"/>
  <c r="BO127" i="2"/>
  <c r="BP127" i="2"/>
  <c r="BO130" i="2"/>
  <c r="BP130" i="2"/>
  <c r="AL134" i="2"/>
  <c r="AK134" i="2"/>
  <c r="AF137" i="2"/>
  <c r="AE137" i="2"/>
  <c r="S139" i="2"/>
  <c r="T139" i="2"/>
  <c r="AN143" i="2"/>
  <c r="AO143" i="2"/>
  <c r="AT151" i="2"/>
  <c r="AU151" i="2"/>
  <c r="BJ106" i="2"/>
  <c r="BI106" i="2"/>
  <c r="AI112" i="2"/>
  <c r="AH112" i="2"/>
  <c r="BO112" i="2"/>
  <c r="BP112" i="2"/>
  <c r="G117" i="2"/>
  <c r="H117" i="2"/>
  <c r="H122" i="2"/>
  <c r="G122" i="2"/>
  <c r="AI127" i="2"/>
  <c r="AH127" i="2"/>
  <c r="AI128" i="2"/>
  <c r="AH128" i="2"/>
  <c r="BC130" i="2"/>
  <c r="BD130" i="2"/>
  <c r="T140" i="2"/>
  <c r="S140" i="2"/>
  <c r="AT143" i="2"/>
  <c r="AU143" i="2"/>
  <c r="S145" i="2"/>
  <c r="T145" i="2"/>
  <c r="BF149" i="2"/>
  <c r="BG149" i="2"/>
  <c r="D149" i="2"/>
  <c r="E149" i="2"/>
  <c r="D153" i="2"/>
  <c r="E153" i="2"/>
  <c r="Y153" i="2"/>
  <c r="Z153" i="2"/>
  <c r="BC159" i="2"/>
  <c r="BD159" i="2"/>
  <c r="S159" i="2"/>
  <c r="T159" i="2"/>
  <c r="AW164" i="2"/>
  <c r="AX164" i="2"/>
  <c r="V164" i="2"/>
  <c r="W164" i="2"/>
  <c r="BP164" i="2"/>
  <c r="BO164" i="2"/>
  <c r="AF159" i="2"/>
  <c r="AE159" i="2"/>
  <c r="V162" i="2"/>
  <c r="W162" i="2"/>
  <c r="BJ165" i="2"/>
  <c r="BI165" i="2"/>
  <c r="AC166" i="2"/>
  <c r="AB166" i="2"/>
  <c r="AT171" i="2"/>
  <c r="AU171" i="2"/>
  <c r="H172" i="2"/>
  <c r="G172" i="2"/>
  <c r="AO177" i="2"/>
  <c r="AN177" i="2"/>
  <c r="AQ180" i="2"/>
  <c r="AR180" i="2"/>
  <c r="AI183" i="2"/>
  <c r="AH183" i="2"/>
  <c r="AF185" i="2"/>
  <c r="AE185" i="2"/>
  <c r="N188" i="2"/>
  <c r="M188" i="2"/>
  <c r="AI188" i="2"/>
  <c r="AH188" i="2"/>
  <c r="BC188" i="2"/>
  <c r="BD188" i="2"/>
  <c r="AI190" i="2"/>
  <c r="AH190" i="2"/>
  <c r="N193" i="2"/>
  <c r="M193" i="2"/>
  <c r="AO194" i="2"/>
  <c r="AN194" i="2"/>
  <c r="BC201" i="2"/>
  <c r="BD201" i="2"/>
  <c r="AI208" i="2"/>
  <c r="AH208" i="2"/>
  <c r="AQ216" i="2"/>
  <c r="AR216" i="2"/>
  <c r="BF221" i="2"/>
  <c r="BG221" i="2"/>
  <c r="AO230" i="2"/>
  <c r="AN230" i="2"/>
  <c r="J237" i="2"/>
  <c r="K237" i="2"/>
  <c r="AQ237" i="2"/>
  <c r="AR237" i="2"/>
  <c r="AT240" i="2"/>
  <c r="AU240" i="2"/>
  <c r="H240" i="2"/>
  <c r="G240" i="2"/>
  <c r="BF245" i="2"/>
  <c r="BG245" i="2"/>
  <c r="AZ254" i="2"/>
  <c r="BA254" i="2"/>
  <c r="BF256" i="2"/>
  <c r="BG256" i="2"/>
  <c r="BF261" i="2"/>
  <c r="BG261" i="2"/>
  <c r="S261" i="2"/>
  <c r="T261" i="2"/>
  <c r="AC269" i="2"/>
  <c r="AB269" i="2"/>
  <c r="AL270" i="2"/>
  <c r="AK270" i="2"/>
  <c r="BP270" i="2"/>
  <c r="BO270" i="2"/>
  <c r="AW241" i="2"/>
  <c r="AX241" i="2"/>
  <c r="N241" i="2"/>
  <c r="M241" i="2"/>
  <c r="AQ249" i="2"/>
  <c r="AR249" i="2"/>
  <c r="G249" i="2"/>
  <c r="H249" i="2"/>
  <c r="AI269" i="2"/>
  <c r="AH269" i="2"/>
  <c r="BI270" i="2"/>
  <c r="BJ270" i="2"/>
  <c r="T274" i="2"/>
  <c r="S274" i="2"/>
  <c r="T276" i="2"/>
  <c r="S276" i="2"/>
  <c r="G277" i="2"/>
  <c r="H277" i="2"/>
  <c r="Y277" i="2"/>
  <c r="Z277" i="2"/>
  <c r="AZ277" i="2"/>
  <c r="BA277" i="2"/>
  <c r="D283" i="2"/>
  <c r="E283" i="2"/>
  <c r="AO283" i="2"/>
  <c r="AN283" i="2"/>
  <c r="AT284" i="2"/>
  <c r="AU284" i="2"/>
  <c r="AT285" i="2"/>
  <c r="AU285" i="2"/>
  <c r="AL289" i="2"/>
  <c r="AK289" i="2"/>
  <c r="N292" i="2"/>
  <c r="M292" i="2"/>
  <c r="AW292" i="2"/>
  <c r="AX292" i="2"/>
  <c r="BF297" i="2"/>
  <c r="BG297" i="2"/>
  <c r="AW301" i="2"/>
  <c r="AX301" i="2"/>
  <c r="M41" i="2"/>
  <c r="N41" i="2"/>
  <c r="P43" i="2"/>
  <c r="Q43" i="2"/>
  <c r="AZ43" i="2"/>
  <c r="BA43" i="2"/>
  <c r="V46" i="2"/>
  <c r="W46" i="2"/>
  <c r="D51" i="2"/>
  <c r="E51" i="2"/>
  <c r="AQ51" i="2"/>
  <c r="AR51" i="2"/>
  <c r="AQ52" i="2"/>
  <c r="AR52" i="2"/>
  <c r="AI54" i="2"/>
  <c r="AH54" i="2"/>
  <c r="BF54" i="2"/>
  <c r="BG54" i="2"/>
  <c r="AT56" i="2"/>
  <c r="AU56" i="2"/>
  <c r="BJ62" i="2"/>
  <c r="BI62" i="2"/>
  <c r="AT84" i="2"/>
  <c r="AU84" i="2"/>
  <c r="AN89" i="2"/>
  <c r="AO89" i="2"/>
  <c r="BF90" i="2"/>
  <c r="BG90" i="2"/>
  <c r="E90" i="2"/>
  <c r="D90" i="2"/>
  <c r="BO92" i="2"/>
  <c r="BP92" i="2"/>
  <c r="N77" i="2"/>
  <c r="M77" i="2"/>
  <c r="AI84" i="2"/>
  <c r="AH84" i="2"/>
  <c r="BC91" i="2"/>
  <c r="BD91" i="2"/>
  <c r="AF92" i="2"/>
  <c r="AE92" i="2"/>
  <c r="BC92" i="2"/>
  <c r="BD92" i="2"/>
  <c r="S93" i="2"/>
  <c r="T93" i="2"/>
  <c r="AZ93" i="2"/>
  <c r="BA93" i="2"/>
  <c r="AQ98" i="2"/>
  <c r="AR98" i="2"/>
  <c r="AF101" i="2"/>
  <c r="AE101" i="2"/>
  <c r="Y104" i="2"/>
  <c r="Z104" i="2"/>
  <c r="V109" i="2"/>
  <c r="W109" i="2"/>
  <c r="AT109" i="2"/>
  <c r="AU109" i="2"/>
  <c r="BF112" i="2"/>
  <c r="BG112" i="2"/>
  <c r="AI113" i="2"/>
  <c r="AH113" i="2"/>
  <c r="BF113" i="2"/>
  <c r="BG113" i="2"/>
  <c r="Y129" i="2"/>
  <c r="Z129" i="2"/>
  <c r="AI135" i="2"/>
  <c r="AH135" i="2"/>
  <c r="AN138" i="2"/>
  <c r="AO138" i="2"/>
  <c r="P143" i="2"/>
  <c r="Q143" i="2"/>
  <c r="BF145" i="2"/>
  <c r="BG145" i="2"/>
  <c r="BC146" i="2"/>
  <c r="BD146" i="2"/>
  <c r="AI152" i="2"/>
  <c r="AH152" i="2"/>
  <c r="AI153" i="2"/>
  <c r="AH153" i="2"/>
  <c r="T156" i="2"/>
  <c r="S156" i="2"/>
  <c r="AW156" i="2"/>
  <c r="AX156" i="2"/>
  <c r="BJ157" i="2"/>
  <c r="BI157" i="2"/>
  <c r="V160" i="2"/>
  <c r="W160" i="2"/>
  <c r="AT160" i="2"/>
  <c r="AU160" i="2"/>
  <c r="AQ173" i="2"/>
  <c r="AR173" i="2"/>
  <c r="E180" i="2"/>
  <c r="D180" i="2"/>
  <c r="AO184" i="2"/>
  <c r="AN184" i="2"/>
  <c r="Q184" i="2"/>
  <c r="P184" i="2"/>
  <c r="BF188" i="2"/>
  <c r="BG188" i="2"/>
  <c r="H188" i="2"/>
  <c r="G188" i="2"/>
  <c r="BF183" i="2"/>
  <c r="BG183" i="2"/>
  <c r="T184" i="2"/>
  <c r="S184" i="2"/>
  <c r="AL188" i="2"/>
  <c r="AK188" i="2"/>
  <c r="G193" i="2"/>
  <c r="H193" i="2"/>
  <c r="K198" i="2"/>
  <c r="J198" i="2"/>
  <c r="G201" i="2"/>
  <c r="H201" i="2"/>
  <c r="AF207" i="2"/>
  <c r="AE207" i="2"/>
  <c r="AL209" i="2"/>
  <c r="AK209" i="2"/>
  <c r="AC212" i="2"/>
  <c r="AB212" i="2"/>
  <c r="BC212" i="2"/>
  <c r="BD212" i="2"/>
  <c r="AT218" i="2"/>
  <c r="AU218" i="2"/>
  <c r="AC225" i="2"/>
  <c r="AB225" i="2"/>
  <c r="AT227" i="2"/>
  <c r="AU227" i="2"/>
  <c r="P229" i="2"/>
  <c r="Q229" i="2"/>
  <c r="AZ229" i="2"/>
  <c r="BA229" i="2"/>
  <c r="AF232" i="2"/>
  <c r="AE232" i="2"/>
  <c r="AQ233" i="2"/>
  <c r="AR233" i="2"/>
  <c r="AQ241" i="2"/>
  <c r="AR241" i="2"/>
  <c r="BF247" i="2"/>
  <c r="BG247" i="2"/>
  <c r="D253" i="2"/>
  <c r="E253" i="2"/>
  <c r="AO253" i="2"/>
  <c r="AN253" i="2"/>
  <c r="D265" i="2"/>
  <c r="E265" i="2"/>
  <c r="AN42" i="2"/>
  <c r="AO42" i="2"/>
  <c r="V52" i="2"/>
  <c r="W52" i="2"/>
  <c r="AL73" i="2"/>
  <c r="AK73" i="2"/>
  <c r="AL89" i="2"/>
  <c r="AK89" i="2"/>
  <c r="Y110" i="2"/>
  <c r="Z110" i="2"/>
  <c r="AW110" i="2"/>
  <c r="AX110" i="2"/>
  <c r="G111" i="2"/>
  <c r="H111" i="2"/>
  <c r="AT111" i="2"/>
  <c r="AU111" i="2"/>
  <c r="S113" i="2"/>
  <c r="T113" i="2"/>
  <c r="AQ113" i="2"/>
  <c r="AR113" i="2"/>
  <c r="AW130" i="2"/>
  <c r="AX130" i="2"/>
  <c r="AT136" i="2"/>
  <c r="AU136" i="2"/>
  <c r="AQ140" i="2"/>
  <c r="AR140" i="2"/>
  <c r="Y159" i="2"/>
  <c r="Z159" i="2"/>
  <c r="AO161" i="2"/>
  <c r="AN161" i="2"/>
  <c r="AQ164" i="2"/>
  <c r="AR164" i="2"/>
  <c r="AF166" i="2"/>
  <c r="AE166" i="2"/>
  <c r="BF174" i="2"/>
  <c r="BG174" i="2"/>
  <c r="N175" i="2"/>
  <c r="M175" i="2"/>
  <c r="AF175" i="2"/>
  <c r="AE175" i="2"/>
  <c r="AT175" i="2"/>
  <c r="AU175" i="2"/>
  <c r="BJ175" i="2"/>
  <c r="BI175" i="2"/>
  <c r="AF176" i="2"/>
  <c r="AE176" i="2"/>
  <c r="BC176" i="2"/>
  <c r="BD176" i="2"/>
  <c r="BF190" i="2"/>
  <c r="BG190" i="2"/>
  <c r="AZ192" i="2"/>
  <c r="BA192" i="2"/>
  <c r="AT195" i="2"/>
  <c r="AU195" i="2"/>
  <c r="V196" i="2"/>
  <c r="W196" i="2"/>
  <c r="AT196" i="2"/>
  <c r="AU196" i="2"/>
  <c r="V200" i="2"/>
  <c r="W200" i="2"/>
  <c r="AQ200" i="2"/>
  <c r="AR200" i="2"/>
  <c r="AZ212" i="2"/>
  <c r="BA212" i="2"/>
  <c r="AZ221" i="2"/>
  <c r="BA221" i="2"/>
  <c r="S223" i="2"/>
  <c r="T223" i="2"/>
  <c r="BC223" i="2"/>
  <c r="BD223" i="2"/>
  <c r="T230" i="2"/>
  <c r="S230" i="2"/>
  <c r="G237" i="2"/>
  <c r="H237" i="2"/>
  <c r="AO237" i="2"/>
  <c r="AN237" i="2"/>
  <c r="T238" i="2"/>
  <c r="S238" i="2"/>
  <c r="BI238" i="2"/>
  <c r="BJ238" i="2"/>
  <c r="AI239" i="2"/>
  <c r="AH239" i="2"/>
  <c r="Y244" i="2"/>
  <c r="Z244" i="2"/>
  <c r="AF248" i="2"/>
  <c r="AE248" i="2"/>
  <c r="BI256" i="2"/>
  <c r="BJ256" i="2"/>
  <c r="AL257" i="2"/>
  <c r="AK257" i="2"/>
  <c r="BF257" i="2"/>
  <c r="BG257" i="2"/>
  <c r="BI260" i="2"/>
  <c r="BJ260" i="2"/>
  <c r="BI261" i="2"/>
  <c r="BJ261" i="2"/>
  <c r="P263" i="2"/>
  <c r="Q263" i="2"/>
  <c r="AO263" i="2"/>
  <c r="AN263" i="2"/>
  <c r="BC263" i="2"/>
  <c r="BD263" i="2"/>
  <c r="S265" i="2"/>
  <c r="T265" i="2"/>
  <c r="AF269" i="2"/>
  <c r="AE269" i="2"/>
  <c r="BC271" i="2"/>
  <c r="BD271" i="2"/>
  <c r="AW272" i="2"/>
  <c r="AX272" i="2"/>
  <c r="BF273" i="2"/>
  <c r="BG273" i="2"/>
  <c r="Q278" i="2"/>
  <c r="P278" i="2"/>
  <c r="P283" i="2"/>
  <c r="Q283" i="2"/>
  <c r="AC286" i="2"/>
  <c r="AB286" i="2"/>
  <c r="AQ292" i="2"/>
  <c r="AR292" i="2"/>
  <c r="BI298" i="2"/>
  <c r="BJ298" i="2"/>
  <c r="V299" i="2"/>
  <c r="W299" i="2"/>
  <c r="AQ299" i="2"/>
  <c r="AR299" i="2"/>
  <c r="K300" i="2"/>
  <c r="J300" i="2"/>
  <c r="AI30" i="2"/>
  <c r="AH30" i="2"/>
  <c r="BJ31" i="2"/>
  <c r="BI31" i="2"/>
  <c r="AC30" i="2"/>
  <c r="AB30" i="2"/>
  <c r="Y30" i="2"/>
  <c r="Z30" i="2"/>
  <c r="D31" i="2"/>
  <c r="E31" i="2"/>
  <c r="AZ31" i="2"/>
  <c r="BA31" i="2"/>
  <c r="BF33" i="2"/>
  <c r="BG33" i="2"/>
  <c r="BJ35" i="2"/>
  <c r="BI35" i="2"/>
  <c r="BC35" i="2"/>
  <c r="BD35" i="2"/>
  <c r="P35" i="2"/>
  <c r="Q35" i="2"/>
  <c r="AI36" i="2"/>
  <c r="AH36" i="2"/>
  <c r="AN36" i="2"/>
  <c r="AO36" i="2"/>
  <c r="T34" i="2"/>
  <c r="S34" i="2"/>
  <c r="AQ34" i="2"/>
  <c r="AR34" i="2"/>
  <c r="Q34" i="2"/>
  <c r="P34" i="2"/>
  <c r="K34" i="2"/>
  <c r="J34" i="2"/>
  <c r="AC34" i="2"/>
  <c r="AB34" i="2"/>
  <c r="AL34" i="2"/>
  <c r="AK34" i="2"/>
  <c r="AW36" i="2"/>
  <c r="AX36" i="2"/>
  <c r="AN38" i="2"/>
  <c r="AO38" i="2"/>
  <c r="AT44" i="2"/>
  <c r="AU44" i="2"/>
  <c r="AT39" i="2"/>
  <c r="AU39" i="2"/>
  <c r="Y39" i="2"/>
  <c r="Z39" i="2"/>
  <c r="AC41" i="2"/>
  <c r="AB41" i="2"/>
  <c r="D41" i="2"/>
  <c r="E41" i="2"/>
  <c r="AC38" i="2"/>
  <c r="AB38" i="2"/>
  <c r="K38" i="2"/>
  <c r="J38" i="2"/>
  <c r="AW45" i="2"/>
  <c r="AX45" i="2"/>
  <c r="BC40" i="2"/>
  <c r="BD40" i="2"/>
  <c r="AC40" i="2"/>
  <c r="AB40" i="2"/>
  <c r="Q40" i="2"/>
  <c r="P40" i="2"/>
  <c r="K40" i="2"/>
  <c r="J40" i="2"/>
  <c r="AL40" i="2"/>
  <c r="AK40" i="2"/>
  <c r="AQ45" i="2"/>
  <c r="AR45" i="2"/>
  <c r="Q46" i="2"/>
  <c r="P46" i="2"/>
  <c r="AI45" i="2"/>
  <c r="AH45" i="2"/>
  <c r="BF46" i="2"/>
  <c r="BG46" i="2"/>
  <c r="Y49" i="2"/>
  <c r="Z49" i="2"/>
  <c r="AC48" i="2"/>
  <c r="AB48" i="2"/>
  <c r="AQ50" i="2"/>
  <c r="AR50" i="2"/>
  <c r="AC50" i="2"/>
  <c r="AB50" i="2"/>
  <c r="AL48" i="2"/>
  <c r="AK48" i="2"/>
  <c r="E48" i="2"/>
  <c r="D48" i="2"/>
  <c r="V48" i="2"/>
  <c r="W48" i="2"/>
  <c r="AL56" i="2"/>
  <c r="AK56" i="2"/>
  <c r="BF50" i="2"/>
  <c r="BG50" i="2"/>
  <c r="Y52" i="2"/>
  <c r="Z52" i="2"/>
  <c r="AZ56" i="2"/>
  <c r="BA56" i="2"/>
  <c r="AN58" i="2"/>
  <c r="AO58" i="2"/>
  <c r="AN62" i="2"/>
  <c r="AO62" i="2"/>
  <c r="P55" i="2"/>
  <c r="Q55" i="2"/>
  <c r="D55" i="2"/>
  <c r="E55" i="2"/>
  <c r="AT55" i="2"/>
  <c r="AU55" i="2"/>
  <c r="AT60" i="2"/>
  <c r="AU60" i="2"/>
  <c r="BJ60" i="2"/>
  <c r="BI60" i="2"/>
  <c r="N60" i="2"/>
  <c r="M60" i="2"/>
  <c r="BF53" i="2"/>
  <c r="BG53" i="2"/>
  <c r="BJ53" i="2"/>
  <c r="BI53" i="2"/>
  <c r="G53" i="2"/>
  <c r="H53" i="2"/>
  <c r="P53" i="2"/>
  <c r="Q53" i="2"/>
  <c r="BJ57" i="2"/>
  <c r="BI57" i="2"/>
  <c r="AI57" i="2"/>
  <c r="AH57" i="2"/>
  <c r="AQ57" i="2"/>
  <c r="AR57" i="2"/>
  <c r="AC57" i="2"/>
  <c r="AB57" i="2"/>
  <c r="AT61" i="2"/>
  <c r="AU61" i="2"/>
  <c r="J61" i="2"/>
  <c r="K61" i="2"/>
  <c r="BJ61" i="2"/>
  <c r="BI61" i="2"/>
  <c r="M61" i="2"/>
  <c r="N61" i="2"/>
  <c r="P61" i="2"/>
  <c r="Q61" i="2"/>
  <c r="AW66" i="2"/>
  <c r="AX66" i="2"/>
  <c r="AN66" i="2"/>
  <c r="AO66" i="2"/>
  <c r="T64" i="2"/>
  <c r="S64" i="2"/>
  <c r="AN65" i="2"/>
  <c r="AO65" i="2"/>
  <c r="AW65" i="2"/>
  <c r="AX65" i="2"/>
  <c r="AC65" i="2"/>
  <c r="AB65" i="2"/>
  <c r="AI66" i="2"/>
  <c r="AH66" i="2"/>
  <c r="H66" i="2"/>
  <c r="G66" i="2"/>
  <c r="BF64" i="2"/>
  <c r="BG64" i="2"/>
  <c r="K64" i="2"/>
  <c r="J64" i="2"/>
  <c r="Y64" i="2"/>
  <c r="Z64" i="2"/>
  <c r="AI71" i="2"/>
  <c r="AH71" i="2"/>
  <c r="P71" i="2"/>
  <c r="Q71" i="2"/>
  <c r="BF73" i="2"/>
  <c r="BG73" i="2"/>
  <c r="J73" i="2"/>
  <c r="K73" i="2"/>
  <c r="P75" i="2"/>
  <c r="Q75" i="2"/>
  <c r="P69" i="2"/>
  <c r="Q69" i="2"/>
  <c r="V69" i="2"/>
  <c r="W69" i="2"/>
  <c r="AN73" i="2"/>
  <c r="AO73" i="2"/>
  <c r="AI74" i="2"/>
  <c r="AH74" i="2"/>
  <c r="BF75" i="2"/>
  <c r="BG75" i="2"/>
  <c r="Y78" i="2"/>
  <c r="Z78" i="2"/>
  <c r="AN69" i="2"/>
  <c r="AO69" i="2"/>
  <c r="AZ70" i="2"/>
  <c r="BA70" i="2"/>
  <c r="BJ70" i="2"/>
  <c r="BI70" i="2"/>
  <c r="N70" i="2"/>
  <c r="M70" i="2"/>
  <c r="BJ74" i="2"/>
  <c r="BI74" i="2"/>
  <c r="N74" i="2"/>
  <c r="M74" i="2"/>
  <c r="BF82" i="2"/>
  <c r="BG82" i="2"/>
  <c r="E82" i="2"/>
  <c r="D82" i="2"/>
  <c r="Y82" i="2"/>
  <c r="Z82" i="2"/>
  <c r="AI79" i="2"/>
  <c r="AH79" i="2"/>
  <c r="AQ79" i="2"/>
  <c r="AR79" i="2"/>
  <c r="AC79" i="2"/>
  <c r="AB79" i="2"/>
  <c r="AN82" i="2"/>
  <c r="AO82" i="2"/>
  <c r="AQ83" i="2"/>
  <c r="AR83" i="2"/>
  <c r="AW90" i="2"/>
  <c r="AX90" i="2"/>
  <c r="H82" i="2"/>
  <c r="G82" i="2"/>
  <c r="BJ83" i="2"/>
  <c r="BI83" i="2"/>
  <c r="G83" i="2"/>
  <c r="H83" i="2"/>
  <c r="AN83" i="2"/>
  <c r="AO83" i="2"/>
  <c r="BC85" i="2"/>
  <c r="BD85" i="2"/>
  <c r="BF85" i="2"/>
  <c r="BG85" i="2"/>
  <c r="J85" i="2"/>
  <c r="K85" i="2"/>
  <c r="AZ77" i="2"/>
  <c r="BA77" i="2"/>
  <c r="BF77" i="2"/>
  <c r="BG77" i="2"/>
  <c r="J77" i="2"/>
  <c r="K77" i="2"/>
  <c r="BF81" i="2"/>
  <c r="BG81" i="2"/>
  <c r="J81" i="2"/>
  <c r="K81" i="2"/>
  <c r="AN85" i="2"/>
  <c r="AO85" i="2"/>
  <c r="AZ91" i="2"/>
  <c r="BA91" i="2"/>
  <c r="D91" i="2"/>
  <c r="E91" i="2"/>
  <c r="V93" i="2"/>
  <c r="W93" i="2"/>
  <c r="AL98" i="2"/>
  <c r="AK98" i="2"/>
  <c r="BC87" i="2"/>
  <c r="BD87" i="2"/>
  <c r="AW87" i="2"/>
  <c r="AX87" i="2"/>
  <c r="AL87" i="2"/>
  <c r="AK87" i="2"/>
  <c r="J87" i="2"/>
  <c r="K87" i="2"/>
  <c r="P87" i="2"/>
  <c r="Q87" i="2"/>
  <c r="AC94" i="2"/>
  <c r="AB94" i="2"/>
  <c r="AL94" i="2"/>
  <c r="AK94" i="2"/>
  <c r="AF97" i="2"/>
  <c r="AE97" i="2"/>
  <c r="AT97" i="2"/>
  <c r="AU97" i="2"/>
  <c r="T94" i="2"/>
  <c r="S94" i="2"/>
  <c r="AQ95" i="2"/>
  <c r="AR95" i="2"/>
  <c r="G99" i="2"/>
  <c r="H99" i="2"/>
  <c r="BJ103" i="2"/>
  <c r="BI103" i="2"/>
  <c r="N103" i="2"/>
  <c r="M103" i="2"/>
  <c r="G89" i="2"/>
  <c r="H89" i="2"/>
  <c r="E89" i="2"/>
  <c r="D89" i="2"/>
  <c r="V89" i="2"/>
  <c r="W89" i="2"/>
  <c r="AC97" i="2"/>
  <c r="AB97" i="2"/>
  <c r="AW99" i="2"/>
  <c r="AX99" i="2"/>
  <c r="BF86" i="2"/>
  <c r="BG86" i="2"/>
  <c r="AC86" i="2"/>
  <c r="AB86" i="2"/>
  <c r="T86" i="2"/>
  <c r="S86" i="2"/>
  <c r="AL86" i="2"/>
  <c r="AK86" i="2"/>
  <c r="Q86" i="2"/>
  <c r="P86" i="2"/>
  <c r="AQ94" i="2"/>
  <c r="AR94" i="2"/>
  <c r="AF95" i="2"/>
  <c r="AE95" i="2"/>
  <c r="AC95" i="2"/>
  <c r="AB95" i="2"/>
  <c r="E95" i="2"/>
  <c r="D95" i="2"/>
  <c r="H104" i="2"/>
  <c r="G104" i="2"/>
  <c r="AL106" i="2"/>
  <c r="AK106" i="2"/>
  <c r="AI106" i="2"/>
  <c r="AH106" i="2"/>
  <c r="V110" i="2"/>
  <c r="W110" i="2"/>
  <c r="AQ102" i="2"/>
  <c r="AR102" i="2"/>
  <c r="Q102" i="2"/>
  <c r="P102" i="2"/>
  <c r="AF102" i="2"/>
  <c r="AE102" i="2"/>
  <c r="E102" i="2"/>
  <c r="D102" i="2"/>
  <c r="AT102" i="2"/>
  <c r="AU102" i="2"/>
  <c r="V102" i="2"/>
  <c r="W102" i="2"/>
  <c r="BF107" i="2"/>
  <c r="BG107" i="2"/>
  <c r="AF107" i="2"/>
  <c r="AE107" i="2"/>
  <c r="D107" i="2"/>
  <c r="E107" i="2"/>
  <c r="AW107" i="2"/>
  <c r="AX107" i="2"/>
  <c r="Y107" i="2"/>
  <c r="Z107" i="2"/>
  <c r="BJ100" i="2"/>
  <c r="BI100" i="2"/>
  <c r="AI100" i="2"/>
  <c r="AH100" i="2"/>
  <c r="H100" i="2"/>
  <c r="G100" i="2"/>
  <c r="AQ100" i="2"/>
  <c r="AR100" i="2"/>
  <c r="BF100" i="2"/>
  <c r="BG100" i="2"/>
  <c r="AF100" i="2"/>
  <c r="AE100" i="2"/>
  <c r="AZ100" i="2"/>
  <c r="BA100" i="2"/>
  <c r="AC100" i="2"/>
  <c r="AB100" i="2"/>
  <c r="E100" i="2"/>
  <c r="D100" i="2"/>
  <c r="AW104" i="2"/>
  <c r="AX104" i="2"/>
  <c r="V104" i="2"/>
  <c r="W104" i="2"/>
  <c r="AN104" i="2"/>
  <c r="AO104" i="2"/>
  <c r="Q104" i="2"/>
  <c r="P104" i="2"/>
  <c r="AW108" i="2"/>
  <c r="AX108" i="2"/>
  <c r="BJ108" i="2"/>
  <c r="BI108" i="2"/>
  <c r="AI108" i="2"/>
  <c r="AH108" i="2"/>
  <c r="H108" i="2"/>
  <c r="G108" i="2"/>
  <c r="AN108" i="2"/>
  <c r="AO108" i="2"/>
  <c r="Q108" i="2"/>
  <c r="P108" i="2"/>
  <c r="BJ111" i="2"/>
  <c r="BI111" i="2"/>
  <c r="AL111" i="2"/>
  <c r="AK111" i="2"/>
  <c r="N111" i="2"/>
  <c r="M111" i="2"/>
  <c r="AQ112" i="2"/>
  <c r="AR112" i="2"/>
  <c r="Q114" i="2"/>
  <c r="P114" i="2"/>
  <c r="AQ114" i="2"/>
  <c r="AR114" i="2"/>
  <c r="J115" i="2"/>
  <c r="K115" i="2"/>
  <c r="AZ115" i="2"/>
  <c r="BA115" i="2"/>
  <c r="H116" i="2"/>
  <c r="G116" i="2"/>
  <c r="AI116" i="2"/>
  <c r="AH116" i="2"/>
  <c r="BJ116" i="2"/>
  <c r="BI116" i="2"/>
  <c r="AC118" i="2"/>
  <c r="AB118" i="2"/>
  <c r="BC118" i="2"/>
  <c r="BD118" i="2"/>
  <c r="V119" i="2"/>
  <c r="W119" i="2"/>
  <c r="AZ120" i="2"/>
  <c r="BA120" i="2"/>
  <c r="AC120" i="2"/>
  <c r="AB120" i="2"/>
  <c r="E120" i="2"/>
  <c r="D120" i="2"/>
  <c r="AT122" i="2"/>
  <c r="AU122" i="2"/>
  <c r="V122" i="2"/>
  <c r="W122" i="2"/>
  <c r="G123" i="2"/>
  <c r="H123" i="2"/>
  <c r="AI123" i="2"/>
  <c r="AH123" i="2"/>
  <c r="K124" i="2"/>
  <c r="J124" i="2"/>
  <c r="AL124" i="2"/>
  <c r="AK124" i="2"/>
  <c r="AL127" i="2"/>
  <c r="AK127" i="2"/>
  <c r="N127" i="2"/>
  <c r="M127" i="2"/>
  <c r="AQ128" i="2"/>
  <c r="AR128" i="2"/>
  <c r="Q130" i="2"/>
  <c r="P130" i="2"/>
  <c r="AQ130" i="2"/>
  <c r="AR130" i="2"/>
  <c r="N132" i="2"/>
  <c r="M132" i="2"/>
  <c r="BC132" i="2"/>
  <c r="BD132" i="2"/>
  <c r="P135" i="2"/>
  <c r="Q135" i="2"/>
  <c r="AQ135" i="2"/>
  <c r="AR135" i="2"/>
  <c r="AN136" i="2"/>
  <c r="AO136" i="2"/>
  <c r="Q136" i="2"/>
  <c r="P136" i="2"/>
  <c r="BF138" i="2"/>
  <c r="BG138" i="2"/>
  <c r="AI138" i="2"/>
  <c r="AH138" i="2"/>
  <c r="K138" i="2"/>
  <c r="J138" i="2"/>
  <c r="AW143" i="2"/>
  <c r="AX143" i="2"/>
  <c r="Y143" i="2"/>
  <c r="Z143" i="2"/>
  <c r="V144" i="2"/>
  <c r="W144" i="2"/>
  <c r="AW144" i="2"/>
  <c r="AX144" i="2"/>
  <c r="AO152" i="2"/>
  <c r="AN152" i="2"/>
  <c r="Q152" i="2"/>
  <c r="P152" i="2"/>
  <c r="AI154" i="2"/>
  <c r="AH154" i="2"/>
  <c r="K154" i="2"/>
  <c r="J154" i="2"/>
  <c r="P115" i="2"/>
  <c r="Q115" i="2"/>
  <c r="AQ115" i="2"/>
  <c r="AR115" i="2"/>
  <c r="AN116" i="2"/>
  <c r="AO116" i="2"/>
  <c r="Q116" i="2"/>
  <c r="P116" i="2"/>
  <c r="BF118" i="2"/>
  <c r="BG118" i="2"/>
  <c r="AI118" i="2"/>
  <c r="AH118" i="2"/>
  <c r="K118" i="2"/>
  <c r="J118" i="2"/>
  <c r="AW123" i="2"/>
  <c r="AX123" i="2"/>
  <c r="Y123" i="2"/>
  <c r="Z123" i="2"/>
  <c r="V124" i="2"/>
  <c r="W124" i="2"/>
  <c r="AW124" i="2"/>
  <c r="AX124" i="2"/>
  <c r="AN132" i="2"/>
  <c r="AO132" i="2"/>
  <c r="Q132" i="2"/>
  <c r="P132" i="2"/>
  <c r="K108" i="2"/>
  <c r="J108" i="2"/>
  <c r="AZ112" i="2"/>
  <c r="BA112" i="2"/>
  <c r="AC112" i="2"/>
  <c r="AB112" i="2"/>
  <c r="E112" i="2"/>
  <c r="D112" i="2"/>
  <c r="AT114" i="2"/>
  <c r="AU114" i="2"/>
  <c r="V114" i="2"/>
  <c r="W114" i="2"/>
  <c r="G115" i="2"/>
  <c r="H115" i="2"/>
  <c r="AI115" i="2"/>
  <c r="AH115" i="2"/>
  <c r="AF116" i="2"/>
  <c r="AE116" i="2"/>
  <c r="BF116" i="2"/>
  <c r="BG116" i="2"/>
  <c r="AF118" i="2"/>
  <c r="AE118" i="2"/>
  <c r="BJ119" i="2"/>
  <c r="BI119" i="2"/>
  <c r="AL119" i="2"/>
  <c r="AK119" i="2"/>
  <c r="N119" i="2"/>
  <c r="M119" i="2"/>
  <c r="AF123" i="2"/>
  <c r="AE123" i="2"/>
  <c r="BF123" i="2"/>
  <c r="BG123" i="2"/>
  <c r="N124" i="2"/>
  <c r="M124" i="2"/>
  <c r="BC124" i="2"/>
  <c r="BD124" i="2"/>
  <c r="AZ128" i="2"/>
  <c r="BA128" i="2"/>
  <c r="AC128" i="2"/>
  <c r="AB128" i="2"/>
  <c r="E128" i="2"/>
  <c r="D128" i="2"/>
  <c r="AT130" i="2"/>
  <c r="AU130" i="2"/>
  <c r="V130" i="2"/>
  <c r="W130" i="2"/>
  <c r="AF132" i="2"/>
  <c r="AE132" i="2"/>
  <c r="BF132" i="2"/>
  <c r="BG132" i="2"/>
  <c r="AW135" i="2"/>
  <c r="AX135" i="2"/>
  <c r="Y135" i="2"/>
  <c r="Z135" i="2"/>
  <c r="AZ144" i="2"/>
  <c r="BA144" i="2"/>
  <c r="AC144" i="2"/>
  <c r="AB144" i="2"/>
  <c r="E144" i="2"/>
  <c r="D144" i="2"/>
  <c r="AW115" i="2"/>
  <c r="AX115" i="2"/>
  <c r="Y115" i="2"/>
  <c r="Z115" i="2"/>
  <c r="AZ124" i="2"/>
  <c r="BA124" i="2"/>
  <c r="AC124" i="2"/>
  <c r="AB124" i="2"/>
  <c r="E124" i="2"/>
  <c r="D124" i="2"/>
  <c r="AN131" i="2"/>
  <c r="AO131" i="2"/>
  <c r="AF134" i="2"/>
  <c r="AE134" i="2"/>
  <c r="E134" i="2"/>
  <c r="D134" i="2"/>
  <c r="AW134" i="2"/>
  <c r="AX134" i="2"/>
  <c r="H134" i="2"/>
  <c r="G134" i="2"/>
  <c r="AT134" i="2"/>
  <c r="AU134" i="2"/>
  <c r="V134" i="2"/>
  <c r="W134" i="2"/>
  <c r="V139" i="2"/>
  <c r="W139" i="2"/>
  <c r="BJ140" i="2"/>
  <c r="BI140" i="2"/>
  <c r="AI140" i="2"/>
  <c r="AH140" i="2"/>
  <c r="H140" i="2"/>
  <c r="G140" i="2"/>
  <c r="AL140" i="2"/>
  <c r="AK140" i="2"/>
  <c r="K140" i="2"/>
  <c r="J140" i="2"/>
  <c r="AN140" i="2"/>
  <c r="AO140" i="2"/>
  <c r="Q140" i="2"/>
  <c r="P140" i="2"/>
  <c r="AQ142" i="2"/>
  <c r="AR142" i="2"/>
  <c r="N146" i="2"/>
  <c r="M146" i="2"/>
  <c r="AW146" i="2"/>
  <c r="AX146" i="2"/>
  <c r="AI147" i="2"/>
  <c r="AH147" i="2"/>
  <c r="BC147" i="2"/>
  <c r="BD147" i="2"/>
  <c r="AL148" i="2"/>
  <c r="AK148" i="2"/>
  <c r="BF148" i="2"/>
  <c r="BG148" i="2"/>
  <c r="E151" i="2"/>
  <c r="D151" i="2"/>
  <c r="AI151" i="2"/>
  <c r="AH151" i="2"/>
  <c r="BC151" i="2"/>
  <c r="BD151" i="2"/>
  <c r="N155" i="2"/>
  <c r="M155" i="2"/>
  <c r="BC155" i="2"/>
  <c r="BD155" i="2"/>
  <c r="G157" i="2"/>
  <c r="H157" i="2"/>
  <c r="AW157" i="2"/>
  <c r="AX157" i="2"/>
  <c r="Q158" i="2"/>
  <c r="P158" i="2"/>
  <c r="AQ158" i="2"/>
  <c r="AR158" i="2"/>
  <c r="AO159" i="2"/>
  <c r="AN159" i="2"/>
  <c r="P159" i="2"/>
  <c r="Q159" i="2"/>
  <c r="BF161" i="2"/>
  <c r="BG161" i="2"/>
  <c r="AI161" i="2"/>
  <c r="AH161" i="2"/>
  <c r="J161" i="2"/>
  <c r="K161" i="2"/>
  <c r="AC162" i="2"/>
  <c r="AB162" i="2"/>
  <c r="BC162" i="2"/>
  <c r="BD162" i="2"/>
  <c r="AF163" i="2"/>
  <c r="AE163" i="2"/>
  <c r="BF163" i="2"/>
  <c r="BG163" i="2"/>
  <c r="Y165" i="2"/>
  <c r="Z165" i="2"/>
  <c r="AZ165" i="2"/>
  <c r="BA165" i="2"/>
  <c r="AW166" i="2"/>
  <c r="AX166" i="2"/>
  <c r="Y166" i="2"/>
  <c r="Z166" i="2"/>
  <c r="V167" i="2"/>
  <c r="W167" i="2"/>
  <c r="AW167" i="2"/>
  <c r="AX167" i="2"/>
  <c r="AL169" i="2"/>
  <c r="AK169" i="2"/>
  <c r="E170" i="2"/>
  <c r="D170" i="2"/>
  <c r="AF170" i="2"/>
  <c r="AE170" i="2"/>
  <c r="BF170" i="2"/>
  <c r="BG170" i="2"/>
  <c r="N171" i="2"/>
  <c r="M171" i="2"/>
  <c r="BC171" i="2"/>
  <c r="BD171" i="2"/>
  <c r="G173" i="2"/>
  <c r="H173" i="2"/>
  <c r="AW173" i="2"/>
  <c r="AX173" i="2"/>
  <c r="Q174" i="2"/>
  <c r="P174" i="2"/>
  <c r="AQ174" i="2"/>
  <c r="AR174" i="2"/>
  <c r="AO175" i="2"/>
  <c r="AN175" i="2"/>
  <c r="P175" i="2"/>
  <c r="Q175" i="2"/>
  <c r="BF177" i="2"/>
  <c r="BG177" i="2"/>
  <c r="AI177" i="2"/>
  <c r="AH177" i="2"/>
  <c r="J177" i="2"/>
  <c r="K177" i="2"/>
  <c r="AC178" i="2"/>
  <c r="AB178" i="2"/>
  <c r="BC178" i="2"/>
  <c r="BD178" i="2"/>
  <c r="AW182" i="2"/>
  <c r="AX182" i="2"/>
  <c r="Y182" i="2"/>
  <c r="Z182" i="2"/>
  <c r="V183" i="2"/>
  <c r="W183" i="2"/>
  <c r="AW183" i="2"/>
  <c r="AX183" i="2"/>
  <c r="AL185" i="2"/>
  <c r="AK185" i="2"/>
  <c r="G187" i="2"/>
  <c r="H187" i="2"/>
  <c r="AI187" i="2"/>
  <c r="AH187" i="2"/>
  <c r="BJ187" i="2"/>
  <c r="BI187" i="2"/>
  <c r="AC189" i="2"/>
  <c r="AB189" i="2"/>
  <c r="BC189" i="2"/>
  <c r="BD189" i="2"/>
  <c r="V190" i="2"/>
  <c r="W190" i="2"/>
  <c r="AZ191" i="2"/>
  <c r="BA191" i="2"/>
  <c r="AC191" i="2"/>
  <c r="AB191" i="2"/>
  <c r="D191" i="2"/>
  <c r="E191" i="2"/>
  <c r="AT193" i="2"/>
  <c r="AU193" i="2"/>
  <c r="V193" i="2"/>
  <c r="W193" i="2"/>
  <c r="H194" i="2"/>
  <c r="G194" i="2"/>
  <c r="AI194" i="2"/>
  <c r="AH194" i="2"/>
  <c r="BI198" i="2"/>
  <c r="BJ198" i="2"/>
  <c r="AL198" i="2"/>
  <c r="AK198" i="2"/>
  <c r="N198" i="2"/>
  <c r="M198" i="2"/>
  <c r="AQ199" i="2"/>
  <c r="AR199" i="2"/>
  <c r="P201" i="2"/>
  <c r="Q201" i="2"/>
  <c r="AQ201" i="2"/>
  <c r="AR201" i="2"/>
  <c r="V206" i="2"/>
  <c r="W206" i="2"/>
  <c r="AZ207" i="2"/>
  <c r="BA207" i="2"/>
  <c r="AC207" i="2"/>
  <c r="AB207" i="2"/>
  <c r="D207" i="2"/>
  <c r="E207" i="2"/>
  <c r="AT209" i="2"/>
  <c r="AU209" i="2"/>
  <c r="V209" i="2"/>
  <c r="W209" i="2"/>
  <c r="BI214" i="2"/>
  <c r="BJ214" i="2"/>
  <c r="AL214" i="2"/>
  <c r="AK214" i="2"/>
  <c r="N214" i="2"/>
  <c r="M214" i="2"/>
  <c r="AQ215" i="2"/>
  <c r="AR215" i="2"/>
  <c r="P217" i="2"/>
  <c r="Q217" i="2"/>
  <c r="AQ217" i="2"/>
  <c r="AR217" i="2"/>
  <c r="AO187" i="2"/>
  <c r="AN187" i="2"/>
  <c r="P187" i="2"/>
  <c r="Q187" i="2"/>
  <c r="BI194" i="2"/>
  <c r="BJ194" i="2"/>
  <c r="AL194" i="2"/>
  <c r="AK194" i="2"/>
  <c r="N194" i="2"/>
  <c r="M194" i="2"/>
  <c r="AW126" i="2"/>
  <c r="AX126" i="2"/>
  <c r="H126" i="2"/>
  <c r="G126" i="2"/>
  <c r="AL126" i="2"/>
  <c r="AK126" i="2"/>
  <c r="AZ126" i="2"/>
  <c r="BA126" i="2"/>
  <c r="Y126" i="2"/>
  <c r="Z126" i="2"/>
  <c r="BF126" i="2"/>
  <c r="BG126" i="2"/>
  <c r="AI126" i="2"/>
  <c r="AH126" i="2"/>
  <c r="K126" i="2"/>
  <c r="J126" i="2"/>
  <c r="AI131" i="2"/>
  <c r="AH131" i="2"/>
  <c r="G131" i="2"/>
  <c r="H131" i="2"/>
  <c r="V131" i="2"/>
  <c r="W131" i="2"/>
  <c r="BF131" i="2"/>
  <c r="BG131" i="2"/>
  <c r="AF131" i="2"/>
  <c r="AE131" i="2"/>
  <c r="D131" i="2"/>
  <c r="E131" i="2"/>
  <c r="AW131" i="2"/>
  <c r="AX131" i="2"/>
  <c r="Y131" i="2"/>
  <c r="Z131" i="2"/>
  <c r="BF139" i="2"/>
  <c r="BG139" i="2"/>
  <c r="AF139" i="2"/>
  <c r="AE139" i="2"/>
  <c r="D139" i="2"/>
  <c r="E139" i="2"/>
  <c r="AI139" i="2"/>
  <c r="AH139" i="2"/>
  <c r="G139" i="2"/>
  <c r="H139" i="2"/>
  <c r="AW139" i="2"/>
  <c r="AX139" i="2"/>
  <c r="Y139" i="2"/>
  <c r="Z139" i="2"/>
  <c r="BC142" i="2"/>
  <c r="BD142" i="2"/>
  <c r="AC142" i="2"/>
  <c r="AB142" i="2"/>
  <c r="AZ142" i="2"/>
  <c r="BA142" i="2"/>
  <c r="Y142" i="2"/>
  <c r="Z142" i="2"/>
  <c r="BF142" i="2"/>
  <c r="BG142" i="2"/>
  <c r="AI142" i="2"/>
  <c r="AH142" i="2"/>
  <c r="K142" i="2"/>
  <c r="J142" i="2"/>
  <c r="V147" i="2"/>
  <c r="W147" i="2"/>
  <c r="AQ147" i="2"/>
  <c r="AR147" i="2"/>
  <c r="BC148" i="2"/>
  <c r="BD148" i="2"/>
  <c r="N148" i="2"/>
  <c r="M148" i="2"/>
  <c r="AZ148" i="2"/>
  <c r="BA148" i="2"/>
  <c r="AC148" i="2"/>
  <c r="AB148" i="2"/>
  <c r="E148" i="2"/>
  <c r="D148" i="2"/>
  <c r="AW150" i="2"/>
  <c r="AX150" i="2"/>
  <c r="H150" i="2"/>
  <c r="G150" i="2"/>
  <c r="AT150" i="2"/>
  <c r="AU150" i="2"/>
  <c r="V150" i="2"/>
  <c r="W150" i="2"/>
  <c r="G151" i="2"/>
  <c r="H151" i="2"/>
  <c r="AZ155" i="2"/>
  <c r="BA155" i="2"/>
  <c r="AC155" i="2"/>
  <c r="AB155" i="2"/>
  <c r="E155" i="2"/>
  <c r="D155" i="2"/>
  <c r="AT157" i="2"/>
  <c r="AU157" i="2"/>
  <c r="V157" i="2"/>
  <c r="W157" i="2"/>
  <c r="BJ162" i="2"/>
  <c r="BI162" i="2"/>
  <c r="AL162" i="2"/>
  <c r="AK162" i="2"/>
  <c r="N162" i="2"/>
  <c r="M162" i="2"/>
  <c r="AQ163" i="2"/>
  <c r="AR163" i="2"/>
  <c r="P165" i="2"/>
  <c r="Q165" i="2"/>
  <c r="AQ165" i="2"/>
  <c r="AR165" i="2"/>
  <c r="V170" i="2"/>
  <c r="W170" i="2"/>
  <c r="AZ171" i="2"/>
  <c r="BA171" i="2"/>
  <c r="AC171" i="2"/>
  <c r="AB171" i="2"/>
  <c r="D171" i="2"/>
  <c r="E171" i="2"/>
  <c r="AT173" i="2"/>
  <c r="AU173" i="2"/>
  <c r="V173" i="2"/>
  <c r="W173" i="2"/>
  <c r="BJ178" i="2"/>
  <c r="BI178" i="2"/>
  <c r="AL178" i="2"/>
  <c r="AK178" i="2"/>
  <c r="N178" i="2"/>
  <c r="M178" i="2"/>
  <c r="AT189" i="2"/>
  <c r="AU189" i="2"/>
  <c r="V189" i="2"/>
  <c r="W189" i="2"/>
  <c r="AN134" i="2"/>
  <c r="AO134" i="2"/>
  <c r="AL142" i="2"/>
  <c r="AK142" i="2"/>
  <c r="AL146" i="2"/>
  <c r="AK146" i="2"/>
  <c r="BF146" i="2"/>
  <c r="BG146" i="2"/>
  <c r="AI146" i="2"/>
  <c r="AH146" i="2"/>
  <c r="K146" i="2"/>
  <c r="J146" i="2"/>
  <c r="T150" i="2"/>
  <c r="S150" i="2"/>
  <c r="AN150" i="2"/>
  <c r="AO150" i="2"/>
  <c r="BF151" i="2"/>
  <c r="BG151" i="2"/>
  <c r="AL155" i="2"/>
  <c r="AK155" i="2"/>
  <c r="Y157" i="2"/>
  <c r="Z157" i="2"/>
  <c r="AZ157" i="2"/>
  <c r="BA157" i="2"/>
  <c r="AW158" i="2"/>
  <c r="AX158" i="2"/>
  <c r="Y158" i="2"/>
  <c r="Z158" i="2"/>
  <c r="K162" i="2"/>
  <c r="J162" i="2"/>
  <c r="AZ162" i="2"/>
  <c r="BA162" i="2"/>
  <c r="G163" i="2"/>
  <c r="H163" i="2"/>
  <c r="AI163" i="2"/>
  <c r="AH163" i="2"/>
  <c r="BJ163" i="2"/>
  <c r="BI163" i="2"/>
  <c r="AC165" i="2"/>
  <c r="AB165" i="2"/>
  <c r="BC165" i="2"/>
  <c r="BD165" i="2"/>
  <c r="AO167" i="2"/>
  <c r="AN167" i="2"/>
  <c r="P167" i="2"/>
  <c r="Q167" i="2"/>
  <c r="BF169" i="2"/>
  <c r="BG169" i="2"/>
  <c r="AI169" i="2"/>
  <c r="AH169" i="2"/>
  <c r="J169" i="2"/>
  <c r="K169" i="2"/>
  <c r="AC170" i="2"/>
  <c r="AB170" i="2"/>
  <c r="BC170" i="2"/>
  <c r="BD170" i="2"/>
  <c r="AL171" i="2"/>
  <c r="AK171" i="2"/>
  <c r="Y173" i="2"/>
  <c r="Z173" i="2"/>
  <c r="AZ173" i="2"/>
  <c r="BA173" i="2"/>
  <c r="AW174" i="2"/>
  <c r="AX174" i="2"/>
  <c r="Y174" i="2"/>
  <c r="Z174" i="2"/>
  <c r="K178" i="2"/>
  <c r="J178" i="2"/>
  <c r="AZ178" i="2"/>
  <c r="BA178" i="2"/>
  <c r="AZ183" i="2"/>
  <c r="BA183" i="2"/>
  <c r="AC183" i="2"/>
  <c r="AB183" i="2"/>
  <c r="E183" i="2"/>
  <c r="D183" i="2"/>
  <c r="AT185" i="2"/>
  <c r="AU185" i="2"/>
  <c r="V185" i="2"/>
  <c r="W185" i="2"/>
  <c r="AF187" i="2"/>
  <c r="AE187" i="2"/>
  <c r="BF187" i="2"/>
  <c r="BG187" i="2"/>
  <c r="AF189" i="2"/>
  <c r="AE189" i="2"/>
  <c r="BI190" i="2"/>
  <c r="BJ190" i="2"/>
  <c r="AL190" i="2"/>
  <c r="AK190" i="2"/>
  <c r="N190" i="2"/>
  <c r="M190" i="2"/>
  <c r="AF194" i="2"/>
  <c r="AE194" i="2"/>
  <c r="BF194" i="2"/>
  <c r="BG194" i="2"/>
  <c r="AO199" i="2"/>
  <c r="AN199" i="2"/>
  <c r="P199" i="2"/>
  <c r="Q199" i="2"/>
  <c r="BF201" i="2"/>
  <c r="BG201" i="2"/>
  <c r="AI201" i="2"/>
  <c r="AH201" i="2"/>
  <c r="J201" i="2"/>
  <c r="K201" i="2"/>
  <c r="AW206" i="2"/>
  <c r="AX206" i="2"/>
  <c r="Y206" i="2"/>
  <c r="Z206" i="2"/>
  <c r="AZ215" i="2"/>
  <c r="BA215" i="2"/>
  <c r="AC215" i="2"/>
  <c r="AB215" i="2"/>
  <c r="E215" i="2"/>
  <c r="D215" i="2"/>
  <c r="AT217" i="2"/>
  <c r="AU217" i="2"/>
  <c r="V217" i="2"/>
  <c r="W217" i="2"/>
  <c r="BF147" i="2"/>
  <c r="BG147" i="2"/>
  <c r="AF147" i="2"/>
  <c r="AE147" i="2"/>
  <c r="E147" i="2"/>
  <c r="D147" i="2"/>
  <c r="AW147" i="2"/>
  <c r="AX147" i="2"/>
  <c r="Y147" i="2"/>
  <c r="Z147" i="2"/>
  <c r="AQ151" i="2"/>
  <c r="AR151" i="2"/>
  <c r="P151" i="2"/>
  <c r="Q151" i="2"/>
  <c r="AW151" i="2"/>
  <c r="AX151" i="2"/>
  <c r="Y151" i="2"/>
  <c r="Z151" i="2"/>
  <c r="AZ163" i="2"/>
  <c r="BA163" i="2"/>
  <c r="AC163" i="2"/>
  <c r="AB163" i="2"/>
  <c r="D163" i="2"/>
  <c r="E163" i="2"/>
  <c r="AT165" i="2"/>
  <c r="AU165" i="2"/>
  <c r="V165" i="2"/>
  <c r="W165" i="2"/>
  <c r="BJ170" i="2"/>
  <c r="BI170" i="2"/>
  <c r="AL170" i="2"/>
  <c r="AK170" i="2"/>
  <c r="N170" i="2"/>
  <c r="M170" i="2"/>
  <c r="AO202" i="2"/>
  <c r="AN202" i="2"/>
  <c r="AQ203" i="2"/>
  <c r="AR203" i="2"/>
  <c r="AO205" i="2"/>
  <c r="AN205" i="2"/>
  <c r="S211" i="2"/>
  <c r="T211" i="2"/>
  <c r="AL219" i="2"/>
  <c r="AK219" i="2"/>
  <c r="J219" i="2"/>
  <c r="K219" i="2"/>
  <c r="BC219" i="2"/>
  <c r="BD219" i="2"/>
  <c r="N219" i="2"/>
  <c r="M219" i="2"/>
  <c r="AZ219" i="2"/>
  <c r="BA219" i="2"/>
  <c r="AC219" i="2"/>
  <c r="AB219" i="2"/>
  <c r="E219" i="2"/>
  <c r="D219" i="2"/>
  <c r="AT222" i="2"/>
  <c r="AU222" i="2"/>
  <c r="V222" i="2"/>
  <c r="W222" i="2"/>
  <c r="BI227" i="2"/>
  <c r="BJ227" i="2"/>
  <c r="AL227" i="2"/>
  <c r="AK227" i="2"/>
  <c r="N227" i="2"/>
  <c r="M227" i="2"/>
  <c r="AQ228" i="2"/>
  <c r="AR228" i="2"/>
  <c r="Q230" i="2"/>
  <c r="P230" i="2"/>
  <c r="AQ230" i="2"/>
  <c r="AR230" i="2"/>
  <c r="AO236" i="2"/>
  <c r="AN236" i="2"/>
  <c r="Q236" i="2"/>
  <c r="P236" i="2"/>
  <c r="BF238" i="2"/>
  <c r="BG238" i="2"/>
  <c r="AI238" i="2"/>
  <c r="AH238" i="2"/>
  <c r="K238" i="2"/>
  <c r="J238" i="2"/>
  <c r="AO181" i="2"/>
  <c r="AN181" i="2"/>
  <c r="T186" i="2"/>
  <c r="S186" i="2"/>
  <c r="S195" i="2"/>
  <c r="T195" i="2"/>
  <c r="AW197" i="2"/>
  <c r="AX197" i="2"/>
  <c r="G197" i="2"/>
  <c r="H197" i="2"/>
  <c r="AL197" i="2"/>
  <c r="AK197" i="2"/>
  <c r="AZ197" i="2"/>
  <c r="BA197" i="2"/>
  <c r="Y197" i="2"/>
  <c r="Z197" i="2"/>
  <c r="BF197" i="2"/>
  <c r="BG197" i="2"/>
  <c r="AI197" i="2"/>
  <c r="AH197" i="2"/>
  <c r="J197" i="2"/>
  <c r="K197" i="2"/>
  <c r="AQ202" i="2"/>
  <c r="AR202" i="2"/>
  <c r="AL203" i="2"/>
  <c r="AK203" i="2"/>
  <c r="J203" i="2"/>
  <c r="K203" i="2"/>
  <c r="BC203" i="2"/>
  <c r="BD203" i="2"/>
  <c r="N203" i="2"/>
  <c r="M203" i="2"/>
  <c r="AZ203" i="2"/>
  <c r="BA203" i="2"/>
  <c r="AC203" i="2"/>
  <c r="AB203" i="2"/>
  <c r="D203" i="2"/>
  <c r="E203" i="2"/>
  <c r="V211" i="2"/>
  <c r="W211" i="2"/>
  <c r="BC218" i="2"/>
  <c r="BD218" i="2"/>
  <c r="AC218" i="2"/>
  <c r="AB218" i="2"/>
  <c r="BF218" i="2"/>
  <c r="BG218" i="2"/>
  <c r="AF218" i="2"/>
  <c r="AE218" i="2"/>
  <c r="E218" i="2"/>
  <c r="D218" i="2"/>
  <c r="AW218" i="2"/>
  <c r="AX218" i="2"/>
  <c r="Y218" i="2"/>
  <c r="Z218" i="2"/>
  <c r="AW221" i="2"/>
  <c r="AX221" i="2"/>
  <c r="Y221" i="2"/>
  <c r="Z221" i="2"/>
  <c r="D221" i="2"/>
  <c r="E221" i="2"/>
  <c r="AQ221" i="2"/>
  <c r="AR221" i="2"/>
  <c r="S221" i="2"/>
  <c r="T221" i="2"/>
  <c r="Y222" i="2"/>
  <c r="Z222" i="2"/>
  <c r="AZ222" i="2"/>
  <c r="BA222" i="2"/>
  <c r="AW223" i="2"/>
  <c r="AX223" i="2"/>
  <c r="Y223" i="2"/>
  <c r="Z223" i="2"/>
  <c r="J227" i="2"/>
  <c r="K227" i="2"/>
  <c r="AZ227" i="2"/>
  <c r="BA227" i="2"/>
  <c r="H228" i="2"/>
  <c r="G228" i="2"/>
  <c r="AI228" i="2"/>
  <c r="AH228" i="2"/>
  <c r="BI228" i="2"/>
  <c r="BJ228" i="2"/>
  <c r="AC230" i="2"/>
  <c r="AB230" i="2"/>
  <c r="BC230" i="2"/>
  <c r="BD230" i="2"/>
  <c r="AO232" i="2"/>
  <c r="AN232" i="2"/>
  <c r="Q232" i="2"/>
  <c r="P232" i="2"/>
  <c r="BF234" i="2"/>
  <c r="BG234" i="2"/>
  <c r="AI234" i="2"/>
  <c r="AH234" i="2"/>
  <c r="K234" i="2"/>
  <c r="J234" i="2"/>
  <c r="AL236" i="2"/>
  <c r="AK236" i="2"/>
  <c r="Y238" i="2"/>
  <c r="Z238" i="2"/>
  <c r="AZ238" i="2"/>
  <c r="BA238" i="2"/>
  <c r="AW239" i="2"/>
  <c r="AX239" i="2"/>
  <c r="Y239" i="2"/>
  <c r="Z239" i="2"/>
  <c r="AZ248" i="2"/>
  <c r="BA248" i="2"/>
  <c r="AC248" i="2"/>
  <c r="AB248" i="2"/>
  <c r="E248" i="2"/>
  <c r="D248" i="2"/>
  <c r="AT250" i="2"/>
  <c r="AU250" i="2"/>
  <c r="V250" i="2"/>
  <c r="W250" i="2"/>
  <c r="BC181" i="2"/>
  <c r="BD181" i="2"/>
  <c r="AC181" i="2"/>
  <c r="AB181" i="2"/>
  <c r="AQ181" i="2"/>
  <c r="AR181" i="2"/>
  <c r="P181" i="2"/>
  <c r="Q181" i="2"/>
  <c r="AF181" i="2"/>
  <c r="AE181" i="2"/>
  <c r="D181" i="2"/>
  <c r="E181" i="2"/>
  <c r="AT181" i="2"/>
  <c r="AU181" i="2"/>
  <c r="V181" i="2"/>
  <c r="W181" i="2"/>
  <c r="BC186" i="2"/>
  <c r="BD186" i="2"/>
  <c r="AC186" i="2"/>
  <c r="AB186" i="2"/>
  <c r="AQ186" i="2"/>
  <c r="AR186" i="2"/>
  <c r="Q186" i="2"/>
  <c r="P186" i="2"/>
  <c r="AZ186" i="2"/>
  <c r="BA186" i="2"/>
  <c r="K186" i="2"/>
  <c r="J186" i="2"/>
  <c r="BJ186" i="2"/>
  <c r="BI186" i="2"/>
  <c r="AL186" i="2"/>
  <c r="AK186" i="2"/>
  <c r="N186" i="2"/>
  <c r="M186" i="2"/>
  <c r="BC195" i="2"/>
  <c r="BD195" i="2"/>
  <c r="N195" i="2"/>
  <c r="M195" i="2"/>
  <c r="AQ195" i="2"/>
  <c r="AR195" i="2"/>
  <c r="AW195" i="2"/>
  <c r="AX195" i="2"/>
  <c r="AL195" i="2"/>
  <c r="AK195" i="2"/>
  <c r="J195" i="2"/>
  <c r="K195" i="2"/>
  <c r="AO195" i="2"/>
  <c r="AN195" i="2"/>
  <c r="P195" i="2"/>
  <c r="Q195" i="2"/>
  <c r="BC202" i="2"/>
  <c r="BD202" i="2"/>
  <c r="AC202" i="2"/>
  <c r="AB202" i="2"/>
  <c r="BF202" i="2"/>
  <c r="BG202" i="2"/>
  <c r="AF202" i="2"/>
  <c r="AE202" i="2"/>
  <c r="E202" i="2"/>
  <c r="D202" i="2"/>
  <c r="AW202" i="2"/>
  <c r="AX202" i="2"/>
  <c r="Y202" i="2"/>
  <c r="Z202" i="2"/>
  <c r="AZ205" i="2"/>
  <c r="BA205" i="2"/>
  <c r="Y205" i="2"/>
  <c r="Z205" i="2"/>
  <c r="BC205" i="2"/>
  <c r="BD205" i="2"/>
  <c r="AC205" i="2"/>
  <c r="AB205" i="2"/>
  <c r="BF205" i="2"/>
  <c r="BG205" i="2"/>
  <c r="AI205" i="2"/>
  <c r="AH205" i="2"/>
  <c r="J205" i="2"/>
  <c r="K205" i="2"/>
  <c r="BC211" i="2"/>
  <c r="BD211" i="2"/>
  <c r="N211" i="2"/>
  <c r="M211" i="2"/>
  <c r="BF211" i="2"/>
  <c r="BG211" i="2"/>
  <c r="AF211" i="2"/>
  <c r="AE211" i="2"/>
  <c r="AZ211" i="2"/>
  <c r="BA211" i="2"/>
  <c r="AC211" i="2"/>
  <c r="AB211" i="2"/>
  <c r="D211" i="2"/>
  <c r="E211" i="2"/>
  <c r="AO228" i="2"/>
  <c r="AN228" i="2"/>
  <c r="Q228" i="2"/>
  <c r="P228" i="2"/>
  <c r="BF230" i="2"/>
  <c r="BG230" i="2"/>
  <c r="AI230" i="2"/>
  <c r="AH230" i="2"/>
  <c r="K230" i="2"/>
  <c r="J230" i="2"/>
  <c r="BC179" i="2"/>
  <c r="BD179" i="2"/>
  <c r="N179" i="2"/>
  <c r="M179" i="2"/>
  <c r="AW179" i="2"/>
  <c r="AX179" i="2"/>
  <c r="V179" i="2"/>
  <c r="W179" i="2"/>
  <c r="AL179" i="2"/>
  <c r="AK179" i="2"/>
  <c r="J179" i="2"/>
  <c r="K179" i="2"/>
  <c r="AO179" i="2"/>
  <c r="AN179" i="2"/>
  <c r="P179" i="2"/>
  <c r="Q179" i="2"/>
  <c r="AL205" i="2"/>
  <c r="AK205" i="2"/>
  <c r="AZ210" i="2"/>
  <c r="BA210" i="2"/>
  <c r="K210" i="2"/>
  <c r="J210" i="2"/>
  <c r="BC210" i="2"/>
  <c r="BD210" i="2"/>
  <c r="AC210" i="2"/>
  <c r="AB210" i="2"/>
  <c r="BI210" i="2"/>
  <c r="BJ210" i="2"/>
  <c r="AL210" i="2"/>
  <c r="AK210" i="2"/>
  <c r="N210" i="2"/>
  <c r="M210" i="2"/>
  <c r="AW213" i="2"/>
  <c r="AX213" i="2"/>
  <c r="G213" i="2"/>
  <c r="H213" i="2"/>
  <c r="AF213" i="2"/>
  <c r="AE213" i="2"/>
  <c r="E213" i="2"/>
  <c r="D213" i="2"/>
  <c r="AT213" i="2"/>
  <c r="AU213" i="2"/>
  <c r="V213" i="2"/>
  <c r="W213" i="2"/>
  <c r="AO218" i="2"/>
  <c r="AN218" i="2"/>
  <c r="AQ219" i="2"/>
  <c r="AR219" i="2"/>
  <c r="H222" i="2"/>
  <c r="G222" i="2"/>
  <c r="AW222" i="2"/>
  <c r="AX222" i="2"/>
  <c r="V223" i="2"/>
  <c r="W223" i="2"/>
  <c r="AZ224" i="2"/>
  <c r="BA224" i="2"/>
  <c r="AC224" i="2"/>
  <c r="AB224" i="2"/>
  <c r="E224" i="2"/>
  <c r="D224" i="2"/>
  <c r="AT226" i="2"/>
  <c r="AU226" i="2"/>
  <c r="V226" i="2"/>
  <c r="W226" i="2"/>
  <c r="G227" i="2"/>
  <c r="H227" i="2"/>
  <c r="AI227" i="2"/>
  <c r="AH227" i="2"/>
  <c r="AF228" i="2"/>
  <c r="AE228" i="2"/>
  <c r="BF228" i="2"/>
  <c r="BG228" i="2"/>
  <c r="AF230" i="2"/>
  <c r="AE230" i="2"/>
  <c r="BI231" i="2"/>
  <c r="BJ231" i="2"/>
  <c r="AL231" i="2"/>
  <c r="AK231" i="2"/>
  <c r="N231" i="2"/>
  <c r="M231" i="2"/>
  <c r="AW232" i="2"/>
  <c r="AX232" i="2"/>
  <c r="AQ234" i="2"/>
  <c r="AR234" i="2"/>
  <c r="N236" i="2"/>
  <c r="M236" i="2"/>
  <c r="BC236" i="2"/>
  <c r="BD236" i="2"/>
  <c r="H238" i="2"/>
  <c r="G238" i="2"/>
  <c r="AW238" i="2"/>
  <c r="AX238" i="2"/>
  <c r="V239" i="2"/>
  <c r="W239" i="2"/>
  <c r="AZ240" i="2"/>
  <c r="BA240" i="2"/>
  <c r="AC240" i="2"/>
  <c r="AB240" i="2"/>
  <c r="E240" i="2"/>
  <c r="D240" i="2"/>
  <c r="AT242" i="2"/>
  <c r="AU242" i="2"/>
  <c r="V242" i="2"/>
  <c r="W242" i="2"/>
  <c r="BI247" i="2"/>
  <c r="BJ247" i="2"/>
  <c r="AL247" i="2"/>
  <c r="AK247" i="2"/>
  <c r="N247" i="2"/>
  <c r="M247" i="2"/>
  <c r="AW248" i="2"/>
  <c r="AX248" i="2"/>
  <c r="AQ250" i="2"/>
  <c r="AR250" i="2"/>
  <c r="AO256" i="2"/>
  <c r="AN256" i="2"/>
  <c r="Q256" i="2"/>
  <c r="P256" i="2"/>
  <c r="BF258" i="2"/>
  <c r="BG258" i="2"/>
  <c r="AI258" i="2"/>
  <c r="AH258" i="2"/>
  <c r="K258" i="2"/>
  <c r="J258" i="2"/>
  <c r="AW263" i="2"/>
  <c r="AX263" i="2"/>
  <c r="Y263" i="2"/>
  <c r="Z263" i="2"/>
  <c r="AZ272" i="2"/>
  <c r="BA272" i="2"/>
  <c r="AC272" i="2"/>
  <c r="AB272" i="2"/>
  <c r="E272" i="2"/>
  <c r="D272" i="2"/>
  <c r="AZ235" i="2"/>
  <c r="BA235" i="2"/>
  <c r="J235" i="2"/>
  <c r="K235" i="2"/>
  <c r="BC235" i="2"/>
  <c r="BD235" i="2"/>
  <c r="AC235" i="2"/>
  <c r="AB235" i="2"/>
  <c r="AQ235" i="2"/>
  <c r="AR235" i="2"/>
  <c r="P235" i="2"/>
  <c r="Q235" i="2"/>
  <c r="AW235" i="2"/>
  <c r="AX235" i="2"/>
  <c r="Y235" i="2"/>
  <c r="Z235" i="2"/>
  <c r="V243" i="2"/>
  <c r="W243" i="2"/>
  <c r="BF244" i="2"/>
  <c r="BG244" i="2"/>
  <c r="AF244" i="2"/>
  <c r="AE244" i="2"/>
  <c r="BI244" i="2"/>
  <c r="BJ244" i="2"/>
  <c r="AI244" i="2"/>
  <c r="AH244" i="2"/>
  <c r="H244" i="2"/>
  <c r="G244" i="2"/>
  <c r="AO244" i="2"/>
  <c r="AN244" i="2"/>
  <c r="Q244" i="2"/>
  <c r="P244" i="2"/>
  <c r="AQ246" i="2"/>
  <c r="AR246" i="2"/>
  <c r="AZ251" i="2"/>
  <c r="BA251" i="2"/>
  <c r="J251" i="2"/>
  <c r="K251" i="2"/>
  <c r="BI251" i="2"/>
  <c r="BJ251" i="2"/>
  <c r="AL251" i="2"/>
  <c r="AK251" i="2"/>
  <c r="N251" i="2"/>
  <c r="M251" i="2"/>
  <c r="N254" i="2"/>
  <c r="M254" i="2"/>
  <c r="V255" i="2"/>
  <c r="W255" i="2"/>
  <c r="BI255" i="2"/>
  <c r="BJ255" i="2"/>
  <c r="AL255" i="2"/>
  <c r="AK255" i="2"/>
  <c r="N255" i="2"/>
  <c r="M255" i="2"/>
  <c r="AI259" i="2"/>
  <c r="AH259" i="2"/>
  <c r="G259" i="2"/>
  <c r="H259" i="2"/>
  <c r="AW259" i="2"/>
  <c r="AX259" i="2"/>
  <c r="Y259" i="2"/>
  <c r="Z259" i="2"/>
  <c r="AZ262" i="2"/>
  <c r="BA262" i="2"/>
  <c r="Y262" i="2"/>
  <c r="Z262" i="2"/>
  <c r="BF262" i="2"/>
  <c r="BG262" i="2"/>
  <c r="AI262" i="2"/>
  <c r="AH262" i="2"/>
  <c r="K262" i="2"/>
  <c r="J262" i="2"/>
  <c r="AQ266" i="2"/>
  <c r="AR266" i="2"/>
  <c r="Q266" i="2"/>
  <c r="P266" i="2"/>
  <c r="AT266" i="2"/>
  <c r="AU266" i="2"/>
  <c r="V266" i="2"/>
  <c r="W266" i="2"/>
  <c r="BF274" i="2"/>
  <c r="BG274" i="2"/>
  <c r="AI274" i="2"/>
  <c r="AH274" i="2"/>
  <c r="K274" i="2"/>
  <c r="J274" i="2"/>
  <c r="AW279" i="2"/>
  <c r="AX279" i="2"/>
  <c r="Y279" i="2"/>
  <c r="Z279" i="2"/>
  <c r="V280" i="2"/>
  <c r="W280" i="2"/>
  <c r="AW280" i="2"/>
  <c r="AX280" i="2"/>
  <c r="P287" i="2"/>
  <c r="Q287" i="2"/>
  <c r="AQ287" i="2"/>
  <c r="AR287" i="2"/>
  <c r="AO288" i="2"/>
  <c r="AN288" i="2"/>
  <c r="Q288" i="2"/>
  <c r="P288" i="2"/>
  <c r="BI295" i="2"/>
  <c r="BJ295" i="2"/>
  <c r="AL295" i="2"/>
  <c r="AK295" i="2"/>
  <c r="N295" i="2"/>
  <c r="M295" i="2"/>
  <c r="BC243" i="2"/>
  <c r="BD243" i="2"/>
  <c r="AC243" i="2"/>
  <c r="AB243" i="2"/>
  <c r="BF243" i="2"/>
  <c r="BG243" i="2"/>
  <c r="AF243" i="2"/>
  <c r="AE243" i="2"/>
  <c r="D243" i="2"/>
  <c r="E243" i="2"/>
  <c r="AW243" i="2"/>
  <c r="AX243" i="2"/>
  <c r="Y243" i="2"/>
  <c r="Z243" i="2"/>
  <c r="AZ246" i="2"/>
  <c r="BA246" i="2"/>
  <c r="Y246" i="2"/>
  <c r="Z246" i="2"/>
  <c r="BC246" i="2"/>
  <c r="BD246" i="2"/>
  <c r="AC246" i="2"/>
  <c r="AB246" i="2"/>
  <c r="BF246" i="2"/>
  <c r="BG246" i="2"/>
  <c r="AI246" i="2"/>
  <c r="AH246" i="2"/>
  <c r="K246" i="2"/>
  <c r="J246" i="2"/>
  <c r="AO251" i="2"/>
  <c r="AN251" i="2"/>
  <c r="V252" i="2"/>
  <c r="W252" i="2"/>
  <c r="AQ252" i="2"/>
  <c r="AR252" i="2"/>
  <c r="AQ254" i="2"/>
  <c r="AR254" i="2"/>
  <c r="AI255" i="2"/>
  <c r="AH255" i="2"/>
  <c r="BC255" i="2"/>
  <c r="BD255" i="2"/>
  <c r="AO259" i="2"/>
  <c r="AN259" i="2"/>
  <c r="BC262" i="2"/>
  <c r="BD262" i="2"/>
  <c r="AL264" i="2"/>
  <c r="AK264" i="2"/>
  <c r="T266" i="2"/>
  <c r="S266" i="2"/>
  <c r="AO266" i="2"/>
  <c r="AN266" i="2"/>
  <c r="BI266" i="2"/>
  <c r="BJ266" i="2"/>
  <c r="AZ267" i="2"/>
  <c r="BA267" i="2"/>
  <c r="J267" i="2"/>
  <c r="K267" i="2"/>
  <c r="BI267" i="2"/>
  <c r="BJ267" i="2"/>
  <c r="AL267" i="2"/>
  <c r="AK267" i="2"/>
  <c r="N267" i="2"/>
  <c r="M267" i="2"/>
  <c r="V271" i="2"/>
  <c r="W271" i="2"/>
  <c r="BI271" i="2"/>
  <c r="BJ271" i="2"/>
  <c r="AL271" i="2"/>
  <c r="AK271" i="2"/>
  <c r="N271" i="2"/>
  <c r="M271" i="2"/>
  <c r="AF274" i="2"/>
  <c r="AE274" i="2"/>
  <c r="BI275" i="2"/>
  <c r="BJ275" i="2"/>
  <c r="AL275" i="2"/>
  <c r="AK275" i="2"/>
  <c r="N275" i="2"/>
  <c r="M275" i="2"/>
  <c r="AF279" i="2"/>
  <c r="AE279" i="2"/>
  <c r="BF279" i="2"/>
  <c r="BG279" i="2"/>
  <c r="N280" i="2"/>
  <c r="M280" i="2"/>
  <c r="BC280" i="2"/>
  <c r="BD280" i="2"/>
  <c r="H282" i="2"/>
  <c r="G282" i="2"/>
  <c r="AW282" i="2"/>
  <c r="AX282" i="2"/>
  <c r="AZ284" i="2"/>
  <c r="BA284" i="2"/>
  <c r="AI287" i="2"/>
  <c r="AH287" i="2"/>
  <c r="BF288" i="2"/>
  <c r="BG288" i="2"/>
  <c r="AZ290" i="2"/>
  <c r="BA290" i="2"/>
  <c r="Y291" i="2"/>
  <c r="Z291" i="2"/>
  <c r="AZ295" i="2"/>
  <c r="BA295" i="2"/>
  <c r="AI296" i="2"/>
  <c r="AH296" i="2"/>
  <c r="AC298" i="2"/>
  <c r="AB298" i="2"/>
  <c r="AO300" i="2"/>
  <c r="AN300" i="2"/>
  <c r="BI287" i="2"/>
  <c r="BJ287" i="2"/>
  <c r="N287" i="2"/>
  <c r="M287" i="2"/>
  <c r="Q296" i="2"/>
  <c r="P296" i="2"/>
  <c r="AI298" i="2"/>
  <c r="AH298" i="2"/>
  <c r="BC252" i="2"/>
  <c r="BD252" i="2"/>
  <c r="AZ252" i="2"/>
  <c r="BA252" i="2"/>
  <c r="E252" i="2"/>
  <c r="D252" i="2"/>
  <c r="H254" i="2"/>
  <c r="G254" i="2"/>
  <c r="V254" i="2"/>
  <c r="W254" i="2"/>
  <c r="V264" i="2"/>
  <c r="W264" i="2"/>
  <c r="Q264" i="2"/>
  <c r="P264" i="2"/>
  <c r="AC280" i="2"/>
  <c r="AB280" i="2"/>
  <c r="AT282" i="2"/>
  <c r="AU282" i="2"/>
  <c r="AO235" i="2"/>
  <c r="AN235" i="2"/>
  <c r="BI246" i="2"/>
  <c r="BJ246" i="2"/>
  <c r="T254" i="2"/>
  <c r="S254" i="2"/>
  <c r="BF255" i="2"/>
  <c r="BG255" i="2"/>
  <c r="BF260" i="2"/>
  <c r="BG260" i="2"/>
  <c r="AZ260" i="2"/>
  <c r="BA260" i="2"/>
  <c r="AC260" i="2"/>
  <c r="AB260" i="2"/>
  <c r="AL262" i="2"/>
  <c r="AK262" i="2"/>
  <c r="V267" i="2"/>
  <c r="W267" i="2"/>
  <c r="BC268" i="2"/>
  <c r="BD268" i="2"/>
  <c r="AZ268" i="2"/>
  <c r="BA268" i="2"/>
  <c r="E268" i="2"/>
  <c r="D268" i="2"/>
  <c r="AW270" i="2"/>
  <c r="AX270" i="2"/>
  <c r="AT270" i="2"/>
  <c r="AU270" i="2"/>
  <c r="AC271" i="2"/>
  <c r="AB271" i="2"/>
  <c r="BC274" i="2"/>
  <c r="BD274" i="2"/>
  <c r="AO276" i="2"/>
  <c r="AN276" i="2"/>
  <c r="BF278" i="2"/>
  <c r="BG278" i="2"/>
  <c r="K278" i="2"/>
  <c r="J278" i="2"/>
  <c r="AC279" i="2"/>
  <c r="AB279" i="2"/>
  <c r="AL280" i="2"/>
  <c r="AK280" i="2"/>
  <c r="AZ282" i="2"/>
  <c r="BA282" i="2"/>
  <c r="Y283" i="2"/>
  <c r="Z283" i="2"/>
  <c r="AQ284" i="2"/>
  <c r="AR284" i="2"/>
  <c r="J287" i="2"/>
  <c r="K287" i="2"/>
  <c r="H288" i="2"/>
  <c r="G288" i="2"/>
  <c r="BI288" i="2"/>
  <c r="BJ288" i="2"/>
  <c r="BC290" i="2"/>
  <c r="BD290" i="2"/>
  <c r="AO292" i="2"/>
  <c r="AN292" i="2"/>
  <c r="BF294" i="2"/>
  <c r="BG294" i="2"/>
  <c r="K294" i="2"/>
  <c r="J294" i="2"/>
  <c r="BC295" i="2"/>
  <c r="BD295" i="2"/>
  <c r="Y298" i="2"/>
  <c r="Z298" i="2"/>
  <c r="AW299" i="2"/>
  <c r="AX299" i="2"/>
  <c r="AQ300" i="2"/>
  <c r="AR300" i="2"/>
  <c r="BF290" i="2"/>
  <c r="BG290" i="2"/>
  <c r="AI290" i="2"/>
  <c r="AH290" i="2"/>
  <c r="AQ296" i="2"/>
  <c r="AR296" i="2"/>
  <c r="G31" i="2"/>
  <c r="H31" i="2"/>
  <c r="E32" i="2"/>
  <c r="D32" i="2"/>
  <c r="D37" i="2"/>
  <c r="E37" i="2"/>
  <c r="BF37" i="2"/>
  <c r="BG37" i="2"/>
  <c r="AT40" i="2"/>
  <c r="AU40" i="2"/>
  <c r="AT41" i="2"/>
  <c r="AU41" i="2"/>
  <c r="J31" i="2"/>
  <c r="K31" i="2"/>
  <c r="AT32" i="2"/>
  <c r="AU32" i="2"/>
  <c r="V35" i="2"/>
  <c r="W35" i="2"/>
  <c r="G37" i="2"/>
  <c r="H37" i="2"/>
  <c r="AT37" i="2"/>
  <c r="AU37" i="2"/>
  <c r="G39" i="2"/>
  <c r="H39" i="2"/>
  <c r="J41" i="2"/>
  <c r="K41" i="2"/>
  <c r="K44" i="2"/>
  <c r="J44" i="2"/>
  <c r="BJ46" i="2"/>
  <c r="BI46" i="2"/>
  <c r="AF47" i="2"/>
  <c r="AE47" i="2"/>
  <c r="AI49" i="2"/>
  <c r="AH49" i="2"/>
  <c r="G51" i="2"/>
  <c r="H51" i="2"/>
  <c r="AN51" i="2"/>
  <c r="AO51" i="2"/>
  <c r="E56" i="2"/>
  <c r="D56" i="2"/>
  <c r="E58" i="2"/>
  <c r="D58" i="2"/>
  <c r="D69" i="2"/>
  <c r="E69" i="2"/>
  <c r="V32" i="2"/>
  <c r="W32" i="2"/>
  <c r="BO33" i="2"/>
  <c r="BP33" i="2"/>
  <c r="AQ36" i="2"/>
  <c r="AR36" i="2"/>
  <c r="AQ37" i="2"/>
  <c r="AR37" i="2"/>
  <c r="AF38" i="2"/>
  <c r="AE38" i="2"/>
  <c r="AF41" i="2"/>
  <c r="AE41" i="2"/>
  <c r="T42" i="2"/>
  <c r="S42" i="2"/>
  <c r="BO46" i="2"/>
  <c r="BP46" i="2"/>
  <c r="AN47" i="2"/>
  <c r="AO47" i="2"/>
  <c r="BO31" i="2"/>
  <c r="BP31" i="2"/>
  <c r="BF52" i="2"/>
  <c r="BG52" i="2"/>
  <c r="BC52" i="2"/>
  <c r="BD52" i="2"/>
  <c r="H52" i="2"/>
  <c r="G52" i="2"/>
  <c r="BO53" i="2"/>
  <c r="BP53" i="2"/>
  <c r="BO61" i="2"/>
  <c r="BP61" i="2"/>
  <c r="V62" i="2"/>
  <c r="W62" i="2"/>
  <c r="BF63" i="2"/>
  <c r="BG63" i="2"/>
  <c r="J63" i="2"/>
  <c r="K63" i="2"/>
  <c r="BO63" i="2"/>
  <c r="BP63" i="2"/>
  <c r="AL57" i="2"/>
  <c r="AK57" i="2"/>
  <c r="AN63" i="2"/>
  <c r="AO63" i="2"/>
  <c r="AT70" i="2"/>
  <c r="AU70" i="2"/>
  <c r="S71" i="2"/>
  <c r="T71" i="2"/>
  <c r="BC72" i="2"/>
  <c r="BD72" i="2"/>
  <c r="S87" i="2"/>
  <c r="T87" i="2"/>
  <c r="AT50" i="2"/>
  <c r="AU50" i="2"/>
  <c r="BO50" i="2"/>
  <c r="BP50" i="2"/>
  <c r="AN55" i="2"/>
  <c r="AO55" i="2"/>
  <c r="AZ59" i="2"/>
  <c r="BA59" i="2"/>
  <c r="E59" i="2"/>
  <c r="D59" i="2"/>
  <c r="N62" i="2"/>
  <c r="M62" i="2"/>
  <c r="AW63" i="2"/>
  <c r="AX63" i="2"/>
  <c r="BO70" i="2"/>
  <c r="BP70" i="2"/>
  <c r="N72" i="2"/>
  <c r="M72" i="2"/>
  <c r="AT74" i="2"/>
  <c r="AU74" i="2"/>
  <c r="AF79" i="2"/>
  <c r="AE79" i="2"/>
  <c r="BJ66" i="2"/>
  <c r="BI66" i="2"/>
  <c r="K66" i="2"/>
  <c r="J66" i="2"/>
  <c r="AN67" i="2"/>
  <c r="AO67" i="2"/>
  <c r="AT67" i="2"/>
  <c r="AU67" i="2"/>
  <c r="Y67" i="2"/>
  <c r="Z67" i="2"/>
  <c r="AC67" i="2"/>
  <c r="AB67" i="2"/>
  <c r="BO79" i="2"/>
  <c r="BP79" i="2"/>
  <c r="AI75" i="2"/>
  <c r="AH75" i="2"/>
  <c r="BF78" i="2"/>
  <c r="BG78" i="2"/>
  <c r="AT79" i="2"/>
  <c r="AU79" i="2"/>
  <c r="Q88" i="2"/>
  <c r="P88" i="2"/>
  <c r="AQ91" i="2"/>
  <c r="AR91" i="2"/>
  <c r="BC68" i="2"/>
  <c r="BD68" i="2"/>
  <c r="V68" i="2"/>
  <c r="W68" i="2"/>
  <c r="AC68" i="2"/>
  <c r="AB68" i="2"/>
  <c r="BJ68" i="2"/>
  <c r="BI68" i="2"/>
  <c r="Q68" i="2"/>
  <c r="P68" i="2"/>
  <c r="T74" i="2"/>
  <c r="S74" i="2"/>
  <c r="BC76" i="2"/>
  <c r="BD76" i="2"/>
  <c r="Y76" i="2"/>
  <c r="Z76" i="2"/>
  <c r="AC78" i="2"/>
  <c r="AB78" i="2"/>
  <c r="BF84" i="2"/>
  <c r="BG84" i="2"/>
  <c r="AL84" i="2"/>
  <c r="AK84" i="2"/>
  <c r="K84" i="2"/>
  <c r="J84" i="2"/>
  <c r="V88" i="2"/>
  <c r="W88" i="2"/>
  <c r="H90" i="2"/>
  <c r="G90" i="2"/>
  <c r="Q90" i="2"/>
  <c r="P90" i="2"/>
  <c r="BF91" i="2"/>
  <c r="BG91" i="2"/>
  <c r="AZ98" i="2"/>
  <c r="BA98" i="2"/>
  <c r="BO82" i="2"/>
  <c r="BP82" i="2"/>
  <c r="Y83" i="2"/>
  <c r="Z83" i="2"/>
  <c r="AF86" i="2"/>
  <c r="AE86" i="2"/>
  <c r="BF96" i="2"/>
  <c r="BG96" i="2"/>
  <c r="N96" i="2"/>
  <c r="M96" i="2"/>
  <c r="S97" i="2"/>
  <c r="T97" i="2"/>
  <c r="BC103" i="2"/>
  <c r="BD103" i="2"/>
  <c r="BO104" i="2"/>
  <c r="BP104" i="2"/>
  <c r="E110" i="2"/>
  <c r="D110" i="2"/>
  <c r="AN110" i="2"/>
  <c r="AO110" i="2"/>
  <c r="V111" i="2"/>
  <c r="W111" i="2"/>
  <c r="E118" i="2"/>
  <c r="D118" i="2"/>
  <c r="AN103" i="2"/>
  <c r="AO103" i="2"/>
  <c r="D103" i="2"/>
  <c r="E103" i="2"/>
  <c r="AW81" i="2"/>
  <c r="AX81" i="2"/>
  <c r="G81" i="2"/>
  <c r="H81" i="2"/>
  <c r="N85" i="2"/>
  <c r="M85" i="2"/>
  <c r="AI95" i="2"/>
  <c r="AH95" i="2"/>
  <c r="N101" i="2"/>
  <c r="M101" i="2"/>
  <c r="AN101" i="2"/>
  <c r="AO101" i="2"/>
  <c r="BJ102" i="2"/>
  <c r="BI102" i="2"/>
  <c r="AC103" i="2"/>
  <c r="AB103" i="2"/>
  <c r="AW105" i="2"/>
  <c r="AX105" i="2"/>
  <c r="BC106" i="2"/>
  <c r="BD106" i="2"/>
  <c r="H110" i="2"/>
  <c r="G110" i="2"/>
  <c r="AZ110" i="2"/>
  <c r="BA110" i="2"/>
  <c r="BF111" i="2"/>
  <c r="BG111" i="2"/>
  <c r="AZ114" i="2"/>
  <c r="BA114" i="2"/>
  <c r="AT121" i="2"/>
  <c r="AU121" i="2"/>
  <c r="AT123" i="2"/>
  <c r="AU123" i="2"/>
  <c r="AZ125" i="2"/>
  <c r="BA125" i="2"/>
  <c r="T148" i="2"/>
  <c r="S148" i="2"/>
  <c r="D157" i="2"/>
  <c r="E157" i="2"/>
  <c r="N95" i="2"/>
  <c r="M95" i="2"/>
  <c r="AQ99" i="2"/>
  <c r="AR99" i="2"/>
  <c r="AN99" i="2"/>
  <c r="AO99" i="2"/>
  <c r="S103" i="2"/>
  <c r="T103" i="2"/>
  <c r="AZ103" i="2"/>
  <c r="BA103" i="2"/>
  <c r="BO108" i="2"/>
  <c r="BP108" i="2"/>
  <c r="AF122" i="2"/>
  <c r="AE122" i="2"/>
  <c r="BJ129" i="2"/>
  <c r="BI129" i="2"/>
  <c r="P129" i="2"/>
  <c r="Q129" i="2"/>
  <c r="AT132" i="2"/>
  <c r="AU132" i="2"/>
  <c r="G133" i="2"/>
  <c r="H133" i="2"/>
  <c r="AN135" i="2"/>
  <c r="AO135" i="2"/>
  <c r="BO135" i="2"/>
  <c r="BP135" i="2"/>
  <c r="V137" i="2"/>
  <c r="W137" i="2"/>
  <c r="BJ138" i="2"/>
  <c r="BI138" i="2"/>
  <c r="BO139" i="2"/>
  <c r="BP139" i="2"/>
  <c r="AL141" i="2"/>
  <c r="AK141" i="2"/>
  <c r="BC149" i="2"/>
  <c r="BD149" i="2"/>
  <c r="BC154" i="2"/>
  <c r="BD154" i="2"/>
  <c r="S115" i="2"/>
  <c r="T115" i="2"/>
  <c r="Y116" i="2"/>
  <c r="Z116" i="2"/>
  <c r="K116" i="2"/>
  <c r="J116" i="2"/>
  <c r="AC119" i="2"/>
  <c r="AB119" i="2"/>
  <c r="AL122" i="2"/>
  <c r="AK122" i="2"/>
  <c r="H128" i="2"/>
  <c r="G128" i="2"/>
  <c r="AN129" i="2"/>
  <c r="AO129" i="2"/>
  <c r="AN133" i="2"/>
  <c r="AO133" i="2"/>
  <c r="Y136" i="2"/>
  <c r="Z136" i="2"/>
  <c r="Y137" i="2"/>
  <c r="Z137" i="2"/>
  <c r="AZ137" i="2"/>
  <c r="BA137" i="2"/>
  <c r="AW141" i="2"/>
  <c r="AX141" i="2"/>
  <c r="Q142" i="2"/>
  <c r="P142" i="2"/>
  <c r="BC145" i="2"/>
  <c r="BD145" i="2"/>
  <c r="BO145" i="2"/>
  <c r="BP145" i="2"/>
  <c r="AT149" i="2"/>
  <c r="AU149" i="2"/>
  <c r="Q154" i="2"/>
  <c r="P154" i="2"/>
  <c r="AQ155" i="2"/>
  <c r="AR155" i="2"/>
  <c r="BF156" i="2"/>
  <c r="BG156" i="2"/>
  <c r="Q156" i="2"/>
  <c r="P156" i="2"/>
  <c r="J159" i="2"/>
  <c r="K159" i="2"/>
  <c r="BP165" i="2"/>
  <c r="BO165" i="2"/>
  <c r="AF119" i="2"/>
  <c r="AE119" i="2"/>
  <c r="AZ122" i="2"/>
  <c r="BA122" i="2"/>
  <c r="E122" i="2"/>
  <c r="D122" i="2"/>
  <c r="N122" i="2"/>
  <c r="M122" i="2"/>
  <c r="AL133" i="2"/>
  <c r="AK133" i="2"/>
  <c r="BC138" i="2"/>
  <c r="BD138" i="2"/>
  <c r="H138" i="2"/>
  <c r="G138" i="2"/>
  <c r="N141" i="2"/>
  <c r="M141" i="2"/>
  <c r="T144" i="2"/>
  <c r="S144" i="2"/>
  <c r="Y117" i="2"/>
  <c r="Z117" i="2"/>
  <c r="BF117" i="2"/>
  <c r="BG117" i="2"/>
  <c r="AL117" i="2"/>
  <c r="AK117" i="2"/>
  <c r="AN119" i="2"/>
  <c r="AO119" i="2"/>
  <c r="AL129" i="2"/>
  <c r="AK129" i="2"/>
  <c r="AQ133" i="2"/>
  <c r="AR133" i="2"/>
  <c r="BF136" i="2"/>
  <c r="BG136" i="2"/>
  <c r="P137" i="2"/>
  <c r="Q137" i="2"/>
  <c r="P141" i="2"/>
  <c r="Q141" i="2"/>
  <c r="BC141" i="2"/>
  <c r="BD141" i="2"/>
  <c r="AI149" i="2"/>
  <c r="AH149" i="2"/>
  <c r="T154" i="2"/>
  <c r="S154" i="2"/>
  <c r="Y163" i="2"/>
  <c r="Z163" i="2"/>
  <c r="AO166" i="2"/>
  <c r="AN166" i="2"/>
  <c r="AF158" i="2"/>
  <c r="AE158" i="2"/>
  <c r="T158" i="2"/>
  <c r="S158" i="2"/>
  <c r="AL161" i="2"/>
  <c r="AK161" i="2"/>
  <c r="BJ161" i="2"/>
  <c r="BI161" i="2"/>
  <c r="BP161" i="2"/>
  <c r="BO161" i="2"/>
  <c r="G167" i="2"/>
  <c r="H167" i="2"/>
  <c r="N167" i="2"/>
  <c r="M167" i="2"/>
  <c r="E168" i="2"/>
  <c r="D168" i="2"/>
  <c r="N168" i="2"/>
  <c r="M168" i="2"/>
  <c r="AW172" i="2"/>
  <c r="AX172" i="2"/>
  <c r="AL177" i="2"/>
  <c r="AK177" i="2"/>
  <c r="AZ180" i="2"/>
  <c r="BA180" i="2"/>
  <c r="BP180" i="2"/>
  <c r="BO180" i="2"/>
  <c r="AL189" i="2"/>
  <c r="AK189" i="2"/>
  <c r="BI191" i="2"/>
  <c r="BJ191" i="2"/>
  <c r="AQ191" i="2"/>
  <c r="AR191" i="2"/>
  <c r="BI192" i="2"/>
  <c r="BJ192" i="2"/>
  <c r="K192" i="2"/>
  <c r="J192" i="2"/>
  <c r="AF167" i="2"/>
  <c r="AE167" i="2"/>
  <c r="AI168" i="2"/>
  <c r="AH168" i="2"/>
  <c r="AZ168" i="2"/>
  <c r="BA168" i="2"/>
  <c r="N169" i="2"/>
  <c r="M169" i="2"/>
  <c r="G169" i="2"/>
  <c r="H169" i="2"/>
  <c r="AO172" i="2"/>
  <c r="AN172" i="2"/>
  <c r="AO174" i="2"/>
  <c r="AN174" i="2"/>
  <c r="AF177" i="2"/>
  <c r="AE177" i="2"/>
  <c r="AT178" i="2"/>
  <c r="AU178" i="2"/>
  <c r="Q180" i="2"/>
  <c r="P180" i="2"/>
  <c r="AI182" i="2"/>
  <c r="AH182" i="2"/>
  <c r="AT187" i="2"/>
  <c r="AU187" i="2"/>
  <c r="AQ189" i="2"/>
  <c r="AR189" i="2"/>
  <c r="H190" i="2"/>
  <c r="G190" i="2"/>
  <c r="AT191" i="2"/>
  <c r="AU191" i="2"/>
  <c r="AO192" i="2"/>
  <c r="AN192" i="2"/>
  <c r="BP194" i="2"/>
  <c r="BO194" i="2"/>
  <c r="AW196" i="2"/>
  <c r="AX196" i="2"/>
  <c r="N197" i="2"/>
  <c r="M197" i="2"/>
  <c r="N200" i="2"/>
  <c r="M200" i="2"/>
  <c r="AO200" i="2"/>
  <c r="AN200" i="2"/>
  <c r="N207" i="2"/>
  <c r="M207" i="2"/>
  <c r="T208" i="2"/>
  <c r="S208" i="2"/>
  <c r="AW209" i="2"/>
  <c r="AX209" i="2"/>
  <c r="BP209" i="2"/>
  <c r="BO209" i="2"/>
  <c r="BF212" i="2"/>
  <c r="BG212" i="2"/>
  <c r="BP212" i="2"/>
  <c r="BO212" i="2"/>
  <c r="AO216" i="2"/>
  <c r="AN216" i="2"/>
  <c r="BI221" i="2"/>
  <c r="BJ221" i="2"/>
  <c r="AZ223" i="2"/>
  <c r="BA223" i="2"/>
  <c r="BP230" i="2"/>
  <c r="BO230" i="2"/>
  <c r="BC232" i="2"/>
  <c r="BD232" i="2"/>
  <c r="E238" i="2"/>
  <c r="D238" i="2"/>
  <c r="N264" i="2"/>
  <c r="M264" i="2"/>
  <c r="E274" i="2"/>
  <c r="D274" i="2"/>
  <c r="AC168" i="2"/>
  <c r="AB168" i="2"/>
  <c r="T170" i="2"/>
  <c r="S170" i="2"/>
  <c r="AT172" i="2"/>
  <c r="AU172" i="2"/>
  <c r="E172" i="2"/>
  <c r="D172" i="2"/>
  <c r="AC176" i="2"/>
  <c r="AB176" i="2"/>
  <c r="N177" i="2"/>
  <c r="M177" i="2"/>
  <c r="AT180" i="2"/>
  <c r="AU180" i="2"/>
  <c r="Y185" i="2"/>
  <c r="Z185" i="2"/>
  <c r="J191" i="2"/>
  <c r="K191" i="2"/>
  <c r="AI192" i="2"/>
  <c r="AH192" i="2"/>
  <c r="N196" i="2"/>
  <c r="M196" i="2"/>
  <c r="AI198" i="2"/>
  <c r="AH198" i="2"/>
  <c r="Q198" i="2"/>
  <c r="P198" i="2"/>
  <c r="AQ161" i="2"/>
  <c r="AR161" i="2"/>
  <c r="Y171" i="2"/>
  <c r="Z171" i="2"/>
  <c r="J171" i="2"/>
  <c r="K171" i="2"/>
  <c r="BP173" i="2"/>
  <c r="BO173" i="2"/>
  <c r="BC174" i="2"/>
  <c r="BD174" i="2"/>
  <c r="T176" i="2"/>
  <c r="S176" i="2"/>
  <c r="AW177" i="2"/>
  <c r="AX177" i="2"/>
  <c r="BF180" i="2"/>
  <c r="BG180" i="2"/>
  <c r="AC182" i="2"/>
  <c r="AB182" i="2"/>
  <c r="N185" i="2"/>
  <c r="M185" i="2"/>
  <c r="V192" i="2"/>
  <c r="W192" i="2"/>
  <c r="Q196" i="2"/>
  <c r="P196" i="2"/>
  <c r="AF198" i="2"/>
  <c r="AE198" i="2"/>
  <c r="J199" i="2"/>
  <c r="K199" i="2"/>
  <c r="AT200" i="2"/>
  <c r="AU200" i="2"/>
  <c r="BP200" i="2"/>
  <c r="BO200" i="2"/>
  <c r="BP203" i="2"/>
  <c r="BO203" i="2"/>
  <c r="BC207" i="2"/>
  <c r="BD207" i="2"/>
  <c r="S207" i="2"/>
  <c r="T207" i="2"/>
  <c r="AT208" i="2"/>
  <c r="AU208" i="2"/>
  <c r="V214" i="2"/>
  <c r="W214" i="2"/>
  <c r="BF216" i="2"/>
  <c r="BG216" i="2"/>
  <c r="E216" i="2"/>
  <c r="D216" i="2"/>
  <c r="BP223" i="2"/>
  <c r="BO223" i="2"/>
  <c r="BP228" i="2"/>
  <c r="BO228" i="2"/>
  <c r="BF215" i="2"/>
  <c r="BG215" i="2"/>
  <c r="AF215" i="2"/>
  <c r="AE215" i="2"/>
  <c r="AI215" i="2"/>
  <c r="AH215" i="2"/>
  <c r="V220" i="2"/>
  <c r="W220" i="2"/>
  <c r="K224" i="2"/>
  <c r="J224" i="2"/>
  <c r="H226" i="2"/>
  <c r="G226" i="2"/>
  <c r="AQ226" i="2"/>
  <c r="AR226" i="2"/>
  <c r="AF233" i="2"/>
  <c r="AE233" i="2"/>
  <c r="Y234" i="2"/>
  <c r="Z234" i="2"/>
  <c r="BF237" i="2"/>
  <c r="BG237" i="2"/>
  <c r="P237" i="2"/>
  <c r="Q237" i="2"/>
  <c r="BC239" i="2"/>
  <c r="BD239" i="2"/>
  <c r="BP240" i="2"/>
  <c r="BO240" i="2"/>
  <c r="BP243" i="2"/>
  <c r="BO243" i="2"/>
  <c r="S249" i="2"/>
  <c r="T249" i="2"/>
  <c r="AF252" i="2"/>
  <c r="AE252" i="2"/>
  <c r="BP254" i="2"/>
  <c r="BO254" i="2"/>
  <c r="AW258" i="2"/>
  <c r="AX258" i="2"/>
  <c r="E258" i="2"/>
  <c r="D258" i="2"/>
  <c r="J263" i="2"/>
  <c r="K263" i="2"/>
  <c r="AO269" i="2"/>
  <c r="AN269" i="2"/>
  <c r="BP269" i="2"/>
  <c r="BO269" i="2"/>
  <c r="Q218" i="2"/>
  <c r="P218" i="2"/>
  <c r="N220" i="2"/>
  <c r="M220" i="2"/>
  <c r="T222" i="2"/>
  <c r="S222" i="2"/>
  <c r="E222" i="2"/>
  <c r="D222" i="2"/>
  <c r="AT225" i="2"/>
  <c r="AU225" i="2"/>
  <c r="AW225" i="2"/>
  <c r="AX225" i="2"/>
  <c r="D225" i="2"/>
  <c r="E225" i="2"/>
  <c r="AF226" i="2"/>
  <c r="AE226" i="2"/>
  <c r="S233" i="2"/>
  <c r="T233" i="2"/>
  <c r="AC234" i="2"/>
  <c r="AB234" i="2"/>
  <c r="D239" i="2"/>
  <c r="E239" i="2"/>
  <c r="AT241" i="2"/>
  <c r="AU241" i="2"/>
  <c r="BC206" i="2"/>
  <c r="BD206" i="2"/>
  <c r="AI206" i="2"/>
  <c r="AH206" i="2"/>
  <c r="H206" i="2"/>
  <c r="G206" i="2"/>
  <c r="AC217" i="2"/>
  <c r="AB217" i="2"/>
  <c r="BC217" i="2"/>
  <c r="BD217" i="2"/>
  <c r="AT219" i="2"/>
  <c r="AU219" i="2"/>
  <c r="AZ220" i="2"/>
  <c r="BA220" i="2"/>
  <c r="AT220" i="2"/>
  <c r="AU220" i="2"/>
  <c r="E220" i="2"/>
  <c r="D220" i="2"/>
  <c r="S231" i="2"/>
  <c r="T231" i="2"/>
  <c r="AZ231" i="2"/>
  <c r="BA231" i="2"/>
  <c r="D231" i="2"/>
  <c r="E231" i="2"/>
  <c r="BP234" i="2"/>
  <c r="BO234" i="2"/>
  <c r="AW220" i="2"/>
  <c r="AX220" i="2"/>
  <c r="AT224" i="2"/>
  <c r="AU224" i="2"/>
  <c r="AW224" i="2"/>
  <c r="AX224" i="2"/>
  <c r="BP224" i="2"/>
  <c r="BO224" i="2"/>
  <c r="BI226" i="2"/>
  <c r="BJ226" i="2"/>
  <c r="BP226" i="2"/>
  <c r="BO226" i="2"/>
  <c r="AI233" i="2"/>
  <c r="AH233" i="2"/>
  <c r="BI234" i="2"/>
  <c r="BJ234" i="2"/>
  <c r="T236" i="2"/>
  <c r="S236" i="2"/>
  <c r="AC251" i="2"/>
  <c r="AB251" i="2"/>
  <c r="BC267" i="2"/>
  <c r="BD267" i="2"/>
  <c r="BC278" i="2"/>
  <c r="BD278" i="2"/>
  <c r="H278" i="2"/>
  <c r="G278" i="2"/>
  <c r="AZ245" i="2"/>
  <c r="BA245" i="2"/>
  <c r="Y248" i="2"/>
  <c r="Z248" i="2"/>
  <c r="H248" i="2"/>
  <c r="G248" i="2"/>
  <c r="N248" i="2"/>
  <c r="M248" i="2"/>
  <c r="AC255" i="2"/>
  <c r="AB255" i="2"/>
  <c r="E255" i="2"/>
  <c r="D255" i="2"/>
  <c r="Y257" i="2"/>
  <c r="Z257" i="2"/>
  <c r="AF259" i="2"/>
  <c r="AE259" i="2"/>
  <c r="AI261" i="2"/>
  <c r="AH261" i="2"/>
  <c r="AQ268" i="2"/>
  <c r="AR268" i="2"/>
  <c r="AQ272" i="2"/>
  <c r="AR272" i="2"/>
  <c r="AF273" i="2"/>
  <c r="AE273" i="2"/>
  <c r="AW273" i="2"/>
  <c r="AX273" i="2"/>
  <c r="AI273" i="2"/>
  <c r="AH273" i="2"/>
  <c r="AC275" i="2"/>
  <c r="AB275" i="2"/>
  <c r="BI276" i="2"/>
  <c r="BJ276" i="2"/>
  <c r="V279" i="2"/>
  <c r="W279" i="2"/>
  <c r="BP280" i="2"/>
  <c r="BO280" i="2"/>
  <c r="AL281" i="2"/>
  <c r="AK281" i="2"/>
  <c r="BC284" i="2"/>
  <c r="BD284" i="2"/>
  <c r="BC285" i="2"/>
  <c r="BD285" i="2"/>
  <c r="T286" i="2"/>
  <c r="S286" i="2"/>
  <c r="BP286" i="2"/>
  <c r="BO286" i="2"/>
  <c r="D287" i="2"/>
  <c r="E287" i="2"/>
  <c r="Q290" i="2"/>
  <c r="P290" i="2"/>
  <c r="S291" i="2"/>
  <c r="T291" i="2"/>
  <c r="Y293" i="2"/>
  <c r="Z293" i="2"/>
  <c r="V295" i="2"/>
  <c r="W295" i="2"/>
  <c r="AO298" i="2"/>
  <c r="AN298" i="2"/>
  <c r="G299" i="2"/>
  <c r="H299" i="2"/>
  <c r="G301" i="2"/>
  <c r="H301" i="2"/>
  <c r="AT275" i="2"/>
  <c r="AU275" i="2"/>
  <c r="BP275" i="2"/>
  <c r="BO275" i="2"/>
  <c r="E282" i="2"/>
  <c r="D282" i="2"/>
  <c r="N285" i="2"/>
  <c r="M285" i="2"/>
  <c r="Y289" i="2"/>
  <c r="Z289" i="2"/>
  <c r="BP289" i="2"/>
  <c r="BO289" i="2"/>
  <c r="J301" i="2"/>
  <c r="K301" i="2"/>
  <c r="BI242" i="2"/>
  <c r="BJ242" i="2"/>
  <c r="AZ242" i="2"/>
  <c r="BA242" i="2"/>
  <c r="AL245" i="2"/>
  <c r="AK245" i="2"/>
  <c r="Y245" i="2"/>
  <c r="Z245" i="2"/>
  <c r="AI245" i="2"/>
  <c r="AH245" i="2"/>
  <c r="AL246" i="2"/>
  <c r="AK246" i="2"/>
  <c r="T246" i="2"/>
  <c r="S246" i="2"/>
  <c r="G247" i="2"/>
  <c r="H247" i="2"/>
  <c r="E247" i="2"/>
  <c r="D247" i="2"/>
  <c r="T250" i="2"/>
  <c r="S250" i="2"/>
  <c r="AC250" i="2"/>
  <c r="AB250" i="2"/>
  <c r="BP250" i="2"/>
  <c r="BO250" i="2"/>
  <c r="AC262" i="2"/>
  <c r="AB262" i="2"/>
  <c r="BF271" i="2"/>
  <c r="BG271" i="2"/>
  <c r="AI271" i="2"/>
  <c r="AH271" i="2"/>
  <c r="BC275" i="2"/>
  <c r="BD275" i="2"/>
  <c r="V276" i="2"/>
  <c r="W276" i="2"/>
  <c r="AZ281" i="2"/>
  <c r="BA281" i="2"/>
  <c r="N281" i="2"/>
  <c r="M281" i="2"/>
  <c r="Y288" i="2"/>
  <c r="Z288" i="2"/>
  <c r="AF291" i="2"/>
  <c r="AE291" i="2"/>
  <c r="AC297" i="2"/>
  <c r="AB297" i="2"/>
  <c r="Y300" i="2"/>
  <c r="Z300" i="2"/>
  <c r="BI297" i="2"/>
  <c r="BJ297" i="2"/>
  <c r="Y297" i="2"/>
  <c r="Z297" i="2"/>
  <c r="D297" i="2"/>
  <c r="E297" i="2"/>
  <c r="AQ247" i="2"/>
  <c r="AR247" i="2"/>
  <c r="AT256" i="2"/>
  <c r="AU256" i="2"/>
  <c r="AQ257" i="2"/>
  <c r="AR257" i="2"/>
  <c r="V257" i="2"/>
  <c r="W257" i="2"/>
  <c r="Y260" i="2"/>
  <c r="Z260" i="2"/>
  <c r="AW261" i="2"/>
  <c r="AX261" i="2"/>
  <c r="AO261" i="2"/>
  <c r="AN261" i="2"/>
  <c r="AT267" i="2"/>
  <c r="AU267" i="2"/>
  <c r="K268" i="2"/>
  <c r="J268" i="2"/>
  <c r="H272" i="2"/>
  <c r="G272" i="2"/>
  <c r="AT272" i="2"/>
  <c r="AU272" i="2"/>
  <c r="AO275" i="2"/>
  <c r="AN275" i="2"/>
  <c r="AQ281" i="2"/>
  <c r="AR281" i="2"/>
  <c r="H284" i="2"/>
  <c r="G284" i="2"/>
  <c r="AF285" i="2"/>
  <c r="AE285" i="2"/>
  <c r="P289" i="2"/>
  <c r="Q289" i="2"/>
  <c r="AI289" i="2"/>
  <c r="AH289" i="2"/>
  <c r="AQ295" i="2"/>
  <c r="AR295" i="2"/>
  <c r="AT296" i="2"/>
  <c r="AU296" i="2"/>
  <c r="K296" i="2"/>
  <c r="J296" i="2"/>
  <c r="E298" i="2"/>
  <c r="D298" i="2"/>
  <c r="AL301" i="2"/>
  <c r="AK301" i="2"/>
  <c r="BJ42" i="2"/>
  <c r="BI42" i="2"/>
  <c r="AL42" i="2"/>
  <c r="AK42" i="2"/>
  <c r="H42" i="2"/>
  <c r="G42" i="2"/>
  <c r="AQ44" i="2"/>
  <c r="AR44" i="2"/>
  <c r="Q44" i="2"/>
  <c r="P44" i="2"/>
  <c r="AQ49" i="2"/>
  <c r="AR49" i="2"/>
  <c r="E49" i="2"/>
  <c r="D49" i="2"/>
  <c r="AQ30" i="2"/>
  <c r="AR30" i="2"/>
  <c r="N36" i="2"/>
  <c r="M36" i="2"/>
  <c r="BJ47" i="2"/>
  <c r="BI47" i="2"/>
  <c r="AT47" i="2"/>
  <c r="AU47" i="2"/>
  <c r="S47" i="2"/>
  <c r="T47" i="2"/>
  <c r="Y58" i="2"/>
  <c r="Z58" i="2"/>
  <c r="E60" i="2"/>
  <c r="D60" i="2"/>
  <c r="BC63" i="2"/>
  <c r="BD63" i="2"/>
  <c r="P63" i="2"/>
  <c r="Q63" i="2"/>
  <c r="G65" i="2"/>
  <c r="H65" i="2"/>
  <c r="G69" i="2"/>
  <c r="H69" i="2"/>
  <c r="BJ72" i="2"/>
  <c r="BI72" i="2"/>
  <c r="E74" i="2"/>
  <c r="D74" i="2"/>
  <c r="N75" i="2"/>
  <c r="M75" i="2"/>
  <c r="G77" i="2"/>
  <c r="H77" i="2"/>
  <c r="AC96" i="2"/>
  <c r="AB96" i="2"/>
  <c r="T100" i="2"/>
  <c r="S100" i="2"/>
  <c r="T30" i="2"/>
  <c r="S30" i="2"/>
  <c r="H30" i="2"/>
  <c r="G30" i="2"/>
  <c r="AN37" i="2"/>
  <c r="AO37" i="2"/>
  <c r="BC58" i="2"/>
  <c r="BD58" i="2"/>
  <c r="AF58" i="2"/>
  <c r="AE58" i="2"/>
  <c r="BJ67" i="2"/>
  <c r="BI67" i="2"/>
  <c r="V72" i="2"/>
  <c r="W72" i="2"/>
  <c r="AQ96" i="2"/>
  <c r="AR96" i="2"/>
  <c r="E96" i="2"/>
  <c r="D96" i="2"/>
  <c r="E106" i="2"/>
  <c r="D106" i="2"/>
  <c r="AN123" i="2"/>
  <c r="AO123" i="2"/>
  <c r="AZ127" i="2"/>
  <c r="BA127" i="2"/>
  <c r="J127" i="2"/>
  <c r="K127" i="2"/>
  <c r="AZ130" i="2"/>
  <c r="BA130" i="2"/>
  <c r="AC130" i="2"/>
  <c r="AB130" i="2"/>
  <c r="J133" i="2"/>
  <c r="K133" i="2"/>
  <c r="BC137" i="2"/>
  <c r="BD137" i="2"/>
  <c r="E137" i="2"/>
  <c r="D137" i="2"/>
  <c r="N142" i="2"/>
  <c r="M142" i="2"/>
  <c r="V143" i="2"/>
  <c r="W143" i="2"/>
  <c r="E143" i="2"/>
  <c r="D143" i="2"/>
  <c r="BO151" i="2"/>
  <c r="BP151" i="2"/>
  <c r="BC112" i="2"/>
  <c r="BD112" i="2"/>
  <c r="N112" i="2"/>
  <c r="M112" i="2"/>
  <c r="AQ117" i="2"/>
  <c r="AR117" i="2"/>
  <c r="AL118" i="2"/>
  <c r="AK118" i="2"/>
  <c r="Q118" i="2"/>
  <c r="P118" i="2"/>
  <c r="N126" i="2"/>
  <c r="M126" i="2"/>
  <c r="BF128" i="2"/>
  <c r="BG128" i="2"/>
  <c r="T130" i="2"/>
  <c r="S130" i="2"/>
  <c r="AT140" i="2"/>
  <c r="AU140" i="2"/>
  <c r="S143" i="2"/>
  <c r="T143" i="2"/>
  <c r="AZ145" i="2"/>
  <c r="BA145" i="2"/>
  <c r="AC145" i="2"/>
  <c r="AB145" i="2"/>
  <c r="J145" i="2"/>
  <c r="K145" i="2"/>
  <c r="P149" i="2"/>
  <c r="Q149" i="2"/>
  <c r="AF150" i="2"/>
  <c r="AE150" i="2"/>
  <c r="P153" i="2"/>
  <c r="Q153" i="2"/>
  <c r="AO153" i="2"/>
  <c r="AN153" i="2"/>
  <c r="AT153" i="2"/>
  <c r="AU153" i="2"/>
  <c r="AQ159" i="2"/>
  <c r="AR159" i="2"/>
  <c r="BJ164" i="2"/>
  <c r="BI164" i="2"/>
  <c r="AI164" i="2"/>
  <c r="AH164" i="2"/>
  <c r="K164" i="2"/>
  <c r="J164" i="2"/>
  <c r="AO169" i="2"/>
  <c r="AN169" i="2"/>
  <c r="BJ159" i="2"/>
  <c r="BI159" i="2"/>
  <c r="T164" i="2"/>
  <c r="S164" i="2"/>
  <c r="AL164" i="2"/>
  <c r="AK164" i="2"/>
  <c r="AZ166" i="2"/>
  <c r="BA166" i="2"/>
  <c r="E166" i="2"/>
  <c r="D166" i="2"/>
  <c r="AQ172" i="2"/>
  <c r="AR172" i="2"/>
  <c r="E174" i="2"/>
  <c r="D174" i="2"/>
  <c r="AT179" i="2"/>
  <c r="AU179" i="2"/>
  <c r="N183" i="2"/>
  <c r="M183" i="2"/>
  <c r="BC183" i="2"/>
  <c r="BD183" i="2"/>
  <c r="AW187" i="2"/>
  <c r="AX187" i="2"/>
  <c r="Y188" i="2"/>
  <c r="Z188" i="2"/>
  <c r="AQ188" i="2"/>
  <c r="AR188" i="2"/>
  <c r="AO189" i="2"/>
  <c r="AN189" i="2"/>
  <c r="BC190" i="2"/>
  <c r="BD190" i="2"/>
  <c r="AZ193" i="2"/>
  <c r="BA193" i="2"/>
  <c r="E201" i="2"/>
  <c r="D201" i="2"/>
  <c r="AC201" i="2"/>
  <c r="AB201" i="2"/>
  <c r="V208" i="2"/>
  <c r="W208" i="2"/>
  <c r="Q216" i="2"/>
  <c r="P216" i="2"/>
  <c r="AC216" i="2"/>
  <c r="AB216" i="2"/>
  <c r="BI220" i="2"/>
  <c r="BJ220" i="2"/>
  <c r="V227" i="2"/>
  <c r="W227" i="2"/>
  <c r="AC233" i="2"/>
  <c r="AB233" i="2"/>
  <c r="Y237" i="2"/>
  <c r="Z237" i="2"/>
  <c r="BC237" i="2"/>
  <c r="BD237" i="2"/>
  <c r="AF240" i="2"/>
  <c r="AE240" i="2"/>
  <c r="Q242" i="2"/>
  <c r="P242" i="2"/>
  <c r="J245" i="2"/>
  <c r="K245" i="2"/>
  <c r="AT255" i="2"/>
  <c r="AU255" i="2"/>
  <c r="Y256" i="2"/>
  <c r="Z256" i="2"/>
  <c r="AQ261" i="2"/>
  <c r="AR261" i="2"/>
  <c r="BI269" i="2"/>
  <c r="BJ269" i="2"/>
  <c r="AW269" i="2"/>
  <c r="AX269" i="2"/>
  <c r="E269" i="2"/>
  <c r="D269" i="2"/>
  <c r="Q270" i="2"/>
  <c r="P270" i="2"/>
  <c r="AW240" i="2"/>
  <c r="AX240" i="2"/>
  <c r="Y241" i="2"/>
  <c r="Z241" i="2"/>
  <c r="BC249" i="2"/>
  <c r="BD249" i="2"/>
  <c r="AC249" i="2"/>
  <c r="AB249" i="2"/>
  <c r="AL261" i="2"/>
  <c r="AK261" i="2"/>
  <c r="Y270" i="2"/>
  <c r="Z270" i="2"/>
  <c r="S273" i="2"/>
  <c r="T273" i="2"/>
  <c r="BI274" i="2"/>
  <c r="BJ274" i="2"/>
  <c r="BC276" i="2"/>
  <c r="BD276" i="2"/>
  <c r="N277" i="2"/>
  <c r="M277" i="2"/>
  <c r="S277" i="2"/>
  <c r="T277" i="2"/>
  <c r="AO277" i="2"/>
  <c r="AN277" i="2"/>
  <c r="AT279" i="2"/>
  <c r="AU279" i="2"/>
  <c r="S283" i="2"/>
  <c r="T283" i="2"/>
  <c r="BF283" i="2"/>
  <c r="BG283" i="2"/>
  <c r="P285" i="2"/>
  <c r="Q285" i="2"/>
  <c r="AO286" i="2"/>
  <c r="AN286" i="2"/>
  <c r="BI286" i="2"/>
  <c r="BJ286" i="2"/>
  <c r="AQ290" i="2"/>
  <c r="AR290" i="2"/>
  <c r="AL292" i="2"/>
  <c r="AK292" i="2"/>
  <c r="J297" i="2"/>
  <c r="K297" i="2"/>
  <c r="Y301" i="2"/>
  <c r="Z301" i="2"/>
  <c r="AI39" i="2"/>
  <c r="AH39" i="2"/>
  <c r="E43" i="2"/>
  <c r="D43" i="2"/>
  <c r="AC43" i="2"/>
  <c r="AB43" i="2"/>
  <c r="AN43" i="2"/>
  <c r="AO43" i="2"/>
  <c r="S45" i="2"/>
  <c r="T45" i="2"/>
  <c r="AW46" i="2"/>
  <c r="AX46" i="2"/>
  <c r="V51" i="2"/>
  <c r="W51" i="2"/>
  <c r="BJ51" i="2"/>
  <c r="BI51" i="2"/>
  <c r="K54" i="2"/>
  <c r="J54" i="2"/>
  <c r="V54" i="2"/>
  <c r="W54" i="2"/>
  <c r="AT54" i="2"/>
  <c r="AU54" i="2"/>
  <c r="AC56" i="2"/>
  <c r="AB56" i="2"/>
  <c r="AF62" i="2"/>
  <c r="AE62" i="2"/>
  <c r="BC65" i="2"/>
  <c r="BD65" i="2"/>
  <c r="AC84" i="2"/>
  <c r="AB84" i="2"/>
  <c r="H84" i="2"/>
  <c r="G84" i="2"/>
  <c r="N89" i="2"/>
  <c r="M89" i="2"/>
  <c r="AF90" i="2"/>
  <c r="AE90" i="2"/>
  <c r="K92" i="2"/>
  <c r="J92" i="2"/>
  <c r="BJ75" i="2"/>
  <c r="BI75" i="2"/>
  <c r="AN81" i="2"/>
  <c r="AO81" i="2"/>
  <c r="AQ89" i="2"/>
  <c r="AR89" i="2"/>
  <c r="J91" i="2"/>
  <c r="K91" i="2"/>
  <c r="T92" i="2"/>
  <c r="S92" i="2"/>
  <c r="AQ92" i="2"/>
  <c r="AR92" i="2"/>
  <c r="D93" i="2"/>
  <c r="E93" i="2"/>
  <c r="AL93" i="2"/>
  <c r="AK93" i="2"/>
  <c r="AT94" i="2"/>
  <c r="AU94" i="2"/>
  <c r="V98" i="2"/>
  <c r="W98" i="2"/>
  <c r="J101" i="2"/>
  <c r="K101" i="2"/>
  <c r="AZ101" i="2"/>
  <c r="BA101" i="2"/>
  <c r="BF108" i="2"/>
  <c r="BG108" i="2"/>
  <c r="J109" i="2"/>
  <c r="K109" i="2"/>
  <c r="AI109" i="2"/>
  <c r="AH109" i="2"/>
  <c r="BF109" i="2"/>
  <c r="BG109" i="2"/>
  <c r="J113" i="2"/>
  <c r="K113" i="2"/>
  <c r="V113" i="2"/>
  <c r="W113" i="2"/>
  <c r="AT113" i="2"/>
  <c r="AU113" i="2"/>
  <c r="BJ128" i="2"/>
  <c r="BI128" i="2"/>
  <c r="BC129" i="2"/>
  <c r="BD129" i="2"/>
  <c r="AQ134" i="2"/>
  <c r="AR134" i="2"/>
  <c r="AF136" i="2"/>
  <c r="AE136" i="2"/>
  <c r="BC136" i="2"/>
  <c r="BD136" i="2"/>
  <c r="J141" i="2"/>
  <c r="K141" i="2"/>
  <c r="AF145" i="2"/>
  <c r="AE145" i="2"/>
  <c r="Y146" i="2"/>
  <c r="Z146" i="2"/>
  <c r="T152" i="2"/>
  <c r="S152" i="2"/>
  <c r="AW152" i="2"/>
  <c r="AX152" i="2"/>
  <c r="G153" i="2"/>
  <c r="H153" i="2"/>
  <c r="BF153" i="2"/>
  <c r="BG153" i="2"/>
  <c r="AI156" i="2"/>
  <c r="AH156" i="2"/>
  <c r="S157" i="2"/>
  <c r="T157" i="2"/>
  <c r="K160" i="2"/>
  <c r="J160" i="2"/>
  <c r="AI160" i="2"/>
  <c r="AH160" i="2"/>
  <c r="BF160" i="2"/>
  <c r="BG160" i="2"/>
  <c r="BC167" i="2"/>
  <c r="BD167" i="2"/>
  <c r="E177" i="2"/>
  <c r="D177" i="2"/>
  <c r="AZ184" i="2"/>
  <c r="BA184" i="2"/>
  <c r="AC184" i="2"/>
  <c r="AB184" i="2"/>
  <c r="E184" i="2"/>
  <c r="D184" i="2"/>
  <c r="AC188" i="2"/>
  <c r="AB188" i="2"/>
  <c r="Y179" i="2"/>
  <c r="Z179" i="2"/>
  <c r="J183" i="2"/>
  <c r="K183" i="2"/>
  <c r="AQ184" i="2"/>
  <c r="AR184" i="2"/>
  <c r="AF193" i="2"/>
  <c r="AE193" i="2"/>
  <c r="V194" i="2"/>
  <c r="W194" i="2"/>
  <c r="BF198" i="2"/>
  <c r="BG198" i="2"/>
  <c r="AL199" i="2"/>
  <c r="AK199" i="2"/>
  <c r="AO201" i="2"/>
  <c r="AN201" i="2"/>
  <c r="P209" i="2"/>
  <c r="Q209" i="2"/>
  <c r="N212" i="2"/>
  <c r="M212" i="2"/>
  <c r="AQ212" i="2"/>
  <c r="AR212" i="2"/>
  <c r="AF216" i="2"/>
  <c r="AE216" i="2"/>
  <c r="BF224" i="2"/>
  <c r="BG224" i="2"/>
  <c r="AO226" i="2"/>
  <c r="AN226" i="2"/>
  <c r="E229" i="2"/>
  <c r="D229" i="2"/>
  <c r="AC229" i="2"/>
  <c r="AB229" i="2"/>
  <c r="AO229" i="2"/>
  <c r="AN229" i="2"/>
  <c r="AQ231" i="2"/>
  <c r="AR231" i="2"/>
  <c r="BI232" i="2"/>
  <c r="BJ232" i="2"/>
  <c r="BI240" i="2"/>
  <c r="BJ240" i="2"/>
  <c r="AT244" i="2"/>
  <c r="AU244" i="2"/>
  <c r="N250" i="2"/>
  <c r="M250" i="2"/>
  <c r="P253" i="2"/>
  <c r="Q253" i="2"/>
  <c r="AC253" i="2"/>
  <c r="AB253" i="2"/>
  <c r="AZ253" i="2"/>
  <c r="BA253" i="2"/>
  <c r="Y258" i="2"/>
  <c r="Z258" i="2"/>
  <c r="AQ258" i="2"/>
  <c r="AR258" i="2"/>
  <c r="AI260" i="2"/>
  <c r="AH260" i="2"/>
  <c r="AF264" i="2"/>
  <c r="AE264" i="2"/>
  <c r="P265" i="2"/>
  <c r="Q265" i="2"/>
  <c r="AC265" i="2"/>
  <c r="AB265" i="2"/>
  <c r="AO265" i="2"/>
  <c r="AN265" i="2"/>
  <c r="AZ265" i="2"/>
  <c r="BA265" i="2"/>
  <c r="N269" i="2"/>
  <c r="M269" i="2"/>
  <c r="T270" i="2"/>
  <c r="S270" i="2"/>
  <c r="AQ274" i="2"/>
  <c r="AR274" i="2"/>
  <c r="AL277" i="2"/>
  <c r="AK277" i="2"/>
  <c r="BF277" i="2"/>
  <c r="BG277" i="2"/>
  <c r="G283" i="2"/>
  <c r="H283" i="2"/>
  <c r="AI283" i="2"/>
  <c r="AH283" i="2"/>
  <c r="N286" i="2"/>
  <c r="M286" i="2"/>
  <c r="AT287" i="2"/>
  <c r="AU287" i="2"/>
  <c r="K292" i="2"/>
  <c r="J292" i="2"/>
  <c r="AI292" i="2"/>
  <c r="AH292" i="2"/>
  <c r="AF297" i="2"/>
  <c r="AE297" i="2"/>
  <c r="AZ301" i="2"/>
  <c r="BA301" i="2"/>
  <c r="AT31" i="2"/>
  <c r="AU31" i="2"/>
  <c r="Y32" i="2"/>
  <c r="Z32" i="2"/>
  <c r="AQ32" i="2"/>
  <c r="AR32" i="2"/>
  <c r="M33" i="2"/>
  <c r="N33" i="2"/>
  <c r="AC33" i="2"/>
  <c r="AB33" i="2"/>
  <c r="AQ33" i="2"/>
  <c r="AR33" i="2"/>
  <c r="BJ33" i="2"/>
  <c r="BI33" i="2"/>
  <c r="AC44" i="2"/>
  <c r="AB44" i="2"/>
  <c r="V49" i="2"/>
  <c r="W49" i="2"/>
  <c r="T54" i="2"/>
  <c r="S54" i="2"/>
  <c r="AQ54" i="2"/>
  <c r="AR54" i="2"/>
  <c r="Q56" i="2"/>
  <c r="P56" i="2"/>
  <c r="BC56" i="2"/>
  <c r="BD56" i="2"/>
  <c r="AC70" i="2"/>
  <c r="AB70" i="2"/>
  <c r="AF71" i="2"/>
  <c r="AE71" i="2"/>
  <c r="N92" i="2"/>
  <c r="M92" i="2"/>
  <c r="AN92" i="2"/>
  <c r="AO92" i="2"/>
  <c r="H98" i="2"/>
  <c r="G98" i="2"/>
  <c r="AT98" i="2"/>
  <c r="AU98" i="2"/>
  <c r="E105" i="2"/>
  <c r="D105" i="2"/>
  <c r="V105" i="2"/>
  <c r="W105" i="2"/>
  <c r="AI105" i="2"/>
  <c r="AH105" i="2"/>
  <c r="AT105" i="2"/>
  <c r="AU105" i="2"/>
  <c r="Y128" i="2"/>
  <c r="Z128" i="2"/>
  <c r="AC143" i="2"/>
  <c r="AB143" i="2"/>
  <c r="AW145" i="2"/>
  <c r="AX145" i="2"/>
  <c r="AZ146" i="2"/>
  <c r="BA146" i="2"/>
  <c r="AL153" i="2"/>
  <c r="AK153" i="2"/>
  <c r="H154" i="2"/>
  <c r="G154" i="2"/>
  <c r="BF154" i="2"/>
  <c r="BG154" i="2"/>
  <c r="V188" i="2"/>
  <c r="W188" i="2"/>
  <c r="AW203" i="2"/>
  <c r="AX203" i="2"/>
  <c r="K204" i="2"/>
  <c r="J204" i="2"/>
  <c r="V204" i="2"/>
  <c r="W204" i="2"/>
  <c r="AI204" i="2"/>
  <c r="AH204" i="2"/>
  <c r="AT204" i="2"/>
  <c r="AU204" i="2"/>
  <c r="BF204" i="2"/>
  <c r="BG204" i="2"/>
  <c r="AC209" i="2"/>
  <c r="AB209" i="2"/>
  <c r="Q210" i="2"/>
  <c r="P210" i="2"/>
  <c r="AQ210" i="2"/>
  <c r="AR210" i="2"/>
  <c r="Y212" i="2"/>
  <c r="Z212" i="2"/>
  <c r="BI216" i="2"/>
  <c r="BJ216" i="2"/>
  <c r="AL232" i="2"/>
  <c r="AK232" i="2"/>
  <c r="AQ265" i="2"/>
  <c r="AR265" i="2"/>
  <c r="V30" i="2"/>
  <c r="W30" i="2"/>
  <c r="Y31" i="2"/>
  <c r="Z31" i="2"/>
  <c r="AW31" i="2"/>
  <c r="AX31" i="2"/>
  <c r="Q32" i="2"/>
  <c r="P32" i="2"/>
  <c r="Q30" i="2"/>
  <c r="P30" i="2"/>
  <c r="AN30" i="2"/>
  <c r="AO30" i="2"/>
  <c r="N30" i="2"/>
  <c r="M30" i="2"/>
  <c r="AL30" i="2"/>
  <c r="AK30" i="2"/>
  <c r="BJ30" i="2"/>
  <c r="BI30" i="2"/>
  <c r="P31" i="2"/>
  <c r="Q31" i="2"/>
  <c r="AN31" i="2"/>
  <c r="AO31" i="2"/>
  <c r="V33" i="2"/>
  <c r="W33" i="2"/>
  <c r="AT33" i="2"/>
  <c r="AU33" i="2"/>
  <c r="J35" i="2"/>
  <c r="K35" i="2"/>
  <c r="AL35" i="2"/>
  <c r="AK35" i="2"/>
  <c r="G35" i="2"/>
  <c r="H35" i="2"/>
  <c r="AI35" i="2"/>
  <c r="AH35" i="2"/>
  <c r="AZ35" i="2"/>
  <c r="BA35" i="2"/>
  <c r="AC35" i="2"/>
  <c r="AB35" i="2"/>
  <c r="E35" i="2"/>
  <c r="D35" i="2"/>
  <c r="AT36" i="2"/>
  <c r="AU36" i="2"/>
  <c r="V36" i="2"/>
  <c r="W36" i="2"/>
  <c r="AZ36" i="2"/>
  <c r="BA36" i="2"/>
  <c r="AC36" i="2"/>
  <c r="AB36" i="2"/>
  <c r="E36" i="2"/>
  <c r="D36" i="2"/>
  <c r="AN34" i="2"/>
  <c r="AO34" i="2"/>
  <c r="BC36" i="2"/>
  <c r="BD36" i="2"/>
  <c r="V34" i="2"/>
  <c r="W34" i="2"/>
  <c r="BF34" i="2"/>
  <c r="BG34" i="2"/>
  <c r="AF34" i="2"/>
  <c r="AE34" i="2"/>
  <c r="E34" i="2"/>
  <c r="D34" i="2"/>
  <c r="AI34" i="2"/>
  <c r="AH34" i="2"/>
  <c r="H34" i="2"/>
  <c r="G34" i="2"/>
  <c r="AW34" i="2"/>
  <c r="AX34" i="2"/>
  <c r="Y34" i="2"/>
  <c r="Z34" i="2"/>
  <c r="Y36" i="2"/>
  <c r="Z36" i="2"/>
  <c r="E38" i="2"/>
  <c r="D38" i="2"/>
  <c r="Y38" i="2"/>
  <c r="Z38" i="2"/>
  <c r="BJ38" i="2"/>
  <c r="BI38" i="2"/>
  <c r="AI44" i="2"/>
  <c r="AH44" i="2"/>
  <c r="BF44" i="2"/>
  <c r="BG44" i="2"/>
  <c r="BF39" i="2"/>
  <c r="BG39" i="2"/>
  <c r="V39" i="2"/>
  <c r="W39" i="2"/>
  <c r="AL39" i="2"/>
  <c r="AK39" i="2"/>
  <c r="M39" i="2"/>
  <c r="N39" i="2"/>
  <c r="AN41" i="2"/>
  <c r="AO41" i="2"/>
  <c r="P41" i="2"/>
  <c r="Q41" i="2"/>
  <c r="AQ38" i="2"/>
  <c r="AR38" i="2"/>
  <c r="AW38" i="2"/>
  <c r="AX38" i="2"/>
  <c r="H38" i="2"/>
  <c r="G38" i="2"/>
  <c r="AT38" i="2"/>
  <c r="AU38" i="2"/>
  <c r="V38" i="2"/>
  <c r="W38" i="2"/>
  <c r="T40" i="2"/>
  <c r="S40" i="2"/>
  <c r="BJ45" i="2"/>
  <c r="BI45" i="2"/>
  <c r="AL45" i="2"/>
  <c r="AK45" i="2"/>
  <c r="M45" i="2"/>
  <c r="N45" i="2"/>
  <c r="AI40" i="2"/>
  <c r="AH40" i="2"/>
  <c r="H40" i="2"/>
  <c r="G40" i="2"/>
  <c r="V40" i="2"/>
  <c r="W40" i="2"/>
  <c r="BF40" i="2"/>
  <c r="BG40" i="2"/>
  <c r="AF40" i="2"/>
  <c r="AE40" i="2"/>
  <c r="E40" i="2"/>
  <c r="D40" i="2"/>
  <c r="AW40" i="2"/>
  <c r="AX40" i="2"/>
  <c r="Y40" i="2"/>
  <c r="Z40" i="2"/>
  <c r="V45" i="2"/>
  <c r="W45" i="2"/>
  <c r="AZ46" i="2"/>
  <c r="BA46" i="2"/>
  <c r="AC46" i="2"/>
  <c r="AB46" i="2"/>
  <c r="E46" i="2"/>
  <c r="D46" i="2"/>
  <c r="AC45" i="2"/>
  <c r="AB45" i="2"/>
  <c r="BC45" i="2"/>
  <c r="BD45" i="2"/>
  <c r="AL46" i="2"/>
  <c r="AK46" i="2"/>
  <c r="BJ49" i="2"/>
  <c r="BI49" i="2"/>
  <c r="AL49" i="2"/>
  <c r="AK49" i="2"/>
  <c r="M49" i="2"/>
  <c r="N49" i="2"/>
  <c r="N48" i="2"/>
  <c r="M48" i="2"/>
  <c r="AQ48" i="2"/>
  <c r="AR48" i="2"/>
  <c r="AW50" i="2"/>
  <c r="AX50" i="2"/>
  <c r="V50" i="2"/>
  <c r="W50" i="2"/>
  <c r="AN50" i="2"/>
  <c r="AO50" i="2"/>
  <c r="Q50" i="2"/>
  <c r="P50" i="2"/>
  <c r="Q48" i="2"/>
  <c r="P48" i="2"/>
  <c r="AZ48" i="2"/>
  <c r="BA48" i="2"/>
  <c r="Y48" i="2"/>
  <c r="Z48" i="2"/>
  <c r="BF48" i="2"/>
  <c r="BG48" i="2"/>
  <c r="AI48" i="2"/>
  <c r="AH48" i="2"/>
  <c r="K48" i="2"/>
  <c r="J48" i="2"/>
  <c r="AW56" i="2"/>
  <c r="AX56" i="2"/>
  <c r="Y56" i="2"/>
  <c r="Z56" i="2"/>
  <c r="AN48" i="2"/>
  <c r="AO48" i="2"/>
  <c r="BJ48" i="2"/>
  <c r="BI48" i="2"/>
  <c r="BJ52" i="2"/>
  <c r="BI52" i="2"/>
  <c r="AL52" i="2"/>
  <c r="AK52" i="2"/>
  <c r="N52" i="2"/>
  <c r="M52" i="2"/>
  <c r="AF56" i="2"/>
  <c r="AE56" i="2"/>
  <c r="BF56" i="2"/>
  <c r="BG56" i="2"/>
  <c r="AC58" i="2"/>
  <c r="AB58" i="2"/>
  <c r="AZ58" i="2"/>
  <c r="BA58" i="2"/>
  <c r="AC62" i="2"/>
  <c r="AB62" i="2"/>
  <c r="AZ62" i="2"/>
  <c r="BA62" i="2"/>
  <c r="AL55" i="2"/>
  <c r="AK55" i="2"/>
  <c r="AZ55" i="2"/>
  <c r="BA55" i="2"/>
  <c r="Y55" i="2"/>
  <c r="Z55" i="2"/>
  <c r="BF55" i="2"/>
  <c r="BG55" i="2"/>
  <c r="AI55" i="2"/>
  <c r="AH55" i="2"/>
  <c r="J55" i="2"/>
  <c r="K55" i="2"/>
  <c r="BF60" i="2"/>
  <c r="BG60" i="2"/>
  <c r="AI60" i="2"/>
  <c r="AH60" i="2"/>
  <c r="K60" i="2"/>
  <c r="J60" i="2"/>
  <c r="AW60" i="2"/>
  <c r="AX60" i="2"/>
  <c r="Y60" i="2"/>
  <c r="Z60" i="2"/>
  <c r="AW53" i="2"/>
  <c r="AX53" i="2"/>
  <c r="V53" i="2"/>
  <c r="W53" i="2"/>
  <c r="AL53" i="2"/>
  <c r="AK53" i="2"/>
  <c r="J53" i="2"/>
  <c r="K53" i="2"/>
  <c r="BC53" i="2"/>
  <c r="BD53" i="2"/>
  <c r="M53" i="2"/>
  <c r="N53" i="2"/>
  <c r="AZ53" i="2"/>
  <c r="BA53" i="2"/>
  <c r="AC53" i="2"/>
  <c r="AB53" i="2"/>
  <c r="E53" i="2"/>
  <c r="D53" i="2"/>
  <c r="AF57" i="2"/>
  <c r="AE57" i="2"/>
  <c r="BC57" i="2"/>
  <c r="BD57" i="2"/>
  <c r="M57" i="2"/>
  <c r="N57" i="2"/>
  <c r="AW57" i="2"/>
  <c r="AX57" i="2"/>
  <c r="V57" i="2"/>
  <c r="W57" i="2"/>
  <c r="AN57" i="2"/>
  <c r="AO57" i="2"/>
  <c r="P57" i="2"/>
  <c r="Q57" i="2"/>
  <c r="BF57" i="2"/>
  <c r="BG57" i="2"/>
  <c r="V61" i="2"/>
  <c r="W61" i="2"/>
  <c r="AI61" i="2"/>
  <c r="AH61" i="2"/>
  <c r="BC61" i="2"/>
  <c r="BD61" i="2"/>
  <c r="G61" i="2"/>
  <c r="H61" i="2"/>
  <c r="AW61" i="2"/>
  <c r="AX61" i="2"/>
  <c r="Y61" i="2"/>
  <c r="Z61" i="2"/>
  <c r="AZ61" i="2"/>
  <c r="BA61" i="2"/>
  <c r="AC61" i="2"/>
  <c r="AB61" i="2"/>
  <c r="D61" i="2"/>
  <c r="E61" i="2"/>
  <c r="Q64" i="2"/>
  <c r="P64" i="2"/>
  <c r="AQ66" i="2"/>
  <c r="AR66" i="2"/>
  <c r="AZ66" i="2"/>
  <c r="BA66" i="2"/>
  <c r="AC66" i="2"/>
  <c r="AB66" i="2"/>
  <c r="E66" i="2"/>
  <c r="D66" i="2"/>
  <c r="AF64" i="2"/>
  <c r="AE64" i="2"/>
  <c r="AT65" i="2"/>
  <c r="AU65" i="2"/>
  <c r="AI65" i="2"/>
  <c r="AH65" i="2"/>
  <c r="BJ65" i="2"/>
  <c r="BI65" i="2"/>
  <c r="AL65" i="2"/>
  <c r="AK65" i="2"/>
  <c r="M65" i="2"/>
  <c r="N65" i="2"/>
  <c r="P65" i="2"/>
  <c r="Q65" i="2"/>
  <c r="T66" i="2"/>
  <c r="S66" i="2"/>
  <c r="BC66" i="2"/>
  <c r="BD66" i="2"/>
  <c r="BC64" i="2"/>
  <c r="BD64" i="2"/>
  <c r="AZ64" i="2"/>
  <c r="BA64" i="2"/>
  <c r="E64" i="2"/>
  <c r="D64" i="2"/>
  <c r="AT64" i="2"/>
  <c r="AU64" i="2"/>
  <c r="V64" i="2"/>
  <c r="W64" i="2"/>
  <c r="BJ64" i="2"/>
  <c r="BI64" i="2"/>
  <c r="AL64" i="2"/>
  <c r="AK64" i="2"/>
  <c r="N64" i="2"/>
  <c r="M64" i="2"/>
  <c r="BC71" i="2"/>
  <c r="BD71" i="2"/>
  <c r="N71" i="2"/>
  <c r="M71" i="2"/>
  <c r="AZ71" i="2"/>
  <c r="BA71" i="2"/>
  <c r="AC71" i="2"/>
  <c r="AB71" i="2"/>
  <c r="E71" i="2"/>
  <c r="D71" i="2"/>
  <c r="G73" i="2"/>
  <c r="H73" i="2"/>
  <c r="AT73" i="2"/>
  <c r="AU73" i="2"/>
  <c r="V73" i="2"/>
  <c r="W73" i="2"/>
  <c r="AZ75" i="2"/>
  <c r="BA75" i="2"/>
  <c r="AC75" i="2"/>
  <c r="AB75" i="2"/>
  <c r="D75" i="2"/>
  <c r="E75" i="2"/>
  <c r="AL69" i="2"/>
  <c r="AK69" i="2"/>
  <c r="BF69" i="2"/>
  <c r="BG69" i="2"/>
  <c r="AI69" i="2"/>
  <c r="AH69" i="2"/>
  <c r="J69" i="2"/>
  <c r="K69" i="2"/>
  <c r="Y73" i="2"/>
  <c r="Z73" i="2"/>
  <c r="BJ73" i="2"/>
  <c r="BI73" i="2"/>
  <c r="AC74" i="2"/>
  <c r="AB74" i="2"/>
  <c r="BC74" i="2"/>
  <c r="BD74" i="2"/>
  <c r="AL75" i="2"/>
  <c r="AK75" i="2"/>
  <c r="BJ78" i="2"/>
  <c r="BI78" i="2"/>
  <c r="AL78" i="2"/>
  <c r="AK78" i="2"/>
  <c r="N78" i="2"/>
  <c r="M78" i="2"/>
  <c r="Y69" i="2"/>
  <c r="Z69" i="2"/>
  <c r="BC69" i="2"/>
  <c r="BD69" i="2"/>
  <c r="BF70" i="2"/>
  <c r="BG70" i="2"/>
  <c r="AF70" i="2"/>
  <c r="AE70" i="2"/>
  <c r="E70" i="2"/>
  <c r="D70" i="2"/>
  <c r="AW70" i="2"/>
  <c r="AX70" i="2"/>
  <c r="Y70" i="2"/>
  <c r="Z70" i="2"/>
  <c r="AW71" i="2"/>
  <c r="AX71" i="2"/>
  <c r="AZ73" i="2"/>
  <c r="BA73" i="2"/>
  <c r="AW74" i="2"/>
  <c r="AX74" i="2"/>
  <c r="Y74" i="2"/>
  <c r="Z74" i="2"/>
  <c r="V75" i="2"/>
  <c r="W75" i="2"/>
  <c r="AW75" i="2"/>
  <c r="AX75" i="2"/>
  <c r="AZ82" i="2"/>
  <c r="BA82" i="2"/>
  <c r="K82" i="2"/>
  <c r="J82" i="2"/>
  <c r="BJ82" i="2"/>
  <c r="BI82" i="2"/>
  <c r="AL82" i="2"/>
  <c r="AK82" i="2"/>
  <c r="N82" i="2"/>
  <c r="M82" i="2"/>
  <c r="BC79" i="2"/>
  <c r="BD79" i="2"/>
  <c r="N79" i="2"/>
  <c r="M79" i="2"/>
  <c r="AW79" i="2"/>
  <c r="AX79" i="2"/>
  <c r="V79" i="2"/>
  <c r="W79" i="2"/>
  <c r="AN79" i="2"/>
  <c r="AO79" i="2"/>
  <c r="P79" i="2"/>
  <c r="Q79" i="2"/>
  <c r="AI82" i="2"/>
  <c r="AH82" i="2"/>
  <c r="BC82" i="2"/>
  <c r="BD82" i="2"/>
  <c r="AL83" i="2"/>
  <c r="AK83" i="2"/>
  <c r="BF83" i="2"/>
  <c r="BG83" i="2"/>
  <c r="BJ90" i="2"/>
  <c r="BI90" i="2"/>
  <c r="AL90" i="2"/>
  <c r="AK90" i="2"/>
  <c r="N90" i="2"/>
  <c r="M90" i="2"/>
  <c r="V82" i="2"/>
  <c r="W82" i="2"/>
  <c r="AQ82" i="2"/>
  <c r="AR82" i="2"/>
  <c r="BC83" i="2"/>
  <c r="BD83" i="2"/>
  <c r="N83" i="2"/>
  <c r="M83" i="2"/>
  <c r="AZ83" i="2"/>
  <c r="BA83" i="2"/>
  <c r="AC83" i="2"/>
  <c r="AB83" i="2"/>
  <c r="E83" i="2"/>
  <c r="D83" i="2"/>
  <c r="AW85" i="2"/>
  <c r="AX85" i="2"/>
  <c r="G85" i="2"/>
  <c r="H85" i="2"/>
  <c r="AT85" i="2"/>
  <c r="AU85" i="2"/>
  <c r="V85" i="2"/>
  <c r="W85" i="2"/>
  <c r="AQ77" i="2"/>
  <c r="AR77" i="2"/>
  <c r="P77" i="2"/>
  <c r="Q77" i="2"/>
  <c r="AF77" i="2"/>
  <c r="AE77" i="2"/>
  <c r="D77" i="2"/>
  <c r="E77" i="2"/>
  <c r="AT77" i="2"/>
  <c r="AU77" i="2"/>
  <c r="V77" i="2"/>
  <c r="W77" i="2"/>
  <c r="AQ81" i="2"/>
  <c r="AR81" i="2"/>
  <c r="P81" i="2"/>
  <c r="Q81" i="2"/>
  <c r="AT81" i="2"/>
  <c r="AU81" i="2"/>
  <c r="V81" i="2"/>
  <c r="W81" i="2"/>
  <c r="Q82" i="2"/>
  <c r="P82" i="2"/>
  <c r="Y85" i="2"/>
  <c r="Z85" i="2"/>
  <c r="BJ85" i="2"/>
  <c r="BI85" i="2"/>
  <c r="AQ90" i="2"/>
  <c r="AR90" i="2"/>
  <c r="AN91" i="2"/>
  <c r="AO91" i="2"/>
  <c r="P91" i="2"/>
  <c r="Q91" i="2"/>
  <c r="BF93" i="2"/>
  <c r="BG93" i="2"/>
  <c r="AI93" i="2"/>
  <c r="AH93" i="2"/>
  <c r="J93" i="2"/>
  <c r="K93" i="2"/>
  <c r="AW98" i="2"/>
  <c r="AX98" i="2"/>
  <c r="Y98" i="2"/>
  <c r="Z98" i="2"/>
  <c r="BJ87" i="2"/>
  <c r="BI87" i="2"/>
  <c r="AI87" i="2"/>
  <c r="AH87" i="2"/>
  <c r="G87" i="2"/>
  <c r="H87" i="2"/>
  <c r="AQ87" i="2"/>
  <c r="AR87" i="2"/>
  <c r="BF87" i="2"/>
  <c r="BG87" i="2"/>
  <c r="AF87" i="2"/>
  <c r="AE87" i="2"/>
  <c r="AZ87" i="2"/>
  <c r="BA87" i="2"/>
  <c r="AC87" i="2"/>
  <c r="AB87" i="2"/>
  <c r="E87" i="2"/>
  <c r="D87" i="2"/>
  <c r="AI94" i="2"/>
  <c r="AH94" i="2"/>
  <c r="H94" i="2"/>
  <c r="G94" i="2"/>
  <c r="AW94" i="2"/>
  <c r="AX94" i="2"/>
  <c r="Y94" i="2"/>
  <c r="Z94" i="2"/>
  <c r="AZ97" i="2"/>
  <c r="BA97" i="2"/>
  <c r="Y97" i="2"/>
  <c r="Z97" i="2"/>
  <c r="BF97" i="2"/>
  <c r="BG97" i="2"/>
  <c r="AI97" i="2"/>
  <c r="AH97" i="2"/>
  <c r="J97" i="2"/>
  <c r="K97" i="2"/>
  <c r="AN94" i="2"/>
  <c r="AO94" i="2"/>
  <c r="V95" i="2"/>
  <c r="W95" i="2"/>
  <c r="AN97" i="2"/>
  <c r="AO97" i="2"/>
  <c r="BJ97" i="2"/>
  <c r="BI97" i="2"/>
  <c r="AC99" i="2"/>
  <c r="AB99" i="2"/>
  <c r="BC99" i="2"/>
  <c r="BD99" i="2"/>
  <c r="AW103" i="2"/>
  <c r="AX103" i="2"/>
  <c r="Y103" i="2"/>
  <c r="Z103" i="2"/>
  <c r="BC89" i="2"/>
  <c r="BD89" i="2"/>
  <c r="AC89" i="2"/>
  <c r="AB89" i="2"/>
  <c r="AZ89" i="2"/>
  <c r="BA89" i="2"/>
  <c r="Y89" i="2"/>
  <c r="Z89" i="2"/>
  <c r="BF89" i="2"/>
  <c r="BG89" i="2"/>
  <c r="AI89" i="2"/>
  <c r="AH89" i="2"/>
  <c r="J89" i="2"/>
  <c r="K89" i="2"/>
  <c r="N97" i="2"/>
  <c r="M97" i="2"/>
  <c r="AQ97" i="2"/>
  <c r="AR97" i="2"/>
  <c r="BJ99" i="2"/>
  <c r="BI99" i="2"/>
  <c r="AL99" i="2"/>
  <c r="AK99" i="2"/>
  <c r="N99" i="2"/>
  <c r="M99" i="2"/>
  <c r="AZ86" i="2"/>
  <c r="BA86" i="2"/>
  <c r="AN86" i="2"/>
  <c r="AO86" i="2"/>
  <c r="H86" i="2"/>
  <c r="G86" i="2"/>
  <c r="AI86" i="2"/>
  <c r="AH86" i="2"/>
  <c r="E86" i="2"/>
  <c r="D86" i="2"/>
  <c r="AW86" i="2"/>
  <c r="AX86" i="2"/>
  <c r="V86" i="2"/>
  <c r="W86" i="2"/>
  <c r="Y86" i="2"/>
  <c r="Z86" i="2"/>
  <c r="V94" i="2"/>
  <c r="W94" i="2"/>
  <c r="BF94" i="2"/>
  <c r="BG94" i="2"/>
  <c r="AL95" i="2"/>
  <c r="AK95" i="2"/>
  <c r="J95" i="2"/>
  <c r="K95" i="2"/>
  <c r="AN95" i="2"/>
  <c r="AO95" i="2"/>
  <c r="P95" i="2"/>
  <c r="Q95" i="2"/>
  <c r="P97" i="2"/>
  <c r="Q97" i="2"/>
  <c r="BC102" i="2"/>
  <c r="BD102" i="2"/>
  <c r="AQ106" i="2"/>
  <c r="AR106" i="2"/>
  <c r="Q106" i="2"/>
  <c r="P106" i="2"/>
  <c r="AT106" i="2"/>
  <c r="AU106" i="2"/>
  <c r="V106" i="2"/>
  <c r="W106" i="2"/>
  <c r="P107" i="2"/>
  <c r="Q107" i="2"/>
  <c r="K110" i="2"/>
  <c r="J110" i="2"/>
  <c r="AL102" i="2"/>
  <c r="AK102" i="2"/>
  <c r="AZ102" i="2"/>
  <c r="BA102" i="2"/>
  <c r="Y102" i="2"/>
  <c r="Z102" i="2"/>
  <c r="BF102" i="2"/>
  <c r="BG102" i="2"/>
  <c r="AI102" i="2"/>
  <c r="AH102" i="2"/>
  <c r="K102" i="2"/>
  <c r="J102" i="2"/>
  <c r="BF104" i="2"/>
  <c r="BG104" i="2"/>
  <c r="AZ107" i="2"/>
  <c r="BA107" i="2"/>
  <c r="J107" i="2"/>
  <c r="K107" i="2"/>
  <c r="BJ107" i="2"/>
  <c r="BI107" i="2"/>
  <c r="AL107" i="2"/>
  <c r="AK107" i="2"/>
  <c r="N107" i="2"/>
  <c r="M107" i="2"/>
  <c r="BC100" i="2"/>
  <c r="BD100" i="2"/>
  <c r="N100" i="2"/>
  <c r="M100" i="2"/>
  <c r="AW100" i="2"/>
  <c r="AX100" i="2"/>
  <c r="V100" i="2"/>
  <c r="W100" i="2"/>
  <c r="AL100" i="2"/>
  <c r="AK100" i="2"/>
  <c r="K100" i="2"/>
  <c r="J100" i="2"/>
  <c r="AN100" i="2"/>
  <c r="AO100" i="2"/>
  <c r="Q100" i="2"/>
  <c r="P100" i="2"/>
  <c r="AC102" i="2"/>
  <c r="AB102" i="2"/>
  <c r="AQ104" i="2"/>
  <c r="AR104" i="2"/>
  <c r="AZ104" i="2"/>
  <c r="BA104" i="2"/>
  <c r="AC104" i="2"/>
  <c r="AB104" i="2"/>
  <c r="E104" i="2"/>
  <c r="D104" i="2"/>
  <c r="T108" i="2"/>
  <c r="S108" i="2"/>
  <c r="BC108" i="2"/>
  <c r="BD108" i="2"/>
  <c r="N108" i="2"/>
  <c r="M108" i="2"/>
  <c r="AZ108" i="2"/>
  <c r="BA108" i="2"/>
  <c r="AC108" i="2"/>
  <c r="AB108" i="2"/>
  <c r="E108" i="2"/>
  <c r="D108" i="2"/>
  <c r="AW111" i="2"/>
  <c r="AX111" i="2"/>
  <c r="Y111" i="2"/>
  <c r="Z111" i="2"/>
  <c r="V112" i="2"/>
  <c r="W112" i="2"/>
  <c r="AW112" i="2"/>
  <c r="AX112" i="2"/>
  <c r="AL114" i="2"/>
  <c r="AK114" i="2"/>
  <c r="D115" i="2"/>
  <c r="E115" i="2"/>
  <c r="AF115" i="2"/>
  <c r="AE115" i="2"/>
  <c r="BF115" i="2"/>
  <c r="BG115" i="2"/>
  <c r="N116" i="2"/>
  <c r="M116" i="2"/>
  <c r="BC116" i="2"/>
  <c r="BD116" i="2"/>
  <c r="H118" i="2"/>
  <c r="G118" i="2"/>
  <c r="AW118" i="2"/>
  <c r="AX118" i="2"/>
  <c r="P119" i="2"/>
  <c r="Q119" i="2"/>
  <c r="AQ119" i="2"/>
  <c r="AR119" i="2"/>
  <c r="AN120" i="2"/>
  <c r="AO120" i="2"/>
  <c r="Q120" i="2"/>
  <c r="P120" i="2"/>
  <c r="BF122" i="2"/>
  <c r="BG122" i="2"/>
  <c r="AI122" i="2"/>
  <c r="AH122" i="2"/>
  <c r="K122" i="2"/>
  <c r="J122" i="2"/>
  <c r="AC123" i="2"/>
  <c r="AB123" i="2"/>
  <c r="BC123" i="2"/>
  <c r="BD123" i="2"/>
  <c r="AF124" i="2"/>
  <c r="AE124" i="2"/>
  <c r="BF124" i="2"/>
  <c r="BG124" i="2"/>
  <c r="AW127" i="2"/>
  <c r="AX127" i="2"/>
  <c r="Y127" i="2"/>
  <c r="Z127" i="2"/>
  <c r="V128" i="2"/>
  <c r="W128" i="2"/>
  <c r="AW128" i="2"/>
  <c r="AX128" i="2"/>
  <c r="AL130" i="2"/>
  <c r="AK130" i="2"/>
  <c r="H132" i="2"/>
  <c r="G132" i="2"/>
  <c r="AI132" i="2"/>
  <c r="AH132" i="2"/>
  <c r="BJ132" i="2"/>
  <c r="BI132" i="2"/>
  <c r="V135" i="2"/>
  <c r="W135" i="2"/>
  <c r="AZ136" i="2"/>
  <c r="BA136" i="2"/>
  <c r="AC136" i="2"/>
  <c r="AB136" i="2"/>
  <c r="E136" i="2"/>
  <c r="D136" i="2"/>
  <c r="AT138" i="2"/>
  <c r="AU138" i="2"/>
  <c r="V138" i="2"/>
  <c r="W138" i="2"/>
  <c r="BJ143" i="2"/>
  <c r="BI143" i="2"/>
  <c r="AL143" i="2"/>
  <c r="AK143" i="2"/>
  <c r="N143" i="2"/>
  <c r="M143" i="2"/>
  <c r="AQ144" i="2"/>
  <c r="AR144" i="2"/>
  <c r="AZ152" i="2"/>
  <c r="BA152" i="2"/>
  <c r="AC152" i="2"/>
  <c r="AB152" i="2"/>
  <c r="E152" i="2"/>
  <c r="D152" i="2"/>
  <c r="V154" i="2"/>
  <c r="W154" i="2"/>
  <c r="AL108" i="2"/>
  <c r="AK108" i="2"/>
  <c r="V115" i="2"/>
  <c r="W115" i="2"/>
  <c r="AZ116" i="2"/>
  <c r="BA116" i="2"/>
  <c r="AC116" i="2"/>
  <c r="AB116" i="2"/>
  <c r="E116" i="2"/>
  <c r="D116" i="2"/>
  <c r="AT118" i="2"/>
  <c r="AU118" i="2"/>
  <c r="V118" i="2"/>
  <c r="W118" i="2"/>
  <c r="BJ123" i="2"/>
  <c r="BI123" i="2"/>
  <c r="AL123" i="2"/>
  <c r="AK123" i="2"/>
  <c r="N123" i="2"/>
  <c r="M123" i="2"/>
  <c r="AQ124" i="2"/>
  <c r="AR124" i="2"/>
  <c r="AZ132" i="2"/>
  <c r="BA132" i="2"/>
  <c r="AC132" i="2"/>
  <c r="AB132" i="2"/>
  <c r="E132" i="2"/>
  <c r="D132" i="2"/>
  <c r="Y108" i="2"/>
  <c r="Z108" i="2"/>
  <c r="AN112" i="2"/>
  <c r="AO112" i="2"/>
  <c r="Q112" i="2"/>
  <c r="P112" i="2"/>
  <c r="BF114" i="2"/>
  <c r="BG114" i="2"/>
  <c r="AI114" i="2"/>
  <c r="AH114" i="2"/>
  <c r="K114" i="2"/>
  <c r="J114" i="2"/>
  <c r="AC115" i="2"/>
  <c r="AB115" i="2"/>
  <c r="BC115" i="2"/>
  <c r="BD115" i="2"/>
  <c r="AL116" i="2"/>
  <c r="AK116" i="2"/>
  <c r="Y118" i="2"/>
  <c r="Z118" i="2"/>
  <c r="AZ118" i="2"/>
  <c r="BA118" i="2"/>
  <c r="AW119" i="2"/>
  <c r="AX119" i="2"/>
  <c r="Y119" i="2"/>
  <c r="Z119" i="2"/>
  <c r="J123" i="2"/>
  <c r="K123" i="2"/>
  <c r="AZ123" i="2"/>
  <c r="BA123" i="2"/>
  <c r="H124" i="2"/>
  <c r="G124" i="2"/>
  <c r="AI124" i="2"/>
  <c r="AH124" i="2"/>
  <c r="BJ124" i="2"/>
  <c r="BI124" i="2"/>
  <c r="AN128" i="2"/>
  <c r="AO128" i="2"/>
  <c r="Q128" i="2"/>
  <c r="P128" i="2"/>
  <c r="BF130" i="2"/>
  <c r="BG130" i="2"/>
  <c r="AI130" i="2"/>
  <c r="AH130" i="2"/>
  <c r="K130" i="2"/>
  <c r="J130" i="2"/>
  <c r="AL132" i="2"/>
  <c r="AK132" i="2"/>
  <c r="BJ135" i="2"/>
  <c r="BI135" i="2"/>
  <c r="AL135" i="2"/>
  <c r="AK135" i="2"/>
  <c r="N135" i="2"/>
  <c r="M135" i="2"/>
  <c r="AN144" i="2"/>
  <c r="AO144" i="2"/>
  <c r="Q144" i="2"/>
  <c r="P144" i="2"/>
  <c r="BJ115" i="2"/>
  <c r="BI115" i="2"/>
  <c r="AL115" i="2"/>
  <c r="AK115" i="2"/>
  <c r="N115" i="2"/>
  <c r="M115" i="2"/>
  <c r="AN124" i="2"/>
  <c r="AO124" i="2"/>
  <c r="Q124" i="2"/>
  <c r="P124" i="2"/>
  <c r="S131" i="2"/>
  <c r="T131" i="2"/>
  <c r="AZ134" i="2"/>
  <c r="BA134" i="2"/>
  <c r="Y134" i="2"/>
  <c r="Z134" i="2"/>
  <c r="BC134" i="2"/>
  <c r="BD134" i="2"/>
  <c r="AC134" i="2"/>
  <c r="AB134" i="2"/>
  <c r="BF134" i="2"/>
  <c r="BG134" i="2"/>
  <c r="AI134" i="2"/>
  <c r="AH134" i="2"/>
  <c r="K134" i="2"/>
  <c r="J134" i="2"/>
  <c r="AQ139" i="2"/>
  <c r="AR139" i="2"/>
  <c r="BC140" i="2"/>
  <c r="BD140" i="2"/>
  <c r="N140" i="2"/>
  <c r="M140" i="2"/>
  <c r="BF140" i="2"/>
  <c r="BG140" i="2"/>
  <c r="AF140" i="2"/>
  <c r="AE140" i="2"/>
  <c r="AZ140" i="2"/>
  <c r="BA140" i="2"/>
  <c r="AC140" i="2"/>
  <c r="AB140" i="2"/>
  <c r="E140" i="2"/>
  <c r="D140" i="2"/>
  <c r="H146" i="2"/>
  <c r="G146" i="2"/>
  <c r="AC146" i="2"/>
  <c r="AB146" i="2"/>
  <c r="S147" i="2"/>
  <c r="T147" i="2"/>
  <c r="AN147" i="2"/>
  <c r="AO147" i="2"/>
  <c r="V148" i="2"/>
  <c r="W148" i="2"/>
  <c r="AQ148" i="2"/>
  <c r="AR148" i="2"/>
  <c r="AQ150" i="2"/>
  <c r="AR150" i="2"/>
  <c r="S151" i="2"/>
  <c r="T151" i="2"/>
  <c r="AN151" i="2"/>
  <c r="AO151" i="2"/>
  <c r="G155" i="2"/>
  <c r="H155" i="2"/>
  <c r="AI155" i="2"/>
  <c r="AH155" i="2"/>
  <c r="BJ155" i="2"/>
  <c r="BI155" i="2"/>
  <c r="AC157" i="2"/>
  <c r="AB157" i="2"/>
  <c r="BC157" i="2"/>
  <c r="BD157" i="2"/>
  <c r="V158" i="2"/>
  <c r="W158" i="2"/>
  <c r="AZ159" i="2"/>
  <c r="BA159" i="2"/>
  <c r="AC159" i="2"/>
  <c r="AB159" i="2"/>
  <c r="E159" i="2"/>
  <c r="D159" i="2"/>
  <c r="AT161" i="2"/>
  <c r="AU161" i="2"/>
  <c r="V161" i="2"/>
  <c r="W161" i="2"/>
  <c r="H162" i="2"/>
  <c r="G162" i="2"/>
  <c r="AI162" i="2"/>
  <c r="AH162" i="2"/>
  <c r="J163" i="2"/>
  <c r="K163" i="2"/>
  <c r="AL163" i="2"/>
  <c r="AK163" i="2"/>
  <c r="E165" i="2"/>
  <c r="D165" i="2"/>
  <c r="AF165" i="2"/>
  <c r="AE165" i="2"/>
  <c r="BJ166" i="2"/>
  <c r="BI166" i="2"/>
  <c r="AL166" i="2"/>
  <c r="AK166" i="2"/>
  <c r="N166" i="2"/>
  <c r="M166" i="2"/>
  <c r="AQ167" i="2"/>
  <c r="AR167" i="2"/>
  <c r="P169" i="2"/>
  <c r="Q169" i="2"/>
  <c r="AQ169" i="2"/>
  <c r="AR169" i="2"/>
  <c r="K170" i="2"/>
  <c r="J170" i="2"/>
  <c r="AZ170" i="2"/>
  <c r="BA170" i="2"/>
  <c r="G171" i="2"/>
  <c r="H171" i="2"/>
  <c r="AI171" i="2"/>
  <c r="AH171" i="2"/>
  <c r="BJ171" i="2"/>
  <c r="BI171" i="2"/>
  <c r="AC173" i="2"/>
  <c r="AB173" i="2"/>
  <c r="BC173" i="2"/>
  <c r="BD173" i="2"/>
  <c r="V174" i="2"/>
  <c r="W174" i="2"/>
  <c r="AZ175" i="2"/>
  <c r="BA175" i="2"/>
  <c r="AC175" i="2"/>
  <c r="AB175" i="2"/>
  <c r="D175" i="2"/>
  <c r="E175" i="2"/>
  <c r="AT177" i="2"/>
  <c r="AU177" i="2"/>
  <c r="V177" i="2"/>
  <c r="W177" i="2"/>
  <c r="H178" i="2"/>
  <c r="G178" i="2"/>
  <c r="AI178" i="2"/>
  <c r="AH178" i="2"/>
  <c r="BJ182" i="2"/>
  <c r="BI182" i="2"/>
  <c r="AL182" i="2"/>
  <c r="AK182" i="2"/>
  <c r="N182" i="2"/>
  <c r="M182" i="2"/>
  <c r="AQ183" i="2"/>
  <c r="AR183" i="2"/>
  <c r="P185" i="2"/>
  <c r="Q185" i="2"/>
  <c r="AQ185" i="2"/>
  <c r="AR185" i="2"/>
  <c r="N187" i="2"/>
  <c r="M187" i="2"/>
  <c r="BC187" i="2"/>
  <c r="BD187" i="2"/>
  <c r="G189" i="2"/>
  <c r="H189" i="2"/>
  <c r="AW189" i="2"/>
  <c r="AX189" i="2"/>
  <c r="Q190" i="2"/>
  <c r="P190" i="2"/>
  <c r="AQ190" i="2"/>
  <c r="AR190" i="2"/>
  <c r="AO191" i="2"/>
  <c r="AN191" i="2"/>
  <c r="P191" i="2"/>
  <c r="Q191" i="2"/>
  <c r="BF193" i="2"/>
  <c r="BG193" i="2"/>
  <c r="AI193" i="2"/>
  <c r="AH193" i="2"/>
  <c r="J193" i="2"/>
  <c r="K193" i="2"/>
  <c r="AC194" i="2"/>
  <c r="AB194" i="2"/>
  <c r="BC194" i="2"/>
  <c r="BD194" i="2"/>
  <c r="AW198" i="2"/>
  <c r="AX198" i="2"/>
  <c r="Y198" i="2"/>
  <c r="Z198" i="2"/>
  <c r="V199" i="2"/>
  <c r="W199" i="2"/>
  <c r="AW199" i="2"/>
  <c r="AX199" i="2"/>
  <c r="AL201" i="2"/>
  <c r="AK201" i="2"/>
  <c r="Q206" i="2"/>
  <c r="P206" i="2"/>
  <c r="AQ206" i="2"/>
  <c r="AR206" i="2"/>
  <c r="AO207" i="2"/>
  <c r="AN207" i="2"/>
  <c r="P207" i="2"/>
  <c r="Q207" i="2"/>
  <c r="BF209" i="2"/>
  <c r="BG209" i="2"/>
  <c r="AI209" i="2"/>
  <c r="AH209" i="2"/>
  <c r="J209" i="2"/>
  <c r="K209" i="2"/>
  <c r="AW214" i="2"/>
  <c r="AX214" i="2"/>
  <c r="Y214" i="2"/>
  <c r="Z214" i="2"/>
  <c r="V215" i="2"/>
  <c r="W215" i="2"/>
  <c r="AW215" i="2"/>
  <c r="AX215" i="2"/>
  <c r="AL217" i="2"/>
  <c r="AK217" i="2"/>
  <c r="AZ187" i="2"/>
  <c r="BA187" i="2"/>
  <c r="AC187" i="2"/>
  <c r="AB187" i="2"/>
  <c r="E187" i="2"/>
  <c r="D187" i="2"/>
  <c r="AW194" i="2"/>
  <c r="AX194" i="2"/>
  <c r="Y194" i="2"/>
  <c r="Z194" i="2"/>
  <c r="BC126" i="2"/>
  <c r="BD126" i="2"/>
  <c r="AC126" i="2"/>
  <c r="AB126" i="2"/>
  <c r="AQ126" i="2"/>
  <c r="AR126" i="2"/>
  <c r="Q126" i="2"/>
  <c r="P126" i="2"/>
  <c r="AF126" i="2"/>
  <c r="AE126" i="2"/>
  <c r="E126" i="2"/>
  <c r="D126" i="2"/>
  <c r="AT126" i="2"/>
  <c r="AU126" i="2"/>
  <c r="V126" i="2"/>
  <c r="W126" i="2"/>
  <c r="BC131" i="2"/>
  <c r="BD131" i="2"/>
  <c r="AC131" i="2"/>
  <c r="AB131" i="2"/>
  <c r="AQ131" i="2"/>
  <c r="AR131" i="2"/>
  <c r="P131" i="2"/>
  <c r="Q131" i="2"/>
  <c r="AZ131" i="2"/>
  <c r="BA131" i="2"/>
  <c r="J131" i="2"/>
  <c r="K131" i="2"/>
  <c r="BJ131" i="2"/>
  <c r="BI131" i="2"/>
  <c r="AL131" i="2"/>
  <c r="AK131" i="2"/>
  <c r="N131" i="2"/>
  <c r="M131" i="2"/>
  <c r="AZ139" i="2"/>
  <c r="BA139" i="2"/>
  <c r="J139" i="2"/>
  <c r="K139" i="2"/>
  <c r="BC139" i="2"/>
  <c r="BD139" i="2"/>
  <c r="AC139" i="2"/>
  <c r="AB139" i="2"/>
  <c r="BJ139" i="2"/>
  <c r="BI139" i="2"/>
  <c r="AL139" i="2"/>
  <c r="AK139" i="2"/>
  <c r="N139" i="2"/>
  <c r="M139" i="2"/>
  <c r="AW142" i="2"/>
  <c r="AX142" i="2"/>
  <c r="H142" i="2"/>
  <c r="G142" i="2"/>
  <c r="AF142" i="2"/>
  <c r="AE142" i="2"/>
  <c r="E142" i="2"/>
  <c r="D142" i="2"/>
  <c r="AT142" i="2"/>
  <c r="AU142" i="2"/>
  <c r="V142" i="2"/>
  <c r="W142" i="2"/>
  <c r="G147" i="2"/>
  <c r="H147" i="2"/>
  <c r="AC147" i="2"/>
  <c r="AB147" i="2"/>
  <c r="BJ148" i="2"/>
  <c r="BI148" i="2"/>
  <c r="AI148" i="2"/>
  <c r="AH148" i="2"/>
  <c r="H148" i="2"/>
  <c r="G148" i="2"/>
  <c r="AN148" i="2"/>
  <c r="AO148" i="2"/>
  <c r="Q148" i="2"/>
  <c r="P148" i="2"/>
  <c r="BC150" i="2"/>
  <c r="BD150" i="2"/>
  <c r="AC150" i="2"/>
  <c r="AB150" i="2"/>
  <c r="BF150" i="2"/>
  <c r="BG150" i="2"/>
  <c r="AI150" i="2"/>
  <c r="AH150" i="2"/>
  <c r="K150" i="2"/>
  <c r="J150" i="2"/>
  <c r="AC151" i="2"/>
  <c r="AB151" i="2"/>
  <c r="AO155" i="2"/>
  <c r="AN155" i="2"/>
  <c r="P155" i="2"/>
  <c r="Q155" i="2"/>
  <c r="BF157" i="2"/>
  <c r="BG157" i="2"/>
  <c r="AI157" i="2"/>
  <c r="AH157" i="2"/>
  <c r="J157" i="2"/>
  <c r="K157" i="2"/>
  <c r="AW162" i="2"/>
  <c r="AX162" i="2"/>
  <c r="Y162" i="2"/>
  <c r="Z162" i="2"/>
  <c r="V163" i="2"/>
  <c r="W163" i="2"/>
  <c r="AW163" i="2"/>
  <c r="AX163" i="2"/>
  <c r="AL165" i="2"/>
  <c r="AK165" i="2"/>
  <c r="Q170" i="2"/>
  <c r="P170" i="2"/>
  <c r="AQ170" i="2"/>
  <c r="AR170" i="2"/>
  <c r="AO171" i="2"/>
  <c r="AN171" i="2"/>
  <c r="P171" i="2"/>
  <c r="Q171" i="2"/>
  <c r="BF173" i="2"/>
  <c r="BG173" i="2"/>
  <c r="AI173" i="2"/>
  <c r="AH173" i="2"/>
  <c r="J173" i="2"/>
  <c r="K173" i="2"/>
  <c r="AW178" i="2"/>
  <c r="AX178" i="2"/>
  <c r="Y178" i="2"/>
  <c r="Z178" i="2"/>
  <c r="BF189" i="2"/>
  <c r="BG189" i="2"/>
  <c r="AI189" i="2"/>
  <c r="AH189" i="2"/>
  <c r="J189" i="2"/>
  <c r="K189" i="2"/>
  <c r="BJ134" i="2"/>
  <c r="BI134" i="2"/>
  <c r="AQ146" i="2"/>
  <c r="AR146" i="2"/>
  <c r="Q146" i="2"/>
  <c r="P146" i="2"/>
  <c r="AT146" i="2"/>
  <c r="AU146" i="2"/>
  <c r="V146" i="2"/>
  <c r="W146" i="2"/>
  <c r="P147" i="2"/>
  <c r="Q147" i="2"/>
  <c r="Y150" i="2"/>
  <c r="Z150" i="2"/>
  <c r="BJ150" i="2"/>
  <c r="BI150" i="2"/>
  <c r="AF155" i="2"/>
  <c r="AE155" i="2"/>
  <c r="BF155" i="2"/>
  <c r="BG155" i="2"/>
  <c r="AF157" i="2"/>
  <c r="AE157" i="2"/>
  <c r="BJ158" i="2"/>
  <c r="BI158" i="2"/>
  <c r="AL158" i="2"/>
  <c r="AK158" i="2"/>
  <c r="N158" i="2"/>
  <c r="M158" i="2"/>
  <c r="AF162" i="2"/>
  <c r="AE162" i="2"/>
  <c r="BF162" i="2"/>
  <c r="BG162" i="2"/>
  <c r="N163" i="2"/>
  <c r="M163" i="2"/>
  <c r="BC163" i="2"/>
  <c r="BD163" i="2"/>
  <c r="G165" i="2"/>
  <c r="H165" i="2"/>
  <c r="AW165" i="2"/>
  <c r="AX165" i="2"/>
  <c r="AZ167" i="2"/>
  <c r="BA167" i="2"/>
  <c r="AC167" i="2"/>
  <c r="AB167" i="2"/>
  <c r="D167" i="2"/>
  <c r="E167" i="2"/>
  <c r="AT169" i="2"/>
  <c r="AU169" i="2"/>
  <c r="V169" i="2"/>
  <c r="W169" i="2"/>
  <c r="H170" i="2"/>
  <c r="G170" i="2"/>
  <c r="AI170" i="2"/>
  <c r="AH170" i="2"/>
  <c r="AF171" i="2"/>
  <c r="AE171" i="2"/>
  <c r="BF171" i="2"/>
  <c r="BG171" i="2"/>
  <c r="AF173" i="2"/>
  <c r="AE173" i="2"/>
  <c r="BJ174" i="2"/>
  <c r="BI174" i="2"/>
  <c r="AL174" i="2"/>
  <c r="AK174" i="2"/>
  <c r="N174" i="2"/>
  <c r="M174" i="2"/>
  <c r="AF178" i="2"/>
  <c r="AE178" i="2"/>
  <c r="BF178" i="2"/>
  <c r="BG178" i="2"/>
  <c r="AO183" i="2"/>
  <c r="AN183" i="2"/>
  <c r="P183" i="2"/>
  <c r="Q183" i="2"/>
  <c r="BF185" i="2"/>
  <c r="BG185" i="2"/>
  <c r="AI185" i="2"/>
  <c r="AH185" i="2"/>
  <c r="J185" i="2"/>
  <c r="K185" i="2"/>
  <c r="AL187" i="2"/>
  <c r="AK187" i="2"/>
  <c r="Y189" i="2"/>
  <c r="Z189" i="2"/>
  <c r="AZ189" i="2"/>
  <c r="BA189" i="2"/>
  <c r="AW190" i="2"/>
  <c r="AX190" i="2"/>
  <c r="Y190" i="2"/>
  <c r="Z190" i="2"/>
  <c r="K194" i="2"/>
  <c r="J194" i="2"/>
  <c r="AZ194" i="2"/>
  <c r="BA194" i="2"/>
  <c r="AZ199" i="2"/>
  <c r="BA199" i="2"/>
  <c r="AC199" i="2"/>
  <c r="AB199" i="2"/>
  <c r="D199" i="2"/>
  <c r="E199" i="2"/>
  <c r="AT201" i="2"/>
  <c r="AU201" i="2"/>
  <c r="V201" i="2"/>
  <c r="W201" i="2"/>
  <c r="BI206" i="2"/>
  <c r="BJ206" i="2"/>
  <c r="AL206" i="2"/>
  <c r="AK206" i="2"/>
  <c r="N206" i="2"/>
  <c r="M206" i="2"/>
  <c r="AO215" i="2"/>
  <c r="AN215" i="2"/>
  <c r="P215" i="2"/>
  <c r="Q215" i="2"/>
  <c r="BF217" i="2"/>
  <c r="BG217" i="2"/>
  <c r="AI217" i="2"/>
  <c r="AH217" i="2"/>
  <c r="J217" i="2"/>
  <c r="K217" i="2"/>
  <c r="AZ147" i="2"/>
  <c r="BA147" i="2"/>
  <c r="J147" i="2"/>
  <c r="K147" i="2"/>
  <c r="BJ147" i="2"/>
  <c r="BI147" i="2"/>
  <c r="AL147" i="2"/>
  <c r="AK147" i="2"/>
  <c r="N147" i="2"/>
  <c r="M147" i="2"/>
  <c r="V151" i="2"/>
  <c r="W151" i="2"/>
  <c r="BJ151" i="2"/>
  <c r="BI151" i="2"/>
  <c r="AL151" i="2"/>
  <c r="AK151" i="2"/>
  <c r="N151" i="2"/>
  <c r="M151" i="2"/>
  <c r="AO163" i="2"/>
  <c r="AN163" i="2"/>
  <c r="P163" i="2"/>
  <c r="Q163" i="2"/>
  <c r="BF165" i="2"/>
  <c r="BG165" i="2"/>
  <c r="AI165" i="2"/>
  <c r="AH165" i="2"/>
  <c r="J165" i="2"/>
  <c r="K165" i="2"/>
  <c r="AW170" i="2"/>
  <c r="AX170" i="2"/>
  <c r="Y170" i="2"/>
  <c r="Z170" i="2"/>
  <c r="T202" i="2"/>
  <c r="S202" i="2"/>
  <c r="V203" i="2"/>
  <c r="W203" i="2"/>
  <c r="S205" i="2"/>
  <c r="T205" i="2"/>
  <c r="BI205" i="2"/>
  <c r="BJ205" i="2"/>
  <c r="BF219" i="2"/>
  <c r="BG219" i="2"/>
  <c r="AF219" i="2"/>
  <c r="AE219" i="2"/>
  <c r="BI219" i="2"/>
  <c r="BJ219" i="2"/>
  <c r="AI219" i="2"/>
  <c r="AH219" i="2"/>
  <c r="G219" i="2"/>
  <c r="H219" i="2"/>
  <c r="AO219" i="2"/>
  <c r="AN219" i="2"/>
  <c r="P219" i="2"/>
  <c r="Q219" i="2"/>
  <c r="BF222" i="2"/>
  <c r="BG222" i="2"/>
  <c r="AI222" i="2"/>
  <c r="AH222" i="2"/>
  <c r="K222" i="2"/>
  <c r="J222" i="2"/>
  <c r="AW227" i="2"/>
  <c r="AX227" i="2"/>
  <c r="Y227" i="2"/>
  <c r="Z227" i="2"/>
  <c r="V228" i="2"/>
  <c r="W228" i="2"/>
  <c r="AW228" i="2"/>
  <c r="AX228" i="2"/>
  <c r="AL230" i="2"/>
  <c r="AK230" i="2"/>
  <c r="AZ236" i="2"/>
  <c r="BA236" i="2"/>
  <c r="AC236" i="2"/>
  <c r="AB236" i="2"/>
  <c r="E236" i="2"/>
  <c r="D236" i="2"/>
  <c r="AT238" i="2"/>
  <c r="AU238" i="2"/>
  <c r="V238" i="2"/>
  <c r="W238" i="2"/>
  <c r="S181" i="2"/>
  <c r="T181" i="2"/>
  <c r="BJ181" i="2"/>
  <c r="BI181" i="2"/>
  <c r="AO186" i="2"/>
  <c r="AN186" i="2"/>
  <c r="BC197" i="2"/>
  <c r="BD197" i="2"/>
  <c r="AC197" i="2"/>
  <c r="AB197" i="2"/>
  <c r="AQ197" i="2"/>
  <c r="AR197" i="2"/>
  <c r="P197" i="2"/>
  <c r="Q197" i="2"/>
  <c r="AF197" i="2"/>
  <c r="AE197" i="2"/>
  <c r="E197" i="2"/>
  <c r="D197" i="2"/>
  <c r="AT197" i="2"/>
  <c r="AU197" i="2"/>
  <c r="V197" i="2"/>
  <c r="W197" i="2"/>
  <c r="V202" i="2"/>
  <c r="W202" i="2"/>
  <c r="BF203" i="2"/>
  <c r="BG203" i="2"/>
  <c r="AF203" i="2"/>
  <c r="AE203" i="2"/>
  <c r="BI203" i="2"/>
  <c r="BJ203" i="2"/>
  <c r="AI203" i="2"/>
  <c r="AH203" i="2"/>
  <c r="G203" i="2"/>
  <c r="H203" i="2"/>
  <c r="AO203" i="2"/>
  <c r="AN203" i="2"/>
  <c r="P203" i="2"/>
  <c r="Q203" i="2"/>
  <c r="AQ205" i="2"/>
  <c r="AR205" i="2"/>
  <c r="AQ211" i="2"/>
  <c r="AR211" i="2"/>
  <c r="AI218" i="2"/>
  <c r="AH218" i="2"/>
  <c r="H218" i="2"/>
  <c r="G218" i="2"/>
  <c r="AZ218" i="2"/>
  <c r="BA218" i="2"/>
  <c r="K218" i="2"/>
  <c r="J218" i="2"/>
  <c r="BI218" i="2"/>
  <c r="BJ218" i="2"/>
  <c r="AL218" i="2"/>
  <c r="AK218" i="2"/>
  <c r="N218" i="2"/>
  <c r="M218" i="2"/>
  <c r="AL221" i="2"/>
  <c r="AK221" i="2"/>
  <c r="N221" i="2"/>
  <c r="M221" i="2"/>
  <c r="BC221" i="2"/>
  <c r="BD221" i="2"/>
  <c r="AF221" i="2"/>
  <c r="AE221" i="2"/>
  <c r="G221" i="2"/>
  <c r="H221" i="2"/>
  <c r="AF222" i="2"/>
  <c r="AE222" i="2"/>
  <c r="BI223" i="2"/>
  <c r="BJ223" i="2"/>
  <c r="AL223" i="2"/>
  <c r="AK223" i="2"/>
  <c r="N223" i="2"/>
  <c r="M223" i="2"/>
  <c r="AF227" i="2"/>
  <c r="AE227" i="2"/>
  <c r="BF227" i="2"/>
  <c r="BG227" i="2"/>
  <c r="N228" i="2"/>
  <c r="M228" i="2"/>
  <c r="BC228" i="2"/>
  <c r="BD228" i="2"/>
  <c r="H230" i="2"/>
  <c r="G230" i="2"/>
  <c r="AW230" i="2"/>
  <c r="AX230" i="2"/>
  <c r="AZ232" i="2"/>
  <c r="BA232" i="2"/>
  <c r="AC232" i="2"/>
  <c r="AB232" i="2"/>
  <c r="E232" i="2"/>
  <c r="D232" i="2"/>
  <c r="AT234" i="2"/>
  <c r="AU234" i="2"/>
  <c r="V234" i="2"/>
  <c r="W234" i="2"/>
  <c r="AF236" i="2"/>
  <c r="AE236" i="2"/>
  <c r="BF236" i="2"/>
  <c r="BG236" i="2"/>
  <c r="AF238" i="2"/>
  <c r="AE238" i="2"/>
  <c r="BI239" i="2"/>
  <c r="BJ239" i="2"/>
  <c r="AL239" i="2"/>
  <c r="AK239" i="2"/>
  <c r="N239" i="2"/>
  <c r="M239" i="2"/>
  <c r="AO248" i="2"/>
  <c r="AN248" i="2"/>
  <c r="Q248" i="2"/>
  <c r="P248" i="2"/>
  <c r="BF250" i="2"/>
  <c r="BG250" i="2"/>
  <c r="AI250" i="2"/>
  <c r="AH250" i="2"/>
  <c r="K250" i="2"/>
  <c r="J250" i="2"/>
  <c r="AW181" i="2"/>
  <c r="AX181" i="2"/>
  <c r="G181" i="2"/>
  <c r="H181" i="2"/>
  <c r="AL181" i="2"/>
  <c r="AK181" i="2"/>
  <c r="AZ181" i="2"/>
  <c r="BA181" i="2"/>
  <c r="Y181" i="2"/>
  <c r="Z181" i="2"/>
  <c r="BF181" i="2"/>
  <c r="BG181" i="2"/>
  <c r="AI181" i="2"/>
  <c r="AH181" i="2"/>
  <c r="J181" i="2"/>
  <c r="K181" i="2"/>
  <c r="AI186" i="2"/>
  <c r="AH186" i="2"/>
  <c r="H186" i="2"/>
  <c r="G186" i="2"/>
  <c r="V186" i="2"/>
  <c r="W186" i="2"/>
  <c r="BF186" i="2"/>
  <c r="BG186" i="2"/>
  <c r="AF186" i="2"/>
  <c r="AE186" i="2"/>
  <c r="E186" i="2"/>
  <c r="D186" i="2"/>
  <c r="AW186" i="2"/>
  <c r="AX186" i="2"/>
  <c r="Y186" i="2"/>
  <c r="Z186" i="2"/>
  <c r="BI195" i="2"/>
  <c r="BJ195" i="2"/>
  <c r="AI195" i="2"/>
  <c r="AH195" i="2"/>
  <c r="G195" i="2"/>
  <c r="H195" i="2"/>
  <c r="V195" i="2"/>
  <c r="W195" i="2"/>
  <c r="BF195" i="2"/>
  <c r="BG195" i="2"/>
  <c r="AF195" i="2"/>
  <c r="AE195" i="2"/>
  <c r="AZ195" i="2"/>
  <c r="BA195" i="2"/>
  <c r="AC195" i="2"/>
  <c r="AB195" i="2"/>
  <c r="D195" i="2"/>
  <c r="E195" i="2"/>
  <c r="AI202" i="2"/>
  <c r="AH202" i="2"/>
  <c r="H202" i="2"/>
  <c r="G202" i="2"/>
  <c r="AZ202" i="2"/>
  <c r="BA202" i="2"/>
  <c r="K202" i="2"/>
  <c r="J202" i="2"/>
  <c r="BI202" i="2"/>
  <c r="BJ202" i="2"/>
  <c r="AL202" i="2"/>
  <c r="AK202" i="2"/>
  <c r="N202" i="2"/>
  <c r="M202" i="2"/>
  <c r="AF205" i="2"/>
  <c r="AE205" i="2"/>
  <c r="E205" i="2"/>
  <c r="D205" i="2"/>
  <c r="AW205" i="2"/>
  <c r="AX205" i="2"/>
  <c r="G205" i="2"/>
  <c r="H205" i="2"/>
  <c r="AT205" i="2"/>
  <c r="AU205" i="2"/>
  <c r="V205" i="2"/>
  <c r="W205" i="2"/>
  <c r="BI211" i="2"/>
  <c r="BJ211" i="2"/>
  <c r="AI211" i="2"/>
  <c r="AH211" i="2"/>
  <c r="G211" i="2"/>
  <c r="H211" i="2"/>
  <c r="AL211" i="2"/>
  <c r="AK211" i="2"/>
  <c r="J211" i="2"/>
  <c r="K211" i="2"/>
  <c r="AO211" i="2"/>
  <c r="AN211" i="2"/>
  <c r="P211" i="2"/>
  <c r="Q211" i="2"/>
  <c r="AZ228" i="2"/>
  <c r="BA228" i="2"/>
  <c r="AC228" i="2"/>
  <c r="AB228" i="2"/>
  <c r="E228" i="2"/>
  <c r="D228" i="2"/>
  <c r="AT230" i="2"/>
  <c r="AU230" i="2"/>
  <c r="V230" i="2"/>
  <c r="W230" i="2"/>
  <c r="BJ179" i="2"/>
  <c r="BI179" i="2"/>
  <c r="AI179" i="2"/>
  <c r="AH179" i="2"/>
  <c r="G179" i="2"/>
  <c r="H179" i="2"/>
  <c r="AQ179" i="2"/>
  <c r="AR179" i="2"/>
  <c r="BF179" i="2"/>
  <c r="BG179" i="2"/>
  <c r="AF179" i="2"/>
  <c r="AE179" i="2"/>
  <c r="AZ179" i="2"/>
  <c r="BA179" i="2"/>
  <c r="AC179" i="2"/>
  <c r="AB179" i="2"/>
  <c r="E179" i="2"/>
  <c r="D179" i="2"/>
  <c r="BF210" i="2"/>
  <c r="BG210" i="2"/>
  <c r="AF210" i="2"/>
  <c r="AE210" i="2"/>
  <c r="E210" i="2"/>
  <c r="D210" i="2"/>
  <c r="AI210" i="2"/>
  <c r="AH210" i="2"/>
  <c r="H210" i="2"/>
  <c r="G210" i="2"/>
  <c r="AW210" i="2"/>
  <c r="AX210" i="2"/>
  <c r="Y210" i="2"/>
  <c r="Z210" i="2"/>
  <c r="BC213" i="2"/>
  <c r="BD213" i="2"/>
  <c r="AC213" i="2"/>
  <c r="AB213" i="2"/>
  <c r="AZ213" i="2"/>
  <c r="BA213" i="2"/>
  <c r="Y213" i="2"/>
  <c r="Z213" i="2"/>
  <c r="BF213" i="2"/>
  <c r="BG213" i="2"/>
  <c r="AI213" i="2"/>
  <c r="AH213" i="2"/>
  <c r="J213" i="2"/>
  <c r="K213" i="2"/>
  <c r="V219" i="2"/>
  <c r="W219" i="2"/>
  <c r="AO221" i="2"/>
  <c r="AN221" i="2"/>
  <c r="AC222" i="2"/>
  <c r="AB222" i="2"/>
  <c r="BC222" i="2"/>
  <c r="BD222" i="2"/>
  <c r="AQ223" i="2"/>
  <c r="AR223" i="2"/>
  <c r="AO224" i="2"/>
  <c r="AN224" i="2"/>
  <c r="Q224" i="2"/>
  <c r="P224" i="2"/>
  <c r="BF226" i="2"/>
  <c r="BG226" i="2"/>
  <c r="AI226" i="2"/>
  <c r="AH226" i="2"/>
  <c r="K226" i="2"/>
  <c r="J226" i="2"/>
  <c r="AC227" i="2"/>
  <c r="AB227" i="2"/>
  <c r="BC227" i="2"/>
  <c r="BD227" i="2"/>
  <c r="AL228" i="2"/>
  <c r="AK228" i="2"/>
  <c r="Y230" i="2"/>
  <c r="Z230" i="2"/>
  <c r="AZ230" i="2"/>
  <c r="BA230" i="2"/>
  <c r="AW231" i="2"/>
  <c r="AX231" i="2"/>
  <c r="Y231" i="2"/>
  <c r="Z231" i="2"/>
  <c r="AQ232" i="2"/>
  <c r="AR232" i="2"/>
  <c r="AL234" i="2"/>
  <c r="AK234" i="2"/>
  <c r="H236" i="2"/>
  <c r="G236" i="2"/>
  <c r="AI236" i="2"/>
  <c r="AH236" i="2"/>
  <c r="BI236" i="2"/>
  <c r="BJ236" i="2"/>
  <c r="AC238" i="2"/>
  <c r="AB238" i="2"/>
  <c r="BC238" i="2"/>
  <c r="BD238" i="2"/>
  <c r="AQ239" i="2"/>
  <c r="AR239" i="2"/>
  <c r="AO240" i="2"/>
  <c r="AN240" i="2"/>
  <c r="Q240" i="2"/>
  <c r="P240" i="2"/>
  <c r="BF242" i="2"/>
  <c r="BG242" i="2"/>
  <c r="AI242" i="2"/>
  <c r="AH242" i="2"/>
  <c r="K242" i="2"/>
  <c r="J242" i="2"/>
  <c r="AW247" i="2"/>
  <c r="AX247" i="2"/>
  <c r="Y247" i="2"/>
  <c r="Z247" i="2"/>
  <c r="AQ248" i="2"/>
  <c r="AR248" i="2"/>
  <c r="AL250" i="2"/>
  <c r="AK250" i="2"/>
  <c r="AZ256" i="2"/>
  <c r="BA256" i="2"/>
  <c r="AC256" i="2"/>
  <c r="AB256" i="2"/>
  <c r="E256" i="2"/>
  <c r="D256" i="2"/>
  <c r="AT258" i="2"/>
  <c r="AU258" i="2"/>
  <c r="V258" i="2"/>
  <c r="W258" i="2"/>
  <c r="BI263" i="2"/>
  <c r="BJ263" i="2"/>
  <c r="AL263" i="2"/>
  <c r="AK263" i="2"/>
  <c r="N263" i="2"/>
  <c r="M263" i="2"/>
  <c r="AO272" i="2"/>
  <c r="AN272" i="2"/>
  <c r="Q272" i="2"/>
  <c r="P272" i="2"/>
  <c r="BF235" i="2"/>
  <c r="BG235" i="2"/>
  <c r="AF235" i="2"/>
  <c r="AE235" i="2"/>
  <c r="D235" i="2"/>
  <c r="E235" i="2"/>
  <c r="AI235" i="2"/>
  <c r="AH235" i="2"/>
  <c r="G235" i="2"/>
  <c r="H235" i="2"/>
  <c r="V235" i="2"/>
  <c r="W235" i="2"/>
  <c r="BI235" i="2"/>
  <c r="BJ235" i="2"/>
  <c r="AL235" i="2"/>
  <c r="AK235" i="2"/>
  <c r="N235" i="2"/>
  <c r="M235" i="2"/>
  <c r="AQ243" i="2"/>
  <c r="AR243" i="2"/>
  <c r="AL244" i="2"/>
  <c r="AK244" i="2"/>
  <c r="K244" i="2"/>
  <c r="J244" i="2"/>
  <c r="BC244" i="2"/>
  <c r="BD244" i="2"/>
  <c r="N244" i="2"/>
  <c r="M244" i="2"/>
  <c r="AZ244" i="2"/>
  <c r="BA244" i="2"/>
  <c r="AC244" i="2"/>
  <c r="AB244" i="2"/>
  <c r="E244" i="2"/>
  <c r="D244" i="2"/>
  <c r="BF251" i="2"/>
  <c r="BG251" i="2"/>
  <c r="AF251" i="2"/>
  <c r="AE251" i="2"/>
  <c r="E251" i="2"/>
  <c r="D251" i="2"/>
  <c r="AW251" i="2"/>
  <c r="AX251" i="2"/>
  <c r="Y251" i="2"/>
  <c r="Z251" i="2"/>
  <c r="AW252" i="2"/>
  <c r="AX252" i="2"/>
  <c r="AQ255" i="2"/>
  <c r="AR255" i="2"/>
  <c r="P255" i="2"/>
  <c r="Q255" i="2"/>
  <c r="AW255" i="2"/>
  <c r="AX255" i="2"/>
  <c r="Y255" i="2"/>
  <c r="Z255" i="2"/>
  <c r="BC259" i="2"/>
  <c r="BD259" i="2"/>
  <c r="AC259" i="2"/>
  <c r="AB259" i="2"/>
  <c r="BI259" i="2"/>
  <c r="BJ259" i="2"/>
  <c r="AL259" i="2"/>
  <c r="AK259" i="2"/>
  <c r="N259" i="2"/>
  <c r="M259" i="2"/>
  <c r="AF262" i="2"/>
  <c r="AE262" i="2"/>
  <c r="E262" i="2"/>
  <c r="D262" i="2"/>
  <c r="AT262" i="2"/>
  <c r="AU262" i="2"/>
  <c r="V262" i="2"/>
  <c r="W262" i="2"/>
  <c r="H264" i="2"/>
  <c r="G264" i="2"/>
  <c r="AL266" i="2"/>
  <c r="AK266" i="2"/>
  <c r="BF266" i="2"/>
  <c r="BG266" i="2"/>
  <c r="AI266" i="2"/>
  <c r="AH266" i="2"/>
  <c r="K266" i="2"/>
  <c r="J266" i="2"/>
  <c r="AT274" i="2"/>
  <c r="AU274" i="2"/>
  <c r="V274" i="2"/>
  <c r="W274" i="2"/>
  <c r="BI279" i="2"/>
  <c r="BJ279" i="2"/>
  <c r="AL279" i="2"/>
  <c r="AK279" i="2"/>
  <c r="N279" i="2"/>
  <c r="M279" i="2"/>
  <c r="AQ280" i="2"/>
  <c r="AR280" i="2"/>
  <c r="AL282" i="2"/>
  <c r="AK282" i="2"/>
  <c r="V287" i="2"/>
  <c r="W287" i="2"/>
  <c r="AZ288" i="2"/>
  <c r="BA288" i="2"/>
  <c r="AC288" i="2"/>
  <c r="AB288" i="2"/>
  <c r="E288" i="2"/>
  <c r="D288" i="2"/>
  <c r="AW295" i="2"/>
  <c r="AX295" i="2"/>
  <c r="Y295" i="2"/>
  <c r="Z295" i="2"/>
  <c r="AW296" i="2"/>
  <c r="AX296" i="2"/>
  <c r="AI243" i="2"/>
  <c r="AH243" i="2"/>
  <c r="G243" i="2"/>
  <c r="H243" i="2"/>
  <c r="AZ243" i="2"/>
  <c r="BA243" i="2"/>
  <c r="J243" i="2"/>
  <c r="K243" i="2"/>
  <c r="BI243" i="2"/>
  <c r="BJ243" i="2"/>
  <c r="AL243" i="2"/>
  <c r="AK243" i="2"/>
  <c r="N243" i="2"/>
  <c r="M243" i="2"/>
  <c r="AF246" i="2"/>
  <c r="AE246" i="2"/>
  <c r="E246" i="2"/>
  <c r="D246" i="2"/>
  <c r="AW246" i="2"/>
  <c r="AX246" i="2"/>
  <c r="H246" i="2"/>
  <c r="G246" i="2"/>
  <c r="AT246" i="2"/>
  <c r="AU246" i="2"/>
  <c r="V246" i="2"/>
  <c r="W246" i="2"/>
  <c r="AI251" i="2"/>
  <c r="AH251" i="2"/>
  <c r="BC251" i="2"/>
  <c r="BD251" i="2"/>
  <c r="AL252" i="2"/>
  <c r="AK252" i="2"/>
  <c r="BF252" i="2"/>
  <c r="BG252" i="2"/>
  <c r="S255" i="2"/>
  <c r="T255" i="2"/>
  <c r="AO255" i="2"/>
  <c r="AN255" i="2"/>
  <c r="S259" i="2"/>
  <c r="T259" i="2"/>
  <c r="AO262" i="2"/>
  <c r="AN262" i="2"/>
  <c r="BI262" i="2"/>
  <c r="BJ262" i="2"/>
  <c r="BF264" i="2"/>
  <c r="BG264" i="2"/>
  <c r="Y266" i="2"/>
  <c r="Z266" i="2"/>
  <c r="BC266" i="2"/>
  <c r="BD266" i="2"/>
  <c r="BF267" i="2"/>
  <c r="BG267" i="2"/>
  <c r="AF267" i="2"/>
  <c r="AE267" i="2"/>
  <c r="E267" i="2"/>
  <c r="D267" i="2"/>
  <c r="AW267" i="2"/>
  <c r="AX267" i="2"/>
  <c r="Y267" i="2"/>
  <c r="Z267" i="2"/>
  <c r="AQ271" i="2"/>
  <c r="AR271" i="2"/>
  <c r="P271" i="2"/>
  <c r="Q271" i="2"/>
  <c r="AW271" i="2"/>
  <c r="AX271" i="2"/>
  <c r="Y271" i="2"/>
  <c r="Z271" i="2"/>
  <c r="Y274" i="2"/>
  <c r="Z274" i="2"/>
  <c r="AZ274" i="2"/>
  <c r="BA274" i="2"/>
  <c r="AW275" i="2"/>
  <c r="AX275" i="2"/>
  <c r="Y275" i="2"/>
  <c r="Z275" i="2"/>
  <c r="J279" i="2"/>
  <c r="K279" i="2"/>
  <c r="AZ279" i="2"/>
  <c r="BA279" i="2"/>
  <c r="H280" i="2"/>
  <c r="G280" i="2"/>
  <c r="AI280" i="2"/>
  <c r="AH280" i="2"/>
  <c r="BI280" i="2"/>
  <c r="BJ280" i="2"/>
  <c r="AC282" i="2"/>
  <c r="AB282" i="2"/>
  <c r="BC282" i="2"/>
  <c r="BD282" i="2"/>
  <c r="AO284" i="2"/>
  <c r="AN284" i="2"/>
  <c r="Q284" i="2"/>
  <c r="P284" i="2"/>
  <c r="BF286" i="2"/>
  <c r="BG286" i="2"/>
  <c r="AI286" i="2"/>
  <c r="AH286" i="2"/>
  <c r="K286" i="2"/>
  <c r="J286" i="2"/>
  <c r="AC287" i="2"/>
  <c r="AB287" i="2"/>
  <c r="BC287" i="2"/>
  <c r="BD287" i="2"/>
  <c r="AL288" i="2"/>
  <c r="AK288" i="2"/>
  <c r="E290" i="2"/>
  <c r="D290" i="2"/>
  <c r="AF290" i="2"/>
  <c r="AE290" i="2"/>
  <c r="BI291" i="2"/>
  <c r="BJ291" i="2"/>
  <c r="AL291" i="2"/>
  <c r="AK291" i="2"/>
  <c r="N291" i="2"/>
  <c r="M291" i="2"/>
  <c r="AF295" i="2"/>
  <c r="AE295" i="2"/>
  <c r="BF295" i="2"/>
  <c r="BG295" i="2"/>
  <c r="N296" i="2"/>
  <c r="M296" i="2"/>
  <c r="BC296" i="2"/>
  <c r="BD296" i="2"/>
  <c r="H298" i="2"/>
  <c r="G298" i="2"/>
  <c r="AW298" i="2"/>
  <c r="AX298" i="2"/>
  <c r="AZ300" i="2"/>
  <c r="BA300" i="2"/>
  <c r="AC300" i="2"/>
  <c r="AB300" i="2"/>
  <c r="E300" i="2"/>
  <c r="D300" i="2"/>
  <c r="AW287" i="2"/>
  <c r="AX287" i="2"/>
  <c r="Y287" i="2"/>
  <c r="Z287" i="2"/>
  <c r="AZ296" i="2"/>
  <c r="BA296" i="2"/>
  <c r="AC296" i="2"/>
  <c r="AB296" i="2"/>
  <c r="E296" i="2"/>
  <c r="D296" i="2"/>
  <c r="AT298" i="2"/>
  <c r="AU298" i="2"/>
  <c r="V298" i="2"/>
  <c r="W298" i="2"/>
  <c r="BI252" i="2"/>
  <c r="BJ252" i="2"/>
  <c r="AI252" i="2"/>
  <c r="AH252" i="2"/>
  <c r="H252" i="2"/>
  <c r="G252" i="2"/>
  <c r="AO252" i="2"/>
  <c r="AN252" i="2"/>
  <c r="Q252" i="2"/>
  <c r="P252" i="2"/>
  <c r="BC254" i="2"/>
  <c r="BD254" i="2"/>
  <c r="AC254" i="2"/>
  <c r="AB254" i="2"/>
  <c r="BF254" i="2"/>
  <c r="BG254" i="2"/>
  <c r="AI254" i="2"/>
  <c r="AH254" i="2"/>
  <c r="K254" i="2"/>
  <c r="J254" i="2"/>
  <c r="AQ264" i="2"/>
  <c r="AR264" i="2"/>
  <c r="AZ264" i="2"/>
  <c r="BA264" i="2"/>
  <c r="AC264" i="2"/>
  <c r="AB264" i="2"/>
  <c r="E264" i="2"/>
  <c r="D264" i="2"/>
  <c r="AO280" i="2"/>
  <c r="AN280" i="2"/>
  <c r="Q280" i="2"/>
  <c r="P280" i="2"/>
  <c r="BF282" i="2"/>
  <c r="BG282" i="2"/>
  <c r="AI282" i="2"/>
  <c r="AH282" i="2"/>
  <c r="K282" i="2"/>
  <c r="J282" i="2"/>
  <c r="AO243" i="2"/>
  <c r="AN243" i="2"/>
  <c r="AO246" i="2"/>
  <c r="AN246" i="2"/>
  <c r="P251" i="2"/>
  <c r="Q251" i="2"/>
  <c r="Y254" i="2"/>
  <c r="Z254" i="2"/>
  <c r="BI254" i="2"/>
  <c r="BJ254" i="2"/>
  <c r="V259" i="2"/>
  <c r="W259" i="2"/>
  <c r="BF259" i="2"/>
  <c r="BG259" i="2"/>
  <c r="AL260" i="2"/>
  <c r="AK260" i="2"/>
  <c r="K260" i="2"/>
  <c r="J260" i="2"/>
  <c r="AO260" i="2"/>
  <c r="AN260" i="2"/>
  <c r="Q260" i="2"/>
  <c r="P260" i="2"/>
  <c r="Q262" i="2"/>
  <c r="P262" i="2"/>
  <c r="T264" i="2"/>
  <c r="S264" i="2"/>
  <c r="BC264" i="2"/>
  <c r="BD264" i="2"/>
  <c r="AC267" i="2"/>
  <c r="AB267" i="2"/>
  <c r="BI268" i="2"/>
  <c r="BJ268" i="2"/>
  <c r="AI268" i="2"/>
  <c r="AH268" i="2"/>
  <c r="H268" i="2"/>
  <c r="G268" i="2"/>
  <c r="AO268" i="2"/>
  <c r="AN268" i="2"/>
  <c r="Q268" i="2"/>
  <c r="P268" i="2"/>
  <c r="BC270" i="2"/>
  <c r="BD270" i="2"/>
  <c r="AC270" i="2"/>
  <c r="AB270" i="2"/>
  <c r="BF270" i="2"/>
  <c r="BG270" i="2"/>
  <c r="AI270" i="2"/>
  <c r="AH270" i="2"/>
  <c r="K270" i="2"/>
  <c r="J270" i="2"/>
  <c r="H274" i="2"/>
  <c r="G274" i="2"/>
  <c r="AW274" i="2"/>
  <c r="AX274" i="2"/>
  <c r="V275" i="2"/>
  <c r="W275" i="2"/>
  <c r="AZ276" i="2"/>
  <c r="BA276" i="2"/>
  <c r="AC276" i="2"/>
  <c r="AB276" i="2"/>
  <c r="E276" i="2"/>
  <c r="D276" i="2"/>
  <c r="AT278" i="2"/>
  <c r="AU278" i="2"/>
  <c r="V278" i="2"/>
  <c r="W278" i="2"/>
  <c r="G279" i="2"/>
  <c r="H279" i="2"/>
  <c r="AI279" i="2"/>
  <c r="AH279" i="2"/>
  <c r="AF280" i="2"/>
  <c r="AE280" i="2"/>
  <c r="BF280" i="2"/>
  <c r="BG280" i="2"/>
  <c r="AF282" i="2"/>
  <c r="AE282" i="2"/>
  <c r="BI283" i="2"/>
  <c r="BJ283" i="2"/>
  <c r="AL283" i="2"/>
  <c r="AK283" i="2"/>
  <c r="N283" i="2"/>
  <c r="M283" i="2"/>
  <c r="AW284" i="2"/>
  <c r="AX284" i="2"/>
  <c r="AQ286" i="2"/>
  <c r="AR286" i="2"/>
  <c r="AF287" i="2"/>
  <c r="AE287" i="2"/>
  <c r="BF287" i="2"/>
  <c r="BG287" i="2"/>
  <c r="N288" i="2"/>
  <c r="M288" i="2"/>
  <c r="BC288" i="2"/>
  <c r="BD288" i="2"/>
  <c r="H290" i="2"/>
  <c r="G290" i="2"/>
  <c r="AW290" i="2"/>
  <c r="AX290" i="2"/>
  <c r="V291" i="2"/>
  <c r="W291" i="2"/>
  <c r="AZ292" i="2"/>
  <c r="BA292" i="2"/>
  <c r="AC292" i="2"/>
  <c r="AB292" i="2"/>
  <c r="E292" i="2"/>
  <c r="D292" i="2"/>
  <c r="AT294" i="2"/>
  <c r="AU294" i="2"/>
  <c r="V294" i="2"/>
  <c r="W294" i="2"/>
  <c r="G295" i="2"/>
  <c r="H295" i="2"/>
  <c r="AI295" i="2"/>
  <c r="AH295" i="2"/>
  <c r="AF296" i="2"/>
  <c r="AE296" i="2"/>
  <c r="BF296" i="2"/>
  <c r="BG296" i="2"/>
  <c r="AF298" i="2"/>
  <c r="AE298" i="2"/>
  <c r="BI299" i="2"/>
  <c r="BJ299" i="2"/>
  <c r="AL299" i="2"/>
  <c r="AK299" i="2"/>
  <c r="N299" i="2"/>
  <c r="M299" i="2"/>
  <c r="AW300" i="2"/>
  <c r="AX300" i="2"/>
  <c r="AQ282" i="2"/>
  <c r="AR282" i="2"/>
  <c r="AT290" i="2"/>
  <c r="AU290" i="2"/>
  <c r="V290" i="2"/>
  <c r="W290" i="2"/>
  <c r="V296" i="2"/>
  <c r="W296" i="2"/>
  <c r="Q298" i="2"/>
  <c r="P298" i="2"/>
  <c r="AQ298" i="2"/>
  <c r="AR298" i="2"/>
  <c r="AF31" i="2"/>
  <c r="AE31" i="2"/>
  <c r="BO32" i="2"/>
  <c r="BP32" i="2"/>
  <c r="AT34" i="2"/>
  <c r="AU34" i="2"/>
  <c r="AT35" i="2"/>
  <c r="AU35" i="2"/>
  <c r="AC37" i="2"/>
  <c r="AB37" i="2"/>
  <c r="AZ37" i="2"/>
  <c r="BA37" i="2"/>
  <c r="E39" i="2"/>
  <c r="D39" i="2"/>
  <c r="BC39" i="2"/>
  <c r="BD39" i="2"/>
  <c r="G41" i="2"/>
  <c r="H41" i="2"/>
  <c r="AI41" i="2"/>
  <c r="AH41" i="2"/>
  <c r="BF41" i="2"/>
  <c r="BG41" i="2"/>
  <c r="P45" i="2"/>
  <c r="Q45" i="2"/>
  <c r="AI31" i="2"/>
  <c r="AH31" i="2"/>
  <c r="AI32" i="2"/>
  <c r="AH32" i="2"/>
  <c r="BF32" i="2"/>
  <c r="BG32" i="2"/>
  <c r="AW35" i="2"/>
  <c r="AX35" i="2"/>
  <c r="H36" i="2"/>
  <c r="G36" i="2"/>
  <c r="M37" i="2"/>
  <c r="N37" i="2"/>
  <c r="AF37" i="2"/>
  <c r="AE37" i="2"/>
  <c r="BC37" i="2"/>
  <c r="BD37" i="2"/>
  <c r="Q38" i="2"/>
  <c r="P38" i="2"/>
  <c r="AC39" i="2"/>
  <c r="AB39" i="2"/>
  <c r="AW39" i="2"/>
  <c r="AX39" i="2"/>
  <c r="AL41" i="2"/>
  <c r="AK41" i="2"/>
  <c r="BO44" i="2"/>
  <c r="BP44" i="2"/>
  <c r="AF45" i="2"/>
  <c r="AE45" i="2"/>
  <c r="AT46" i="2"/>
  <c r="AU46" i="2"/>
  <c r="D47" i="2"/>
  <c r="E47" i="2"/>
  <c r="V47" i="2"/>
  <c r="W47" i="2"/>
  <c r="AL47" i="2"/>
  <c r="AK47" i="2"/>
  <c r="J49" i="2"/>
  <c r="K49" i="2"/>
  <c r="AZ49" i="2"/>
  <c r="BA49" i="2"/>
  <c r="M51" i="2"/>
  <c r="N51" i="2"/>
  <c r="AI51" i="2"/>
  <c r="AH51" i="2"/>
  <c r="AZ51" i="2"/>
  <c r="BA51" i="2"/>
  <c r="BO56" i="2"/>
  <c r="BP56" i="2"/>
  <c r="BO58" i="2"/>
  <c r="BP58" i="2"/>
  <c r="BO65" i="2"/>
  <c r="BP65" i="2"/>
  <c r="BO69" i="2"/>
  <c r="BP69" i="2"/>
  <c r="S31" i="2"/>
  <c r="T31" i="2"/>
  <c r="K32" i="2"/>
  <c r="J32" i="2"/>
  <c r="AL32" i="2"/>
  <c r="AK32" i="2"/>
  <c r="BJ32" i="2"/>
  <c r="BI32" i="2"/>
  <c r="J33" i="2"/>
  <c r="K33" i="2"/>
  <c r="BF35" i="2"/>
  <c r="BG35" i="2"/>
  <c r="S37" i="2"/>
  <c r="T37" i="2"/>
  <c r="AL37" i="2"/>
  <c r="AK37" i="2"/>
  <c r="AW37" i="2"/>
  <c r="AX37" i="2"/>
  <c r="J39" i="2"/>
  <c r="K39" i="2"/>
  <c r="V41" i="2"/>
  <c r="W41" i="2"/>
  <c r="AW41" i="2"/>
  <c r="AX41" i="2"/>
  <c r="N42" i="2"/>
  <c r="M42" i="2"/>
  <c r="J45" i="2"/>
  <c r="K45" i="2"/>
  <c r="AZ45" i="2"/>
  <c r="BA45" i="2"/>
  <c r="K46" i="2"/>
  <c r="J46" i="2"/>
  <c r="Y47" i="2"/>
  <c r="Z47" i="2"/>
  <c r="BF47" i="2"/>
  <c r="BG47" i="2"/>
  <c r="K30" i="2"/>
  <c r="J30" i="2"/>
  <c r="M31" i="2"/>
  <c r="N31" i="2"/>
  <c r="T48" i="2"/>
  <c r="S48" i="2"/>
  <c r="AF52" i="2"/>
  <c r="AE52" i="2"/>
  <c r="K52" i="2"/>
  <c r="J52" i="2"/>
  <c r="AN52" i="2"/>
  <c r="AO52" i="2"/>
  <c r="Q52" i="2"/>
  <c r="P52" i="2"/>
  <c r="BO52" i="2"/>
  <c r="BP52" i="2"/>
  <c r="Y53" i="2"/>
  <c r="Z53" i="2"/>
  <c r="AC60" i="2"/>
  <c r="AB60" i="2"/>
  <c r="BO60" i="2"/>
  <c r="BP60" i="2"/>
  <c r="S61" i="2"/>
  <c r="T61" i="2"/>
  <c r="AQ62" i="2"/>
  <c r="AR62" i="2"/>
  <c r="K62" i="2"/>
  <c r="J62" i="2"/>
  <c r="E62" i="2"/>
  <c r="D62" i="2"/>
  <c r="AT63" i="2"/>
  <c r="AU63" i="2"/>
  <c r="V63" i="2"/>
  <c r="W63" i="2"/>
  <c r="E63" i="2"/>
  <c r="D63" i="2"/>
  <c r="AT57" i="2"/>
  <c r="AU57" i="2"/>
  <c r="BO57" i="2"/>
  <c r="BP57" i="2"/>
  <c r="AN60" i="2"/>
  <c r="AO60" i="2"/>
  <c r="AW62" i="2"/>
  <c r="AX62" i="2"/>
  <c r="V70" i="2"/>
  <c r="W70" i="2"/>
  <c r="AL71" i="2"/>
  <c r="AK71" i="2"/>
  <c r="BO71" i="2"/>
  <c r="BP71" i="2"/>
  <c r="AC72" i="2"/>
  <c r="AB72" i="2"/>
  <c r="AT72" i="2"/>
  <c r="AU72" i="2"/>
  <c r="BO73" i="2"/>
  <c r="BP73" i="2"/>
  <c r="BO87" i="2"/>
  <c r="BP87" i="2"/>
  <c r="AF50" i="2"/>
  <c r="AE50" i="2"/>
  <c r="BJ50" i="2"/>
  <c r="BI50" i="2"/>
  <c r="K50" i="2"/>
  <c r="J50" i="2"/>
  <c r="H50" i="2"/>
  <c r="G50" i="2"/>
  <c r="AL50" i="2"/>
  <c r="AK50" i="2"/>
  <c r="BJ55" i="2"/>
  <c r="BI55" i="2"/>
  <c r="M55" i="2"/>
  <c r="N55" i="2"/>
  <c r="BO55" i="2"/>
  <c r="BP55" i="2"/>
  <c r="AN59" i="2"/>
  <c r="AO59" i="2"/>
  <c r="P59" i="2"/>
  <c r="Q59" i="2"/>
  <c r="BO59" i="2"/>
  <c r="BP59" i="2"/>
  <c r="AQ60" i="2"/>
  <c r="AR60" i="2"/>
  <c r="S63" i="2"/>
  <c r="T63" i="2"/>
  <c r="AQ63" i="2"/>
  <c r="AR63" i="2"/>
  <c r="BC70" i="2"/>
  <c r="BD70" i="2"/>
  <c r="T70" i="2"/>
  <c r="S70" i="2"/>
  <c r="AQ72" i="2"/>
  <c r="AR72" i="2"/>
  <c r="T72" i="2"/>
  <c r="S72" i="2"/>
  <c r="H72" i="2"/>
  <c r="G72" i="2"/>
  <c r="BF74" i="2"/>
  <c r="BG74" i="2"/>
  <c r="AF74" i="2"/>
  <c r="AE74" i="2"/>
  <c r="BO74" i="2"/>
  <c r="BP74" i="2"/>
  <c r="AF66" i="2"/>
  <c r="AE66" i="2"/>
  <c r="Y66" i="2"/>
  <c r="Z66" i="2"/>
  <c r="AT66" i="2"/>
  <c r="AU66" i="2"/>
  <c r="BO66" i="2"/>
  <c r="BP66" i="2"/>
  <c r="BC67" i="2"/>
  <c r="BD67" i="2"/>
  <c r="AF67" i="2"/>
  <c r="AE67" i="2"/>
  <c r="G67" i="2"/>
  <c r="H67" i="2"/>
  <c r="V67" i="2"/>
  <c r="W67" i="2"/>
  <c r="BF67" i="2"/>
  <c r="BG67" i="2"/>
  <c r="AI67" i="2"/>
  <c r="AH67" i="2"/>
  <c r="J67" i="2"/>
  <c r="K67" i="2"/>
  <c r="AQ67" i="2"/>
  <c r="AR67" i="2"/>
  <c r="S67" i="2"/>
  <c r="T67" i="2"/>
  <c r="T68" i="2"/>
  <c r="S68" i="2"/>
  <c r="S79" i="2"/>
  <c r="T79" i="2"/>
  <c r="AN74" i="2"/>
  <c r="AO74" i="2"/>
  <c r="G75" i="2"/>
  <c r="H75" i="2"/>
  <c r="J75" i="2"/>
  <c r="K75" i="2"/>
  <c r="AF78" i="2"/>
  <c r="AE78" i="2"/>
  <c r="BO78" i="2"/>
  <c r="BP78" i="2"/>
  <c r="BF88" i="2"/>
  <c r="BG88" i="2"/>
  <c r="AF88" i="2"/>
  <c r="AE88" i="2"/>
  <c r="BO88" i="2"/>
  <c r="BP88" i="2"/>
  <c r="AW91" i="2"/>
  <c r="AX91" i="2"/>
  <c r="AF91" i="2"/>
  <c r="AE91" i="2"/>
  <c r="BO91" i="2"/>
  <c r="BP91" i="2"/>
  <c r="AW68" i="2"/>
  <c r="AX68" i="2"/>
  <c r="AI68" i="2"/>
  <c r="AH68" i="2"/>
  <c r="AN68" i="2"/>
  <c r="AO68" i="2"/>
  <c r="N68" i="2"/>
  <c r="M68" i="2"/>
  <c r="AL68" i="2"/>
  <c r="AK68" i="2"/>
  <c r="AZ68" i="2"/>
  <c r="BA68" i="2"/>
  <c r="AF68" i="2"/>
  <c r="AE68" i="2"/>
  <c r="K68" i="2"/>
  <c r="J68" i="2"/>
  <c r="BO68" i="2"/>
  <c r="BP68" i="2"/>
  <c r="AZ74" i="2"/>
  <c r="BA74" i="2"/>
  <c r="BJ76" i="2"/>
  <c r="BI76" i="2"/>
  <c r="AW76" i="2"/>
  <c r="AX76" i="2"/>
  <c r="AF76" i="2"/>
  <c r="AE76" i="2"/>
  <c r="N76" i="2"/>
  <c r="M76" i="2"/>
  <c r="BO76" i="2"/>
  <c r="BP76" i="2"/>
  <c r="AQ78" i="2"/>
  <c r="AR78" i="2"/>
  <c r="BF79" i="2"/>
  <c r="BG79" i="2"/>
  <c r="AZ84" i="2"/>
  <c r="BA84" i="2"/>
  <c r="AF84" i="2"/>
  <c r="AE84" i="2"/>
  <c r="T84" i="2"/>
  <c r="S84" i="2"/>
  <c r="E84" i="2"/>
  <c r="D84" i="2"/>
  <c r="N88" i="2"/>
  <c r="M88" i="2"/>
  <c r="BC88" i="2"/>
  <c r="BD88" i="2"/>
  <c r="AN90" i="2"/>
  <c r="AO90" i="2"/>
  <c r="BO90" i="2"/>
  <c r="BP90" i="2"/>
  <c r="V91" i="2"/>
  <c r="W91" i="2"/>
  <c r="AT91" i="2"/>
  <c r="AU91" i="2"/>
  <c r="AF94" i="2"/>
  <c r="AE94" i="2"/>
  <c r="E94" i="2"/>
  <c r="D94" i="2"/>
  <c r="AI98" i="2"/>
  <c r="AH98" i="2"/>
  <c r="BO98" i="2"/>
  <c r="BP98" i="2"/>
  <c r="T82" i="2"/>
  <c r="S82" i="2"/>
  <c r="AW83" i="2"/>
  <c r="AX83" i="2"/>
  <c r="BO83" i="2"/>
  <c r="BP83" i="2"/>
  <c r="AQ86" i="2"/>
  <c r="AR86" i="2"/>
  <c r="BO86" i="2"/>
  <c r="BP86" i="2"/>
  <c r="BJ95" i="2"/>
  <c r="BI95" i="2"/>
  <c r="AW96" i="2"/>
  <c r="AX96" i="2"/>
  <c r="AL96" i="2"/>
  <c r="AK96" i="2"/>
  <c r="Y96" i="2"/>
  <c r="Z96" i="2"/>
  <c r="H96" i="2"/>
  <c r="G96" i="2"/>
  <c r="BO97" i="2"/>
  <c r="BP97" i="2"/>
  <c r="AZ99" i="2"/>
  <c r="BA99" i="2"/>
  <c r="AI103" i="2"/>
  <c r="AH103" i="2"/>
  <c r="BJ104" i="2"/>
  <c r="BI104" i="2"/>
  <c r="T104" i="2"/>
  <c r="S104" i="2"/>
  <c r="V107" i="2"/>
  <c r="W107" i="2"/>
  <c r="AF108" i="2"/>
  <c r="AE108" i="2"/>
  <c r="N110" i="2"/>
  <c r="M110" i="2"/>
  <c r="AI110" i="2"/>
  <c r="AH110" i="2"/>
  <c r="BJ110" i="2"/>
  <c r="BI110" i="2"/>
  <c r="P111" i="2"/>
  <c r="Q111" i="2"/>
  <c r="AI111" i="2"/>
  <c r="AH111" i="2"/>
  <c r="BO118" i="2"/>
  <c r="BP118" i="2"/>
  <c r="BO123" i="2"/>
  <c r="BP123" i="2"/>
  <c r="AT103" i="2"/>
  <c r="AU103" i="2"/>
  <c r="AF103" i="2"/>
  <c r="AE103" i="2"/>
  <c r="BO103" i="2"/>
  <c r="BP103" i="2"/>
  <c r="N81" i="2"/>
  <c r="M81" i="2"/>
  <c r="AC81" i="2"/>
  <c r="AB81" i="2"/>
  <c r="S81" i="2"/>
  <c r="T81" i="2"/>
  <c r="BO81" i="2"/>
  <c r="BP81" i="2"/>
  <c r="AF85" i="2"/>
  <c r="AE85" i="2"/>
  <c r="P85" i="2"/>
  <c r="Q85" i="2"/>
  <c r="D85" i="2"/>
  <c r="E85" i="2"/>
  <c r="S99" i="2"/>
  <c r="T99" i="2"/>
  <c r="AL101" i="2"/>
  <c r="AK101" i="2"/>
  <c r="AT101" i="2"/>
  <c r="AU101" i="2"/>
  <c r="V101" i="2"/>
  <c r="W101" i="2"/>
  <c r="BO101" i="2"/>
  <c r="BP101" i="2"/>
  <c r="T102" i="2"/>
  <c r="S102" i="2"/>
  <c r="H102" i="2"/>
  <c r="G102" i="2"/>
  <c r="AT104" i="2"/>
  <c r="AU104" i="2"/>
  <c r="S105" i="2"/>
  <c r="T105" i="2"/>
  <c r="BF105" i="2"/>
  <c r="BG105" i="2"/>
  <c r="T106" i="2"/>
  <c r="S106" i="2"/>
  <c r="G107" i="2"/>
  <c r="H107" i="2"/>
  <c r="AT108" i="2"/>
  <c r="AU108" i="2"/>
  <c r="Q110" i="2"/>
  <c r="P110" i="2"/>
  <c r="AT110" i="2"/>
  <c r="AU110" i="2"/>
  <c r="J111" i="2"/>
  <c r="K111" i="2"/>
  <c r="AC111" i="2"/>
  <c r="AB111" i="2"/>
  <c r="H114" i="2"/>
  <c r="G114" i="2"/>
  <c r="AF114" i="2"/>
  <c r="AE114" i="2"/>
  <c r="AN118" i="2"/>
  <c r="AO118" i="2"/>
  <c r="AL121" i="2"/>
  <c r="AK121" i="2"/>
  <c r="AZ121" i="2"/>
  <c r="BA121" i="2"/>
  <c r="G125" i="2"/>
  <c r="H125" i="2"/>
  <c r="AI125" i="2"/>
  <c r="AH125" i="2"/>
  <c r="BO134" i="2"/>
  <c r="BP134" i="2"/>
  <c r="BO148" i="2"/>
  <c r="BP148" i="2"/>
  <c r="BO150" i="2"/>
  <c r="BP150" i="2"/>
  <c r="BP157" i="2"/>
  <c r="BO157" i="2"/>
  <c r="BP162" i="2"/>
  <c r="BO162" i="2"/>
  <c r="AT95" i="2"/>
  <c r="AU95" i="2"/>
  <c r="AW95" i="2"/>
  <c r="AX95" i="2"/>
  <c r="BO95" i="2"/>
  <c r="BP95" i="2"/>
  <c r="V99" i="2"/>
  <c r="W99" i="2"/>
  <c r="BF99" i="2"/>
  <c r="BG99" i="2"/>
  <c r="J99" i="2"/>
  <c r="K99" i="2"/>
  <c r="J103" i="2"/>
  <c r="K103" i="2"/>
  <c r="AQ103" i="2"/>
  <c r="AR103" i="2"/>
  <c r="S107" i="2"/>
  <c r="T107" i="2"/>
  <c r="BC107" i="2"/>
  <c r="BD107" i="2"/>
  <c r="V108" i="2"/>
  <c r="W108" i="2"/>
  <c r="AT119" i="2"/>
  <c r="AU119" i="2"/>
  <c r="AW122" i="2"/>
  <c r="AX122" i="2"/>
  <c r="BO126" i="2"/>
  <c r="BP126" i="2"/>
  <c r="AZ129" i="2"/>
  <c r="BA129" i="2"/>
  <c r="AF129" i="2"/>
  <c r="AE129" i="2"/>
  <c r="J129" i="2"/>
  <c r="K129" i="2"/>
  <c r="BO129" i="2"/>
  <c r="BP129" i="2"/>
  <c r="V132" i="2"/>
  <c r="W132" i="2"/>
  <c r="K132" i="2"/>
  <c r="J132" i="2"/>
  <c r="Y133" i="2"/>
  <c r="Z133" i="2"/>
  <c r="AZ135" i="2"/>
  <c r="BA135" i="2"/>
  <c r="D135" i="2"/>
  <c r="E135" i="2"/>
  <c r="BF137" i="2"/>
  <c r="BG137" i="2"/>
  <c r="AC137" i="2"/>
  <c r="AB137" i="2"/>
  <c r="N137" i="2"/>
  <c r="M137" i="2"/>
  <c r="N138" i="2"/>
  <c r="M138" i="2"/>
  <c r="AN139" i="2"/>
  <c r="AO139" i="2"/>
  <c r="P139" i="2"/>
  <c r="Q139" i="2"/>
  <c r="AC141" i="2"/>
  <c r="AB141" i="2"/>
  <c r="AT141" i="2"/>
  <c r="AU141" i="2"/>
  <c r="BC144" i="2"/>
  <c r="BD144" i="2"/>
  <c r="AC149" i="2"/>
  <c r="AB149" i="2"/>
  <c r="BO149" i="2"/>
  <c r="BP149" i="2"/>
  <c r="AW154" i="2"/>
  <c r="AX154" i="2"/>
  <c r="BO154" i="2"/>
  <c r="BP154" i="2"/>
  <c r="AT115" i="2"/>
  <c r="AU115" i="2"/>
  <c r="AW116" i="2"/>
  <c r="AX116" i="2"/>
  <c r="AQ116" i="2"/>
  <c r="AR116" i="2"/>
  <c r="BO116" i="2"/>
  <c r="BP116" i="2"/>
  <c r="V117" i="2"/>
  <c r="W117" i="2"/>
  <c r="BC117" i="2"/>
  <c r="BD117" i="2"/>
  <c r="AZ119" i="2"/>
  <c r="BA119" i="2"/>
  <c r="BC122" i="2"/>
  <c r="BD122" i="2"/>
  <c r="T128" i="2"/>
  <c r="S128" i="2"/>
  <c r="BO128" i="2"/>
  <c r="BP128" i="2"/>
  <c r="AC129" i="2"/>
  <c r="AB129" i="2"/>
  <c r="AT131" i="2"/>
  <c r="AU131" i="2"/>
  <c r="AC133" i="2"/>
  <c r="AB133" i="2"/>
  <c r="AT133" i="2"/>
  <c r="AU133" i="2"/>
  <c r="N136" i="2"/>
  <c r="M136" i="2"/>
  <c r="AL136" i="2"/>
  <c r="AK136" i="2"/>
  <c r="S137" i="2"/>
  <c r="T137" i="2"/>
  <c r="AN137" i="2"/>
  <c r="AO137" i="2"/>
  <c r="AW138" i="2"/>
  <c r="AX138" i="2"/>
  <c r="AN141" i="2"/>
  <c r="AO141" i="2"/>
  <c r="BF141" i="2"/>
  <c r="BG141" i="2"/>
  <c r="BO142" i="2"/>
  <c r="BP142" i="2"/>
  <c r="AI144" i="2"/>
  <c r="AH144" i="2"/>
  <c r="BJ145" i="2"/>
  <c r="BI145" i="2"/>
  <c r="AN145" i="2"/>
  <c r="AO145" i="2"/>
  <c r="Y145" i="2"/>
  <c r="Z145" i="2"/>
  <c r="V149" i="2"/>
  <c r="W149" i="2"/>
  <c r="AN149" i="2"/>
  <c r="AO149" i="2"/>
  <c r="BF152" i="2"/>
  <c r="BG152" i="2"/>
  <c r="BO152" i="2"/>
  <c r="BP152" i="2"/>
  <c r="Y154" i="2"/>
  <c r="Z154" i="2"/>
  <c r="BJ154" i="2"/>
  <c r="BI154" i="2"/>
  <c r="S155" i="2"/>
  <c r="T155" i="2"/>
  <c r="J155" i="2"/>
  <c r="K155" i="2"/>
  <c r="AZ156" i="2"/>
  <c r="BA156" i="2"/>
  <c r="AF156" i="2"/>
  <c r="AE156" i="2"/>
  <c r="BO156" i="2"/>
  <c r="BP156" i="2"/>
  <c r="V159" i="2"/>
  <c r="W159" i="2"/>
  <c r="BP159" i="2"/>
  <c r="BO159" i="2"/>
  <c r="N165" i="2"/>
  <c r="M165" i="2"/>
  <c r="K166" i="2"/>
  <c r="J166" i="2"/>
  <c r="BC119" i="2"/>
  <c r="BD119" i="2"/>
  <c r="J119" i="2"/>
  <c r="K119" i="2"/>
  <c r="BO119" i="2"/>
  <c r="BP119" i="2"/>
  <c r="Q122" i="2"/>
  <c r="P122" i="2"/>
  <c r="BJ122" i="2"/>
  <c r="BI122" i="2"/>
  <c r="T122" i="2"/>
  <c r="S122" i="2"/>
  <c r="BO122" i="2"/>
  <c r="BP122" i="2"/>
  <c r="AZ133" i="2"/>
  <c r="BA133" i="2"/>
  <c r="AF133" i="2"/>
  <c r="AE133" i="2"/>
  <c r="BO133" i="2"/>
  <c r="BP133" i="2"/>
  <c r="AQ138" i="2"/>
  <c r="AR138" i="2"/>
  <c r="Y138" i="2"/>
  <c r="Z138" i="2"/>
  <c r="BO138" i="2"/>
  <c r="BP138" i="2"/>
  <c r="AI141" i="2"/>
  <c r="AH141" i="2"/>
  <c r="G141" i="2"/>
  <c r="H141" i="2"/>
  <c r="AF144" i="2"/>
  <c r="AE144" i="2"/>
  <c r="H144" i="2"/>
  <c r="G144" i="2"/>
  <c r="AT117" i="2"/>
  <c r="AU117" i="2"/>
  <c r="S117" i="2"/>
  <c r="T117" i="2"/>
  <c r="E117" i="2"/>
  <c r="D117" i="2"/>
  <c r="AZ117" i="2"/>
  <c r="BA117" i="2"/>
  <c r="AF117" i="2"/>
  <c r="AE117" i="2"/>
  <c r="BO117" i="2"/>
  <c r="BP117" i="2"/>
  <c r="Y122" i="2"/>
  <c r="Z122" i="2"/>
  <c r="BJ126" i="2"/>
  <c r="BI126" i="2"/>
  <c r="Y132" i="2"/>
  <c r="Z132" i="2"/>
  <c r="V133" i="2"/>
  <c r="W133" i="2"/>
  <c r="BC133" i="2"/>
  <c r="BD133" i="2"/>
  <c r="BF135" i="2"/>
  <c r="BG135" i="2"/>
  <c r="V136" i="2"/>
  <c r="W136" i="2"/>
  <c r="BO136" i="2"/>
  <c r="BP136" i="2"/>
  <c r="AW137" i="2"/>
  <c r="AX137" i="2"/>
  <c r="AF138" i="2"/>
  <c r="AE138" i="2"/>
  <c r="Y141" i="2"/>
  <c r="Z141" i="2"/>
  <c r="Y144" i="2"/>
  <c r="Z144" i="2"/>
  <c r="S149" i="2"/>
  <c r="T149" i="2"/>
  <c r="AQ149" i="2"/>
  <c r="AR149" i="2"/>
  <c r="BJ149" i="2"/>
  <c r="BI149" i="2"/>
  <c r="AF154" i="2"/>
  <c r="AE154" i="2"/>
  <c r="AZ154" i="2"/>
  <c r="BA154" i="2"/>
  <c r="BP163" i="2"/>
  <c r="BO163" i="2"/>
  <c r="AT166" i="2"/>
  <c r="AU166" i="2"/>
  <c r="H166" i="2"/>
  <c r="G166" i="2"/>
  <c r="AT158" i="2"/>
  <c r="AU158" i="2"/>
  <c r="H158" i="2"/>
  <c r="G158" i="2"/>
  <c r="AO158" i="2"/>
  <c r="AN158" i="2"/>
  <c r="E158" i="2"/>
  <c r="D158" i="2"/>
  <c r="AW161" i="2"/>
  <c r="AX161" i="2"/>
  <c r="BC161" i="2"/>
  <c r="BD161" i="2"/>
  <c r="E161" i="2"/>
  <c r="D161" i="2"/>
  <c r="AC161" i="2"/>
  <c r="AB161" i="2"/>
  <c r="N161" i="2"/>
  <c r="M161" i="2"/>
  <c r="AT167" i="2"/>
  <c r="AU167" i="2"/>
  <c r="BF167" i="2"/>
  <c r="BG167" i="2"/>
  <c r="Y167" i="2"/>
  <c r="Z167" i="2"/>
  <c r="BP167" i="2"/>
  <c r="BO167" i="2"/>
  <c r="AO168" i="2"/>
  <c r="AN168" i="2"/>
  <c r="BF168" i="2"/>
  <c r="BG168" i="2"/>
  <c r="T168" i="2"/>
  <c r="S168" i="2"/>
  <c r="BP168" i="2"/>
  <c r="BO168" i="2"/>
  <c r="AI172" i="2"/>
  <c r="AH172" i="2"/>
  <c r="BJ172" i="2"/>
  <c r="BI172" i="2"/>
  <c r="AQ177" i="2"/>
  <c r="AR177" i="2"/>
  <c r="Y177" i="2"/>
  <c r="Z177" i="2"/>
  <c r="BP177" i="2"/>
  <c r="BO177" i="2"/>
  <c r="AI180" i="2"/>
  <c r="AH180" i="2"/>
  <c r="H180" i="2"/>
  <c r="G180" i="2"/>
  <c r="BC185" i="2"/>
  <c r="BD185" i="2"/>
  <c r="BP185" i="2"/>
  <c r="BO185" i="2"/>
  <c r="N189" i="2"/>
  <c r="M189" i="2"/>
  <c r="E189" i="2"/>
  <c r="D189" i="2"/>
  <c r="AW191" i="2"/>
  <c r="AX191" i="2"/>
  <c r="AF191" i="2"/>
  <c r="AE191" i="2"/>
  <c r="BP191" i="2"/>
  <c r="BO191" i="2"/>
  <c r="AF192" i="2"/>
  <c r="AE192" i="2"/>
  <c r="Q192" i="2"/>
  <c r="P192" i="2"/>
  <c r="E192" i="2"/>
  <c r="D192" i="2"/>
  <c r="AZ158" i="2"/>
  <c r="BA158" i="2"/>
  <c r="BJ167" i="2"/>
  <c r="BI167" i="2"/>
  <c r="Y168" i="2"/>
  <c r="Z168" i="2"/>
  <c r="AQ168" i="2"/>
  <c r="AR168" i="2"/>
  <c r="BJ168" i="2"/>
  <c r="BI168" i="2"/>
  <c r="AC169" i="2"/>
  <c r="AB169" i="2"/>
  <c r="AZ169" i="2"/>
  <c r="BA169" i="2"/>
  <c r="S169" i="2"/>
  <c r="T169" i="2"/>
  <c r="BP169" i="2"/>
  <c r="BO169" i="2"/>
  <c r="V172" i="2"/>
  <c r="W172" i="2"/>
  <c r="AZ172" i="2"/>
  <c r="BA172" i="2"/>
  <c r="T174" i="2"/>
  <c r="S174" i="2"/>
  <c r="Q176" i="2"/>
  <c r="P176" i="2"/>
  <c r="S177" i="2"/>
  <c r="T177" i="2"/>
  <c r="BJ177" i="2"/>
  <c r="BI177" i="2"/>
  <c r="T178" i="2"/>
  <c r="S178" i="2"/>
  <c r="E178" i="2"/>
  <c r="D178" i="2"/>
  <c r="Y180" i="2"/>
  <c r="Z180" i="2"/>
  <c r="H182" i="2"/>
  <c r="G182" i="2"/>
  <c r="AT182" i="2"/>
  <c r="AU182" i="2"/>
  <c r="BJ185" i="2"/>
  <c r="BI185" i="2"/>
  <c r="V187" i="2"/>
  <c r="W187" i="2"/>
  <c r="J187" i="2"/>
  <c r="K187" i="2"/>
  <c r="AZ190" i="2"/>
  <c r="BA190" i="2"/>
  <c r="AC190" i="2"/>
  <c r="AB190" i="2"/>
  <c r="BP190" i="2"/>
  <c r="BO190" i="2"/>
  <c r="AI191" i="2"/>
  <c r="AH191" i="2"/>
  <c r="BF191" i="2"/>
  <c r="BG191" i="2"/>
  <c r="T192" i="2"/>
  <c r="S192" i="2"/>
  <c r="AT192" i="2"/>
  <c r="AU192" i="2"/>
  <c r="Q194" i="2"/>
  <c r="P194" i="2"/>
  <c r="E194" i="2"/>
  <c r="D194" i="2"/>
  <c r="AO196" i="2"/>
  <c r="AN196" i="2"/>
  <c r="BF196" i="2"/>
  <c r="BG196" i="2"/>
  <c r="BP197" i="2"/>
  <c r="BO197" i="2"/>
  <c r="AO198" i="2"/>
  <c r="AN198" i="2"/>
  <c r="H200" i="2"/>
  <c r="G200" i="2"/>
  <c r="AC200" i="2"/>
  <c r="AB200" i="2"/>
  <c r="N205" i="2"/>
  <c r="M205" i="2"/>
  <c r="P205" i="2"/>
  <c r="Q205" i="2"/>
  <c r="AL207" i="2"/>
  <c r="AK207" i="2"/>
  <c r="N208" i="2"/>
  <c r="M208" i="2"/>
  <c r="Y208" i="2"/>
  <c r="Z208" i="2"/>
  <c r="BI209" i="2"/>
  <c r="BJ209" i="2"/>
  <c r="AO209" i="2"/>
  <c r="AN209" i="2"/>
  <c r="E209" i="2"/>
  <c r="D209" i="2"/>
  <c r="AT211" i="2"/>
  <c r="AU211" i="2"/>
  <c r="AW211" i="2"/>
  <c r="AX211" i="2"/>
  <c r="AO212" i="2"/>
  <c r="AN212" i="2"/>
  <c r="E212" i="2"/>
  <c r="D212" i="2"/>
  <c r="K214" i="2"/>
  <c r="J214" i="2"/>
  <c r="BF214" i="2"/>
  <c r="BG214" i="2"/>
  <c r="AT216" i="2"/>
  <c r="AU216" i="2"/>
  <c r="AT221" i="2"/>
  <c r="AU221" i="2"/>
  <c r="G223" i="2"/>
  <c r="H223" i="2"/>
  <c r="AO223" i="2"/>
  <c r="AN223" i="2"/>
  <c r="BP227" i="2"/>
  <c r="BO227" i="2"/>
  <c r="Y228" i="2"/>
  <c r="Z228" i="2"/>
  <c r="E230" i="2"/>
  <c r="D230" i="2"/>
  <c r="AI232" i="2"/>
  <c r="AH232" i="2"/>
  <c r="BP238" i="2"/>
  <c r="BO238" i="2"/>
  <c r="BP244" i="2"/>
  <c r="BO244" i="2"/>
  <c r="BP264" i="2"/>
  <c r="BO264" i="2"/>
  <c r="BP266" i="2"/>
  <c r="BO266" i="2"/>
  <c r="BP274" i="2"/>
  <c r="BO274" i="2"/>
  <c r="AC158" i="2"/>
  <c r="AB158" i="2"/>
  <c r="AI167" i="2"/>
  <c r="AH167" i="2"/>
  <c r="BC168" i="2"/>
  <c r="BD168" i="2"/>
  <c r="BP170" i="2"/>
  <c r="BO170" i="2"/>
  <c r="AC172" i="2"/>
  <c r="AB172" i="2"/>
  <c r="Y172" i="2"/>
  <c r="Z172" i="2"/>
  <c r="K172" i="2"/>
  <c r="J172" i="2"/>
  <c r="BP172" i="2"/>
  <c r="BO172" i="2"/>
  <c r="AQ176" i="2"/>
  <c r="AR176" i="2"/>
  <c r="V176" i="2"/>
  <c r="W176" i="2"/>
  <c r="BP176" i="2"/>
  <c r="BO176" i="2"/>
  <c r="T180" i="2"/>
  <c r="S180" i="2"/>
  <c r="AL180" i="2"/>
  <c r="AK180" i="2"/>
  <c r="G185" i="2"/>
  <c r="H185" i="2"/>
  <c r="AW185" i="2"/>
  <c r="AX185" i="2"/>
  <c r="BI189" i="2"/>
  <c r="BJ189" i="2"/>
  <c r="Y191" i="2"/>
  <c r="Z191" i="2"/>
  <c r="AC192" i="2"/>
  <c r="AB192" i="2"/>
  <c r="BC192" i="2"/>
  <c r="BD192" i="2"/>
  <c r="AI196" i="2"/>
  <c r="AH196" i="2"/>
  <c r="H196" i="2"/>
  <c r="G196" i="2"/>
  <c r="AQ198" i="2"/>
  <c r="AR198" i="2"/>
  <c r="V198" i="2"/>
  <c r="W198" i="2"/>
  <c r="E198" i="2"/>
  <c r="D198" i="2"/>
  <c r="AI158" i="2"/>
  <c r="AH158" i="2"/>
  <c r="S167" i="2"/>
  <c r="T167" i="2"/>
  <c r="AL168" i="2"/>
  <c r="AK168" i="2"/>
  <c r="AW171" i="2"/>
  <c r="AX171" i="2"/>
  <c r="BP171" i="2"/>
  <c r="BO171" i="2"/>
  <c r="BF172" i="2"/>
  <c r="BG172" i="2"/>
  <c r="P173" i="2"/>
  <c r="Q173" i="2"/>
  <c r="E173" i="2"/>
  <c r="D173" i="2"/>
  <c r="H174" i="2"/>
  <c r="G174" i="2"/>
  <c r="AF174" i="2"/>
  <c r="AE174" i="2"/>
  <c r="BP174" i="2"/>
  <c r="BO174" i="2"/>
  <c r="Y176" i="2"/>
  <c r="Z176" i="2"/>
  <c r="AZ176" i="2"/>
  <c r="BA176" i="2"/>
  <c r="AF180" i="2"/>
  <c r="AE180" i="2"/>
  <c r="AW180" i="2"/>
  <c r="AX180" i="2"/>
  <c r="BF182" i="2"/>
  <c r="BG182" i="2"/>
  <c r="T182" i="2"/>
  <c r="S182" i="2"/>
  <c r="BP182" i="2"/>
  <c r="BO182" i="2"/>
  <c r="AC185" i="2"/>
  <c r="AB185" i="2"/>
  <c r="S191" i="2"/>
  <c r="T191" i="2"/>
  <c r="AL192" i="2"/>
  <c r="AK192" i="2"/>
  <c r="AW192" i="2"/>
  <c r="AX192" i="2"/>
  <c r="Y196" i="2"/>
  <c r="Z196" i="2"/>
  <c r="T198" i="2"/>
  <c r="S198" i="2"/>
  <c r="BC198" i="2"/>
  <c r="BD198" i="2"/>
  <c r="AI199" i="2"/>
  <c r="AH199" i="2"/>
  <c r="BP199" i="2"/>
  <c r="BO199" i="2"/>
  <c r="AZ200" i="2"/>
  <c r="BA200" i="2"/>
  <c r="AF200" i="2"/>
  <c r="AE200" i="2"/>
  <c r="K200" i="2"/>
  <c r="J200" i="2"/>
  <c r="BP202" i="2"/>
  <c r="BO202" i="2"/>
  <c r="AT203" i="2"/>
  <c r="AU203" i="2"/>
  <c r="S203" i="2"/>
  <c r="T203" i="2"/>
  <c r="AT207" i="2"/>
  <c r="AU207" i="2"/>
  <c r="Y207" i="2"/>
  <c r="Z207" i="2"/>
  <c r="G207" i="2"/>
  <c r="H207" i="2"/>
  <c r="AZ208" i="2"/>
  <c r="BA208" i="2"/>
  <c r="AL208" i="2"/>
  <c r="AK208" i="2"/>
  <c r="BP208" i="2"/>
  <c r="BO208" i="2"/>
  <c r="AI214" i="2"/>
  <c r="AH214" i="2"/>
  <c r="Q214" i="2"/>
  <c r="P214" i="2"/>
  <c r="BP214" i="2"/>
  <c r="BO214" i="2"/>
  <c r="AW216" i="2"/>
  <c r="AX216" i="2"/>
  <c r="N216" i="2"/>
  <c r="M216" i="2"/>
  <c r="BP216" i="2"/>
  <c r="BO216" i="2"/>
  <c r="P221" i="2"/>
  <c r="Q221" i="2"/>
  <c r="P223" i="2"/>
  <c r="Q223" i="2"/>
  <c r="K228" i="2"/>
  <c r="J228" i="2"/>
  <c r="V232" i="2"/>
  <c r="W232" i="2"/>
  <c r="AL215" i="2"/>
  <c r="AK215" i="2"/>
  <c r="BC215" i="2"/>
  <c r="BD215" i="2"/>
  <c r="N215" i="2"/>
  <c r="M215" i="2"/>
  <c r="J215" i="2"/>
  <c r="K215" i="2"/>
  <c r="G215" i="2"/>
  <c r="H215" i="2"/>
  <c r="N217" i="2"/>
  <c r="M217" i="2"/>
  <c r="AO220" i="2"/>
  <c r="AN220" i="2"/>
  <c r="AO222" i="2"/>
  <c r="AN222" i="2"/>
  <c r="J225" i="2"/>
  <c r="K225" i="2"/>
  <c r="BI225" i="2"/>
  <c r="BJ225" i="2"/>
  <c r="Y226" i="2"/>
  <c r="Z226" i="2"/>
  <c r="AF231" i="2"/>
  <c r="AE231" i="2"/>
  <c r="J233" i="2"/>
  <c r="K233" i="2"/>
  <c r="AL233" i="2"/>
  <c r="AK233" i="2"/>
  <c r="H234" i="2"/>
  <c r="G234" i="2"/>
  <c r="AW234" i="2"/>
  <c r="AX234" i="2"/>
  <c r="AT236" i="2"/>
  <c r="AU236" i="2"/>
  <c r="AZ237" i="2"/>
  <c r="BA237" i="2"/>
  <c r="AF237" i="2"/>
  <c r="AE237" i="2"/>
  <c r="BP237" i="2"/>
  <c r="BO237" i="2"/>
  <c r="AO239" i="2"/>
  <c r="AN239" i="2"/>
  <c r="BF240" i="2"/>
  <c r="BG240" i="2"/>
  <c r="K240" i="2"/>
  <c r="J240" i="2"/>
  <c r="AC241" i="2"/>
  <c r="AB241" i="2"/>
  <c r="BC241" i="2"/>
  <c r="BD241" i="2"/>
  <c r="AT243" i="2"/>
  <c r="AU243" i="2"/>
  <c r="S243" i="2"/>
  <c r="T243" i="2"/>
  <c r="AW249" i="2"/>
  <c r="AX249" i="2"/>
  <c r="N249" i="2"/>
  <c r="M249" i="2"/>
  <c r="BP249" i="2"/>
  <c r="BO249" i="2"/>
  <c r="BP252" i="2"/>
  <c r="BO252" i="2"/>
  <c r="Q254" i="2"/>
  <c r="P254" i="2"/>
  <c r="E254" i="2"/>
  <c r="D254" i="2"/>
  <c r="AL258" i="2"/>
  <c r="AK258" i="2"/>
  <c r="N258" i="2"/>
  <c r="M258" i="2"/>
  <c r="BP258" i="2"/>
  <c r="BO258" i="2"/>
  <c r="S263" i="2"/>
  <c r="T263" i="2"/>
  <c r="BP263" i="2"/>
  <c r="BO263" i="2"/>
  <c r="AT269" i="2"/>
  <c r="AU269" i="2"/>
  <c r="Y269" i="2"/>
  <c r="Z269" i="2"/>
  <c r="J269" i="2"/>
  <c r="K269" i="2"/>
  <c r="BF206" i="2"/>
  <c r="BG206" i="2"/>
  <c r="AZ217" i="2"/>
  <c r="BA217" i="2"/>
  <c r="AQ218" i="2"/>
  <c r="AR218" i="2"/>
  <c r="T218" i="2"/>
  <c r="S218" i="2"/>
  <c r="AC220" i="2"/>
  <c r="AB220" i="2"/>
  <c r="AQ222" i="2"/>
  <c r="AR222" i="2"/>
  <c r="AL222" i="2"/>
  <c r="AK222" i="2"/>
  <c r="BP222" i="2"/>
  <c r="BO222" i="2"/>
  <c r="T224" i="2"/>
  <c r="S224" i="2"/>
  <c r="AZ225" i="2"/>
  <c r="BA225" i="2"/>
  <c r="AL225" i="2"/>
  <c r="AK225" i="2"/>
  <c r="BC225" i="2"/>
  <c r="BD225" i="2"/>
  <c r="AO225" i="2"/>
  <c r="AN225" i="2"/>
  <c r="S225" i="2"/>
  <c r="T225" i="2"/>
  <c r="BP225" i="2"/>
  <c r="BO225" i="2"/>
  <c r="AW226" i="2"/>
  <c r="AX226" i="2"/>
  <c r="BC231" i="2"/>
  <c r="BD231" i="2"/>
  <c r="AT233" i="2"/>
  <c r="AU233" i="2"/>
  <c r="N234" i="2"/>
  <c r="M234" i="2"/>
  <c r="AZ234" i="2"/>
  <c r="BA234" i="2"/>
  <c r="AW236" i="2"/>
  <c r="AX236" i="2"/>
  <c r="BP239" i="2"/>
  <c r="BO239" i="2"/>
  <c r="AZ241" i="2"/>
  <c r="BA241" i="2"/>
  <c r="AL241" i="2"/>
  <c r="AK241" i="2"/>
  <c r="BP241" i="2"/>
  <c r="BO241" i="2"/>
  <c r="AO206" i="2"/>
  <c r="AN206" i="2"/>
  <c r="AZ206" i="2"/>
  <c r="BA206" i="2"/>
  <c r="K206" i="2"/>
  <c r="J206" i="2"/>
  <c r="AF206" i="2"/>
  <c r="AE206" i="2"/>
  <c r="E206" i="2"/>
  <c r="D206" i="2"/>
  <c r="AW217" i="2"/>
  <c r="AX217" i="2"/>
  <c r="D217" i="2"/>
  <c r="E217" i="2"/>
  <c r="AO217" i="2"/>
  <c r="AN217" i="2"/>
  <c r="S219" i="2"/>
  <c r="T219" i="2"/>
  <c r="BP219" i="2"/>
  <c r="BO219" i="2"/>
  <c r="BF220" i="2"/>
  <c r="BG220" i="2"/>
  <c r="AL220" i="2"/>
  <c r="AK220" i="2"/>
  <c r="Q220" i="2"/>
  <c r="P220" i="2"/>
  <c r="Y220" i="2"/>
  <c r="Z220" i="2"/>
  <c r="K220" i="2"/>
  <c r="J220" i="2"/>
  <c r="BP220" i="2"/>
  <c r="BO220" i="2"/>
  <c r="AC231" i="2"/>
  <c r="AB231" i="2"/>
  <c r="J231" i="2"/>
  <c r="K231" i="2"/>
  <c r="AI231" i="2"/>
  <c r="AH231" i="2"/>
  <c r="P231" i="2"/>
  <c r="Q231" i="2"/>
  <c r="BP231" i="2"/>
  <c r="BO231" i="2"/>
  <c r="AO234" i="2"/>
  <c r="AN234" i="2"/>
  <c r="Q234" i="2"/>
  <c r="P234" i="2"/>
  <c r="AI220" i="2"/>
  <c r="AH220" i="2"/>
  <c r="BC224" i="2"/>
  <c r="BD224" i="2"/>
  <c r="AL224" i="2"/>
  <c r="AK224" i="2"/>
  <c r="BI224" i="2"/>
  <c r="BJ224" i="2"/>
  <c r="AQ224" i="2"/>
  <c r="AR224" i="2"/>
  <c r="N224" i="2"/>
  <c r="M224" i="2"/>
  <c r="AZ226" i="2"/>
  <c r="BA226" i="2"/>
  <c r="E226" i="2"/>
  <c r="D226" i="2"/>
  <c r="AC226" i="2"/>
  <c r="AB226" i="2"/>
  <c r="N226" i="2"/>
  <c r="M226" i="2"/>
  <c r="AT231" i="2"/>
  <c r="AU231" i="2"/>
  <c r="AO233" i="2"/>
  <c r="AN233" i="2"/>
  <c r="Y233" i="2"/>
  <c r="Z233" i="2"/>
  <c r="T234" i="2"/>
  <c r="S234" i="2"/>
  <c r="BP235" i="2"/>
  <c r="BO235" i="2"/>
  <c r="AQ236" i="2"/>
  <c r="AR236" i="2"/>
  <c r="BP236" i="2"/>
  <c r="BO236" i="2"/>
  <c r="AQ251" i="2"/>
  <c r="AR251" i="2"/>
  <c r="BP251" i="2"/>
  <c r="BO251" i="2"/>
  <c r="AO267" i="2"/>
  <c r="AN267" i="2"/>
  <c r="AI267" i="2"/>
  <c r="AH267" i="2"/>
  <c r="G267" i="2"/>
  <c r="H267" i="2"/>
  <c r="AQ278" i="2"/>
  <c r="AR278" i="2"/>
  <c r="Y278" i="2"/>
  <c r="Z278" i="2"/>
  <c r="BP278" i="2"/>
  <c r="BO278" i="2"/>
  <c r="N245" i="2"/>
  <c r="M245" i="2"/>
  <c r="AC247" i="2"/>
  <c r="AB247" i="2"/>
  <c r="BI248" i="2"/>
  <c r="BJ248" i="2"/>
  <c r="K248" i="2"/>
  <c r="J248" i="2"/>
  <c r="AL248" i="2"/>
  <c r="AK248" i="2"/>
  <c r="AI248" i="2"/>
  <c r="AH248" i="2"/>
  <c r="BP248" i="2"/>
  <c r="BO248" i="2"/>
  <c r="BI250" i="2"/>
  <c r="BJ250" i="2"/>
  <c r="AZ255" i="2"/>
  <c r="BA255" i="2"/>
  <c r="BP255" i="2"/>
  <c r="BO255" i="2"/>
  <c r="N256" i="2"/>
  <c r="M256" i="2"/>
  <c r="G257" i="2"/>
  <c r="H257" i="2"/>
  <c r="AI257" i="2"/>
  <c r="AH257" i="2"/>
  <c r="J259" i="2"/>
  <c r="K259" i="2"/>
  <c r="BP259" i="2"/>
  <c r="BO259" i="2"/>
  <c r="T260" i="2"/>
  <c r="S260" i="2"/>
  <c r="BC261" i="2"/>
  <c r="BD261" i="2"/>
  <c r="T268" i="2"/>
  <c r="S268" i="2"/>
  <c r="AF271" i="2"/>
  <c r="AE271" i="2"/>
  <c r="Y272" i="2"/>
  <c r="Z272" i="2"/>
  <c r="BI272" i="2"/>
  <c r="BJ272" i="2"/>
  <c r="AL273" i="2"/>
  <c r="AK273" i="2"/>
  <c r="N273" i="2"/>
  <c r="M273" i="2"/>
  <c r="BC273" i="2"/>
  <c r="BD273" i="2"/>
  <c r="AO273" i="2"/>
  <c r="AN273" i="2"/>
  <c r="AC273" i="2"/>
  <c r="AB273" i="2"/>
  <c r="BP273" i="2"/>
  <c r="BO273" i="2"/>
  <c r="AZ275" i="2"/>
  <c r="BA275" i="2"/>
  <c r="AT276" i="2"/>
  <c r="AU276" i="2"/>
  <c r="T278" i="2"/>
  <c r="S278" i="2"/>
  <c r="BI278" i="2"/>
  <c r="BJ278" i="2"/>
  <c r="BP279" i="2"/>
  <c r="BO279" i="2"/>
  <c r="T280" i="2"/>
  <c r="S280" i="2"/>
  <c r="K280" i="2"/>
  <c r="J280" i="2"/>
  <c r="AC281" i="2"/>
  <c r="AB281" i="2"/>
  <c r="AT281" i="2"/>
  <c r="AU281" i="2"/>
  <c r="N284" i="2"/>
  <c r="M284" i="2"/>
  <c r="G285" i="2"/>
  <c r="H285" i="2"/>
  <c r="AI285" i="2"/>
  <c r="AH285" i="2"/>
  <c r="BI285" i="2"/>
  <c r="BJ285" i="2"/>
  <c r="AF286" i="2"/>
  <c r="AE286" i="2"/>
  <c r="H286" i="2"/>
  <c r="G286" i="2"/>
  <c r="Q286" i="2"/>
  <c r="P286" i="2"/>
  <c r="BP287" i="2"/>
  <c r="BO287" i="2"/>
  <c r="AF289" i="2"/>
  <c r="AE289" i="2"/>
  <c r="AW289" i="2"/>
  <c r="AX289" i="2"/>
  <c r="AO290" i="2"/>
  <c r="AN290" i="2"/>
  <c r="BP290" i="2"/>
  <c r="BO290" i="2"/>
  <c r="AZ291" i="2"/>
  <c r="BA291" i="2"/>
  <c r="AF293" i="2"/>
  <c r="AE293" i="2"/>
  <c r="P293" i="2"/>
  <c r="Q293" i="2"/>
  <c r="BP293" i="2"/>
  <c r="BO293" i="2"/>
  <c r="Y296" i="2"/>
  <c r="Z296" i="2"/>
  <c r="V297" i="2"/>
  <c r="W297" i="2"/>
  <c r="BC299" i="2"/>
  <c r="BD299" i="2"/>
  <c r="AO299" i="2"/>
  <c r="AN299" i="2"/>
  <c r="BP299" i="2"/>
  <c r="BO299" i="2"/>
  <c r="BC300" i="2"/>
  <c r="BD300" i="2"/>
  <c r="N301" i="2"/>
  <c r="M301" i="2"/>
  <c r="AO301" i="2"/>
  <c r="AN301" i="2"/>
  <c r="AF275" i="2"/>
  <c r="AE275" i="2"/>
  <c r="D275" i="2"/>
  <c r="E275" i="2"/>
  <c r="P275" i="2"/>
  <c r="Q275" i="2"/>
  <c r="BP282" i="2"/>
  <c r="BO282" i="2"/>
  <c r="BF285" i="2"/>
  <c r="BG285" i="2"/>
  <c r="S285" i="2"/>
  <c r="T285" i="2"/>
  <c r="E285" i="2"/>
  <c r="D285" i="2"/>
  <c r="AT289" i="2"/>
  <c r="AU289" i="2"/>
  <c r="S289" i="2"/>
  <c r="T289" i="2"/>
  <c r="E289" i="2"/>
  <c r="D289" i="2"/>
  <c r="AT301" i="2"/>
  <c r="AU301" i="2"/>
  <c r="P301" i="2"/>
  <c r="Q301" i="2"/>
  <c r="BP301" i="2"/>
  <c r="BO301" i="2"/>
  <c r="T242" i="2"/>
  <c r="S242" i="2"/>
  <c r="AQ242" i="2"/>
  <c r="AR242" i="2"/>
  <c r="H242" i="2"/>
  <c r="G242" i="2"/>
  <c r="AF242" i="2"/>
  <c r="AE242" i="2"/>
  <c r="BP242" i="2"/>
  <c r="BO242" i="2"/>
  <c r="AC245" i="2"/>
  <c r="AB245" i="2"/>
  <c r="BC245" i="2"/>
  <c r="BD245" i="2"/>
  <c r="G245" i="2"/>
  <c r="H245" i="2"/>
  <c r="AQ245" i="2"/>
  <c r="AR245" i="2"/>
  <c r="P245" i="2"/>
  <c r="Q245" i="2"/>
  <c r="Q246" i="2"/>
  <c r="P246" i="2"/>
  <c r="BP246" i="2"/>
  <c r="BO246" i="2"/>
  <c r="V247" i="2"/>
  <c r="W247" i="2"/>
  <c r="AI247" i="2"/>
  <c r="AH247" i="2"/>
  <c r="BC247" i="2"/>
  <c r="BD247" i="2"/>
  <c r="AO247" i="2"/>
  <c r="AN247" i="2"/>
  <c r="BP247" i="2"/>
  <c r="BO247" i="2"/>
  <c r="AF250" i="2"/>
  <c r="AE250" i="2"/>
  <c r="E250" i="2"/>
  <c r="D250" i="2"/>
  <c r="AO250" i="2"/>
  <c r="AN250" i="2"/>
  <c r="H250" i="2"/>
  <c r="G250" i="2"/>
  <c r="Q250" i="2"/>
  <c r="P250" i="2"/>
  <c r="AQ262" i="2"/>
  <c r="AR262" i="2"/>
  <c r="BP262" i="2"/>
  <c r="BO262" i="2"/>
  <c r="S267" i="2"/>
  <c r="T267" i="2"/>
  <c r="AO271" i="2"/>
  <c r="AN271" i="2"/>
  <c r="AZ271" i="2"/>
  <c r="BA271" i="2"/>
  <c r="J271" i="2"/>
  <c r="K271" i="2"/>
  <c r="G271" i="2"/>
  <c r="H271" i="2"/>
  <c r="Y276" i="2"/>
  <c r="Z276" i="2"/>
  <c r="BF276" i="2"/>
  <c r="BG276" i="2"/>
  <c r="K276" i="2"/>
  <c r="J276" i="2"/>
  <c r="N278" i="2"/>
  <c r="M278" i="2"/>
  <c r="AI281" i="2"/>
  <c r="AH281" i="2"/>
  <c r="G281" i="2"/>
  <c r="H281" i="2"/>
  <c r="AW288" i="2"/>
  <c r="AX288" i="2"/>
  <c r="BP288" i="2"/>
  <c r="BO288" i="2"/>
  <c r="BC291" i="2"/>
  <c r="BD291" i="2"/>
  <c r="J291" i="2"/>
  <c r="K291" i="2"/>
  <c r="P291" i="2"/>
  <c r="Q291" i="2"/>
  <c r="P297" i="2"/>
  <c r="Q297" i="2"/>
  <c r="AI297" i="2"/>
  <c r="AH297" i="2"/>
  <c r="AL300" i="2"/>
  <c r="AK300" i="2"/>
  <c r="N300" i="2"/>
  <c r="M300" i="2"/>
  <c r="V300" i="2"/>
  <c r="W300" i="2"/>
  <c r="BC297" i="2"/>
  <c r="BD297" i="2"/>
  <c r="AO297" i="2"/>
  <c r="AN297" i="2"/>
  <c r="S297" i="2"/>
  <c r="T297" i="2"/>
  <c r="BP297" i="2"/>
  <c r="BO297" i="2"/>
  <c r="BI245" i="2"/>
  <c r="BJ245" i="2"/>
  <c r="AT251" i="2"/>
  <c r="AU251" i="2"/>
  <c r="AF256" i="2"/>
  <c r="AE256" i="2"/>
  <c r="BC256" i="2"/>
  <c r="BD256" i="2"/>
  <c r="H256" i="2"/>
  <c r="G256" i="2"/>
  <c r="AZ257" i="2"/>
  <c r="BA257" i="2"/>
  <c r="P257" i="2"/>
  <c r="Q257" i="2"/>
  <c r="AC257" i="2"/>
  <c r="AB257" i="2"/>
  <c r="N257" i="2"/>
  <c r="M257" i="2"/>
  <c r="AT260" i="2"/>
  <c r="AU260" i="2"/>
  <c r="H260" i="2"/>
  <c r="G260" i="2"/>
  <c r="BP260" i="2"/>
  <c r="BO260" i="2"/>
  <c r="V261" i="2"/>
  <c r="W261" i="2"/>
  <c r="D261" i="2"/>
  <c r="E261" i="2"/>
  <c r="Y261" i="2"/>
  <c r="Z261" i="2"/>
  <c r="BP261" i="2"/>
  <c r="BO261" i="2"/>
  <c r="AL268" i="2"/>
  <c r="AK268" i="2"/>
  <c r="Y268" i="2"/>
  <c r="Z268" i="2"/>
  <c r="BP268" i="2"/>
  <c r="BO268" i="2"/>
  <c r="T272" i="2"/>
  <c r="S272" i="2"/>
  <c r="BF272" i="2"/>
  <c r="BG272" i="2"/>
  <c r="AI272" i="2"/>
  <c r="AH272" i="2"/>
  <c r="J275" i="2"/>
  <c r="K275" i="2"/>
  <c r="BF275" i="2"/>
  <c r="BG275" i="2"/>
  <c r="AW278" i="2"/>
  <c r="AX278" i="2"/>
  <c r="V281" i="2"/>
  <c r="W281" i="2"/>
  <c r="BI281" i="2"/>
  <c r="BJ281" i="2"/>
  <c r="T284" i="2"/>
  <c r="S284" i="2"/>
  <c r="BP284" i="2"/>
  <c r="BO284" i="2"/>
  <c r="Y285" i="2"/>
  <c r="Z285" i="2"/>
  <c r="AL285" i="2"/>
  <c r="AK285" i="2"/>
  <c r="AT288" i="2"/>
  <c r="AU288" i="2"/>
  <c r="V289" i="2"/>
  <c r="W289" i="2"/>
  <c r="BC289" i="2"/>
  <c r="BD289" i="2"/>
  <c r="AT291" i="2"/>
  <c r="AU291" i="2"/>
  <c r="P295" i="2"/>
  <c r="Q295" i="2"/>
  <c r="E295" i="2"/>
  <c r="D295" i="2"/>
  <c r="BP296" i="2"/>
  <c r="BO296" i="2"/>
  <c r="AW297" i="2"/>
  <c r="AX297" i="2"/>
  <c r="BP298" i="2"/>
  <c r="BO298" i="2"/>
  <c r="AT300" i="2"/>
  <c r="AU300" i="2"/>
  <c r="BC301" i="2"/>
  <c r="BD301" i="2"/>
  <c r="BO35" i="2"/>
  <c r="BP35" i="2"/>
  <c r="BC42" i="2"/>
  <c r="BD42" i="2"/>
  <c r="AQ42" i="2"/>
  <c r="AR42" i="2"/>
  <c r="AF42" i="2"/>
  <c r="AE42" i="2"/>
  <c r="Q42" i="2"/>
  <c r="P42" i="2"/>
  <c r="BO42" i="2"/>
  <c r="BP42" i="2"/>
  <c r="AZ44" i="2"/>
  <c r="BA44" i="2"/>
  <c r="AN44" i="2"/>
  <c r="AO44" i="2"/>
  <c r="Y44" i="2"/>
  <c r="Z44" i="2"/>
  <c r="H44" i="2"/>
  <c r="G44" i="2"/>
  <c r="BC49" i="2"/>
  <c r="BD49" i="2"/>
  <c r="AN49" i="2"/>
  <c r="AO49" i="2"/>
  <c r="P49" i="2"/>
  <c r="Q49" i="2"/>
  <c r="BO49" i="2"/>
  <c r="BP49" i="2"/>
  <c r="AL36" i="2"/>
  <c r="AK36" i="2"/>
  <c r="T36" i="2"/>
  <c r="S36" i="2"/>
  <c r="AZ38" i="2"/>
  <c r="BA38" i="2"/>
  <c r="BO38" i="2"/>
  <c r="BP38" i="2"/>
  <c r="AQ47" i="2"/>
  <c r="AR47" i="2"/>
  <c r="BC47" i="2"/>
  <c r="BD47" i="2"/>
  <c r="AI47" i="2"/>
  <c r="AH47" i="2"/>
  <c r="J47" i="2"/>
  <c r="K47" i="2"/>
  <c r="K58" i="2"/>
  <c r="J58" i="2"/>
  <c r="AW58" i="2"/>
  <c r="AX58" i="2"/>
  <c r="AZ60" i="2"/>
  <c r="BA60" i="2"/>
  <c r="Q60" i="2"/>
  <c r="P60" i="2"/>
  <c r="AL63" i="2"/>
  <c r="AK63" i="2"/>
  <c r="G63" i="2"/>
  <c r="H63" i="2"/>
  <c r="BF65" i="2"/>
  <c r="BG65" i="2"/>
  <c r="V65" i="2"/>
  <c r="W65" i="2"/>
  <c r="AL67" i="2"/>
  <c r="AK67" i="2"/>
  <c r="AC69" i="2"/>
  <c r="AB69" i="2"/>
  <c r="K72" i="2"/>
  <c r="J72" i="2"/>
  <c r="AW72" i="2"/>
  <c r="AX72" i="2"/>
  <c r="AQ74" i="2"/>
  <c r="AR74" i="2"/>
  <c r="K74" i="2"/>
  <c r="J74" i="2"/>
  <c r="S75" i="2"/>
  <c r="T75" i="2"/>
  <c r="BC77" i="2"/>
  <c r="BD77" i="2"/>
  <c r="S77" i="2"/>
  <c r="T77" i="2"/>
  <c r="BO77" i="2"/>
  <c r="BP77" i="2"/>
  <c r="K96" i="2"/>
  <c r="J96" i="2"/>
  <c r="AN96" i="2"/>
  <c r="AO96" i="2"/>
  <c r="AT100" i="2"/>
  <c r="AU100" i="2"/>
  <c r="BO100" i="2"/>
  <c r="BP100" i="2"/>
  <c r="AF104" i="2"/>
  <c r="AE104" i="2"/>
  <c r="BC30" i="2"/>
  <c r="BD30" i="2"/>
  <c r="AF30" i="2"/>
  <c r="AE30" i="2"/>
  <c r="P37" i="2"/>
  <c r="Q37" i="2"/>
  <c r="J37" i="2"/>
  <c r="K37" i="2"/>
  <c r="BF58" i="2"/>
  <c r="BG58" i="2"/>
  <c r="AT58" i="2"/>
  <c r="AU58" i="2"/>
  <c r="AL58" i="2"/>
  <c r="AK58" i="2"/>
  <c r="V58" i="2"/>
  <c r="W58" i="2"/>
  <c r="H58" i="2"/>
  <c r="G58" i="2"/>
  <c r="M67" i="2"/>
  <c r="N67" i="2"/>
  <c r="AN72" i="2"/>
  <c r="AO72" i="2"/>
  <c r="Q72" i="2"/>
  <c r="P72" i="2"/>
  <c r="AT96" i="2"/>
  <c r="AU96" i="2"/>
  <c r="AI96" i="2"/>
  <c r="AH96" i="2"/>
  <c r="Q96" i="2"/>
  <c r="P96" i="2"/>
  <c r="AZ106" i="2"/>
  <c r="BA106" i="2"/>
  <c r="AC106" i="2"/>
  <c r="AB106" i="2"/>
  <c r="BO106" i="2"/>
  <c r="BP106" i="2"/>
  <c r="G119" i="2"/>
  <c r="H119" i="2"/>
  <c r="P123" i="2"/>
  <c r="Q123" i="2"/>
  <c r="BF127" i="2"/>
  <c r="BG127" i="2"/>
  <c r="AN127" i="2"/>
  <c r="AO127" i="2"/>
  <c r="S127" i="2"/>
  <c r="T127" i="2"/>
  <c r="E127" i="2"/>
  <c r="D127" i="2"/>
  <c r="BJ130" i="2"/>
  <c r="BI130" i="2"/>
  <c r="AN130" i="2"/>
  <c r="AO130" i="2"/>
  <c r="E130" i="2"/>
  <c r="D130" i="2"/>
  <c r="BJ133" i="2"/>
  <c r="BI133" i="2"/>
  <c r="E133" i="2"/>
  <c r="D133" i="2"/>
  <c r="N134" i="2"/>
  <c r="M134" i="2"/>
  <c r="AL137" i="2"/>
  <c r="AK137" i="2"/>
  <c r="G137" i="2"/>
  <c r="H137" i="2"/>
  <c r="AT139" i="2"/>
  <c r="AU139" i="2"/>
  <c r="BJ142" i="2"/>
  <c r="BI142" i="2"/>
  <c r="BC143" i="2"/>
  <c r="BD143" i="2"/>
  <c r="AF143" i="2"/>
  <c r="AE143" i="2"/>
  <c r="J143" i="2"/>
  <c r="K143" i="2"/>
  <c r="BO143" i="2"/>
  <c r="BP143" i="2"/>
  <c r="J151" i="2"/>
  <c r="K151" i="2"/>
  <c r="AF106" i="2"/>
  <c r="AE106" i="2"/>
  <c r="BJ112" i="2"/>
  <c r="BI112" i="2"/>
  <c r="AT112" i="2"/>
  <c r="AU112" i="2"/>
  <c r="Y112" i="2"/>
  <c r="Z112" i="2"/>
  <c r="H112" i="2"/>
  <c r="G112" i="2"/>
  <c r="BJ117" i="2"/>
  <c r="BI117" i="2"/>
  <c r="AC117" i="2"/>
  <c r="AB117" i="2"/>
  <c r="BJ118" i="2"/>
  <c r="BI118" i="2"/>
  <c r="N118" i="2"/>
  <c r="M118" i="2"/>
  <c r="AN122" i="2"/>
  <c r="AO122" i="2"/>
  <c r="T126" i="2"/>
  <c r="S126" i="2"/>
  <c r="V127" i="2"/>
  <c r="W127" i="2"/>
  <c r="AT127" i="2"/>
  <c r="AU127" i="2"/>
  <c r="AT128" i="2"/>
  <c r="AU128" i="2"/>
  <c r="K128" i="2"/>
  <c r="J128" i="2"/>
  <c r="AF130" i="2"/>
  <c r="AE130" i="2"/>
  <c r="AT137" i="2"/>
  <c r="AU137" i="2"/>
  <c r="Y140" i="2"/>
  <c r="Z140" i="2"/>
  <c r="BO140" i="2"/>
  <c r="BP140" i="2"/>
  <c r="AI143" i="2"/>
  <c r="AH143" i="2"/>
  <c r="BF143" i="2"/>
  <c r="BG143" i="2"/>
  <c r="AL145" i="2"/>
  <c r="AK145" i="2"/>
  <c r="V145" i="2"/>
  <c r="W145" i="2"/>
  <c r="P145" i="2"/>
  <c r="Q145" i="2"/>
  <c r="D145" i="2"/>
  <c r="E145" i="2"/>
  <c r="AL149" i="2"/>
  <c r="AK149" i="2"/>
  <c r="G149" i="2"/>
  <c r="H149" i="2"/>
  <c r="AZ150" i="2"/>
  <c r="BA150" i="2"/>
  <c r="N150" i="2"/>
  <c r="M150" i="2"/>
  <c r="J153" i="2"/>
  <c r="K153" i="2"/>
  <c r="S153" i="2"/>
  <c r="T153" i="2"/>
  <c r="AF153" i="2"/>
  <c r="AE153" i="2"/>
  <c r="AQ153" i="2"/>
  <c r="AR153" i="2"/>
  <c r="AZ153" i="2"/>
  <c r="BA153" i="2"/>
  <c r="AW159" i="2"/>
  <c r="AX159" i="2"/>
  <c r="AI159" i="2"/>
  <c r="AH159" i="2"/>
  <c r="G159" i="2"/>
  <c r="H159" i="2"/>
  <c r="BC164" i="2"/>
  <c r="BD164" i="2"/>
  <c r="AO164" i="2"/>
  <c r="AN164" i="2"/>
  <c r="AC164" i="2"/>
  <c r="AB164" i="2"/>
  <c r="Q164" i="2"/>
  <c r="P164" i="2"/>
  <c r="E164" i="2"/>
  <c r="D164" i="2"/>
  <c r="AW169" i="2"/>
  <c r="AX169" i="2"/>
  <c r="E169" i="2"/>
  <c r="D169" i="2"/>
  <c r="AT159" i="2"/>
  <c r="AU159" i="2"/>
  <c r="AQ162" i="2"/>
  <c r="AR162" i="2"/>
  <c r="Q162" i="2"/>
  <c r="P162" i="2"/>
  <c r="Y164" i="2"/>
  <c r="Z164" i="2"/>
  <c r="AT164" i="2"/>
  <c r="AU164" i="2"/>
  <c r="S165" i="2"/>
  <c r="T165" i="2"/>
  <c r="AQ166" i="2"/>
  <c r="AR166" i="2"/>
  <c r="T166" i="2"/>
  <c r="S166" i="2"/>
  <c r="BJ169" i="2"/>
  <c r="BI169" i="2"/>
  <c r="S171" i="2"/>
  <c r="T171" i="2"/>
  <c r="Q172" i="2"/>
  <c r="P172" i="2"/>
  <c r="AT174" i="2"/>
  <c r="AU174" i="2"/>
  <c r="P177" i="2"/>
  <c r="Q177" i="2"/>
  <c r="S179" i="2"/>
  <c r="T179" i="2"/>
  <c r="K180" i="2"/>
  <c r="J180" i="2"/>
  <c r="G183" i="2"/>
  <c r="H183" i="2"/>
  <c r="Y183" i="2"/>
  <c r="Z183" i="2"/>
  <c r="AT183" i="2"/>
  <c r="AU183" i="2"/>
  <c r="BJ183" i="2"/>
  <c r="BI183" i="2"/>
  <c r="AT186" i="2"/>
  <c r="AU186" i="2"/>
  <c r="E188" i="2"/>
  <c r="D188" i="2"/>
  <c r="T188" i="2"/>
  <c r="S188" i="2"/>
  <c r="AF188" i="2"/>
  <c r="AE188" i="2"/>
  <c r="AO188" i="2"/>
  <c r="AN188" i="2"/>
  <c r="AW188" i="2"/>
  <c r="AX188" i="2"/>
  <c r="BJ188" i="2"/>
  <c r="BI188" i="2"/>
  <c r="T190" i="2"/>
  <c r="S190" i="2"/>
  <c r="AT190" i="2"/>
  <c r="AU190" i="2"/>
  <c r="E193" i="2"/>
  <c r="D193" i="2"/>
  <c r="AC193" i="2"/>
  <c r="AB193" i="2"/>
  <c r="BI193" i="2"/>
  <c r="BJ193" i="2"/>
  <c r="Y195" i="2"/>
  <c r="Z195" i="2"/>
  <c r="N201" i="2"/>
  <c r="M201" i="2"/>
  <c r="AW201" i="2"/>
  <c r="AX201" i="2"/>
  <c r="Q208" i="2"/>
  <c r="P208" i="2"/>
  <c r="AC208" i="2"/>
  <c r="AB208" i="2"/>
  <c r="BF208" i="2"/>
  <c r="BG208" i="2"/>
  <c r="V216" i="2"/>
  <c r="W216" i="2"/>
  <c r="AI216" i="2"/>
  <c r="AH216" i="2"/>
  <c r="AZ216" i="2"/>
  <c r="BA216" i="2"/>
  <c r="AI221" i="2"/>
  <c r="AH221" i="2"/>
  <c r="BC226" i="2"/>
  <c r="BD226" i="2"/>
  <c r="AQ227" i="2"/>
  <c r="AR227" i="2"/>
  <c r="P233" i="2"/>
  <c r="Q233" i="2"/>
  <c r="AW233" i="2"/>
  <c r="AX233" i="2"/>
  <c r="S237" i="2"/>
  <c r="T237" i="2"/>
  <c r="AI237" i="2"/>
  <c r="AH237" i="2"/>
  <c r="AT237" i="2"/>
  <c r="AU237" i="2"/>
  <c r="BC240" i="2"/>
  <c r="BD240" i="2"/>
  <c r="AL240" i="2"/>
  <c r="AK240" i="2"/>
  <c r="T240" i="2"/>
  <c r="S240" i="2"/>
  <c r="AO242" i="2"/>
  <c r="AN242" i="2"/>
  <c r="N242" i="2"/>
  <c r="M242" i="2"/>
  <c r="AO245" i="2"/>
  <c r="AN245" i="2"/>
  <c r="E245" i="2"/>
  <c r="D245" i="2"/>
  <c r="AF254" i="2"/>
  <c r="AE254" i="2"/>
  <c r="G255" i="2"/>
  <c r="H255" i="2"/>
  <c r="AL256" i="2"/>
  <c r="AK256" i="2"/>
  <c r="K256" i="2"/>
  <c r="J256" i="2"/>
  <c r="AZ261" i="2"/>
  <c r="BA261" i="2"/>
  <c r="AF261" i="2"/>
  <c r="AE261" i="2"/>
  <c r="G261" i="2"/>
  <c r="H261" i="2"/>
  <c r="AZ269" i="2"/>
  <c r="BA269" i="2"/>
  <c r="AQ269" i="2"/>
  <c r="AR269" i="2"/>
  <c r="P269" i="2"/>
  <c r="Q269" i="2"/>
  <c r="AQ270" i="2"/>
  <c r="AR270" i="2"/>
  <c r="AF270" i="2"/>
  <c r="AE270" i="2"/>
  <c r="E270" i="2"/>
  <c r="D270" i="2"/>
  <c r="AI240" i="2"/>
  <c r="AH240" i="2"/>
  <c r="BF241" i="2"/>
  <c r="BG241" i="2"/>
  <c r="AO241" i="2"/>
  <c r="AN241" i="2"/>
  <c r="V241" i="2"/>
  <c r="W241" i="2"/>
  <c r="E241" i="2"/>
  <c r="D241" i="2"/>
  <c r="AT249" i="2"/>
  <c r="AU249" i="2"/>
  <c r="AL249" i="2"/>
  <c r="AK249" i="2"/>
  <c r="Y249" i="2"/>
  <c r="Z249" i="2"/>
  <c r="AW256" i="2"/>
  <c r="AX256" i="2"/>
  <c r="V269" i="2"/>
  <c r="W269" i="2"/>
  <c r="BC269" i="2"/>
  <c r="BD269" i="2"/>
  <c r="AO270" i="2"/>
  <c r="AN270" i="2"/>
  <c r="Y273" i="2"/>
  <c r="Z273" i="2"/>
  <c r="E273" i="2"/>
  <c r="D273" i="2"/>
  <c r="AO274" i="2"/>
  <c r="AN274" i="2"/>
  <c r="S275" i="2"/>
  <c r="T275" i="2"/>
  <c r="AL276" i="2"/>
  <c r="AK276" i="2"/>
  <c r="E277" i="2"/>
  <c r="D277" i="2"/>
  <c r="J277" i="2"/>
  <c r="K277" i="2"/>
  <c r="P277" i="2"/>
  <c r="Q277" i="2"/>
  <c r="V277" i="2"/>
  <c r="W277" i="2"/>
  <c r="AI277" i="2"/>
  <c r="AH277" i="2"/>
  <c r="AT277" i="2"/>
  <c r="AU277" i="2"/>
  <c r="AO279" i="2"/>
  <c r="AN279" i="2"/>
  <c r="T282" i="2"/>
  <c r="S282" i="2"/>
  <c r="J283" i="2"/>
  <c r="K283" i="2"/>
  <c r="AF283" i="2"/>
  <c r="AE283" i="2"/>
  <c r="AZ283" i="2"/>
  <c r="BA283" i="2"/>
  <c r="AI284" i="2"/>
  <c r="AH284" i="2"/>
  <c r="BI284" i="2"/>
  <c r="BJ284" i="2"/>
  <c r="AO285" i="2"/>
  <c r="AN285" i="2"/>
  <c r="Y286" i="2"/>
  <c r="Z286" i="2"/>
  <c r="AW286" i="2"/>
  <c r="AX286" i="2"/>
  <c r="N289" i="2"/>
  <c r="M289" i="2"/>
  <c r="BI289" i="2"/>
  <c r="BJ289" i="2"/>
  <c r="H292" i="2"/>
  <c r="G292" i="2"/>
  <c r="AF292" i="2"/>
  <c r="AE292" i="2"/>
  <c r="AT292" i="2"/>
  <c r="AU292" i="2"/>
  <c r="BF292" i="2"/>
  <c r="BG292" i="2"/>
  <c r="AQ297" i="2"/>
  <c r="AR297" i="2"/>
  <c r="S301" i="2"/>
  <c r="T301" i="2"/>
  <c r="AQ301" i="2"/>
  <c r="AR301" i="2"/>
  <c r="BF301" i="2"/>
  <c r="BG301" i="2"/>
  <c r="AZ39" i="2"/>
  <c r="BA39" i="2"/>
  <c r="AQ41" i="2"/>
  <c r="AR41" i="2"/>
  <c r="J43" i="2"/>
  <c r="K43" i="2"/>
  <c r="V43" i="2"/>
  <c r="W43" i="2"/>
  <c r="AI43" i="2"/>
  <c r="AH43" i="2"/>
  <c r="AT43" i="2"/>
  <c r="AU43" i="2"/>
  <c r="BF43" i="2"/>
  <c r="BG43" i="2"/>
  <c r="BF45" i="2"/>
  <c r="BG45" i="2"/>
  <c r="AI46" i="2"/>
  <c r="AH46" i="2"/>
  <c r="BC50" i="2"/>
  <c r="BD50" i="2"/>
  <c r="P51" i="2"/>
  <c r="Q51" i="2"/>
  <c r="AF51" i="2"/>
  <c r="AE51" i="2"/>
  <c r="AW51" i="2"/>
  <c r="AX51" i="2"/>
  <c r="E52" i="2"/>
  <c r="D52" i="2"/>
  <c r="E54" i="2"/>
  <c r="D54" i="2"/>
  <c r="Q54" i="2"/>
  <c r="P54" i="2"/>
  <c r="AC54" i="2"/>
  <c r="AB54" i="2"/>
  <c r="AN54" i="2"/>
  <c r="AO54" i="2"/>
  <c r="AZ54" i="2"/>
  <c r="BA54" i="2"/>
  <c r="T56" i="2"/>
  <c r="S56" i="2"/>
  <c r="AN56" i="2"/>
  <c r="AO56" i="2"/>
  <c r="H62" i="2"/>
  <c r="G62" i="2"/>
  <c r="AT62" i="2"/>
  <c r="AU62" i="2"/>
  <c r="AZ63" i="2"/>
  <c r="BA63" i="2"/>
  <c r="BC84" i="2"/>
  <c r="BD84" i="2"/>
  <c r="AN84" i="2"/>
  <c r="AO84" i="2"/>
  <c r="Q84" i="2"/>
  <c r="P84" i="2"/>
  <c r="BJ89" i="2"/>
  <c r="BI89" i="2"/>
  <c r="S89" i="2"/>
  <c r="T89" i="2"/>
  <c r="BO89" i="2"/>
  <c r="BP89" i="2"/>
  <c r="AT90" i="2"/>
  <c r="AU90" i="2"/>
  <c r="T90" i="2"/>
  <c r="S90" i="2"/>
  <c r="Q92" i="2"/>
  <c r="P92" i="2"/>
  <c r="E92" i="2"/>
  <c r="D92" i="2"/>
  <c r="AZ72" i="2"/>
  <c r="BA72" i="2"/>
  <c r="AW77" i="2"/>
  <c r="AX77" i="2"/>
  <c r="BJ81" i="2"/>
  <c r="BI81" i="2"/>
  <c r="D81" i="2"/>
  <c r="E81" i="2"/>
  <c r="AW84" i="2"/>
  <c r="AX84" i="2"/>
  <c r="AI90" i="2"/>
  <c r="AH90" i="2"/>
  <c r="Y91" i="2"/>
  <c r="Z91" i="2"/>
  <c r="G91" i="2"/>
  <c r="H91" i="2"/>
  <c r="Y92" i="2"/>
  <c r="Z92" i="2"/>
  <c r="AL92" i="2"/>
  <c r="AK92" i="2"/>
  <c r="AW92" i="2"/>
  <c r="AX92" i="2"/>
  <c r="BJ92" i="2"/>
  <c r="BI92" i="2"/>
  <c r="N93" i="2"/>
  <c r="M93" i="2"/>
  <c r="AC93" i="2"/>
  <c r="AB93" i="2"/>
  <c r="AQ93" i="2"/>
  <c r="AR93" i="2"/>
  <c r="BJ93" i="2"/>
  <c r="BI93" i="2"/>
  <c r="Q98" i="2"/>
  <c r="P98" i="2"/>
  <c r="AF98" i="2"/>
  <c r="AE98" i="2"/>
  <c r="BC98" i="2"/>
  <c r="BD98" i="2"/>
  <c r="Y101" i="2"/>
  <c r="Z101" i="2"/>
  <c r="AQ101" i="2"/>
  <c r="AR101" i="2"/>
  <c r="BF101" i="2"/>
  <c r="BG101" i="2"/>
  <c r="Y106" i="2"/>
  <c r="Z106" i="2"/>
  <c r="E109" i="2"/>
  <c r="D109" i="2"/>
  <c r="P109" i="2"/>
  <c r="Q109" i="2"/>
  <c r="AC109" i="2"/>
  <c r="AB109" i="2"/>
  <c r="AN109" i="2"/>
  <c r="AO109" i="2"/>
  <c r="AZ109" i="2"/>
  <c r="BA109" i="2"/>
  <c r="AF112" i="2"/>
  <c r="AE112" i="2"/>
  <c r="E113" i="2"/>
  <c r="D113" i="2"/>
  <c r="P113" i="2"/>
  <c r="Q113" i="2"/>
  <c r="AC113" i="2"/>
  <c r="AB113" i="2"/>
  <c r="AN113" i="2"/>
  <c r="AO113" i="2"/>
  <c r="AZ113" i="2"/>
  <c r="BA113" i="2"/>
  <c r="AL128" i="2"/>
  <c r="AK128" i="2"/>
  <c r="S129" i="2"/>
  <c r="T129" i="2"/>
  <c r="AQ129" i="2"/>
  <c r="AR129" i="2"/>
  <c r="T132" i="2"/>
  <c r="S132" i="2"/>
  <c r="J135" i="2"/>
  <c r="K135" i="2"/>
  <c r="BC135" i="2"/>
  <c r="BD135" i="2"/>
  <c r="AQ136" i="2"/>
  <c r="AR136" i="2"/>
  <c r="Q138" i="2"/>
  <c r="P138" i="2"/>
  <c r="AW140" i="2"/>
  <c r="AX140" i="2"/>
  <c r="AQ141" i="2"/>
  <c r="AR141" i="2"/>
  <c r="AQ143" i="2"/>
  <c r="AR143" i="2"/>
  <c r="AT145" i="2"/>
  <c r="AU145" i="2"/>
  <c r="E146" i="2"/>
  <c r="D146" i="2"/>
  <c r="AN146" i="2"/>
  <c r="AO146" i="2"/>
  <c r="AZ151" i="2"/>
  <c r="BA151" i="2"/>
  <c r="Y152" i="2"/>
  <c r="Z152" i="2"/>
  <c r="AQ152" i="2"/>
  <c r="AR152" i="2"/>
  <c r="BJ152" i="2"/>
  <c r="BI152" i="2"/>
  <c r="V153" i="2"/>
  <c r="W153" i="2"/>
  <c r="AW153" i="2"/>
  <c r="AX153" i="2"/>
  <c r="K156" i="2"/>
  <c r="J156" i="2"/>
  <c r="Y156" i="2"/>
  <c r="Z156" i="2"/>
  <c r="AQ156" i="2"/>
  <c r="AR156" i="2"/>
  <c r="BJ156" i="2"/>
  <c r="BI156" i="2"/>
  <c r="AO157" i="2"/>
  <c r="AN157" i="2"/>
  <c r="E160" i="2"/>
  <c r="D160" i="2"/>
  <c r="Q160" i="2"/>
  <c r="P160" i="2"/>
  <c r="AC160" i="2"/>
  <c r="AB160" i="2"/>
  <c r="AO160" i="2"/>
  <c r="AN160" i="2"/>
  <c r="AZ160" i="2"/>
  <c r="BA160" i="2"/>
  <c r="AT162" i="2"/>
  <c r="AU162" i="2"/>
  <c r="V168" i="2"/>
  <c r="W168" i="2"/>
  <c r="AC177" i="2"/>
  <c r="AB177" i="2"/>
  <c r="V180" i="2"/>
  <c r="W180" i="2"/>
  <c r="BF184" i="2"/>
  <c r="BG184" i="2"/>
  <c r="AT184" i="2"/>
  <c r="AU184" i="2"/>
  <c r="AI184" i="2"/>
  <c r="AH184" i="2"/>
  <c r="V184" i="2"/>
  <c r="W184" i="2"/>
  <c r="K184" i="2"/>
  <c r="J184" i="2"/>
  <c r="BP184" i="2"/>
  <c r="BO184" i="2"/>
  <c r="AT188" i="2"/>
  <c r="AU188" i="2"/>
  <c r="Q188" i="2"/>
  <c r="P188" i="2"/>
  <c r="BP188" i="2"/>
  <c r="BO188" i="2"/>
  <c r="BP179" i="2"/>
  <c r="BO179" i="2"/>
  <c r="AF183" i="2"/>
  <c r="AE183" i="2"/>
  <c r="BP183" i="2"/>
  <c r="BO183" i="2"/>
  <c r="AF184" i="2"/>
  <c r="AE184" i="2"/>
  <c r="BC184" i="2"/>
  <c r="BD184" i="2"/>
  <c r="AO193" i="2"/>
  <c r="AN193" i="2"/>
  <c r="S193" i="2"/>
  <c r="T193" i="2"/>
  <c r="BP193" i="2"/>
  <c r="BO193" i="2"/>
  <c r="AO197" i="2"/>
  <c r="AN197" i="2"/>
  <c r="AT198" i="2"/>
  <c r="AU198" i="2"/>
  <c r="Y199" i="2"/>
  <c r="Z199" i="2"/>
  <c r="BF199" i="2"/>
  <c r="BG199" i="2"/>
  <c r="Y201" i="2"/>
  <c r="Z201" i="2"/>
  <c r="BI201" i="2"/>
  <c r="BJ201" i="2"/>
  <c r="BF207" i="2"/>
  <c r="BG207" i="2"/>
  <c r="Y209" i="2"/>
  <c r="Z209" i="2"/>
  <c r="AZ209" i="2"/>
  <c r="BA209" i="2"/>
  <c r="T212" i="2"/>
  <c r="S212" i="2"/>
  <c r="AI212" i="2"/>
  <c r="AH212" i="2"/>
  <c r="AW212" i="2"/>
  <c r="AX212" i="2"/>
  <c r="K216" i="2"/>
  <c r="J216" i="2"/>
  <c r="BC216" i="2"/>
  <c r="BD216" i="2"/>
  <c r="AC221" i="2"/>
  <c r="AB221" i="2"/>
  <c r="V225" i="2"/>
  <c r="W225" i="2"/>
  <c r="BF225" i="2"/>
  <c r="BG225" i="2"/>
  <c r="S227" i="2"/>
  <c r="T227" i="2"/>
  <c r="AT228" i="2"/>
  <c r="AU228" i="2"/>
  <c r="J229" i="2"/>
  <c r="K229" i="2"/>
  <c r="V229" i="2"/>
  <c r="W229" i="2"/>
  <c r="AI229" i="2"/>
  <c r="AH229" i="2"/>
  <c r="AT229" i="2"/>
  <c r="AU229" i="2"/>
  <c r="BF229" i="2"/>
  <c r="BG229" i="2"/>
  <c r="T232" i="2"/>
  <c r="S232" i="2"/>
  <c r="AT232" i="2"/>
  <c r="AU232" i="2"/>
  <c r="N233" i="2"/>
  <c r="M233" i="2"/>
  <c r="Y240" i="2"/>
  <c r="Z240" i="2"/>
  <c r="S241" i="2"/>
  <c r="T241" i="2"/>
  <c r="BC242" i="2"/>
  <c r="BD242" i="2"/>
  <c r="S247" i="2"/>
  <c r="T247" i="2"/>
  <c r="AT248" i="2"/>
  <c r="AU248" i="2"/>
  <c r="AT252" i="2"/>
  <c r="AU252" i="2"/>
  <c r="J253" i="2"/>
  <c r="K253" i="2"/>
  <c r="V253" i="2"/>
  <c r="W253" i="2"/>
  <c r="AI253" i="2"/>
  <c r="AH253" i="2"/>
  <c r="AT253" i="2"/>
  <c r="AU253" i="2"/>
  <c r="BF253" i="2"/>
  <c r="BG253" i="2"/>
  <c r="AF258" i="2"/>
  <c r="AE258" i="2"/>
  <c r="BC258" i="2"/>
  <c r="BD258" i="2"/>
  <c r="BC260" i="2"/>
  <c r="BD260" i="2"/>
  <c r="BI264" i="2"/>
  <c r="BJ264" i="2"/>
  <c r="J265" i="2"/>
  <c r="K265" i="2"/>
  <c r="V265" i="2"/>
  <c r="W265" i="2"/>
  <c r="AI265" i="2"/>
  <c r="AH265" i="2"/>
  <c r="AT265" i="2"/>
  <c r="AU265" i="2"/>
  <c r="BF265" i="2"/>
  <c r="BG265" i="2"/>
  <c r="AL269" i="2"/>
  <c r="AK269" i="2"/>
  <c r="Q274" i="2"/>
  <c r="P274" i="2"/>
  <c r="AC277" i="2"/>
  <c r="AB277" i="2"/>
  <c r="AW277" i="2"/>
  <c r="AX277" i="2"/>
  <c r="S279" i="2"/>
  <c r="T279" i="2"/>
  <c r="V283" i="2"/>
  <c r="W283" i="2"/>
  <c r="AT283" i="2"/>
  <c r="AU283" i="2"/>
  <c r="BC286" i="2"/>
  <c r="BD286" i="2"/>
  <c r="V288" i="2"/>
  <c r="W288" i="2"/>
  <c r="V292" i="2"/>
  <c r="W292" i="2"/>
  <c r="BC292" i="2"/>
  <c r="BD292" i="2"/>
  <c r="V301" i="2"/>
  <c r="W301" i="2"/>
  <c r="AI301" i="2"/>
  <c r="AH301" i="2"/>
  <c r="N32" i="2"/>
  <c r="M32" i="2"/>
  <c r="AF32" i="2"/>
  <c r="AE32" i="2"/>
  <c r="BC32" i="2"/>
  <c r="BD32" i="2"/>
  <c r="S33" i="2"/>
  <c r="T33" i="2"/>
  <c r="AL33" i="2"/>
  <c r="AK33" i="2"/>
  <c r="AZ33" i="2"/>
  <c r="BA33" i="2"/>
  <c r="AC42" i="2"/>
  <c r="AB42" i="2"/>
  <c r="AZ42" i="2"/>
  <c r="BA42" i="2"/>
  <c r="AW44" i="2"/>
  <c r="AX44" i="2"/>
  <c r="AT49" i="2"/>
  <c r="AU49" i="2"/>
  <c r="H54" i="2"/>
  <c r="G54" i="2"/>
  <c r="AF54" i="2"/>
  <c r="AE54" i="2"/>
  <c r="BC54" i="2"/>
  <c r="BD54" i="2"/>
  <c r="AI56" i="2"/>
  <c r="AH56" i="2"/>
  <c r="AZ69" i="2"/>
  <c r="BA69" i="2"/>
  <c r="AQ70" i="2"/>
  <c r="AR70" i="2"/>
  <c r="AT71" i="2"/>
  <c r="AU71" i="2"/>
  <c r="AW73" i="2"/>
  <c r="AX73" i="2"/>
  <c r="AC90" i="2"/>
  <c r="AB90" i="2"/>
  <c r="AC92" i="2"/>
  <c r="AB92" i="2"/>
  <c r="AZ92" i="2"/>
  <c r="BA92" i="2"/>
  <c r="AC98" i="2"/>
  <c r="AB98" i="2"/>
  <c r="BC104" i="2"/>
  <c r="BD104" i="2"/>
  <c r="N105" i="2"/>
  <c r="M105" i="2"/>
  <c r="AC105" i="2"/>
  <c r="AB105" i="2"/>
  <c r="AN105" i="2"/>
  <c r="AO105" i="2"/>
  <c r="BC105" i="2"/>
  <c r="BD105" i="2"/>
  <c r="AL110" i="2"/>
  <c r="AK110" i="2"/>
  <c r="BF110" i="2"/>
  <c r="BG110" i="2"/>
  <c r="AN111" i="2"/>
  <c r="AO111" i="2"/>
  <c r="G113" i="2"/>
  <c r="H113" i="2"/>
  <c r="AF113" i="2"/>
  <c r="AE113" i="2"/>
  <c r="BC113" i="2"/>
  <c r="BD113" i="2"/>
  <c r="N130" i="2"/>
  <c r="M130" i="2"/>
  <c r="T136" i="2"/>
  <c r="S136" i="2"/>
  <c r="AC138" i="2"/>
  <c r="AB138" i="2"/>
  <c r="V141" i="2"/>
  <c r="W141" i="2"/>
  <c r="N145" i="2"/>
  <c r="M145" i="2"/>
  <c r="T146" i="2"/>
  <c r="S146" i="2"/>
  <c r="N153" i="2"/>
  <c r="M153" i="2"/>
  <c r="BJ153" i="2"/>
  <c r="BI153" i="2"/>
  <c r="AL154" i="2"/>
  <c r="AK154" i="2"/>
  <c r="AT155" i="2"/>
  <c r="AU155" i="2"/>
  <c r="P161" i="2"/>
  <c r="Q161" i="2"/>
  <c r="N164" i="2"/>
  <c r="M164" i="2"/>
  <c r="BF164" i="2"/>
  <c r="BG164" i="2"/>
  <c r="AF168" i="2"/>
  <c r="AE168" i="2"/>
  <c r="G175" i="2"/>
  <c r="H175" i="2"/>
  <c r="V175" i="2"/>
  <c r="W175" i="2"/>
  <c r="AL175" i="2"/>
  <c r="AK175" i="2"/>
  <c r="BC175" i="2"/>
  <c r="BD175" i="2"/>
  <c r="H176" i="2"/>
  <c r="G176" i="2"/>
  <c r="AL176" i="2"/>
  <c r="AK176" i="2"/>
  <c r="AO178" i="2"/>
  <c r="AN178" i="2"/>
  <c r="K190" i="2"/>
  <c r="J190" i="2"/>
  <c r="BC191" i="2"/>
  <c r="BD191" i="2"/>
  <c r="AT194" i="2"/>
  <c r="AU194" i="2"/>
  <c r="K196" i="2"/>
  <c r="J196" i="2"/>
  <c r="AL196" i="2"/>
  <c r="AK196" i="2"/>
  <c r="AC198" i="2"/>
  <c r="AB198" i="2"/>
  <c r="AI200" i="2"/>
  <c r="AH200" i="2"/>
  <c r="BC200" i="2"/>
  <c r="BD200" i="2"/>
  <c r="E204" i="2"/>
  <c r="D204" i="2"/>
  <c r="Q204" i="2"/>
  <c r="P204" i="2"/>
  <c r="AC204" i="2"/>
  <c r="AB204" i="2"/>
  <c r="AO204" i="2"/>
  <c r="AN204" i="2"/>
  <c r="AZ204" i="2"/>
  <c r="BA204" i="2"/>
  <c r="N209" i="2"/>
  <c r="M209" i="2"/>
  <c r="BC209" i="2"/>
  <c r="BD209" i="2"/>
  <c r="V210" i="2"/>
  <c r="W210" i="2"/>
  <c r="K212" i="2"/>
  <c r="J212" i="2"/>
  <c r="AL212" i="2"/>
  <c r="AK212" i="2"/>
  <c r="Y216" i="2"/>
  <c r="Z216" i="2"/>
  <c r="Y217" i="2"/>
  <c r="Z217" i="2"/>
  <c r="BI222" i="2"/>
  <c r="BJ222" i="2"/>
  <c r="AI223" i="2"/>
  <c r="AH223" i="2"/>
  <c r="AO227" i="2"/>
  <c r="AN227" i="2"/>
  <c r="N232" i="2"/>
  <c r="M232" i="2"/>
  <c r="AF234" i="2"/>
  <c r="AE234" i="2"/>
  <c r="V237" i="2"/>
  <c r="W237" i="2"/>
  <c r="BI237" i="2"/>
  <c r="BJ237" i="2"/>
  <c r="AO238" i="2"/>
  <c r="AN238" i="2"/>
  <c r="AC239" i="2"/>
  <c r="AB239" i="2"/>
  <c r="AZ239" i="2"/>
  <c r="BA239" i="2"/>
  <c r="AF247" i="2"/>
  <c r="AE247" i="2"/>
  <c r="AW250" i="2"/>
  <c r="AX250" i="2"/>
  <c r="S257" i="2"/>
  <c r="T257" i="2"/>
  <c r="AW257" i="2"/>
  <c r="AX257" i="2"/>
  <c r="V260" i="2"/>
  <c r="W260" i="2"/>
  <c r="AC261" i="2"/>
  <c r="AB261" i="2"/>
  <c r="N262" i="2"/>
  <c r="M262" i="2"/>
  <c r="AF263" i="2"/>
  <c r="AE263" i="2"/>
  <c r="AT263" i="2"/>
  <c r="AU263" i="2"/>
  <c r="G265" i="2"/>
  <c r="H265" i="2"/>
  <c r="AF265" i="2"/>
  <c r="AE265" i="2"/>
  <c r="BC265" i="2"/>
  <c r="BD265" i="2"/>
  <c r="AZ270" i="2"/>
  <c r="BA270" i="2"/>
  <c r="AF272" i="2"/>
  <c r="AE272" i="2"/>
  <c r="AT273" i="2"/>
  <c r="AU273" i="2"/>
  <c r="AF276" i="2"/>
  <c r="AE276" i="2"/>
  <c r="AO278" i="2"/>
  <c r="AN278" i="2"/>
  <c r="AQ283" i="2"/>
  <c r="AR283" i="2"/>
  <c r="T292" i="2"/>
  <c r="S292" i="2"/>
  <c r="AZ297" i="2"/>
  <c r="BA297" i="2"/>
  <c r="P299" i="2"/>
  <c r="Q299" i="2"/>
  <c r="AF299" i="2"/>
  <c r="AE299" i="2"/>
  <c r="BF299" i="2"/>
  <c r="BG299" i="2"/>
  <c r="AI300" i="2"/>
  <c r="AH300" i="2"/>
  <c r="B3" i="2"/>
  <c r="B4" i="2"/>
  <c r="B5" i="2"/>
  <c r="B6" i="2"/>
  <c r="B7" i="2"/>
  <c r="B8" i="2"/>
  <c r="B9" i="2"/>
  <c r="B10" i="2"/>
  <c r="B11" i="2"/>
  <c r="B12" i="2"/>
  <c r="B13" i="2"/>
  <c r="B14" i="2"/>
  <c r="B15" i="2"/>
  <c r="B16" i="2"/>
  <c r="B17" i="2"/>
  <c r="B18" i="2"/>
  <c r="B19" i="2"/>
  <c r="B20" i="2"/>
  <c r="B21" i="2"/>
  <c r="B22" i="2"/>
  <c r="B23" i="2"/>
  <c r="B24" i="2"/>
  <c r="B25" i="2"/>
  <c r="B26" i="2"/>
  <c r="B27" i="2"/>
  <c r="B28" i="2"/>
  <c r="B29" i="2"/>
  <c r="F4" i="2"/>
  <c r="L23" i="2"/>
  <c r="CB4" i="2"/>
  <c r="CB5" i="2"/>
  <c r="CB6" i="2"/>
  <c r="CB7" i="2"/>
  <c r="CB8" i="2"/>
  <c r="CB9" i="2"/>
  <c r="CB10" i="2"/>
  <c r="CB11" i="2"/>
  <c r="CB12" i="2"/>
  <c r="CB13" i="2"/>
  <c r="CB14" i="2"/>
  <c r="CB15" i="2"/>
  <c r="CB16" i="2"/>
  <c r="CB17" i="2"/>
  <c r="CB18" i="2"/>
  <c r="CB19" i="2"/>
  <c r="CB20" i="2"/>
  <c r="CB21" i="2"/>
  <c r="CB22" i="2"/>
  <c r="CB23" i="2"/>
  <c r="CB24" i="2"/>
  <c r="CB25" i="2"/>
  <c r="CB26" i="2"/>
  <c r="CB27" i="2"/>
  <c r="CB28" i="2"/>
  <c r="CB29" i="2"/>
  <c r="CB3" i="2"/>
  <c r="A3" i="2"/>
  <c r="A4" i="2"/>
  <c r="A5" i="2"/>
  <c r="A6" i="2"/>
  <c r="A7" i="2"/>
  <c r="A8" i="2"/>
  <c r="A9" i="2"/>
  <c r="A10" i="2"/>
  <c r="A11" i="2"/>
  <c r="A12" i="2"/>
  <c r="A13" i="2"/>
  <c r="A14" i="2"/>
  <c r="A15" i="2"/>
  <c r="A16" i="2"/>
  <c r="A17" i="2"/>
  <c r="A18" i="2"/>
  <c r="A19" i="2"/>
  <c r="A20" i="2"/>
  <c r="A21" i="2"/>
  <c r="A22" i="2"/>
  <c r="A23" i="2"/>
  <c r="A24" i="2"/>
  <c r="A25" i="2"/>
  <c r="A26" i="2"/>
  <c r="A27" i="2"/>
  <c r="A28" i="2"/>
  <c r="A29" i="2"/>
  <c r="BK29" i="2"/>
  <c r="BN29" i="2"/>
  <c r="BQ29" i="2"/>
  <c r="BT29" i="2"/>
  <c r="BW29" i="2"/>
  <c r="BK13" i="2"/>
  <c r="BN13" i="2"/>
  <c r="BQ13" i="2"/>
  <c r="BT13" i="2"/>
  <c r="BW13" i="2"/>
  <c r="BK5" i="2"/>
  <c r="BT5" i="2"/>
  <c r="BN5" i="2"/>
  <c r="BQ5" i="2"/>
  <c r="BW5" i="2"/>
  <c r="BK23" i="2"/>
  <c r="BW23" i="2"/>
  <c r="BT23" i="2"/>
  <c r="BN23" i="2"/>
  <c r="BQ23" i="2"/>
  <c r="BQ15" i="2"/>
  <c r="BK15" i="2"/>
  <c r="BL15" i="2"/>
  <c r="BW15" i="2"/>
  <c r="BT15" i="2"/>
  <c r="BV15" i="2"/>
  <c r="BN15" i="2"/>
  <c r="BK7" i="2"/>
  <c r="BN7" i="2"/>
  <c r="BQ7" i="2"/>
  <c r="BW7" i="2"/>
  <c r="BT7" i="2"/>
  <c r="BV7" i="2"/>
  <c r="BK22" i="2"/>
  <c r="BL22" i="2"/>
  <c r="BW22" i="2"/>
  <c r="BN22" i="2"/>
  <c r="BQ22" i="2"/>
  <c r="BT22" i="2"/>
  <c r="BK14" i="2"/>
  <c r="BN14" i="2"/>
  <c r="BQ14" i="2"/>
  <c r="BW14" i="2"/>
  <c r="BT14" i="2"/>
  <c r="BU14" i="2"/>
  <c r="BK6" i="2"/>
  <c r="BQ6" i="2"/>
  <c r="BW6" i="2"/>
  <c r="BN6" i="2"/>
  <c r="BT6" i="2"/>
  <c r="BU6" i="2"/>
  <c r="BK21" i="2"/>
  <c r="BN21" i="2"/>
  <c r="BP21" i="2"/>
  <c r="BW21" i="2"/>
  <c r="BQ21" i="2"/>
  <c r="BT21" i="2"/>
  <c r="BK28" i="2"/>
  <c r="BN28" i="2"/>
  <c r="BQ28" i="2"/>
  <c r="BT28" i="2"/>
  <c r="BV28" i="2"/>
  <c r="BW28" i="2"/>
  <c r="BK20" i="2"/>
  <c r="BN20" i="2"/>
  <c r="BT20" i="2"/>
  <c r="BQ20" i="2"/>
  <c r="BW20" i="2"/>
  <c r="BK12" i="2"/>
  <c r="BN12" i="2"/>
  <c r="BQ12" i="2"/>
  <c r="BT12" i="2"/>
  <c r="BU12" i="2"/>
  <c r="BW12" i="2"/>
  <c r="BK4" i="2"/>
  <c r="BN4" i="2"/>
  <c r="BT4" i="2"/>
  <c r="BQ4" i="2"/>
  <c r="BW4" i="2"/>
  <c r="BQ24" i="2"/>
  <c r="BT24" i="2"/>
  <c r="BU24" i="2"/>
  <c r="BK24" i="2"/>
  <c r="BW24" i="2"/>
  <c r="BN24" i="2"/>
  <c r="BQ16" i="2"/>
  <c r="BK16" i="2"/>
  <c r="BN16" i="2"/>
  <c r="BW16" i="2"/>
  <c r="BT16" i="2"/>
  <c r="BU16" i="2"/>
  <c r="BK8" i="2"/>
  <c r="BN8" i="2"/>
  <c r="BQ8" i="2"/>
  <c r="BW8" i="2"/>
  <c r="BT8" i="2"/>
  <c r="BU8" i="2"/>
  <c r="BN27" i="2"/>
  <c r="BQ27" i="2"/>
  <c r="BK27" i="2"/>
  <c r="BT27" i="2"/>
  <c r="BW27" i="2"/>
  <c r="BN19" i="2"/>
  <c r="BK19" i="2"/>
  <c r="BT19" i="2"/>
  <c r="BV19" i="2"/>
  <c r="BQ19" i="2"/>
  <c r="BW19" i="2"/>
  <c r="BN11" i="2"/>
  <c r="BK11" i="2"/>
  <c r="BT11" i="2"/>
  <c r="BQ11" i="2"/>
  <c r="BW11" i="2"/>
  <c r="BT3" i="2"/>
  <c r="BW3" i="2"/>
  <c r="BQ3" i="2"/>
  <c r="BQ26" i="2"/>
  <c r="BT26" i="2"/>
  <c r="BN26" i="2"/>
  <c r="BK26" i="2"/>
  <c r="BW26" i="2"/>
  <c r="BQ18" i="2"/>
  <c r="BK18" i="2"/>
  <c r="BN18" i="2"/>
  <c r="BT18" i="2"/>
  <c r="BW18" i="2"/>
  <c r="BQ10" i="2"/>
  <c r="BK10" i="2"/>
  <c r="BN10" i="2"/>
  <c r="BT10" i="2"/>
  <c r="BV10" i="2"/>
  <c r="BW10" i="2"/>
  <c r="BQ25" i="2"/>
  <c r="BN25" i="2"/>
  <c r="BT25" i="2"/>
  <c r="BK25" i="2"/>
  <c r="BW25" i="2"/>
  <c r="BN17" i="2"/>
  <c r="BQ17" i="2"/>
  <c r="BK17" i="2"/>
  <c r="BM17" i="2"/>
  <c r="BW17" i="2"/>
  <c r="BT17" i="2"/>
  <c r="BV17" i="2"/>
  <c r="BK9" i="2"/>
  <c r="BN9" i="2"/>
  <c r="BQ9" i="2"/>
  <c r="BW9" i="2"/>
  <c r="BT9" i="2"/>
  <c r="BU9" i="2"/>
  <c r="BV29" i="2"/>
  <c r="BU25" i="2"/>
  <c r="BU21" i="2"/>
  <c r="BV13" i="2"/>
  <c r="BV11" i="2"/>
  <c r="BU5" i="2"/>
  <c r="BV27" i="2"/>
  <c r="BU23" i="2"/>
  <c r="BV26" i="2"/>
  <c r="BV24" i="2"/>
  <c r="BV22" i="2"/>
  <c r="BV20" i="2"/>
  <c r="BV18" i="2"/>
  <c r="BV8" i="2"/>
  <c r="BV6" i="2"/>
  <c r="BV4" i="2"/>
  <c r="BU20" i="2"/>
  <c r="BU26" i="2"/>
  <c r="BU22" i="2"/>
  <c r="BU18" i="2"/>
  <c r="BV16" i="2"/>
  <c r="BV14" i="2"/>
  <c r="BV12" i="2"/>
  <c r="BU4" i="2"/>
  <c r="BU29" i="2"/>
  <c r="BU27" i="2"/>
  <c r="BV25" i="2"/>
  <c r="BV23" i="2"/>
  <c r="BV21" i="2"/>
  <c r="BU15" i="2"/>
  <c r="BU13" i="2"/>
  <c r="BU11" i="2"/>
  <c r="BV9" i="2"/>
  <c r="BV5" i="2"/>
  <c r="AG3" i="2"/>
  <c r="AH3" i="2"/>
  <c r="BN3" i="2"/>
  <c r="C3" i="2"/>
  <c r="BK3" i="2"/>
  <c r="BB29" i="2"/>
  <c r="BB27" i="2"/>
  <c r="BB25" i="2"/>
  <c r="BB23" i="2"/>
  <c r="BB21" i="2"/>
  <c r="BB19" i="2"/>
  <c r="BB17" i="2"/>
  <c r="BL17" i="2"/>
  <c r="BB15" i="2"/>
  <c r="BB13" i="2"/>
  <c r="BB11" i="2"/>
  <c r="BB9" i="2"/>
  <c r="BL9" i="2"/>
  <c r="BB7" i="2"/>
  <c r="BB5" i="2"/>
  <c r="BM5" i="2"/>
  <c r="BB28" i="2"/>
  <c r="BC28" i="2"/>
  <c r="BB26" i="2"/>
  <c r="BB24" i="2"/>
  <c r="BB22" i="2"/>
  <c r="BB20" i="2"/>
  <c r="BD20" i="2"/>
  <c r="BB18" i="2"/>
  <c r="BB16" i="2"/>
  <c r="BC16" i="2"/>
  <c r="BB14" i="2"/>
  <c r="BB12" i="2"/>
  <c r="BB10" i="2"/>
  <c r="BB8" i="2"/>
  <c r="BM6" i="2"/>
  <c r="BB6" i="2"/>
  <c r="BC6" i="2"/>
  <c r="BB4" i="2"/>
  <c r="BE29" i="2"/>
  <c r="BG29" i="2"/>
  <c r="R27" i="2"/>
  <c r="S27" i="2"/>
  <c r="AD25" i="2"/>
  <c r="AF25" i="2"/>
  <c r="X23" i="2"/>
  <c r="BE21" i="2"/>
  <c r="BG21" i="2"/>
  <c r="AA19" i="2"/>
  <c r="BM15" i="2"/>
  <c r="R13" i="2"/>
  <c r="S13" i="2"/>
  <c r="BM11" i="2"/>
  <c r="BL11" i="2"/>
  <c r="BM9" i="2"/>
  <c r="BE7" i="2"/>
  <c r="BL5" i="2"/>
  <c r="U3" i="2"/>
  <c r="F27" i="2"/>
  <c r="G27" i="2"/>
  <c r="U28" i="2"/>
  <c r="W28" i="2"/>
  <c r="AG26" i="2"/>
  <c r="AV24" i="2"/>
  <c r="X20" i="2"/>
  <c r="Z20" i="2"/>
  <c r="I18" i="2"/>
  <c r="O16" i="2"/>
  <c r="P16" i="2"/>
  <c r="L14" i="2"/>
  <c r="M14" i="2"/>
  <c r="AY12" i="2"/>
  <c r="AJ8" i="2"/>
  <c r="BL6" i="2"/>
  <c r="BH4" i="2"/>
  <c r="BE27" i="2"/>
  <c r="BG27" i="2"/>
  <c r="BH23" i="2"/>
  <c r="CA173" i="2"/>
  <c r="CA52" i="2"/>
  <c r="CA245" i="2"/>
  <c r="CA295" i="2"/>
  <c r="CA94" i="2"/>
  <c r="CC94" i="2"/>
  <c r="CA133" i="2"/>
  <c r="CA230" i="2"/>
  <c r="CA206" i="2"/>
  <c r="CA80" i="2"/>
  <c r="CA204" i="2"/>
  <c r="CA160" i="2"/>
  <c r="CA156" i="2"/>
  <c r="CA113" i="2"/>
  <c r="CA109" i="2"/>
  <c r="CA92" i="2"/>
  <c r="CA54" i="2"/>
  <c r="CA273" i="2"/>
  <c r="CA270" i="2"/>
  <c r="CA169" i="2"/>
  <c r="CA164" i="2"/>
  <c r="CA127" i="2"/>
  <c r="CA81" i="2"/>
  <c r="CA145" i="2"/>
  <c r="CA261" i="2"/>
  <c r="CA291" i="2"/>
  <c r="CA281" i="2"/>
  <c r="CA275" i="2"/>
  <c r="CA217" i="2"/>
  <c r="CA185" i="2"/>
  <c r="CA141" i="2"/>
  <c r="CA135" i="2"/>
  <c r="CA125" i="2"/>
  <c r="CA85" i="2"/>
  <c r="CC85" i="2"/>
  <c r="CA47" i="2"/>
  <c r="CA235" i="2"/>
  <c r="CA195" i="2"/>
  <c r="CA199" i="2"/>
  <c r="CA167" i="2"/>
  <c r="CA175" i="2"/>
  <c r="CA115" i="2"/>
  <c r="CA77" i="2"/>
  <c r="CC77" i="2"/>
  <c r="CA75" i="2"/>
  <c r="CA61" i="2"/>
  <c r="CA101" i="2"/>
  <c r="CA93" i="2"/>
  <c r="CA297" i="2"/>
  <c r="CA301" i="2"/>
  <c r="CC301" i="2"/>
  <c r="CA287" i="2"/>
  <c r="CA231" i="2"/>
  <c r="CA239" i="2"/>
  <c r="CA225" i="2"/>
  <c r="CC225" i="2"/>
  <c r="CA237" i="2"/>
  <c r="CA121" i="2"/>
  <c r="CC121" i="2"/>
  <c r="CA45" i="2"/>
  <c r="CA33" i="2"/>
  <c r="CC33" i="2"/>
  <c r="CA263" i="2"/>
  <c r="CA176" i="2"/>
  <c r="CC176" i="2"/>
  <c r="CA146" i="2"/>
  <c r="CA277" i="2"/>
  <c r="CA241" i="2"/>
  <c r="CC241" i="2"/>
  <c r="CA193" i="2"/>
  <c r="CA188" i="2"/>
  <c r="CA130" i="2"/>
  <c r="CA250" i="2"/>
  <c r="CA289" i="2"/>
  <c r="CA285" i="2"/>
  <c r="CC285" i="2"/>
  <c r="CA286" i="2"/>
  <c r="CA226" i="2"/>
  <c r="CC226" i="2"/>
  <c r="CA254" i="2"/>
  <c r="CA234" i="2"/>
  <c r="CA198" i="2"/>
  <c r="CC198" i="2"/>
  <c r="CA196" i="2"/>
  <c r="CA212" i="2"/>
  <c r="CA209" i="2"/>
  <c r="CA200" i="2"/>
  <c r="CC200" i="2"/>
  <c r="CA194" i="2"/>
  <c r="CA182" i="2"/>
  <c r="CC182" i="2"/>
  <c r="CA178" i="2"/>
  <c r="CA192" i="2"/>
  <c r="CA189" i="2"/>
  <c r="CC189" i="2"/>
  <c r="CA161" i="2"/>
  <c r="CA158" i="2"/>
  <c r="CA117" i="2"/>
  <c r="CA114" i="2"/>
  <c r="CA88" i="2"/>
  <c r="CA84" i="2"/>
  <c r="CA63" i="2"/>
  <c r="CA62" i="2"/>
  <c r="CA39" i="2"/>
  <c r="CA292" i="2"/>
  <c r="CC292" i="2"/>
  <c r="CA276" i="2"/>
  <c r="CA264" i="2"/>
  <c r="CC264" i="2"/>
  <c r="CA296" i="2"/>
  <c r="CA300" i="2"/>
  <c r="CA290" i="2"/>
  <c r="CA267" i="2"/>
  <c r="CA246" i="2"/>
  <c r="CA288" i="2"/>
  <c r="CC288" i="2"/>
  <c r="CA262" i="2"/>
  <c r="CC262" i="2"/>
  <c r="CA251" i="2"/>
  <c r="CA244" i="2"/>
  <c r="CC244" i="2"/>
  <c r="CA256" i="2"/>
  <c r="CC256" i="2"/>
  <c r="CA210" i="2"/>
  <c r="CA179" i="2"/>
  <c r="CC179" i="2"/>
  <c r="CA228" i="2"/>
  <c r="CA205" i="2"/>
  <c r="CA186" i="2"/>
  <c r="CC186" i="2"/>
  <c r="CA232" i="2"/>
  <c r="CA197" i="2"/>
  <c r="CA236" i="2"/>
  <c r="CA142" i="2"/>
  <c r="CA126" i="2"/>
  <c r="CA187" i="2"/>
  <c r="CA165" i="2"/>
  <c r="CA159" i="2"/>
  <c r="CA140" i="2"/>
  <c r="CC140" i="2"/>
  <c r="CA132" i="2"/>
  <c r="CA116" i="2"/>
  <c r="CA152" i="2"/>
  <c r="CC152" i="2"/>
  <c r="CA136" i="2"/>
  <c r="CA108" i="2"/>
  <c r="CA104" i="2"/>
  <c r="CA86" i="2"/>
  <c r="CA87" i="2"/>
  <c r="CA83" i="2"/>
  <c r="CA70" i="2"/>
  <c r="CA71" i="2"/>
  <c r="CA64" i="2"/>
  <c r="CC64" i="2"/>
  <c r="CA66" i="2"/>
  <c r="CC66" i="2"/>
  <c r="CA53" i="2"/>
  <c r="CC53" i="2"/>
  <c r="CA46" i="2"/>
  <c r="CC46" i="2"/>
  <c r="CA40" i="2"/>
  <c r="CA38" i="2"/>
  <c r="CA34" i="2"/>
  <c r="CA36" i="2"/>
  <c r="CA35" i="2"/>
  <c r="CC35" i="2"/>
  <c r="CA154" i="2"/>
  <c r="CA105" i="2"/>
  <c r="CA98" i="2"/>
  <c r="CC98" i="2"/>
  <c r="CA229" i="2"/>
  <c r="CA184" i="2"/>
  <c r="CA177" i="2"/>
  <c r="CA43" i="2"/>
  <c r="CA269" i="2"/>
  <c r="CA201" i="2"/>
  <c r="CA174" i="2"/>
  <c r="CC174" i="2"/>
  <c r="CA166" i="2"/>
  <c r="CA143" i="2"/>
  <c r="CC143" i="2"/>
  <c r="CA137" i="2"/>
  <c r="CC137" i="2"/>
  <c r="CA106" i="2"/>
  <c r="CA96" i="2"/>
  <c r="CA74" i="2"/>
  <c r="CA60" i="2"/>
  <c r="CA49" i="2"/>
  <c r="CC49" i="2"/>
  <c r="CA298" i="2"/>
  <c r="CC298" i="2"/>
  <c r="CA247" i="2"/>
  <c r="CC247" i="2"/>
  <c r="CA282" i="2"/>
  <c r="CA255" i="2"/>
  <c r="CC255" i="2"/>
  <c r="CA220" i="2"/>
  <c r="CA222" i="2"/>
  <c r="CC222" i="2"/>
  <c r="CA190" i="2"/>
  <c r="CA138" i="2"/>
  <c r="CA294" i="2"/>
  <c r="CA208" i="2"/>
  <c r="CA76" i="2"/>
  <c r="CA223" i="2"/>
  <c r="CA293" i="2"/>
  <c r="CC293" i="2"/>
  <c r="CA258" i="2"/>
  <c r="CA216" i="2"/>
  <c r="CC216" i="2"/>
  <c r="CA172" i="2"/>
  <c r="CA274" i="2"/>
  <c r="CA238" i="2"/>
  <c r="CA168" i="2"/>
  <c r="CC168" i="2"/>
  <c r="CA122" i="2"/>
  <c r="CA118" i="2"/>
  <c r="CA110" i="2"/>
  <c r="CC110" i="2"/>
  <c r="CA59" i="2"/>
  <c r="CA58" i="2"/>
  <c r="CA56" i="2"/>
  <c r="CC56" i="2"/>
  <c r="CA32" i="2"/>
  <c r="CA268" i="2"/>
  <c r="CA252" i="2"/>
  <c r="CA272" i="2"/>
  <c r="CA240" i="2"/>
  <c r="CA224" i="2"/>
  <c r="CC224" i="2"/>
  <c r="CA213" i="2"/>
  <c r="CC213" i="2"/>
  <c r="CA202" i="2"/>
  <c r="CA248" i="2"/>
  <c r="CA218" i="2"/>
  <c r="CA219" i="2"/>
  <c r="CA147" i="2"/>
  <c r="CA215" i="2"/>
  <c r="CA183" i="2"/>
  <c r="CA155" i="2"/>
  <c r="CC155" i="2"/>
  <c r="CA148" i="2"/>
  <c r="CA170" i="2"/>
  <c r="CC170" i="2"/>
  <c r="CA151" i="2"/>
  <c r="CA134" i="2"/>
  <c r="CA124" i="2"/>
  <c r="CA144" i="2"/>
  <c r="CC144" i="2"/>
  <c r="CA128" i="2"/>
  <c r="CC128" i="2"/>
  <c r="CA112" i="2"/>
  <c r="CA120" i="2"/>
  <c r="CA100" i="2"/>
  <c r="CA102" i="2"/>
  <c r="CA95" i="2"/>
  <c r="CA89" i="2"/>
  <c r="CC89" i="2"/>
  <c r="CA82" i="2"/>
  <c r="CC82" i="2"/>
  <c r="CA48" i="2"/>
  <c r="CC48" i="2"/>
  <c r="CA180" i="2"/>
  <c r="CA90" i="2"/>
  <c r="CC90" i="2"/>
  <c r="CA72" i="2"/>
  <c r="CA44" i="2"/>
  <c r="CA242" i="2"/>
  <c r="CA259" i="2"/>
  <c r="CA233" i="2"/>
  <c r="CC233" i="2"/>
  <c r="CA214" i="2"/>
  <c r="CA266" i="2"/>
  <c r="CA227" i="2"/>
  <c r="CA119" i="2"/>
  <c r="CA129" i="2"/>
  <c r="CC129" i="2"/>
  <c r="CA162" i="2"/>
  <c r="CC162" i="2"/>
  <c r="CA150" i="2"/>
  <c r="CA123" i="2"/>
  <c r="CA68" i="2"/>
  <c r="CA78" i="2"/>
  <c r="CA67" i="2"/>
  <c r="CA73" i="2"/>
  <c r="CC73" i="2"/>
  <c r="CA42" i="2"/>
  <c r="CA260" i="2"/>
  <c r="CA280" i="2"/>
  <c r="CA284" i="2"/>
  <c r="CA97" i="2"/>
  <c r="CA79" i="2"/>
  <c r="CA57" i="2"/>
  <c r="CA50" i="2"/>
  <c r="CA30" i="2"/>
  <c r="CA278" i="2"/>
  <c r="CA157" i="2"/>
  <c r="CC157" i="2"/>
  <c r="CA103" i="2"/>
  <c r="CA69" i="2"/>
  <c r="CA37" i="2"/>
  <c r="CA243" i="2"/>
  <c r="CA211" i="2"/>
  <c r="CA181" i="2"/>
  <c r="CC181" i="2"/>
  <c r="CA221" i="2"/>
  <c r="CA203" i="2"/>
  <c r="CA163" i="2"/>
  <c r="CA171" i="2"/>
  <c r="CA139" i="2"/>
  <c r="CA131" i="2"/>
  <c r="CC131" i="2"/>
  <c r="CA207" i="2"/>
  <c r="CA191" i="2"/>
  <c r="CA107" i="2"/>
  <c r="CC107" i="2"/>
  <c r="CA91" i="2"/>
  <c r="CC91" i="2"/>
  <c r="CA55" i="2"/>
  <c r="CA41" i="2"/>
  <c r="CC41" i="2"/>
  <c r="CA31" i="2"/>
  <c r="CA265" i="2"/>
  <c r="CA253" i="2"/>
  <c r="CA51" i="2"/>
  <c r="CA283" i="2"/>
  <c r="CA153" i="2"/>
  <c r="CA149" i="2"/>
  <c r="CA271" i="2"/>
  <c r="CC271" i="2"/>
  <c r="CA279" i="2"/>
  <c r="CA249" i="2"/>
  <c r="CC249" i="2"/>
  <c r="CA99" i="2"/>
  <c r="CA111" i="2"/>
  <c r="CC111" i="2"/>
  <c r="CA65" i="2"/>
  <c r="CA257" i="2"/>
  <c r="CA299" i="2"/>
  <c r="BH3" i="2"/>
  <c r="BI3" i="2"/>
  <c r="AD27" i="2"/>
  <c r="AE27" i="2"/>
  <c r="AJ23" i="2"/>
  <c r="AL23" i="2"/>
  <c r="AD19" i="2"/>
  <c r="AV3" i="2"/>
  <c r="AW3" i="2"/>
  <c r="AS27" i="2"/>
  <c r="AU27" i="2"/>
  <c r="AV23" i="2"/>
  <c r="AW23" i="2"/>
  <c r="AV19" i="2"/>
  <c r="AX19" i="2"/>
  <c r="AS28" i="2"/>
  <c r="AU28" i="2"/>
  <c r="U24" i="2"/>
  <c r="W24" i="2"/>
  <c r="X22" i="2"/>
  <c r="Y22" i="2"/>
  <c r="AY20" i="2"/>
  <c r="AZ20" i="2"/>
  <c r="AS16" i="2"/>
  <c r="AU16" i="2"/>
  <c r="BH14" i="2"/>
  <c r="BJ14" i="2"/>
  <c r="X12" i="2"/>
  <c r="Z12" i="2"/>
  <c r="F10" i="2"/>
  <c r="L8" i="2"/>
  <c r="M8" i="2"/>
  <c r="AS6" i="2"/>
  <c r="AT6" i="2"/>
  <c r="AG4" i="2"/>
  <c r="BE28" i="2"/>
  <c r="BG28" i="2"/>
  <c r="AG28" i="2"/>
  <c r="AI28" i="2"/>
  <c r="I28" i="2"/>
  <c r="J28" i="2"/>
  <c r="BE26" i="2"/>
  <c r="BG26" i="2"/>
  <c r="I26" i="2"/>
  <c r="J26" i="2"/>
  <c r="BH24" i="2"/>
  <c r="BI24" i="2"/>
  <c r="AG24" i="2"/>
  <c r="AH24" i="2"/>
  <c r="I24" i="2"/>
  <c r="K24" i="2"/>
  <c r="AY22" i="2"/>
  <c r="AZ22" i="2"/>
  <c r="AM20" i="2"/>
  <c r="AO20" i="2"/>
  <c r="L20" i="2"/>
  <c r="N20" i="2"/>
  <c r="AS18" i="2"/>
  <c r="AT18" i="2"/>
  <c r="BE16" i="2"/>
  <c r="BG16" i="2"/>
  <c r="AA16" i="2"/>
  <c r="AC16" i="2"/>
  <c r="AJ16" i="2"/>
  <c r="AK16" i="2"/>
  <c r="AJ14" i="2"/>
  <c r="AK14" i="2"/>
  <c r="AJ12" i="2"/>
  <c r="L12" i="2"/>
  <c r="N12" i="2"/>
  <c r="AD10" i="2"/>
  <c r="AY8" i="2"/>
  <c r="AZ8" i="2"/>
  <c r="X8" i="2"/>
  <c r="U6" i="2"/>
  <c r="W6" i="2"/>
  <c r="AV4" i="2"/>
  <c r="AW4" i="2"/>
  <c r="U4" i="2"/>
  <c r="AY27" i="2"/>
  <c r="AM27" i="2"/>
  <c r="X27" i="2"/>
  <c r="L27" i="2"/>
  <c r="N27" i="2"/>
  <c r="AP23" i="2"/>
  <c r="AD23" i="2"/>
  <c r="AF23" i="2"/>
  <c r="R23" i="2"/>
  <c r="S23" i="2"/>
  <c r="F23" i="2"/>
  <c r="AM19" i="2"/>
  <c r="AO19" i="2"/>
  <c r="U19" i="2"/>
  <c r="V19" i="2"/>
  <c r="I19" i="2"/>
  <c r="J19" i="2"/>
  <c r="AD15" i="2"/>
  <c r="AF15" i="2"/>
  <c r="AP13" i="2"/>
  <c r="AY28" i="2"/>
  <c r="BA28" i="2"/>
  <c r="AM28" i="2"/>
  <c r="AO28" i="2"/>
  <c r="AA28" i="2"/>
  <c r="AC28" i="2"/>
  <c r="O28" i="2"/>
  <c r="P28" i="2"/>
  <c r="AS26" i="2"/>
  <c r="AT26" i="2"/>
  <c r="U26" i="2"/>
  <c r="W26" i="2"/>
  <c r="AP24" i="2"/>
  <c r="AR24" i="2"/>
  <c r="AA24" i="2"/>
  <c r="AB24" i="2"/>
  <c r="O24" i="2"/>
  <c r="Q24" i="2"/>
  <c r="AJ24" i="2"/>
  <c r="AK24" i="2"/>
  <c r="AM22" i="2"/>
  <c r="L22" i="2"/>
  <c r="BE20" i="2"/>
  <c r="BF20" i="2"/>
  <c r="AS20" i="2"/>
  <c r="AT20" i="2"/>
  <c r="AD20" i="2"/>
  <c r="AE20" i="2"/>
  <c r="R20" i="2"/>
  <c r="T20" i="2"/>
  <c r="F20" i="2"/>
  <c r="G20" i="2"/>
  <c r="BE18" i="2"/>
  <c r="BG18" i="2"/>
  <c r="AA18" i="2"/>
  <c r="X18" i="2"/>
  <c r="AY16" i="2"/>
  <c r="BA16" i="2"/>
  <c r="AM16" i="2"/>
  <c r="AO16" i="2"/>
  <c r="F16" i="2"/>
  <c r="H16" i="2"/>
  <c r="R16" i="2"/>
  <c r="T16" i="2"/>
  <c r="AV14" i="2"/>
  <c r="AW14" i="2"/>
  <c r="X14" i="2"/>
  <c r="Y14" i="2"/>
  <c r="BE12" i="2"/>
  <c r="BF12" i="2"/>
  <c r="AP12" i="2"/>
  <c r="AQ12" i="2"/>
  <c r="AD12" i="2"/>
  <c r="AE12" i="2"/>
  <c r="R12" i="2"/>
  <c r="S12" i="2"/>
  <c r="F12" i="2"/>
  <c r="H12" i="2"/>
  <c r="AP10" i="2"/>
  <c r="AQ10" i="2"/>
  <c r="R10" i="2"/>
  <c r="S10" i="2"/>
  <c r="BE8" i="2"/>
  <c r="BF8" i="2"/>
  <c r="AP8" i="2"/>
  <c r="AQ8" i="2"/>
  <c r="AD8" i="2"/>
  <c r="R8" i="2"/>
  <c r="S8" i="2"/>
  <c r="F8" i="2"/>
  <c r="BE6" i="2"/>
  <c r="BG6" i="2"/>
  <c r="AG6" i="2"/>
  <c r="AI6" i="2"/>
  <c r="I6" i="2"/>
  <c r="J6" i="2"/>
  <c r="AM4" i="2"/>
  <c r="AN4" i="2"/>
  <c r="AA4" i="2"/>
  <c r="AB4" i="2"/>
  <c r="L4" i="2"/>
  <c r="O26" i="2"/>
  <c r="Q26" i="2"/>
  <c r="F22" i="2"/>
  <c r="F14" i="2"/>
  <c r="H14" i="2"/>
  <c r="L6" i="2"/>
  <c r="AJ18" i="2"/>
  <c r="AL18" i="2"/>
  <c r="L10" i="2"/>
  <c r="M10" i="2"/>
  <c r="BH28" i="2"/>
  <c r="BJ28" i="2"/>
  <c r="AV28" i="2"/>
  <c r="AW28" i="2"/>
  <c r="AP28" i="2"/>
  <c r="AQ28" i="2"/>
  <c r="AJ28" i="2"/>
  <c r="AL28" i="2"/>
  <c r="AD28" i="2"/>
  <c r="AF28" i="2"/>
  <c r="X28" i="2"/>
  <c r="Y28" i="2"/>
  <c r="R28" i="2"/>
  <c r="T28" i="2"/>
  <c r="L28" i="2"/>
  <c r="N28" i="2"/>
  <c r="F28" i="2"/>
  <c r="H28" i="2"/>
  <c r="BH26" i="2"/>
  <c r="BI26" i="2"/>
  <c r="AV26" i="2"/>
  <c r="AX26" i="2"/>
  <c r="AJ26" i="2"/>
  <c r="AL26" i="2"/>
  <c r="X26" i="2"/>
  <c r="Z26" i="2"/>
  <c r="L26" i="2"/>
  <c r="N26" i="2"/>
  <c r="BE24" i="2"/>
  <c r="BF24" i="2"/>
  <c r="AY24" i="2"/>
  <c r="AZ24" i="2"/>
  <c r="AS24" i="2"/>
  <c r="AU24" i="2"/>
  <c r="AM24" i="2"/>
  <c r="AO24" i="2"/>
  <c r="AD24" i="2"/>
  <c r="X24" i="2"/>
  <c r="Z24" i="2"/>
  <c r="R24" i="2"/>
  <c r="T24" i="2"/>
  <c r="L24" i="2"/>
  <c r="M24" i="2"/>
  <c r="F24" i="2"/>
  <c r="H24" i="2"/>
  <c r="AP22" i="2"/>
  <c r="AQ22" i="2"/>
  <c r="AA22" i="2"/>
  <c r="AC22" i="2"/>
  <c r="O22" i="2"/>
  <c r="Q22" i="2"/>
  <c r="AJ22" i="2"/>
  <c r="AK22" i="2"/>
  <c r="BH20" i="2"/>
  <c r="AV20" i="2"/>
  <c r="AP20" i="2"/>
  <c r="AR20" i="2"/>
  <c r="AJ20" i="2"/>
  <c r="AK20" i="2"/>
  <c r="AA20" i="2"/>
  <c r="AB20" i="2"/>
  <c r="U20" i="2"/>
  <c r="W20" i="2"/>
  <c r="O20" i="2"/>
  <c r="P20" i="2"/>
  <c r="I20" i="2"/>
  <c r="AG20" i="2"/>
  <c r="AH20" i="2"/>
  <c r="BH18" i="2"/>
  <c r="BJ18" i="2"/>
  <c r="AV18" i="2"/>
  <c r="AW18" i="2"/>
  <c r="AG18" i="2"/>
  <c r="AI18" i="2"/>
  <c r="O18" i="2"/>
  <c r="P18" i="2"/>
  <c r="AD18" i="2"/>
  <c r="AF18" i="2"/>
  <c r="BH16" i="2"/>
  <c r="BI16" i="2"/>
  <c r="AV16" i="2"/>
  <c r="AX16" i="2"/>
  <c r="AP16" i="2"/>
  <c r="AD16" i="2"/>
  <c r="AE16" i="2"/>
  <c r="U16" i="2"/>
  <c r="I16" i="2"/>
  <c r="J16" i="2"/>
  <c r="L16" i="2"/>
  <c r="M16" i="2"/>
  <c r="X16" i="2"/>
  <c r="Y16" i="2"/>
  <c r="AY14" i="2"/>
  <c r="AZ14" i="2"/>
  <c r="AM14" i="2"/>
  <c r="AN14" i="2"/>
  <c r="AA14" i="2"/>
  <c r="AC14" i="2"/>
  <c r="O14" i="2"/>
  <c r="P14" i="2"/>
  <c r="BH12" i="2"/>
  <c r="BD12" i="2"/>
  <c r="AV12" i="2"/>
  <c r="AX12" i="2"/>
  <c r="AM12" i="2"/>
  <c r="AO12" i="2"/>
  <c r="AG12" i="2"/>
  <c r="AI12" i="2"/>
  <c r="AA12" i="2"/>
  <c r="AB12" i="2"/>
  <c r="U12" i="2"/>
  <c r="W12" i="2"/>
  <c r="O12" i="2"/>
  <c r="I12" i="2"/>
  <c r="J12" i="2"/>
  <c r="BE10" i="2"/>
  <c r="BG10" i="2"/>
  <c r="AS10" i="2"/>
  <c r="AU10" i="2"/>
  <c r="AG10" i="2"/>
  <c r="AH10" i="2"/>
  <c r="U10" i="2"/>
  <c r="W10" i="2"/>
  <c r="I10" i="2"/>
  <c r="BH8" i="2"/>
  <c r="BI8" i="2"/>
  <c r="AV8" i="2"/>
  <c r="AX8" i="2"/>
  <c r="AM8" i="2"/>
  <c r="AG8" i="2"/>
  <c r="AH8" i="2"/>
  <c r="AA8" i="2"/>
  <c r="AC8" i="2"/>
  <c r="U8" i="2"/>
  <c r="W8" i="2"/>
  <c r="O8" i="2"/>
  <c r="I8" i="2"/>
  <c r="J8" i="2"/>
  <c r="AP6" i="2"/>
  <c r="AR6" i="2"/>
  <c r="AD6" i="2"/>
  <c r="AF6" i="2"/>
  <c r="R6" i="2"/>
  <c r="T6" i="2"/>
  <c r="F6" i="2"/>
  <c r="H6" i="2"/>
  <c r="BE4" i="2"/>
  <c r="BF4" i="2"/>
  <c r="AY4" i="2"/>
  <c r="AP4" i="2"/>
  <c r="AJ4" i="2"/>
  <c r="AD4" i="2"/>
  <c r="X4" i="2"/>
  <c r="R4" i="2"/>
  <c r="S4" i="2"/>
  <c r="I4" i="2"/>
  <c r="BP29" i="2"/>
  <c r="AJ27" i="2"/>
  <c r="AK27" i="2"/>
  <c r="I23" i="2"/>
  <c r="K23" i="2"/>
  <c r="L19" i="2"/>
  <c r="N19" i="2"/>
  <c r="BP17" i="2"/>
  <c r="BH15" i="2"/>
  <c r="F13" i="2"/>
  <c r="H13" i="2"/>
  <c r="O11" i="2"/>
  <c r="Q11" i="2"/>
  <c r="BP9" i="2"/>
  <c r="AD7" i="2"/>
  <c r="U5" i="2"/>
  <c r="W5" i="2"/>
  <c r="I3" i="2"/>
  <c r="J3" i="2"/>
  <c r="W3" i="2"/>
  <c r="V3" i="2"/>
  <c r="BF27" i="2"/>
  <c r="AT27" i="2"/>
  <c r="AE25" i="2"/>
  <c r="BJ23" i="2"/>
  <c r="BI23" i="2"/>
  <c r="AK23" i="2"/>
  <c r="Y23" i="2"/>
  <c r="Z23" i="2"/>
  <c r="M23" i="2"/>
  <c r="N23" i="2"/>
  <c r="BA22" i="2"/>
  <c r="BF21" i="2"/>
  <c r="AW19" i="2"/>
  <c r="K18" i="2"/>
  <c r="J18" i="2"/>
  <c r="BO29" i="2"/>
  <c r="BO17" i="2"/>
  <c r="BO9" i="2"/>
  <c r="AY3" i="2"/>
  <c r="AJ3" i="2"/>
  <c r="X3" i="2"/>
  <c r="AG29" i="2"/>
  <c r="BF28" i="2"/>
  <c r="AB28" i="2"/>
  <c r="V28" i="2"/>
  <c r="Q28" i="2"/>
  <c r="BH27" i="2"/>
  <c r="AV27" i="2"/>
  <c r="AP27" i="2"/>
  <c r="AG27" i="2"/>
  <c r="AA27" i="2"/>
  <c r="U27" i="2"/>
  <c r="O27" i="2"/>
  <c r="I27" i="2"/>
  <c r="AU26" i="2"/>
  <c r="AI26" i="2"/>
  <c r="AH26" i="2"/>
  <c r="K26" i="2"/>
  <c r="BJ24" i="2"/>
  <c r="BC24" i="2"/>
  <c r="BD24" i="2"/>
  <c r="AW24" i="2"/>
  <c r="AX24" i="2"/>
  <c r="J24" i="2"/>
  <c r="BE23" i="2"/>
  <c r="AY23" i="2"/>
  <c r="AS23" i="2"/>
  <c r="AM23" i="2"/>
  <c r="AG23" i="2"/>
  <c r="AA23" i="2"/>
  <c r="U23" i="2"/>
  <c r="O23" i="2"/>
  <c r="BC22" i="2"/>
  <c r="BD22" i="2"/>
  <c r="AA21" i="2"/>
  <c r="BG20" i="2"/>
  <c r="BA20" i="2"/>
  <c r="AN20" i="2"/>
  <c r="AF20" i="2"/>
  <c r="Y20" i="2"/>
  <c r="S20" i="2"/>
  <c r="M20" i="2"/>
  <c r="BH19" i="2"/>
  <c r="AY19" i="2"/>
  <c r="AP19" i="2"/>
  <c r="AJ19" i="2"/>
  <c r="X19" i="2"/>
  <c r="F19" i="2"/>
  <c r="R19" i="2"/>
  <c r="O17" i="2"/>
  <c r="BF16" i="2"/>
  <c r="AZ16" i="2"/>
  <c r="AT16" i="2"/>
  <c r="AN16" i="2"/>
  <c r="AB16" i="2"/>
  <c r="G16" i="2"/>
  <c r="S16" i="2"/>
  <c r="X15" i="2"/>
  <c r="Q14" i="2"/>
  <c r="BE13" i="2"/>
  <c r="AD13" i="2"/>
  <c r="BG12" i="2"/>
  <c r="AZ12" i="2"/>
  <c r="BA12" i="2"/>
  <c r="AR12" i="2"/>
  <c r="AL12" i="2"/>
  <c r="AK12" i="2"/>
  <c r="AF12" i="2"/>
  <c r="Y12" i="2"/>
  <c r="T12" i="2"/>
  <c r="M12" i="2"/>
  <c r="BC10" i="2"/>
  <c r="BD10" i="2"/>
  <c r="AR10" i="2"/>
  <c r="AF10" i="2"/>
  <c r="AE10" i="2"/>
  <c r="H10" i="2"/>
  <c r="G10" i="2"/>
  <c r="BA8" i="2"/>
  <c r="AR8" i="2"/>
  <c r="AL8" i="2"/>
  <c r="AK8" i="2"/>
  <c r="AF8" i="2"/>
  <c r="AE8" i="2"/>
  <c r="Z8" i="2"/>
  <c r="Y8" i="2"/>
  <c r="N8" i="2"/>
  <c r="H8" i="2"/>
  <c r="G8" i="2"/>
  <c r="AH6" i="2"/>
  <c r="BJ4" i="2"/>
  <c r="BI4" i="2"/>
  <c r="BC4" i="2"/>
  <c r="BD4" i="2"/>
  <c r="AI4" i="2"/>
  <c r="AH4" i="2"/>
  <c r="AC4" i="2"/>
  <c r="V4" i="2"/>
  <c r="N4" i="2"/>
  <c r="M4" i="2"/>
  <c r="H4" i="2"/>
  <c r="G4" i="2"/>
  <c r="P26" i="2"/>
  <c r="H22" i="2"/>
  <c r="G22" i="2"/>
  <c r="N6" i="2"/>
  <c r="M6" i="2"/>
  <c r="BJ3" i="2"/>
  <c r="AI3" i="2"/>
  <c r="BD28" i="2"/>
  <c r="AR28" i="2"/>
  <c r="AE28" i="2"/>
  <c r="G28" i="2"/>
  <c r="AZ27" i="2"/>
  <c r="BA27" i="2"/>
  <c r="AN27" i="2"/>
  <c r="AO27" i="2"/>
  <c r="Y27" i="2"/>
  <c r="Z27" i="2"/>
  <c r="M27" i="2"/>
  <c r="BJ26" i="2"/>
  <c r="AK26" i="2"/>
  <c r="M26" i="2"/>
  <c r="BG24" i="2"/>
  <c r="BA24" i="2"/>
  <c r="AF24" i="2"/>
  <c r="AE24" i="2"/>
  <c r="BC23" i="2"/>
  <c r="BD23" i="2"/>
  <c r="AQ23" i="2"/>
  <c r="AR23" i="2"/>
  <c r="G23" i="2"/>
  <c r="H23" i="2"/>
  <c r="AN22" i="2"/>
  <c r="AO22" i="2"/>
  <c r="N22" i="2"/>
  <c r="M22" i="2"/>
  <c r="BJ20" i="2"/>
  <c r="BI20" i="2"/>
  <c r="AW20" i="2"/>
  <c r="AX20" i="2"/>
  <c r="AL20" i="2"/>
  <c r="V20" i="2"/>
  <c r="K20" i="2"/>
  <c r="J20" i="2"/>
  <c r="BC19" i="2"/>
  <c r="BD19" i="2"/>
  <c r="AF19" i="2"/>
  <c r="AE19" i="2"/>
  <c r="AC19" i="2"/>
  <c r="AB19" i="2"/>
  <c r="AC18" i="2"/>
  <c r="AB18" i="2"/>
  <c r="Z18" i="2"/>
  <c r="Y18" i="2"/>
  <c r="AQ16" i="2"/>
  <c r="AR16" i="2"/>
  <c r="V16" i="2"/>
  <c r="W16" i="2"/>
  <c r="N16" i="2"/>
  <c r="AQ13" i="2"/>
  <c r="AR13" i="2"/>
  <c r="BJ12" i="2"/>
  <c r="BI12" i="2"/>
  <c r="AH12" i="2"/>
  <c r="Q12" i="2"/>
  <c r="P12" i="2"/>
  <c r="BF10" i="2"/>
  <c r="AI10" i="2"/>
  <c r="K10" i="2"/>
  <c r="J10" i="2"/>
  <c r="BC8" i="2"/>
  <c r="BD8" i="2"/>
  <c r="AN8" i="2"/>
  <c r="AO8" i="2"/>
  <c r="Q8" i="2"/>
  <c r="P8" i="2"/>
  <c r="BF7" i="2"/>
  <c r="BG7" i="2"/>
  <c r="AQ6" i="2"/>
  <c r="BG4" i="2"/>
  <c r="AQ4" i="2"/>
  <c r="AR4" i="2"/>
  <c r="AF4" i="2"/>
  <c r="AE4" i="2"/>
  <c r="BO25" i="2"/>
  <c r="BP25" i="2"/>
  <c r="M19" i="2"/>
  <c r="BJ15" i="2"/>
  <c r="BI15" i="2"/>
  <c r="AF7" i="2"/>
  <c r="AE7" i="2"/>
  <c r="AA11" i="2"/>
  <c r="R9" i="2"/>
  <c r="CC248" i="2"/>
  <c r="AS13" i="2"/>
  <c r="AS29" i="2"/>
  <c r="AP26" i="2"/>
  <c r="AD26" i="2"/>
  <c r="R26" i="2"/>
  <c r="F26" i="2"/>
  <c r="R25" i="2"/>
  <c r="BH22" i="2"/>
  <c r="AV22" i="2"/>
  <c r="AG22" i="2"/>
  <c r="U22" i="2"/>
  <c r="I22" i="2"/>
  <c r="AS21" i="2"/>
  <c r="BE19" i="2"/>
  <c r="AS19" i="2"/>
  <c r="AG19" i="2"/>
  <c r="O19" i="2"/>
  <c r="AP18" i="2"/>
  <c r="U18" i="2"/>
  <c r="F18" i="2"/>
  <c r="L18" i="2"/>
  <c r="BH17" i="2"/>
  <c r="BE14" i="2"/>
  <c r="AS14" i="2"/>
  <c r="AG14" i="2"/>
  <c r="U14" i="2"/>
  <c r="I14" i="2"/>
  <c r="AM13" i="2"/>
  <c r="AA13" i="2"/>
  <c r="O13" i="2"/>
  <c r="AY10" i="2"/>
  <c r="AM10" i="2"/>
  <c r="AA10" i="2"/>
  <c r="O10" i="2"/>
  <c r="BE9" i="2"/>
  <c r="F9" i="2"/>
  <c r="AY6" i="2"/>
  <c r="AM6" i="2"/>
  <c r="AA6" i="2"/>
  <c r="O6" i="2"/>
  <c r="AV5" i="2"/>
  <c r="C28" i="2"/>
  <c r="C24" i="2"/>
  <c r="C20" i="2"/>
  <c r="C16" i="2"/>
  <c r="AS12" i="2"/>
  <c r="AS8" i="2"/>
  <c r="C4" i="2"/>
  <c r="I29" i="2"/>
  <c r="AY26" i="2"/>
  <c r="AM26" i="2"/>
  <c r="AA26" i="2"/>
  <c r="BE25" i="2"/>
  <c r="F25" i="2"/>
  <c r="BE22" i="2"/>
  <c r="AS22" i="2"/>
  <c r="AD22" i="2"/>
  <c r="R22" i="2"/>
  <c r="X21" i="2"/>
  <c r="AY18" i="2"/>
  <c r="AM18" i="2"/>
  <c r="R18" i="2"/>
  <c r="AY17" i="2"/>
  <c r="AJ17" i="2"/>
  <c r="AP14" i="2"/>
  <c r="AD14" i="2"/>
  <c r="R14" i="2"/>
  <c r="AY13" i="2"/>
  <c r="AJ13" i="2"/>
  <c r="X13" i="2"/>
  <c r="L13" i="2"/>
  <c r="BH10" i="2"/>
  <c r="AV10" i="2"/>
  <c r="AJ10" i="2"/>
  <c r="X10" i="2"/>
  <c r="AP9" i="2"/>
  <c r="BH6" i="2"/>
  <c r="AV6" i="2"/>
  <c r="AJ6" i="2"/>
  <c r="X6" i="2"/>
  <c r="C27" i="2"/>
  <c r="C23" i="2"/>
  <c r="C19" i="2"/>
  <c r="AP15" i="2"/>
  <c r="AM11" i="2"/>
  <c r="R7" i="2"/>
  <c r="AS3" i="2"/>
  <c r="AS5" i="2"/>
  <c r="U29" i="2"/>
  <c r="AS25" i="2"/>
  <c r="I21" i="2"/>
  <c r="AA17" i="2"/>
  <c r="BH13" i="2"/>
  <c r="AV13" i="2"/>
  <c r="AG13" i="2"/>
  <c r="U13" i="2"/>
  <c r="I13" i="2"/>
  <c r="AD9" i="2"/>
  <c r="C26" i="2"/>
  <c r="C22" i="2"/>
  <c r="C18" i="2"/>
  <c r="C14" i="2"/>
  <c r="C10" i="2"/>
  <c r="C6" i="2"/>
  <c r="BE3" i="2"/>
  <c r="AP3" i="2"/>
  <c r="AD3" i="2"/>
  <c r="R3" i="2"/>
  <c r="BB3" i="2"/>
  <c r="AM3" i="2"/>
  <c r="AA3" i="2"/>
  <c r="O3" i="2"/>
  <c r="L3" i="2"/>
  <c r="F3" i="2"/>
  <c r="O4" i="2"/>
  <c r="AP7" i="2"/>
  <c r="AG5" i="2"/>
  <c r="AV15" i="2"/>
  <c r="F7" i="2"/>
  <c r="BH5" i="2"/>
  <c r="I5" i="2"/>
  <c r="C12" i="2"/>
  <c r="C29" i="2"/>
  <c r="AD29" i="2"/>
  <c r="R29" i="2"/>
  <c r="L29" i="2"/>
  <c r="AV29" i="2"/>
  <c r="BH29" i="2"/>
  <c r="AA29" i="2"/>
  <c r="O29" i="2"/>
  <c r="AM29" i="2"/>
  <c r="AY29" i="2"/>
  <c r="AJ29" i="2"/>
  <c r="X29" i="2"/>
  <c r="F29" i="2"/>
  <c r="AP29" i="2"/>
  <c r="C25" i="2"/>
  <c r="I25" i="2"/>
  <c r="U25" i="2"/>
  <c r="AG25" i="2"/>
  <c r="AV25" i="2"/>
  <c r="BH25" i="2"/>
  <c r="L25" i="2"/>
  <c r="X25" i="2"/>
  <c r="AM25" i="2"/>
  <c r="AY25" i="2"/>
  <c r="AJ25" i="2"/>
  <c r="O25" i="2"/>
  <c r="AA25" i="2"/>
  <c r="AP25" i="2"/>
  <c r="C21" i="2"/>
  <c r="R21" i="2"/>
  <c r="AJ21" i="2"/>
  <c r="AG21" i="2"/>
  <c r="AV21" i="2"/>
  <c r="BH21" i="2"/>
  <c r="O21" i="2"/>
  <c r="F21" i="2"/>
  <c r="AM21" i="2"/>
  <c r="AY21" i="2"/>
  <c r="AD21" i="2"/>
  <c r="L21" i="2"/>
  <c r="U21" i="2"/>
  <c r="AP21" i="2"/>
  <c r="C17" i="2"/>
  <c r="AP17" i="2"/>
  <c r="F17" i="2"/>
  <c r="R17" i="2"/>
  <c r="AG17" i="2"/>
  <c r="BE17" i="2"/>
  <c r="AV17" i="2"/>
  <c r="I17" i="2"/>
  <c r="U17" i="2"/>
  <c r="AM17" i="2"/>
  <c r="AD17" i="2"/>
  <c r="L17" i="2"/>
  <c r="X17" i="2"/>
  <c r="AS17" i="2"/>
  <c r="AS9" i="2"/>
  <c r="I9" i="2"/>
  <c r="U9" i="2"/>
  <c r="AG9" i="2"/>
  <c r="AV9" i="2"/>
  <c r="BH9" i="2"/>
  <c r="C9" i="2"/>
  <c r="L9" i="2"/>
  <c r="X9" i="2"/>
  <c r="AJ9" i="2"/>
  <c r="AY9" i="2"/>
  <c r="O9" i="2"/>
  <c r="AA9" i="2"/>
  <c r="AM9" i="2"/>
  <c r="C15" i="2"/>
  <c r="AM15" i="2"/>
  <c r="R15" i="2"/>
  <c r="F15" i="2"/>
  <c r="AS15" i="2"/>
  <c r="L15" i="2"/>
  <c r="AG15" i="2"/>
  <c r="O15" i="2"/>
  <c r="I15" i="2"/>
  <c r="AY15" i="2"/>
  <c r="AA15" i="2"/>
  <c r="U15" i="2"/>
  <c r="AJ15" i="2"/>
  <c r="BE15" i="2"/>
  <c r="AS11" i="2"/>
  <c r="C11" i="2"/>
  <c r="F11" i="2"/>
  <c r="R11" i="2"/>
  <c r="AD11" i="2"/>
  <c r="AP11" i="2"/>
  <c r="BE11" i="2"/>
  <c r="I11" i="2"/>
  <c r="U11" i="2"/>
  <c r="AG11" i="2"/>
  <c r="AV11" i="2"/>
  <c r="BH11" i="2"/>
  <c r="L11" i="2"/>
  <c r="X11" i="2"/>
  <c r="AJ11" i="2"/>
  <c r="AY11" i="2"/>
  <c r="C7" i="2"/>
  <c r="AS7" i="2"/>
  <c r="I7" i="2"/>
  <c r="U7" i="2"/>
  <c r="AG7" i="2"/>
  <c r="AV7" i="2"/>
  <c r="BH7" i="2"/>
  <c r="L7" i="2"/>
  <c r="X7" i="2"/>
  <c r="AJ7" i="2"/>
  <c r="AY7" i="2"/>
  <c r="O7" i="2"/>
  <c r="AA7" i="2"/>
  <c r="AM7" i="2"/>
  <c r="BE5" i="2"/>
  <c r="AP5" i="2"/>
  <c r="AD5" i="2"/>
  <c r="R5" i="2"/>
  <c r="F5" i="2"/>
  <c r="AG16" i="2"/>
  <c r="C8" i="2"/>
  <c r="AS4" i="2"/>
  <c r="AM5" i="2"/>
  <c r="AA5" i="2"/>
  <c r="O5" i="2"/>
  <c r="AY5" i="2"/>
  <c r="AJ5" i="2"/>
  <c r="X5" i="2"/>
  <c r="L5" i="2"/>
  <c r="C5" i="2"/>
  <c r="C13" i="2"/>
  <c r="S28" i="2"/>
  <c r="Q16" i="2"/>
  <c r="BU7" i="2"/>
  <c r="BU19" i="2"/>
  <c r="B6" i="68"/>
  <c r="B5" i="68"/>
  <c r="B4" i="68"/>
  <c r="B3" i="68"/>
  <c r="B2" i="68"/>
  <c r="N14" i="2"/>
  <c r="T23" i="2"/>
  <c r="G24" i="2"/>
  <c r="AO4" i="2"/>
  <c r="K6" i="2"/>
  <c r="BG8" i="2"/>
  <c r="AT28" i="2"/>
  <c r="BO21" i="2"/>
  <c r="BU10" i="2"/>
  <c r="AX14" i="2"/>
  <c r="AB8" i="2"/>
  <c r="AW12" i="2"/>
  <c r="BF18" i="2"/>
  <c r="AE23" i="2"/>
  <c r="S24" i="2"/>
  <c r="BF29" i="2"/>
  <c r="N10" i="2"/>
  <c r="AX4" i="2"/>
  <c r="AU6" i="2"/>
  <c r="G12" i="2"/>
  <c r="AL16" i="2"/>
  <c r="AN12" i="2"/>
  <c r="H27" i="2"/>
  <c r="BM22" i="2"/>
  <c r="BU3" i="2"/>
  <c r="BU17" i="2"/>
  <c r="BU28" i="2"/>
  <c r="P24" i="2"/>
  <c r="S6" i="2"/>
  <c r="AE15" i="2"/>
  <c r="BD16" i="2"/>
  <c r="BF26" i="2"/>
  <c r="T13" i="2"/>
  <c r="T27" i="2"/>
  <c r="BV3" i="2"/>
  <c r="B6" i="66"/>
  <c r="B5" i="66"/>
  <c r="B4" i="66"/>
  <c r="B3" i="66"/>
  <c r="B2" i="66"/>
  <c r="G14" i="2"/>
  <c r="AK18" i="2"/>
  <c r="BF6" i="2"/>
  <c r="T10" i="2"/>
  <c r="H20" i="2"/>
  <c r="Z14" i="2"/>
  <c r="V6" i="2"/>
  <c r="T8" i="2"/>
  <c r="AO14" i="2"/>
  <c r="AH18" i="2"/>
  <c r="P22" i="2"/>
  <c r="AQ24" i="2"/>
  <c r="AH28" i="2"/>
  <c r="AU18" i="2"/>
  <c r="N24" i="2"/>
  <c r="AK28" i="2"/>
  <c r="BY4" i="2"/>
  <c r="BX4" i="2"/>
  <c r="BY6" i="2"/>
  <c r="BX6" i="2"/>
  <c r="BY8" i="2"/>
  <c r="BX8" i="2"/>
  <c r="BY10" i="2"/>
  <c r="BX10" i="2"/>
  <c r="BY12" i="2"/>
  <c r="BX12" i="2"/>
  <c r="BY14" i="2"/>
  <c r="BX14" i="2"/>
  <c r="BY16" i="2"/>
  <c r="BX16" i="2"/>
  <c r="BY18" i="2"/>
  <c r="BX18" i="2"/>
  <c r="BY20" i="2"/>
  <c r="BX20" i="2"/>
  <c r="BY22" i="2"/>
  <c r="BX22" i="2"/>
  <c r="BY24" i="2"/>
  <c r="BX24" i="2"/>
  <c r="BY26" i="2"/>
  <c r="BX26" i="2"/>
  <c r="BY28" i="2"/>
  <c r="BX28" i="2"/>
  <c r="BX9" i="2"/>
  <c r="BY9" i="2"/>
  <c r="BX15" i="2"/>
  <c r="BY15" i="2"/>
  <c r="BX19" i="2"/>
  <c r="BY19" i="2"/>
  <c r="BX23" i="2"/>
  <c r="BY23" i="2"/>
  <c r="BX27" i="2"/>
  <c r="BY27" i="2"/>
  <c r="BX3" i="2"/>
  <c r="BY3" i="2"/>
  <c r="BX5" i="2"/>
  <c r="BY5" i="2"/>
  <c r="BX7" i="2"/>
  <c r="BY7" i="2"/>
  <c r="BX11" i="2"/>
  <c r="BY11" i="2"/>
  <c r="BX13" i="2"/>
  <c r="BY13" i="2"/>
  <c r="BX17" i="2"/>
  <c r="BY17" i="2"/>
  <c r="BX21" i="2"/>
  <c r="BY21" i="2"/>
  <c r="BX25" i="2"/>
  <c r="BY25" i="2"/>
  <c r="BX29" i="2"/>
  <c r="BY29" i="2"/>
  <c r="AI8" i="2"/>
  <c r="AB14" i="2"/>
  <c r="AU20" i="2"/>
  <c r="V24" i="2"/>
  <c r="V26" i="2"/>
  <c r="K28" i="2"/>
  <c r="BI14" i="2"/>
  <c r="BS3" i="2"/>
  <c r="BR3" i="2"/>
  <c r="AE18" i="2"/>
  <c r="BI18" i="2"/>
  <c r="AR22" i="2"/>
  <c r="AZ28" i="2"/>
  <c r="K8" i="2"/>
  <c r="AW8" i="2"/>
  <c r="AL14" i="2"/>
  <c r="AF16" i="2"/>
  <c r="W19" i="2"/>
  <c r="AX23" i="2"/>
  <c r="AX3" i="2"/>
  <c r="BO3" i="2"/>
  <c r="BP3" i="2"/>
  <c r="BS5" i="2"/>
  <c r="BR5" i="2"/>
  <c r="BS7" i="2"/>
  <c r="BR7" i="2"/>
  <c r="BS9" i="2"/>
  <c r="BR9" i="2"/>
  <c r="BS11" i="2"/>
  <c r="BR11" i="2"/>
  <c r="BS13" i="2"/>
  <c r="BR13" i="2"/>
  <c r="BS15" i="2"/>
  <c r="BR15" i="2"/>
  <c r="BS17" i="2"/>
  <c r="BR17" i="2"/>
  <c r="BS19" i="2"/>
  <c r="BR19" i="2"/>
  <c r="BS21" i="2"/>
  <c r="BR21" i="2"/>
  <c r="BS23" i="2"/>
  <c r="BR23" i="2"/>
  <c r="BS25" i="2"/>
  <c r="BR25" i="2"/>
  <c r="BS27" i="2"/>
  <c r="BR27" i="2"/>
  <c r="BS29" i="2"/>
  <c r="BR29" i="2"/>
  <c r="BR4" i="2"/>
  <c r="BS4" i="2"/>
  <c r="BR6" i="2"/>
  <c r="BS6" i="2"/>
  <c r="BR8" i="2"/>
  <c r="BS8" i="2"/>
  <c r="BR10" i="2"/>
  <c r="BS10" i="2"/>
  <c r="BR12" i="2"/>
  <c r="BS12" i="2"/>
  <c r="BR14" i="2"/>
  <c r="BS14" i="2"/>
  <c r="BR16" i="2"/>
  <c r="BS16" i="2"/>
  <c r="BR18" i="2"/>
  <c r="BS18" i="2"/>
  <c r="BR20" i="2"/>
  <c r="BS20" i="2"/>
  <c r="BR22" i="2"/>
  <c r="BS22" i="2"/>
  <c r="BR24" i="2"/>
  <c r="BS24" i="2"/>
  <c r="BR26" i="2"/>
  <c r="BS26" i="2"/>
  <c r="BR28" i="2"/>
  <c r="BS28" i="2"/>
  <c r="BA14" i="2"/>
  <c r="Q18" i="2"/>
  <c r="AX18" i="2"/>
  <c r="AL22" i="2"/>
  <c r="AB22" i="2"/>
  <c r="AL24" i="2"/>
  <c r="AC24" i="2"/>
  <c r="AN28" i="2"/>
  <c r="K19" i="2"/>
  <c r="AN19" i="2"/>
  <c r="AW26" i="2"/>
  <c r="AT10" i="2"/>
  <c r="AI24" i="2"/>
  <c r="AE6" i="2"/>
  <c r="BJ8" i="2"/>
  <c r="V12" i="2"/>
  <c r="Q20" i="2"/>
  <c r="AT24" i="2"/>
  <c r="AF27" i="2"/>
  <c r="V5" i="2"/>
  <c r="V10" i="2"/>
  <c r="K12" i="2"/>
  <c r="Y26" i="2"/>
  <c r="B6" i="48"/>
  <c r="B6" i="61"/>
  <c r="B6" i="60"/>
  <c r="B4" i="60"/>
  <c r="B2" i="60"/>
  <c r="B5" i="60"/>
  <c r="B3" i="60"/>
  <c r="B5" i="51"/>
  <c r="B3" i="51"/>
  <c r="B2" i="51"/>
  <c r="B6" i="51"/>
  <c r="B4" i="51"/>
  <c r="B5" i="52"/>
  <c r="B3" i="52"/>
  <c r="B6" i="52"/>
  <c r="B4" i="52"/>
  <c r="B2" i="52"/>
  <c r="B5" i="61"/>
  <c r="B4" i="61"/>
  <c r="B3" i="61"/>
  <c r="B2" i="61"/>
  <c r="K4" i="2"/>
  <c r="B6" i="62"/>
  <c r="B2" i="62"/>
  <c r="B5" i="62"/>
  <c r="B3" i="62"/>
  <c r="B4" i="62"/>
  <c r="B6" i="63"/>
  <c r="B4" i="63"/>
  <c r="B2" i="63"/>
  <c r="B5" i="63"/>
  <c r="B3" i="63"/>
  <c r="B6" i="65"/>
  <c r="B2" i="65"/>
  <c r="B5" i="65"/>
  <c r="B3" i="65"/>
  <c r="B4" i="65"/>
  <c r="T4" i="2"/>
  <c r="B6" i="7"/>
  <c r="B2" i="7"/>
  <c r="B5" i="7"/>
  <c r="B3" i="7"/>
  <c r="B4" i="7"/>
  <c r="W4" i="2"/>
  <c r="V8" i="2"/>
  <c r="Z22" i="2"/>
  <c r="Z4" i="2"/>
  <c r="B6" i="38"/>
  <c r="B4" i="38"/>
  <c r="B5" i="38"/>
  <c r="B3" i="38"/>
  <c r="B2" i="38"/>
  <c r="B6" i="39"/>
  <c r="B4" i="39"/>
  <c r="B2" i="39"/>
  <c r="B5" i="39"/>
  <c r="B3" i="39"/>
  <c r="B6" i="40"/>
  <c r="B4" i="40"/>
  <c r="B5" i="40"/>
  <c r="B3" i="40"/>
  <c r="B2" i="40"/>
  <c r="B6" i="41"/>
  <c r="B4" i="41"/>
  <c r="B5" i="41"/>
  <c r="B3" i="41"/>
  <c r="B2" i="41"/>
  <c r="AL4" i="2"/>
  <c r="B6" i="42"/>
  <c r="B4" i="42"/>
  <c r="B5" i="42"/>
  <c r="B3" i="42"/>
  <c r="B2" i="42"/>
  <c r="B6" i="43"/>
  <c r="B4" i="43"/>
  <c r="B5" i="43"/>
  <c r="B3" i="43"/>
  <c r="B2" i="43"/>
  <c r="B6" i="59"/>
  <c r="B4" i="59"/>
  <c r="B2" i="59"/>
  <c r="B5" i="59"/>
  <c r="B3" i="59"/>
  <c r="B6" i="45"/>
  <c r="B4" i="45"/>
  <c r="B2" i="45"/>
  <c r="B5" i="45"/>
  <c r="B3" i="45"/>
  <c r="B6" i="46"/>
  <c r="B2" i="46"/>
  <c r="B5" i="46"/>
  <c r="B3" i="46"/>
  <c r="B4" i="46"/>
  <c r="AZ4" i="2"/>
  <c r="B6" i="47"/>
  <c r="B4" i="47"/>
  <c r="B2" i="47"/>
  <c r="B5" i="47"/>
  <c r="B3" i="47"/>
  <c r="B4" i="48"/>
  <c r="B2" i="48"/>
  <c r="B5" i="48"/>
  <c r="B3" i="48"/>
  <c r="B6" i="49"/>
  <c r="B4" i="49"/>
  <c r="B2" i="49"/>
  <c r="B5" i="49"/>
  <c r="B3" i="49"/>
  <c r="B6" i="50"/>
  <c r="B4" i="50"/>
  <c r="B2" i="50"/>
  <c r="B5" i="50"/>
  <c r="B3" i="50"/>
  <c r="BL3" i="2"/>
  <c r="BM3" i="2"/>
  <c r="BM7" i="2"/>
  <c r="BL7" i="2"/>
  <c r="BM13" i="2"/>
  <c r="BL13" i="2"/>
  <c r="BL19" i="2"/>
  <c r="BM19" i="2"/>
  <c r="BM21" i="2"/>
  <c r="BL21" i="2"/>
  <c r="BL23" i="2"/>
  <c r="BM23" i="2"/>
  <c r="BL25" i="2"/>
  <c r="BM25" i="2"/>
  <c r="BL27" i="2"/>
  <c r="BM27" i="2"/>
  <c r="BM29" i="2"/>
  <c r="BL29" i="2"/>
  <c r="BL4" i="2"/>
  <c r="BM4" i="2"/>
  <c r="BL8" i="2"/>
  <c r="BM8" i="2"/>
  <c r="BL10" i="2"/>
  <c r="BM10" i="2"/>
  <c r="BL12" i="2"/>
  <c r="BM12" i="2"/>
  <c r="BL14" i="2"/>
  <c r="BM14" i="2"/>
  <c r="BM16" i="2"/>
  <c r="BL16" i="2"/>
  <c r="BM18" i="2"/>
  <c r="BL18" i="2"/>
  <c r="BL20" i="2"/>
  <c r="BM20" i="2"/>
  <c r="BM24" i="2"/>
  <c r="BL24" i="2"/>
  <c r="BL26" i="2"/>
  <c r="BM26" i="2"/>
  <c r="BM28" i="2"/>
  <c r="BL28" i="2"/>
  <c r="P11" i="2"/>
  <c r="Y4" i="2"/>
  <c r="Z16" i="2"/>
  <c r="BJ16" i="2"/>
  <c r="AQ20" i="2"/>
  <c r="AN24" i="2"/>
  <c r="M28" i="2"/>
  <c r="BI28" i="2"/>
  <c r="AL27" i="2"/>
  <c r="BA4" i="2"/>
  <c r="BC12" i="2"/>
  <c r="K16" i="2"/>
  <c r="AW16" i="2"/>
  <c r="AI20" i="2"/>
  <c r="AC20" i="2"/>
  <c r="BC20" i="2"/>
  <c r="Y24" i="2"/>
  <c r="Z28" i="2"/>
  <c r="AX28" i="2"/>
  <c r="J4" i="2"/>
  <c r="AK4" i="2"/>
  <c r="G6" i="2"/>
  <c r="BD6" i="2"/>
  <c r="AC12" i="2"/>
  <c r="G13" i="2"/>
  <c r="K3" i="2"/>
  <c r="J23" i="2"/>
  <c r="E3" i="2"/>
  <c r="D3" i="2"/>
  <c r="Z5" i="2"/>
  <c r="Y5" i="2"/>
  <c r="AC5" i="2"/>
  <c r="AB5" i="2"/>
  <c r="E8" i="2"/>
  <c r="D8" i="2"/>
  <c r="BF5" i="2"/>
  <c r="BG5" i="2"/>
  <c r="P7" i="2"/>
  <c r="Q7" i="2"/>
  <c r="M7" i="2"/>
  <c r="N7" i="2"/>
  <c r="V7" i="2"/>
  <c r="W7" i="2"/>
  <c r="Z11" i="2"/>
  <c r="Y11" i="2"/>
  <c r="AI11" i="2"/>
  <c r="AH11" i="2"/>
  <c r="D11" i="2"/>
  <c r="E11" i="2"/>
  <c r="V15" i="2"/>
  <c r="W15" i="2"/>
  <c r="J15" i="2"/>
  <c r="K15" i="2"/>
  <c r="AT15" i="2"/>
  <c r="AU15" i="2"/>
  <c r="D15" i="2"/>
  <c r="E15" i="2"/>
  <c r="P9" i="2"/>
  <c r="Q9" i="2"/>
  <c r="M9" i="2"/>
  <c r="N9" i="2"/>
  <c r="AI9" i="2"/>
  <c r="AH9" i="2"/>
  <c r="AT17" i="2"/>
  <c r="AU17" i="2"/>
  <c r="M17" i="2"/>
  <c r="N17" i="2"/>
  <c r="AF17" i="2"/>
  <c r="AE17" i="2"/>
  <c r="V17" i="2"/>
  <c r="W17" i="2"/>
  <c r="AW17" i="2"/>
  <c r="AX17" i="2"/>
  <c r="AI17" i="2"/>
  <c r="AH17" i="2"/>
  <c r="G17" i="2"/>
  <c r="H17" i="2"/>
  <c r="D17" i="2"/>
  <c r="E17" i="2"/>
  <c r="AQ21" i="2"/>
  <c r="AR21" i="2"/>
  <c r="M21" i="2"/>
  <c r="N21" i="2"/>
  <c r="AZ21" i="2"/>
  <c r="BA21" i="2"/>
  <c r="G21" i="2"/>
  <c r="H21" i="2"/>
  <c r="BJ21" i="2"/>
  <c r="BI21" i="2"/>
  <c r="AI21" i="2"/>
  <c r="AH21" i="2"/>
  <c r="S21" i="2"/>
  <c r="T21" i="2"/>
  <c r="BC25" i="2"/>
  <c r="BD25" i="2"/>
  <c r="AC25" i="2"/>
  <c r="AB25" i="2"/>
  <c r="AL25" i="2"/>
  <c r="AK25" i="2"/>
  <c r="AN25" i="2"/>
  <c r="AO25" i="2"/>
  <c r="M25" i="2"/>
  <c r="N25" i="2"/>
  <c r="AW25" i="2"/>
  <c r="AX25" i="2"/>
  <c r="V25" i="2"/>
  <c r="W25" i="2"/>
  <c r="D25" i="2"/>
  <c r="E25" i="2"/>
  <c r="AQ29" i="2"/>
  <c r="AR29" i="2"/>
  <c r="Y29" i="2"/>
  <c r="Z29" i="2"/>
  <c r="AZ29" i="2"/>
  <c r="BA29" i="2"/>
  <c r="P29" i="2"/>
  <c r="Q29" i="2"/>
  <c r="BJ29" i="2"/>
  <c r="BI29" i="2"/>
  <c r="M29" i="2"/>
  <c r="N29" i="2"/>
  <c r="AF29" i="2"/>
  <c r="AE29" i="2"/>
  <c r="E12" i="2"/>
  <c r="D12" i="2"/>
  <c r="BJ5" i="2"/>
  <c r="BI5" i="2"/>
  <c r="AW15" i="2"/>
  <c r="AX15" i="2"/>
  <c r="AQ7" i="2"/>
  <c r="AR7" i="2"/>
  <c r="H3" i="2"/>
  <c r="G3" i="2"/>
  <c r="Q3" i="2"/>
  <c r="P3" i="2"/>
  <c r="AN3" i="2"/>
  <c r="AO3" i="2"/>
  <c r="T3" i="2"/>
  <c r="S3" i="2"/>
  <c r="AR3" i="2"/>
  <c r="AQ3" i="2"/>
  <c r="E6" i="2"/>
  <c r="D6" i="2"/>
  <c r="E10" i="2"/>
  <c r="D10" i="2"/>
  <c r="E14" i="2"/>
  <c r="D14" i="2"/>
  <c r="E18" i="2"/>
  <c r="D18" i="2"/>
  <c r="E22" i="2"/>
  <c r="D22" i="2"/>
  <c r="E26" i="2"/>
  <c r="D26" i="2"/>
  <c r="J13" i="2"/>
  <c r="K13" i="2"/>
  <c r="AI13" i="2"/>
  <c r="AH13" i="2"/>
  <c r="BJ13" i="2"/>
  <c r="BI13" i="2"/>
  <c r="J21" i="2"/>
  <c r="K21" i="2"/>
  <c r="V29" i="2"/>
  <c r="W29" i="2"/>
  <c r="AT5" i="2"/>
  <c r="AU5" i="2"/>
  <c r="BO7" i="2"/>
  <c r="BP7" i="2"/>
  <c r="BO11" i="2"/>
  <c r="BP11" i="2"/>
  <c r="BO15" i="2"/>
  <c r="BP15" i="2"/>
  <c r="BO19" i="2"/>
  <c r="BP19" i="2"/>
  <c r="BO23" i="2"/>
  <c r="BP23" i="2"/>
  <c r="BO27" i="2"/>
  <c r="BP27" i="2"/>
  <c r="Z6" i="2"/>
  <c r="Y6" i="2"/>
  <c r="AW6" i="2"/>
  <c r="AX6" i="2"/>
  <c r="AQ9" i="2"/>
  <c r="AR9" i="2"/>
  <c r="AL10" i="2"/>
  <c r="AK10" i="2"/>
  <c r="BJ10" i="2"/>
  <c r="BI10" i="2"/>
  <c r="Z13" i="2"/>
  <c r="Y13" i="2"/>
  <c r="AZ13" i="2"/>
  <c r="BA13" i="2"/>
  <c r="AF14" i="2"/>
  <c r="AE14" i="2"/>
  <c r="BC14" i="2"/>
  <c r="BD14" i="2"/>
  <c r="AZ17" i="2"/>
  <c r="BA17" i="2"/>
  <c r="AN18" i="2"/>
  <c r="AO18" i="2"/>
  <c r="Y21" i="2"/>
  <c r="Z21" i="2"/>
  <c r="AF22" i="2"/>
  <c r="AE22" i="2"/>
  <c r="BF22" i="2"/>
  <c r="BG22" i="2"/>
  <c r="BF25" i="2"/>
  <c r="BG25" i="2"/>
  <c r="AN26" i="2"/>
  <c r="AO26" i="2"/>
  <c r="J29" i="2"/>
  <c r="K29" i="2"/>
  <c r="E4" i="2"/>
  <c r="D4" i="2"/>
  <c r="AT8" i="2"/>
  <c r="AU8" i="2"/>
  <c r="AT12" i="2"/>
  <c r="AU12" i="2"/>
  <c r="E16" i="2"/>
  <c r="D16" i="2"/>
  <c r="E20" i="2"/>
  <c r="D20" i="2"/>
  <c r="E24" i="2"/>
  <c r="D24" i="2"/>
  <c r="E28" i="2"/>
  <c r="D28" i="2"/>
  <c r="Q6" i="2"/>
  <c r="P6" i="2"/>
  <c r="AN6" i="2"/>
  <c r="AO6" i="2"/>
  <c r="G9" i="2"/>
  <c r="H9" i="2"/>
  <c r="Q10" i="2"/>
  <c r="P10" i="2"/>
  <c r="AN10" i="2"/>
  <c r="AO10" i="2"/>
  <c r="P13" i="2"/>
  <c r="Q13" i="2"/>
  <c r="AN13" i="2"/>
  <c r="AO13" i="2"/>
  <c r="K14" i="2"/>
  <c r="J14" i="2"/>
  <c r="AI14" i="2"/>
  <c r="AH14" i="2"/>
  <c r="BF14" i="2"/>
  <c r="BG14" i="2"/>
  <c r="N18" i="2"/>
  <c r="M18" i="2"/>
  <c r="V18" i="2"/>
  <c r="W18" i="2"/>
  <c r="BC18" i="2"/>
  <c r="BD18" i="2"/>
  <c r="AI19" i="2"/>
  <c r="AH19" i="2"/>
  <c r="BF19" i="2"/>
  <c r="BG19" i="2"/>
  <c r="K22" i="2"/>
  <c r="J22" i="2"/>
  <c r="AI22" i="2"/>
  <c r="AH22" i="2"/>
  <c r="BJ22" i="2"/>
  <c r="BI22" i="2"/>
  <c r="H26" i="2"/>
  <c r="G26" i="2"/>
  <c r="AF26" i="2"/>
  <c r="AE26" i="2"/>
  <c r="BC26" i="2"/>
  <c r="BD26" i="2"/>
  <c r="BO13" i="2"/>
  <c r="BP13" i="2"/>
  <c r="S9" i="2"/>
  <c r="T9" i="2"/>
  <c r="AC11" i="2"/>
  <c r="AB11" i="2"/>
  <c r="BF13" i="2"/>
  <c r="BG13" i="2"/>
  <c r="P17" i="2"/>
  <c r="Q17" i="2"/>
  <c r="G19" i="2"/>
  <c r="H19" i="2"/>
  <c r="AL19" i="2"/>
  <c r="AK19" i="2"/>
  <c r="AZ19" i="2"/>
  <c r="BA19" i="2"/>
  <c r="AC21" i="2"/>
  <c r="AB21" i="2"/>
  <c r="V23" i="2"/>
  <c r="W23" i="2"/>
  <c r="AI23" i="2"/>
  <c r="AH23" i="2"/>
  <c r="AT23" i="2"/>
  <c r="AU23" i="2"/>
  <c r="BF23" i="2"/>
  <c r="BG23" i="2"/>
  <c r="P27" i="2"/>
  <c r="Q27" i="2"/>
  <c r="AC27" i="2"/>
  <c r="AB27" i="2"/>
  <c r="AQ27" i="2"/>
  <c r="AR27" i="2"/>
  <c r="BC27" i="2"/>
  <c r="BD27" i="2"/>
  <c r="AI29" i="2"/>
  <c r="AH29" i="2"/>
  <c r="AK3" i="2"/>
  <c r="AL3" i="2"/>
  <c r="D5" i="2"/>
  <c r="E5" i="2"/>
  <c r="AZ5" i="2"/>
  <c r="BA5" i="2"/>
  <c r="BC5" i="2"/>
  <c r="BD5" i="2"/>
  <c r="G5" i="2"/>
  <c r="H5" i="2"/>
  <c r="AF5" i="2"/>
  <c r="AE5" i="2"/>
  <c r="AN7" i="2"/>
  <c r="AO7" i="2"/>
  <c r="AL7" i="2"/>
  <c r="AK7" i="2"/>
  <c r="AW7" i="2"/>
  <c r="AX7" i="2"/>
  <c r="AT7" i="2"/>
  <c r="AU7" i="2"/>
  <c r="AZ11" i="2"/>
  <c r="BA11" i="2"/>
  <c r="BJ11" i="2"/>
  <c r="BI11" i="2"/>
  <c r="J11" i="2"/>
  <c r="K11" i="2"/>
  <c r="AQ11" i="2"/>
  <c r="AR11" i="2"/>
  <c r="S11" i="2"/>
  <c r="T11" i="2"/>
  <c r="BF15" i="2"/>
  <c r="BG15" i="2"/>
  <c r="BC15" i="2"/>
  <c r="BD15" i="2"/>
  <c r="AI15" i="2"/>
  <c r="AH15" i="2"/>
  <c r="S15" i="2"/>
  <c r="T15" i="2"/>
  <c r="AN9" i="2"/>
  <c r="AO9" i="2"/>
  <c r="AL9" i="2"/>
  <c r="AK9" i="2"/>
  <c r="BJ9" i="2"/>
  <c r="BI9" i="2"/>
  <c r="J9" i="2"/>
  <c r="K9" i="2"/>
  <c r="D13" i="2"/>
  <c r="E13" i="2"/>
  <c r="M5" i="2"/>
  <c r="N5" i="2"/>
  <c r="AL5" i="2"/>
  <c r="AK5" i="2"/>
  <c r="P5" i="2"/>
  <c r="Q5" i="2"/>
  <c r="AN5" i="2"/>
  <c r="AO5" i="2"/>
  <c r="AT4" i="2"/>
  <c r="AU4" i="2"/>
  <c r="AI16" i="2"/>
  <c r="AH16" i="2"/>
  <c r="S5" i="2"/>
  <c r="T5" i="2"/>
  <c r="AQ5" i="2"/>
  <c r="AR5" i="2"/>
  <c r="BC7" i="2"/>
  <c r="BD7" i="2"/>
  <c r="AC7" i="2"/>
  <c r="AB7" i="2"/>
  <c r="AZ7" i="2"/>
  <c r="BA7" i="2"/>
  <c r="Z7" i="2"/>
  <c r="Y7" i="2"/>
  <c r="BJ7" i="2"/>
  <c r="BI7" i="2"/>
  <c r="AI7" i="2"/>
  <c r="AH7" i="2"/>
  <c r="J7" i="2"/>
  <c r="K7" i="2"/>
  <c r="D7" i="2"/>
  <c r="E7" i="2"/>
  <c r="AL11" i="2"/>
  <c r="AK11" i="2"/>
  <c r="M11" i="2"/>
  <c r="N11" i="2"/>
  <c r="AW11" i="2"/>
  <c r="AX11" i="2"/>
  <c r="V11" i="2"/>
  <c r="W11" i="2"/>
  <c r="BF11" i="2"/>
  <c r="BG11" i="2"/>
  <c r="AF11" i="2"/>
  <c r="AE11" i="2"/>
  <c r="G11" i="2"/>
  <c r="H11" i="2"/>
  <c r="AT11" i="2"/>
  <c r="AU11" i="2"/>
  <c r="AL15" i="2"/>
  <c r="AK15" i="2"/>
  <c r="AC15" i="2"/>
  <c r="AB15" i="2"/>
  <c r="AZ15" i="2"/>
  <c r="BA15" i="2"/>
  <c r="P15" i="2"/>
  <c r="Q15" i="2"/>
  <c r="M15" i="2"/>
  <c r="N15" i="2"/>
  <c r="G15" i="2"/>
  <c r="H15" i="2"/>
  <c r="AN15" i="2"/>
  <c r="AO15" i="2"/>
  <c r="BC9" i="2"/>
  <c r="BD9" i="2"/>
  <c r="AC9" i="2"/>
  <c r="AB9" i="2"/>
  <c r="AZ9" i="2"/>
  <c r="BA9" i="2"/>
  <c r="Z9" i="2"/>
  <c r="Y9" i="2"/>
  <c r="D9" i="2"/>
  <c r="E9" i="2"/>
  <c r="AW9" i="2"/>
  <c r="AX9" i="2"/>
  <c r="V9" i="2"/>
  <c r="W9" i="2"/>
  <c r="AT9" i="2"/>
  <c r="AU9" i="2"/>
  <c r="Z17" i="2"/>
  <c r="Y17" i="2"/>
  <c r="BC17" i="2"/>
  <c r="BD17" i="2"/>
  <c r="AN17" i="2"/>
  <c r="AO17" i="2"/>
  <c r="J17" i="2"/>
  <c r="K17" i="2"/>
  <c r="BF17" i="2"/>
  <c r="BG17" i="2"/>
  <c r="S17" i="2"/>
  <c r="T17" i="2"/>
  <c r="AQ17" i="2"/>
  <c r="AR17" i="2"/>
  <c r="BC21" i="2"/>
  <c r="BD21" i="2"/>
  <c r="V21" i="2"/>
  <c r="W21" i="2"/>
  <c r="AF21" i="2"/>
  <c r="AE21" i="2"/>
  <c r="AN21" i="2"/>
  <c r="AO21" i="2"/>
  <c r="P21" i="2"/>
  <c r="Q21" i="2"/>
  <c r="AW21" i="2"/>
  <c r="AX21" i="2"/>
  <c r="AL21" i="2"/>
  <c r="AK21" i="2"/>
  <c r="D21" i="2"/>
  <c r="E21" i="2"/>
  <c r="AQ25" i="2"/>
  <c r="AR25" i="2"/>
  <c r="P25" i="2"/>
  <c r="Q25" i="2"/>
  <c r="AZ25" i="2"/>
  <c r="BA25" i="2"/>
  <c r="Y25" i="2"/>
  <c r="Z25" i="2"/>
  <c r="BJ25" i="2"/>
  <c r="BI25" i="2"/>
  <c r="AI25" i="2"/>
  <c r="AH25" i="2"/>
  <c r="J25" i="2"/>
  <c r="K25" i="2"/>
  <c r="BC29" i="2"/>
  <c r="BD29" i="2"/>
  <c r="G29" i="2"/>
  <c r="H29" i="2"/>
  <c r="AL29" i="2"/>
  <c r="AK29" i="2"/>
  <c r="AN29" i="2"/>
  <c r="AO29" i="2"/>
  <c r="AC29" i="2"/>
  <c r="AB29" i="2"/>
  <c r="AW29" i="2"/>
  <c r="AX29" i="2"/>
  <c r="S29" i="2"/>
  <c r="T29" i="2"/>
  <c r="D29" i="2"/>
  <c r="E29" i="2"/>
  <c r="J5" i="2"/>
  <c r="K5" i="2"/>
  <c r="G7" i="2"/>
  <c r="H7" i="2"/>
  <c r="AI5" i="2"/>
  <c r="AH5" i="2"/>
  <c r="Q4" i="2"/>
  <c r="P4" i="2"/>
  <c r="N3" i="2"/>
  <c r="M3" i="2"/>
  <c r="AB3" i="2"/>
  <c r="AC3" i="2"/>
  <c r="BD3" i="2"/>
  <c r="BC3" i="2"/>
  <c r="AE3" i="2"/>
  <c r="AF3" i="2"/>
  <c r="BG3" i="2"/>
  <c r="BF3" i="2"/>
  <c r="BO6" i="2"/>
  <c r="BP6" i="2"/>
  <c r="BO10" i="2"/>
  <c r="BP10" i="2"/>
  <c r="BO14" i="2"/>
  <c r="BP14" i="2"/>
  <c r="BO18" i="2"/>
  <c r="BP18" i="2"/>
  <c r="BO22" i="2"/>
  <c r="BP22" i="2"/>
  <c r="BO26" i="2"/>
  <c r="BP26" i="2"/>
  <c r="AF9" i="2"/>
  <c r="AE9" i="2"/>
  <c r="V13" i="2"/>
  <c r="W13" i="2"/>
  <c r="AW13" i="2"/>
  <c r="AX13" i="2"/>
  <c r="AC17" i="2"/>
  <c r="AB17" i="2"/>
  <c r="AT25" i="2"/>
  <c r="AU25" i="2"/>
  <c r="BO5" i="2"/>
  <c r="BP5" i="2"/>
  <c r="AU3" i="2"/>
  <c r="AT3" i="2"/>
  <c r="S7" i="2"/>
  <c r="T7" i="2"/>
  <c r="AN11" i="2"/>
  <c r="AO11" i="2"/>
  <c r="AQ15" i="2"/>
  <c r="AR15" i="2"/>
  <c r="D19" i="2"/>
  <c r="E19" i="2"/>
  <c r="E23" i="2"/>
  <c r="D23" i="2"/>
  <c r="D27" i="2"/>
  <c r="E27" i="2"/>
  <c r="AL6" i="2"/>
  <c r="AK6" i="2"/>
  <c r="BJ6" i="2"/>
  <c r="BI6" i="2"/>
  <c r="Z10" i="2"/>
  <c r="Y10" i="2"/>
  <c r="AW10" i="2"/>
  <c r="AX10" i="2"/>
  <c r="M13" i="2"/>
  <c r="N13" i="2"/>
  <c r="AL13" i="2"/>
  <c r="AK13" i="2"/>
  <c r="T14" i="2"/>
  <c r="S14" i="2"/>
  <c r="AQ14" i="2"/>
  <c r="AR14" i="2"/>
  <c r="AL17" i="2"/>
  <c r="AK17" i="2"/>
  <c r="T18" i="2"/>
  <c r="S18" i="2"/>
  <c r="AZ18" i="2"/>
  <c r="BA18" i="2"/>
  <c r="T22" i="2"/>
  <c r="S22" i="2"/>
  <c r="AT22" i="2"/>
  <c r="AU22" i="2"/>
  <c r="G25" i="2"/>
  <c r="H25" i="2"/>
  <c r="AC26" i="2"/>
  <c r="AB26" i="2"/>
  <c r="AZ26" i="2"/>
  <c r="BA26" i="2"/>
  <c r="BO4" i="2"/>
  <c r="BP4" i="2"/>
  <c r="BO8" i="2"/>
  <c r="BP8" i="2"/>
  <c r="BO12" i="2"/>
  <c r="BP12" i="2"/>
  <c r="BO16" i="2"/>
  <c r="BP16" i="2"/>
  <c r="BO20" i="2"/>
  <c r="BP20" i="2"/>
  <c r="BO24" i="2"/>
  <c r="BP24" i="2"/>
  <c r="BO28" i="2"/>
  <c r="BP28" i="2"/>
  <c r="AW5" i="2"/>
  <c r="AX5" i="2"/>
  <c r="AC6" i="2"/>
  <c r="AB6" i="2"/>
  <c r="AZ6" i="2"/>
  <c r="BA6" i="2"/>
  <c r="BF9" i="2"/>
  <c r="BG9" i="2"/>
  <c r="AC10" i="2"/>
  <c r="AB10" i="2"/>
  <c r="AZ10" i="2"/>
  <c r="BA10" i="2"/>
  <c r="AC13" i="2"/>
  <c r="AB13" i="2"/>
  <c r="BC13" i="2"/>
  <c r="BD13" i="2"/>
  <c r="V14" i="2"/>
  <c r="W14" i="2"/>
  <c r="AT14" i="2"/>
  <c r="AU14" i="2"/>
  <c r="BJ17" i="2"/>
  <c r="BI17" i="2"/>
  <c r="H18" i="2"/>
  <c r="G18" i="2"/>
  <c r="AQ18" i="2"/>
  <c r="AR18" i="2"/>
  <c r="P19" i="2"/>
  <c r="Q19" i="2"/>
  <c r="AT19" i="2"/>
  <c r="AU19" i="2"/>
  <c r="AT21" i="2"/>
  <c r="AU21" i="2"/>
  <c r="V22" i="2"/>
  <c r="W22" i="2"/>
  <c r="AW22" i="2"/>
  <c r="AX22" i="2"/>
  <c r="S25" i="2"/>
  <c r="T25" i="2"/>
  <c r="T26" i="2"/>
  <c r="S26" i="2"/>
  <c r="AQ26" i="2"/>
  <c r="AR26" i="2"/>
  <c r="AT29" i="2"/>
  <c r="AU29" i="2"/>
  <c r="AT13" i="2"/>
  <c r="AU13" i="2"/>
  <c r="BC11" i="2"/>
  <c r="BD11" i="2"/>
  <c r="AF13" i="2"/>
  <c r="AE13" i="2"/>
  <c r="Z15" i="2"/>
  <c r="Y15" i="2"/>
  <c r="S19" i="2"/>
  <c r="T19" i="2"/>
  <c r="Z19" i="2"/>
  <c r="Y19" i="2"/>
  <c r="AQ19" i="2"/>
  <c r="AR19" i="2"/>
  <c r="BJ19" i="2"/>
  <c r="BI19" i="2"/>
  <c r="P23" i="2"/>
  <c r="Q23" i="2"/>
  <c r="AC23" i="2"/>
  <c r="AB23" i="2"/>
  <c r="AN23" i="2"/>
  <c r="AO23" i="2"/>
  <c r="AZ23" i="2"/>
  <c r="BA23" i="2"/>
  <c r="J27" i="2"/>
  <c r="K27" i="2"/>
  <c r="V27" i="2"/>
  <c r="W27" i="2"/>
  <c r="AI27" i="2"/>
  <c r="AH27" i="2"/>
  <c r="AW27" i="2"/>
  <c r="AX27" i="2"/>
  <c r="BJ27" i="2"/>
  <c r="BI27" i="2"/>
  <c r="Z3" i="2"/>
  <c r="Y3" i="2"/>
  <c r="BA3" i="2"/>
  <c r="AZ3" i="2"/>
  <c r="CC260" i="2"/>
  <c r="CC146" i="2"/>
  <c r="CC290" i="2"/>
  <c r="CC139" i="2"/>
  <c r="CC70" i="2"/>
  <c r="CC55" i="2"/>
  <c r="CC30" i="2"/>
  <c r="CC282" i="2"/>
  <c r="CC132" i="2"/>
  <c r="CC136" i="2"/>
  <c r="CC191" i="2"/>
  <c r="CC106" i="2"/>
  <c r="CC201" i="2"/>
  <c r="CC165" i="2"/>
  <c r="CC114" i="2"/>
  <c r="CC268" i="2"/>
  <c r="CC194" i="2"/>
  <c r="CC236" i="2"/>
  <c r="CC219" i="2"/>
  <c r="CC163" i="2"/>
  <c r="CC199" i="2"/>
  <c r="CC86" i="2"/>
  <c r="CC93" i="2"/>
  <c r="CC283" i="2"/>
  <c r="CC202" i="2"/>
  <c r="CC242" i="2"/>
  <c r="CC275" i="2"/>
  <c r="CC148" i="2"/>
  <c r="CC207" i="2"/>
  <c r="CC102" i="2"/>
  <c r="CC97" i="2"/>
  <c r="CC276" i="2"/>
  <c r="CC254" i="2"/>
  <c r="CC234" i="2"/>
  <c r="CC218" i="2"/>
  <c r="CC197" i="2"/>
  <c r="CC210" i="2"/>
  <c r="CC231" i="2"/>
  <c r="CC240" i="2"/>
  <c r="CC267" i="2"/>
  <c r="CC295" i="2"/>
  <c r="CC278" i="2"/>
  <c r="CC40" i="2"/>
  <c r="CC50" i="2"/>
  <c r="CC57" i="2"/>
  <c r="CC75" i="2"/>
  <c r="CC69" i="2"/>
  <c r="CC74" i="2"/>
  <c r="CC87" i="2"/>
  <c r="CC103" i="2"/>
  <c r="CC100" i="2"/>
  <c r="CC104" i="2"/>
  <c r="CC116" i="2"/>
  <c r="CC122" i="2"/>
  <c r="CC124" i="2"/>
  <c r="CC134" i="2"/>
  <c r="CC158" i="2"/>
  <c r="CC171" i="2"/>
  <c r="CC193" i="2"/>
  <c r="CC206" i="2"/>
  <c r="CC190" i="2"/>
  <c r="CC215" i="2"/>
  <c r="CC227" i="2"/>
  <c r="CC250" i="2"/>
  <c r="CC228" i="2"/>
  <c r="CC223" i="2"/>
  <c r="CC235" i="2"/>
  <c r="CC259" i="2"/>
  <c r="CC284" i="2"/>
  <c r="CC287" i="2"/>
  <c r="CC299" i="2"/>
  <c r="CC232" i="2"/>
  <c r="CC221" i="2"/>
  <c r="CC147" i="2"/>
  <c r="CC178" i="2"/>
  <c r="CC167" i="2"/>
  <c r="CC142" i="2"/>
  <c r="CC209" i="2"/>
  <c r="CC187" i="2"/>
  <c r="CC175" i="2"/>
  <c r="CC159" i="2"/>
  <c r="CC135" i="2"/>
  <c r="CC123" i="2"/>
  <c r="CC127" i="2"/>
  <c r="CC120" i="2"/>
  <c r="CC118" i="2"/>
  <c r="CC95" i="2"/>
  <c r="CC81" i="2"/>
  <c r="CC71" i="2"/>
  <c r="CC58" i="2"/>
  <c r="CC45" i="2"/>
  <c r="CC39" i="2"/>
  <c r="CC300" i="2"/>
  <c r="CC246" i="2"/>
  <c r="CC266" i="2"/>
  <c r="CC263" i="2"/>
  <c r="CC203" i="2"/>
  <c r="CC151" i="2"/>
  <c r="CC126" i="2"/>
  <c r="CC166" i="2"/>
  <c r="CC130" i="2"/>
  <c r="CC112" i="2"/>
  <c r="CC108" i="2"/>
  <c r="CC115" i="2"/>
  <c r="CC119" i="2"/>
  <c r="CC99" i="2"/>
  <c r="CC83" i="2"/>
  <c r="CC79" i="2"/>
  <c r="CC65" i="2"/>
  <c r="CC61" i="2"/>
  <c r="CC62" i="2"/>
  <c r="CC36" i="2"/>
  <c r="CC31" i="2"/>
  <c r="CC38" i="2"/>
  <c r="CC34" i="2"/>
  <c r="CC252" i="2"/>
  <c r="CC296" i="2"/>
  <c r="CC291" i="2"/>
  <c r="CC243" i="2"/>
  <c r="CC251" i="2"/>
  <c r="CC272" i="2"/>
  <c r="CC211" i="2"/>
  <c r="CC205" i="2"/>
  <c r="CC195" i="2"/>
  <c r="CC183" i="2"/>
  <c r="CC169" i="2"/>
  <c r="CC32" i="2"/>
  <c r="CC145" i="2"/>
  <c r="CC212" i="2"/>
  <c r="CC156" i="2"/>
  <c r="CC289" i="2"/>
  <c r="CC281" i="2"/>
  <c r="CC117" i="2"/>
  <c r="CC67" i="2"/>
  <c r="CC63" i="2"/>
  <c r="CC273" i="2"/>
  <c r="CC68" i="2"/>
  <c r="CC180" i="2"/>
  <c r="CC84" i="2"/>
  <c r="CC88" i="2"/>
  <c r="CC245" i="2"/>
  <c r="CC172" i="2"/>
  <c r="CC164" i="2"/>
  <c r="CC177" i="2"/>
  <c r="CC217" i="2"/>
  <c r="CC230" i="2"/>
  <c r="CC92" i="2"/>
  <c r="CC51" i="2"/>
  <c r="CC101" i="2"/>
  <c r="CC229" i="2"/>
  <c r="CC80" i="2"/>
  <c r="CC125" i="2"/>
  <c r="CC42" i="2"/>
  <c r="CC54" i="2"/>
  <c r="CC52" i="2"/>
  <c r="CC60" i="2"/>
  <c r="CC185" i="2"/>
  <c r="CC238" i="2"/>
  <c r="CC239" i="2"/>
  <c r="CC279" i="2"/>
  <c r="CC154" i="2"/>
  <c r="CC44" i="2"/>
  <c r="CC257" i="2"/>
  <c r="CC261" i="2"/>
  <c r="CC149" i="2"/>
  <c r="CC192" i="2"/>
  <c r="CC59" i="2"/>
  <c r="CC258" i="2"/>
  <c r="CC133" i="2"/>
  <c r="CC72" i="2"/>
  <c r="CC220" i="2"/>
  <c r="CC297" i="2"/>
  <c r="CC208" i="2"/>
  <c r="CC37" i="2"/>
  <c r="CC105" i="2"/>
  <c r="CC277" i="2"/>
  <c r="CC47" i="2"/>
  <c r="CC96" i="2"/>
  <c r="CC43" i="2"/>
  <c r="CC138" i="2"/>
  <c r="CC161" i="2"/>
  <c r="CC173" i="2"/>
  <c r="CC153" i="2"/>
  <c r="CC214" i="2"/>
  <c r="CC188" i="2"/>
  <c r="CC237" i="2"/>
  <c r="CC113" i="2"/>
  <c r="CC160" i="2"/>
  <c r="CC269" i="2"/>
  <c r="CC76" i="2"/>
  <c r="CC141" i="2"/>
  <c r="CC109" i="2"/>
  <c r="CC253" i="2"/>
  <c r="CC184" i="2"/>
  <c r="CC204" i="2"/>
  <c r="CC196" i="2"/>
  <c r="CC265" i="2"/>
  <c r="CC78" i="2"/>
  <c r="CC150" i="2"/>
  <c r="CC274" i="2"/>
  <c r="CC286" i="2"/>
  <c r="CC280" i="2"/>
  <c r="CC270" i="2"/>
  <c r="CC294" i="2"/>
  <c r="B7" i="68"/>
  <c r="C4" i="68"/>
  <c r="B7" i="66"/>
  <c r="C4" i="66"/>
  <c r="B7" i="62"/>
  <c r="C2" i="62"/>
  <c r="B7" i="63"/>
  <c r="C2" i="63"/>
  <c r="B7" i="65"/>
  <c r="C2" i="65"/>
  <c r="CA23" i="2"/>
  <c r="CC23" i="2"/>
  <c r="CA5" i="2"/>
  <c r="CC5" i="2"/>
  <c r="CA25" i="2"/>
  <c r="CC25" i="2"/>
  <c r="CA17" i="2"/>
  <c r="CC17" i="2"/>
  <c r="CA15" i="2"/>
  <c r="CC15" i="2"/>
  <c r="CA11" i="2"/>
  <c r="CC11" i="2"/>
  <c r="CA3" i="2"/>
  <c r="CA27" i="2"/>
  <c r="CC27" i="2"/>
  <c r="CA19" i="2"/>
  <c r="CC19" i="2"/>
  <c r="CA29" i="2"/>
  <c r="CA21" i="2"/>
  <c r="CC21" i="2"/>
  <c r="CA9" i="2"/>
  <c r="CC9" i="2"/>
  <c r="CA7" i="2"/>
  <c r="CC7" i="2"/>
  <c r="CA13" i="2"/>
  <c r="CC13" i="2"/>
  <c r="CA28" i="2"/>
  <c r="CC28" i="2"/>
  <c r="CA24" i="2"/>
  <c r="CC24" i="2"/>
  <c r="CA20" i="2"/>
  <c r="CC20" i="2"/>
  <c r="CA16" i="2"/>
  <c r="CC16" i="2"/>
  <c r="CA4" i="2"/>
  <c r="CC4" i="2"/>
  <c r="CA26" i="2"/>
  <c r="CC26" i="2"/>
  <c r="CA22" i="2"/>
  <c r="CC22" i="2"/>
  <c r="CA18" i="2"/>
  <c r="CC18" i="2"/>
  <c r="CA14" i="2"/>
  <c r="CC14" i="2"/>
  <c r="CA10" i="2"/>
  <c r="CC10" i="2"/>
  <c r="CA6" i="2"/>
  <c r="CC6" i="2"/>
  <c r="CA12" i="2"/>
  <c r="CC12" i="2"/>
  <c r="CA8" i="2"/>
  <c r="CC8" i="2"/>
  <c r="CC29" i="2"/>
  <c r="B7" i="60"/>
  <c r="C2" i="60"/>
  <c r="B7" i="61"/>
  <c r="C2" i="61"/>
  <c r="B7" i="59"/>
  <c r="C5" i="59"/>
  <c r="B7" i="43"/>
  <c r="C6" i="43"/>
  <c r="B7" i="52"/>
  <c r="C3" i="52"/>
  <c r="B7" i="45"/>
  <c r="C6" i="45"/>
  <c r="B7" i="41"/>
  <c r="C2" i="41"/>
  <c r="B7" i="50"/>
  <c r="C5" i="50"/>
  <c r="B7" i="46"/>
  <c r="C6" i="46"/>
  <c r="B7" i="49"/>
  <c r="C5" i="49"/>
  <c r="B7" i="48"/>
  <c r="C3" i="48"/>
  <c r="B7" i="47"/>
  <c r="C5" i="47"/>
  <c r="B7" i="42"/>
  <c r="C2" i="42"/>
  <c r="B7" i="51"/>
  <c r="C6" i="51"/>
  <c r="B7" i="39"/>
  <c r="C3" i="39"/>
  <c r="B7" i="40"/>
  <c r="C6" i="40"/>
  <c r="B7" i="38"/>
  <c r="C3" i="38"/>
  <c r="B7" i="7"/>
  <c r="C3" i="68"/>
  <c r="C5" i="68"/>
  <c r="C6" i="68"/>
  <c r="C3" i="66"/>
  <c r="C2" i="66"/>
  <c r="C2" i="68"/>
  <c r="C5" i="66"/>
  <c r="C6" i="66"/>
  <c r="C5" i="62"/>
  <c r="C4" i="62"/>
  <c r="C6" i="52"/>
  <c r="C4" i="63"/>
  <c r="C6" i="62"/>
  <c r="C6" i="65"/>
  <c r="C3" i="63"/>
  <c r="C6" i="63"/>
  <c r="C3" i="62"/>
  <c r="C5" i="65"/>
  <c r="C4" i="65"/>
  <c r="C3" i="65"/>
  <c r="C5" i="63"/>
  <c r="C3" i="47"/>
  <c r="C6" i="50"/>
  <c r="C5" i="46"/>
  <c r="C5" i="41"/>
  <c r="C6" i="41"/>
  <c r="C4" i="41"/>
  <c r="C4" i="60"/>
  <c r="C3" i="42"/>
  <c r="C4" i="50"/>
  <c r="C3" i="41"/>
  <c r="C5" i="45"/>
  <c r="C3" i="45"/>
  <c r="C4" i="43"/>
  <c r="C5" i="43"/>
  <c r="C3" i="43"/>
  <c r="C3" i="60"/>
  <c r="C5" i="60"/>
  <c r="C6" i="60"/>
  <c r="C6" i="61"/>
  <c r="C3" i="61"/>
  <c r="C4" i="61"/>
  <c r="C5" i="61"/>
  <c r="C5" i="42"/>
  <c r="C2" i="43"/>
  <c r="C6" i="42"/>
  <c r="C4" i="42"/>
  <c r="C4" i="39"/>
  <c r="C2" i="39"/>
  <c r="C6" i="49"/>
  <c r="C6" i="39"/>
  <c r="C2" i="51"/>
  <c r="C2" i="49"/>
  <c r="C3" i="59"/>
  <c r="C4" i="59"/>
  <c r="C2" i="59"/>
  <c r="C6" i="59"/>
  <c r="C2" i="46"/>
  <c r="C3" i="46"/>
  <c r="C4" i="47"/>
  <c r="C2" i="48"/>
  <c r="C5" i="51"/>
  <c r="C2" i="50"/>
  <c r="C3" i="51"/>
  <c r="C5" i="52"/>
  <c r="C4" i="52"/>
  <c r="C6" i="48"/>
  <c r="C4" i="48"/>
  <c r="C5" i="39"/>
  <c r="C4" i="46"/>
  <c r="C3" i="49"/>
  <c r="C4" i="51"/>
  <c r="C2" i="47"/>
  <c r="C5" i="48"/>
  <c r="C4" i="45"/>
  <c r="C3" i="50"/>
  <c r="C6" i="47"/>
  <c r="C4" i="49"/>
  <c r="C2" i="45"/>
  <c r="C2" i="52"/>
  <c r="C5" i="40"/>
  <c r="C4" i="40"/>
  <c r="C2" i="40"/>
  <c r="C3" i="40"/>
  <c r="C6" i="38"/>
  <c r="C4" i="38"/>
  <c r="C2" i="38"/>
  <c r="C5" i="38"/>
  <c r="C6" i="7"/>
  <c r="C4" i="7"/>
  <c r="C3" i="7"/>
  <c r="C5" i="7"/>
  <c r="C2" i="7"/>
  <c r="CC3" i="2"/>
</calcChain>
</file>

<file path=xl/sharedStrings.xml><?xml version="1.0" encoding="utf-8"?>
<sst xmlns="http://schemas.openxmlformats.org/spreadsheetml/2006/main" count="1204" uniqueCount="268">
  <si>
    <t>Pregunta</t>
  </si>
  <si>
    <t>A</t>
  </si>
  <si>
    <t>B</t>
  </si>
  <si>
    <t>C</t>
  </si>
  <si>
    <t>D</t>
  </si>
  <si>
    <t>Hipótesis de respuesta</t>
  </si>
  <si>
    <t>Sugerencias para superar las dificultades</t>
  </si>
  <si>
    <t>Cod</t>
  </si>
  <si>
    <t>Opcion</t>
  </si>
  <si>
    <t>Nombre</t>
  </si>
  <si>
    <t>Documento</t>
  </si>
  <si>
    <t>Hipotesis</t>
  </si>
  <si>
    <t>Sugenercia</t>
  </si>
  <si>
    <t>Sugerencia</t>
  </si>
  <si>
    <t>Total de respuestas Correctas</t>
  </si>
  <si>
    <t>Total general</t>
  </si>
  <si>
    <t>RESPUESTA 3</t>
  </si>
  <si>
    <t>RESPUESTA 1</t>
  </si>
  <si>
    <t>RESPUESTA 2</t>
  </si>
  <si>
    <t>RESPUESTA 4</t>
  </si>
  <si>
    <t>RESPUESTA 5</t>
  </si>
  <si>
    <t>RESPUESTA 7</t>
  </si>
  <si>
    <t>RESPUESTA 6</t>
  </si>
  <si>
    <t>RESPUESTA 8</t>
  </si>
  <si>
    <t>RESPUESTA 9</t>
  </si>
  <si>
    <t>RESPUESTA 10</t>
  </si>
  <si>
    <t>RESPUESTA 11</t>
  </si>
  <si>
    <t>RESPUESTA 12</t>
  </si>
  <si>
    <t>RESPUESTA 13</t>
  </si>
  <si>
    <t>RESPUESTA 14</t>
  </si>
  <si>
    <t>RESPUESTA 15</t>
  </si>
  <si>
    <t>RESPUESTA 16</t>
  </si>
  <si>
    <t>RESPUESTA 17</t>
  </si>
  <si>
    <t>RESPUESTA 18</t>
  </si>
  <si>
    <t>RESPUESTA 20</t>
  </si>
  <si>
    <t>Número de Pregunta</t>
  </si>
  <si>
    <t>PORCENTAJE</t>
  </si>
  <si>
    <t>NOTA</t>
  </si>
  <si>
    <t>Opción</t>
  </si>
  <si>
    <t>Código del Estudiante</t>
  </si>
  <si>
    <t>Nombre  del Estudiante</t>
  </si>
  <si>
    <t>Documento  de Identidad</t>
  </si>
  <si>
    <t>E (RESPUESTA ANULADA)</t>
  </si>
  <si>
    <t># Código DANE del Establecimiento Educativo</t>
  </si>
  <si>
    <t>Cantidad Respuestas (A)</t>
  </si>
  <si>
    <t>Cantidad Respuestas (B)</t>
  </si>
  <si>
    <t>Cantidad Respuestas (C)</t>
  </si>
  <si>
    <t>Cantidad Respuestas (D)</t>
  </si>
  <si>
    <t>Cantidad Respuestas E (RESPUESTA ANULADA)</t>
  </si>
  <si>
    <t>EJEMPLO</t>
  </si>
  <si>
    <t>Respuesta Pregunta (28)</t>
  </si>
  <si>
    <t>Respuesta Pregunta (29)</t>
  </si>
  <si>
    <t>Respuesta Pregunta (30)</t>
  </si>
  <si>
    <t>Respuesta Pregunta (31)</t>
  </si>
  <si>
    <t>Respuesta Pregunta (32)</t>
  </si>
  <si>
    <t>Respuesta Pregunta (33)</t>
  </si>
  <si>
    <t>Respuesta Pregunta (34)</t>
  </si>
  <si>
    <t>Respuesta Pregunta (35)</t>
  </si>
  <si>
    <t>Respuesta Pregunta (36)</t>
  </si>
  <si>
    <t>Respuesta Pregunta (37)</t>
  </si>
  <si>
    <t>Respuesta Pregunta (38)</t>
  </si>
  <si>
    <t>Respuesta Pregunta (39)</t>
  </si>
  <si>
    <t>Respuesta Pregunta (40)</t>
  </si>
  <si>
    <t>Respuesta Pregunta (41)</t>
  </si>
  <si>
    <t>Respuesta Pregunta (42)</t>
  </si>
  <si>
    <t>Respuesta Pregunta (43)</t>
  </si>
  <si>
    <t>CANTIDAD DE RESPUESTAS PREGUNTA (28)</t>
  </si>
  <si>
    <t>CANTIDAD DE RESPUESTAS PREGUNTA (29)</t>
  </si>
  <si>
    <t>CANTIDAD DE RESPUESTAS PREGUNTA (31)</t>
  </si>
  <si>
    <t>CANTIDAD DE RESPUESTAS PREGUNTA (30)</t>
  </si>
  <si>
    <t>CANTIDAD DE RESPUESTAS PREGUNTA (33)</t>
  </si>
  <si>
    <t>CANTIDAD DE RESPUESTAS PREGUNTA (34)</t>
  </si>
  <si>
    <t>CANTIDAD DE RESPUESTAS PREGUNTA (35)</t>
  </si>
  <si>
    <t>CANTIDAD DE RESPUESTAS PREGUNTA (36)</t>
  </si>
  <si>
    <t>CANTIDAD DE RESPUESTAS PREGUNTA (37)</t>
  </si>
  <si>
    <t>CANTIDAD DE RESPUESTAS PREGUNTA (38)</t>
  </si>
  <si>
    <t>CANTIDAD DE RESPUESTAS PREGUNTA (39)</t>
  </si>
  <si>
    <t>CANTIDAD DE RESPUESTAS PREGUNTA (40)</t>
  </si>
  <si>
    <t>CANTIDAD DE RESPUESTAS PREGUNTA (41)</t>
  </si>
  <si>
    <t>CANTIDAD DE RESPUESTAS PREGUNTA (42)</t>
  </si>
  <si>
    <t>CANTIDAD DE RESPUESTAS PREGUNTA (43)</t>
  </si>
  <si>
    <t>ANDRES FEDERICO GOMEZ DUARTE</t>
  </si>
  <si>
    <t>Respuesta Pregunta (44)</t>
  </si>
  <si>
    <t>Respuesta Pregunta (45)</t>
  </si>
  <si>
    <t>CANTIDAD DE RESPUESTAS PREGUNTA (44)</t>
  </si>
  <si>
    <t>CANTIDAD DE RESPUESTAS PREGUNTA (45)</t>
  </si>
  <si>
    <t xml:space="preserve"> Para alimentar a las aves medianas los cuidadores, cada día, suministran
200 gramos de alimento por cada 2 aves. Si en una de las jaulas hay 150
aves medianas, la cantidad de alimento que se debe suministrar a estas,
cada día, es
decimal</t>
  </si>
  <si>
    <t xml:space="preserve">En cada zona de aves hay 8 jaulas grandes con 150 aves en cada
una. Como son 3 zonas de aves, la cantidad total de aves que tiene el 
zoológico
</t>
  </si>
  <si>
    <t>La jaula donde están las serpientes está construida sobre una base con forma
de hexágono regular y las dimensiones son las que se indican en la siguiente
ilustración.</t>
  </si>
  <si>
    <t>Cerca de los corrales de las cabras, los caballos, los conejos y
las vacas hay un kiosco donde la gente puede comprar bolsas de
zanahorias, para alimentar a estos animales</t>
  </si>
  <si>
    <t xml:space="preserve"> De las siguientes gráficas, ¿cuál representa correctamente los cambios
en la temperatura?
</t>
  </si>
  <si>
    <t xml:space="preserve">Según el plan de repoblación, tres de cada cinco tortuguitas serán
regresadas a su hábitat natural. Si nacieron 90 tortugas, ¿cuántas de
estas serán regresadas a su hábitat natural? </t>
  </si>
  <si>
    <t xml:space="preserve"> Para alimentar a los gorilas se hizo un pedido de bananas. En total
llegaron 10 cajas con racimos de bananos; en cada caja hay 5 racimos
y en cada racimo hay 9 bananos. ¿Cuántos bananos llegaron? 
de dos cifras con el sistema de numeración
decimal</t>
  </si>
  <si>
    <t xml:space="preserve">Tarzán y Chita son la pareja de gorilas más mansos que hay en
el zoológico; ellos duermen en una jaula con forma de trapecio
isósceles. Mariana y Camilo hacen el siguiente dibujo, a escala,
de una vista superior de la jaula. La zona sombreada tiene un
área de 80 m
</t>
  </si>
  <si>
    <t xml:space="preserve"> Según la gráfica se puede afirmar que
</t>
  </si>
  <si>
    <t xml:space="preserve">A partir de la información de la gráfica se puede afirmar que la cantidad de
estudiantes, que respondieron la pregunta del profesor, es </t>
  </si>
  <si>
    <t>39. El zoológico tiene varias cafeterías, distribuidas a lo largo y ancho del lugar.
Las cafeterías pequeñas están a igual distancia de la cafetería grande.
Según lo anterior, ¿cuál de los siguientes diagramas representa la
distribución de las cafeterías en el zoológico?</t>
  </si>
  <si>
    <t>En el zoológico hay una tienda en la que venden juguetes  con la forma de
los animales del zoológico. Estos muñecos están en promoción, como lo
indica el cartel.</t>
  </si>
  <si>
    <t xml:space="preserve">De la población de tortugas es correcto afirmar que  </t>
  </si>
  <si>
    <t>Según la información de la gráfica, ¿cuál de las siguientes afirmaciones
es verdadera?</t>
  </si>
  <si>
    <t xml:space="preserve"> De acuerdo con la gráfica se puede decir que, durante un año, el árbol creció
</t>
  </si>
  <si>
    <t>Si el árbol sigue creciendo de la misma forma hasta el año 2020, es válido
afirmar que.</t>
  </si>
  <si>
    <t xml:space="preserve"> El crecimiento del árbol tipo 2 ha sido monitoreado y se ha determinado 
que, desde el año 2010 hasta el 2014, cada año duplicó su altura. 
Si la altura en el año 2010 fue de 2 metros. ¿cuál de los siguientes
diagramas representa correctamente el cambio de altura del árbol 
tipo 2?        </t>
  </si>
  <si>
    <t xml:space="preserve">Según la gráfica es válido afirmar que </t>
  </si>
  <si>
    <t>Si los cuidadores deciden duplicar la cantidad de las dos últimas comidas,
entonces se puede decir que ahora, diariamente los pandas comen</t>
  </si>
  <si>
    <t>Al finalizar el recorrido por el zoológico los estudiantes ven el siguiente</t>
  </si>
  <si>
    <t>cartel.</t>
  </si>
  <si>
    <t>Al ordenar de menor a mayor la cantidad de animales, el orden correcto es:</t>
  </si>
  <si>
    <t>Cerca al lugar donde se encuentran los chimpancés hay un kiosco, en el cual se venden bananas para que los visitantes los alimenten. Los precios se especifican en el siguiente cartel.</t>
  </si>
  <si>
    <t>Los chimpancés y los gorilas se están enfermando de las orejas. Antes de comprar la medicina es necesario saber cuantas orejas hay que curar. Los chimpancés están divididos en tres jaulas, cada una con 25 de ellos. Los gorilas están divididos en dos jaulas, cada una con 10 de</t>
  </si>
  <si>
    <t xml:space="preserve"> Los mamíferos están separados en dos zonas, de acuerdo a su suministran 120 litros de agua por cada cuatro animales.  </t>
  </si>
  <si>
    <t>Respuesta Pregunta (46)</t>
  </si>
  <si>
    <t>Respuesta Pregunta (47)</t>
  </si>
  <si>
    <t>Respuesta Pregunta (48)</t>
  </si>
  <si>
    <t>Respuesta Pregunta (49)</t>
  </si>
  <si>
    <t>Respuesta Pregunta (50)</t>
  </si>
  <si>
    <t>Respuesta Pregunta (51)</t>
  </si>
  <si>
    <t>Respuesta Pregunta (52)</t>
  </si>
  <si>
    <t>CANTIDAD DE RESPUESTAS PREGUNTA (46)</t>
  </si>
  <si>
    <t>CANTIDAD DE RESPUESTAS PREGUNTA (47)</t>
  </si>
  <si>
    <t>CANTIDAD DE RESPUESTAS PREGUNTA (48)</t>
  </si>
  <si>
    <t>CANTIDAD DE RESPUESTAS PREGUNTA (50)</t>
  </si>
  <si>
    <t>CANTIDAD DE RESPUESTAS PREGUNTA (49)</t>
  </si>
  <si>
    <t>CANTIDAD DE RESPUESTAS PREGUNTA (52)</t>
  </si>
  <si>
    <t>Es probable que el estudiante interprete la aparición de la frase  “200… por cada 2 aves” como indicación para hacer el producto de 200 por 2, luego suma a este resultado el número de aves que hay en una jaula.</t>
  </si>
  <si>
    <t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t>
  </si>
  <si>
    <t>Identifica los datos del problema y la relación que tienen, usa la multiplicación para resolver la situación.</t>
  </si>
  <si>
    <t>RESPUESTA CORRECTA</t>
  </si>
  <si>
    <t>Posiblemente el estudiante no comprende la situación ni la relación entre los datos. Al parecer hace la suma entre la cantidad de aves y la cantidad de alimento especificada.</t>
  </si>
  <si>
    <t xml:space="preserve">Es posible que el estudiante haya realizado un procedimiento incorrecto al multiplicar 200 gramos de alimento por las 150 aves asumiendo que lo que consume cada ave es 200 gramos </t>
  </si>
  <si>
    <t>Comprende la relación entre los datos de la situación y utiliza la multiplicación para resolverla.</t>
  </si>
  <si>
    <t>Es posible que el estudiante haya usado un procedimiento correcto para encontrar el número de aves en cada zona, sin embargo pasa por alto que son tres zonas.</t>
  </si>
  <si>
    <t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t>
  </si>
  <si>
    <t>Es posible que intente encontrar la cantidad de aves en cada zona sumando 150 y 8  para posteriormente, multiplicar el resultado por 3 y así obtener la cantidad total de aves en las tres zonas.</t>
  </si>
  <si>
    <t>Al parecer, intenta establecer la cantidad de aves  multiplicando 3 por 150. Luego, suma a su resultado el número de jaulas que tiene cada zona.</t>
  </si>
  <si>
    <t>Comprende la situación y calcula correctamente el área lateral de un prisma que tiene como base un polígono regular</t>
  </si>
  <si>
    <t xml:space="preserve">
Al parecer realizó el procedimiento correcto para encontrar el área de una de las caras laterales, sin embargo no  multiplica por el número de caras para encontrar el valor de área pedido.
</t>
  </si>
  <si>
    <t xml:space="preserve">
Posiblemente intenta resolver la situación sumando las dimensiones especificadas (6 y 4), luego multiplica este resultado por el número de caras.
</t>
  </si>
  <si>
    <t xml:space="preserve">
Posiblemente el estudiante interpreta que el área de cada cara es el resultado de multiplicar 6 x 6 y posteriormente multiplica por el número de caras, para obtener el resultado de 216. 
</t>
  </si>
  <si>
    <t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t>
  </si>
  <si>
    <t>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t>
  </si>
  <si>
    <t>Todo indica que ejecuta erróneamente el algoritmo de la multiplicación, pues al parecer olvida correr una casilla a la izquierda al multiplicar 350 x 1.</t>
  </si>
  <si>
    <t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t>
  </si>
  <si>
    <t>Al parecer halla correctamente el valor de las 13 bolsas de alimento, sin embargo no compara correctamente su resultado con el dinero que se tenía.</t>
  </si>
  <si>
    <t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t>
  </si>
  <si>
    <t>Establece correctamente el costo total de las bolsas de alimento y compara adecuadamente las cantidades, concluyendo que no le alcanza con el dinero que tiene.</t>
  </si>
  <si>
    <t>Relaciona correctamente los cambios de temperatura descritos en el enunciado con los mostrados en la gráfica de barras.</t>
  </si>
  <si>
    <t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t>
  </si>
  <si>
    <t>Posiblemente el estudiante comprueba que en la gráfica los valores estén correctamente representados en las horas especificadas, sin embargo no le da correcto significado  a la palabra “hasta”.</t>
  </si>
  <si>
    <t>Es posible que el estudiante no logre relacionar correctamente la información presentada en la situación con su representación en el diagrama de barras. Quizás supuso que los valores de temperatura debían ordenarse en forma ascendente.</t>
  </si>
  <si>
    <t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t>
  </si>
  <si>
    <t>Establece correctamente la relación que hay entre los datos y usa la fracción como un operador para resolver la situación.</t>
  </si>
  <si>
    <t xml:space="preserve">Posiblemente,  no comprende cual es el operador que actúa, tomando la fracción 5/3 y no 3/5.
</t>
  </si>
  <si>
    <t>Es probable que el estudiante no  comprenda la relación entre los datos, al parecer para responder la pregunta resta de 90 el producto entre 5 y 3.</t>
  </si>
  <si>
    <t>Es posible que para determinar el valor pedido multiplique a 90 por 3/15. Modificando así el denominador del operador.</t>
  </si>
  <si>
    <t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t>
  </si>
  <si>
    <t>No reconoce que el problema se resuelve con una multiplicación y suma los números que se dan en el enunciado.</t>
  </si>
  <si>
    <t xml:space="preserve">Encuentra correctamente la cantidad de racimos de banano, sin embargo no multiplica por la cantidad de bananos en cada racimo, dejando así incompleto el procedimiento. </t>
  </si>
  <si>
    <t>Interpreta correctamente la información y utiliza los datos de la situación para encontrar la respuesta pedida efectuando el producto 10 x 5 x 9</t>
  </si>
  <si>
    <t xml:space="preserve">Posiblemente,  para encontrar la cantidad de bananos multiplica 10x5 y suma este resultado la cantidad de bananos en cada racimo, obteniendo así 59.
</t>
  </si>
  <si>
    <t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t>
  </si>
  <si>
    <t xml:space="preserve">Posiblemente no comprende la relación que tiene los datos del problema, suma los datos especificados para encontrar el área de la figura.
</t>
  </si>
  <si>
    <t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t>
  </si>
  <si>
    <t xml:space="preserve">Comprende la situación y encuentra correctamente el área de una figura descomponiéndola en figuras simples. 
</t>
  </si>
  <si>
    <t>Resuelve parcialmente la situación pues se limita a calcular el área no sombreada.</t>
  </si>
  <si>
    <t>Al parecer no comprende la situación, para responder a la pregunta selecciona uno de los datos presentes en la imagen, en este caso el área sombreada.</t>
  </si>
  <si>
    <t xml:space="preserve">Posiblemente no compara las frecuencias indicadas en la opción de respuesta, al parecer en su análisis de la gráfica compara la frecuencia del oso con la del chimpancé.
</t>
  </si>
  <si>
    <t>Posiblemente relaciona las dos unidades más en la escala de la frecuencia de las jirafas, en comparación con las cabras, como el doble.</t>
  </si>
  <si>
    <t>Posiblemente el estudiante intercambia las frecuencias cuando hace la comparación.</t>
  </si>
  <si>
    <t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t>
  </si>
  <si>
    <t>Identifica correctamente la relación entre la frecuencia de dos datos.</t>
  </si>
  <si>
    <t>Al parecer el estudiante no comprende la situación y da cuenta de la moda en lugar la cantidad de datos registrados.</t>
  </si>
  <si>
    <t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t>
  </si>
  <si>
    <t xml:space="preserve">Es probable que el estudiante haya usado un procedimiento adecuado para resolver la situación sumando las frecuencias, sin embargo parece que no lee correctamente la escala de la gráfica. </t>
  </si>
  <si>
    <t>Encuentra el número de datos observados y registrados en un gráfico de líneas sumando todas las frecuencias.</t>
  </si>
  <si>
    <t>Da cuenta del número de animales distintos que aparecen registrados en la gráfica de líneas.</t>
  </si>
  <si>
    <t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página 66-87; Proyecto Sé 4, página 136-139.
</t>
  </si>
  <si>
    <t>No comprende el concepto de igualdad de distancia entre objetos.</t>
  </si>
  <si>
    <t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t>
  </si>
  <si>
    <t>Comprende la situación y escoge el arreglo en el cual algunos objetos están a igual distancia de otro objeto.</t>
  </si>
  <si>
    <t>Probablemente considera que si algunos objetos están a igual distancia de otro objeto entonces estos deben formar un polígono regular.</t>
  </si>
  <si>
    <t>Al parecer no comprende la situación y reconoce que para cada objeto a un lado del objeto central hay otro en sentido contrario y a igual distancia.</t>
  </si>
  <si>
    <t>Comprende que en la situación el total de juguetes que pagó depende de la promoción. Identifica la fracción 3/5 como operador en la situación y lo usa correctamente.</t>
  </si>
  <si>
    <t xml:space="preserve">Es posible que para determinar la cantidad de juguetes que debe pagar divida el número de juguetes que compró entre 5. Posiblemente relacione el 5 de la respuesta con el 5 que se indica en el cartel que se muestra en el dibujo. </t>
  </si>
  <si>
    <t>Posiblemente identifica la fracción 3/5 como operador en esta situación, pero al parecer olvida dividir por 5.</t>
  </si>
  <si>
    <t xml:space="preserve">Al parecer el estudiante no tiene en cuenta la promoción y considera que debe pagar los 25 juguetes.
</t>
  </si>
  <si>
    <t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t>
  </si>
  <si>
    <t xml:space="preserve">Probablemente analiza el diagrama de barras concentrando su atención en la población de tortugas, sin embargo, no tiene en cuenta las convenciones e intercambia la información de los machos con la de hembras.   </t>
  </si>
  <si>
    <t>Al parecer el estudiante analiza correctamente el diagrama de barras, pero hace el análisis centrando su atención en la población de armadillos en lugar de la de tortugas.</t>
  </si>
  <si>
    <t>Analiza la afirmación  y la contrasta con el diagrama de barras utilizando correctamente las diferentes convenciones que allí aparecen.</t>
  </si>
  <si>
    <t>Al parecer el estudiante analiza correctamente el diagrama de barras, pero hace el análisis centrando su atención en la población de iguanas o ardillas en lugar de la de tortugas.</t>
  </si>
  <si>
    <t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t>
  </si>
  <si>
    <t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t>
  </si>
  <si>
    <t>Posiblemente, hace el análisis solo de la población de tortugas y pasa por alto que la afirmación involucra también la población de ardillas.</t>
  </si>
  <si>
    <t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t>
  </si>
  <si>
    <t>Interpreta correctamente la información del grafico de barras incluyendo las convenciones. Contrasta la afirmación con la información del gráfico  y concluye que la afirmación es correcta.</t>
  </si>
  <si>
    <t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t>
  </si>
  <si>
    <t>Posiblemente, no hace una lectura correcta de la información y compara la población de iguanas con la de tortugas o con la de armadillos.</t>
  </si>
  <si>
    <t xml:space="preserve">En el análisis que realizó no tuvo en cuenta las convenciones que se presentan en el diagrama e invierte los datos de los machos  con los  de las hembras.  </t>
  </si>
  <si>
    <t>Al parecer el estudiante no comprende la situación y se limita a dar cuenta de la altura del árbol dibujado en primer lugar de izquierda a derecha.</t>
  </si>
  <si>
    <t>Comprende la situación e identifica que cada dos años el árbol crece 10 metros, finalmente concluye que cada año el árbol debe crecer 5 metros.</t>
  </si>
  <si>
    <t>Es probable que estudiante haya notado que la diferencia de altura entre los arboles (vecinos)  dibujados es de 10 metros, sin embargo no nota que la escala de tiempo varia de a dos años.</t>
  </si>
  <si>
    <t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t>
  </si>
  <si>
    <t xml:space="preserve">Al parecer el estudiante no comprende la situación y da cuenta de la variación de la escala del tiempo, relaciona la respuesta teniendo en cuenta la información de los dos años que se da en el enunciado de la pregunta. </t>
  </si>
  <si>
    <t>Supone que puede resolver el problema haciendo algunas operaciones con los datos conocidos. En este caso suma las frecuencias de los años 2008, 2012, 2014 y 2016, luego divide el resultado en dos.</t>
  </si>
  <si>
    <t>Al parecer no interpreta correctamente la información del gráfico de barras, pues supone que los registros de altura corresponden a años consecutivos.</t>
  </si>
  <si>
    <t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t>
  </si>
  <si>
    <t>Identifica la forma en que está variando la altura del árbol y contrasta la afirmación con el comportamiento identificado.</t>
  </si>
  <si>
    <t>Posiblemente el estudiante lee la gráfica de derecha a izquierda y verifica que las frecuencias se duplican en esta dirección, o puede que el estudiante confunda la palabra duplicar con sacar la mitad.</t>
  </si>
  <si>
    <t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t>
  </si>
  <si>
    <t xml:space="preserve">Identifica cual es el grafico de barras que representa la información de las situación. </t>
  </si>
  <si>
    <t>Posiblemente el estudiante interpreta que duplicar una cantidad es sumarle 2 unidades, en este caso 2 metros.</t>
  </si>
  <si>
    <t>Posiblemente el estudiante interpreta que duplicar una cantidad es restarle 2 unidades, en este caso 2 metros. .</t>
  </si>
  <si>
    <t>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t>
  </si>
  <si>
    <t>Al parecer calcula correctamente las cantidades a comparar, pero las intercambia cuando hace la comparación.</t>
  </si>
  <si>
    <t>Al parecer calcula correctamente las cantidades a comparar, pero no las compara correctamente. O posiblemente reconoce la frecuencia más alta y asume que esta es más de la mitad de la ración de todo el día.</t>
  </si>
  <si>
    <t>Al parecer calcula correctamente las cantidades a comparar, pero no las compara correctamente.</t>
  </si>
  <si>
    <t>Halla la cantidad de bambú suministrado en el día, halla la tercera parte de esta cantidad y compara el resultado con el bambú consumido a las 12 pm</t>
  </si>
  <si>
    <t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t>
  </si>
  <si>
    <t xml:space="preserve">Probablemente el estudiante no comprende la situación y asume que se duplica la ración diaria en lugar de solo las dos últimas comidas.
</t>
  </si>
  <si>
    <t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t>
  </si>
  <si>
    <t>Calcula correctamente las cantidades, duplicando algunos de los valores y compara correctamente los valores obtenidos.</t>
  </si>
  <si>
    <t>Al parecer el estudiante supone que duplicar una cantidad es sumar dos unidades, en este caso dos kilogramos.</t>
  </si>
  <si>
    <t>Posiblemente nota que después de la modificación de las raciones ahora se suministra más bambú a las 4 p.m., pero no nota que la comida de las 12 sigue siendo más grande.</t>
  </si>
  <si>
    <t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t>
  </si>
  <si>
    <t>Reconoce el comportamiento de los precios de acuerdo a la promoción establecida logrando determinar el valor de las nueve bananas.</t>
  </si>
  <si>
    <t>Es posible que el estudiante haya identificado el comportamiento de los precios de forma parcial, pues al parecer considera que después de la tercera banana no se aplica la promoción.</t>
  </si>
  <si>
    <t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t>
  </si>
  <si>
    <t xml:space="preserve">Posiblemente no presta atención a la promoción y encuentra el valor de las 9 bananas considerando que cada una vale $200.
</t>
  </si>
  <si>
    <t xml:space="preserve">Es posible que reconozca el comportamiento de los precios de acuerdo con la promoción establecida logrando determinar el valor de las nueve bananas. Sin embargo, divide este resultado entre 2 atendiendo a la indicación que se le cobra la mitad.
</t>
  </si>
  <si>
    <t>Probablemente el estudiante solo halla la cantidad de orejas que tienen los chimpancés.</t>
  </si>
  <si>
    <t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t>
  </si>
  <si>
    <t>Probablemente el estudiante solo halla la cantidad de orejas que tienen los gorilas.</t>
  </si>
  <si>
    <t>Encuentra el número de animales involucrados en la situación y duplica esta cantidad para resolver la pregunta.</t>
  </si>
  <si>
    <t>Probablemente el estudiante encuentra la cantidad de animales envueltos en la situación, sin embargo olvida  multiplicar esa cantidad por 2 para encontrar el número de orejas.</t>
  </si>
  <si>
    <t>Reconoce la relación entre la cantidad de agua y la cantidad de mamíferos, identifica la forma en que varían los datos y logra predecir un suceso.</t>
  </si>
  <si>
    <t>Posiblemente, reconoce que a mayor cantidad de mamíferos mayor debe ser la cantidad de agua, sin embargo supone que la cantidad de agua aumenta en la misma cantidad que el número de mamíferos.</t>
  </si>
  <si>
    <t xml:space="preserve">Es posible encuentre una similitud entre el producto de los datos del problema y uno de los valores que aparece en la afirmación. </t>
  </si>
  <si>
    <t>Es posible encuentre una similitud entre la suma de los datos del problema y uno de los valores que aparece en la afirmación.</t>
  </si>
  <si>
    <t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t>
  </si>
  <si>
    <t>Posiblemente el estudiante compara los denominadores de las fracciones y determina un orden suponiendo que cuanto mayor sea el denominador menor es la fracción.</t>
  </si>
  <si>
    <t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t>
  </si>
  <si>
    <t xml:space="preserve">Compara correctamente las fracciones envueltas en la situación. </t>
  </si>
  <si>
    <t>Posiblemente determina correctamente el orden de las fracciones, pero al parecer cuando relaciona las fracciones con las familias de animales cambia la información de mayor con el del medio.</t>
  </si>
  <si>
    <t>Es probable que para determinar un el orden sume el numerador y el denominador de cada una de las fracciones y luego ordenara los números de menor a mayor, finalmente asocia este orden numérico con las familias de animales.</t>
  </si>
  <si>
    <t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t>
  </si>
  <si>
    <t>SHARIT JULIANA CAICEDO PABON</t>
  </si>
  <si>
    <t>ADRIANA ISABEL CASTRO MARTINEZ</t>
  </si>
  <si>
    <t>SEBASTIAN DUARTE MANTILLA</t>
  </si>
  <si>
    <t>KAROL VANESA DUARTE RINCON</t>
  </si>
  <si>
    <t>YURLEY TATIANA DUARTE QUEZADA</t>
  </si>
  <si>
    <t>NATHALI HERNANDEZ ALMEIDA</t>
  </si>
  <si>
    <t>FREDY FABIAN JAIMES SANABRIA</t>
  </si>
  <si>
    <t>DANIEL SANTIAGO MARTINEZ OCHOA</t>
  </si>
  <si>
    <t>MENDOZA RUIDIAZ CAMILO ANDRES</t>
  </si>
  <si>
    <t>MORENO GARCIA CARLOS ARMANDO</t>
  </si>
  <si>
    <t>OLARTE CASTANO ESNEIDER EDUARDINO</t>
  </si>
  <si>
    <t>MAYRA LORENA ORTIZ TORRES</t>
  </si>
  <si>
    <t>MARIA ANGELICA PEREZ ALMEIDA</t>
  </si>
  <si>
    <t>OSCAR JULIAN PUENTES VALENCIA</t>
  </si>
  <si>
    <t>CAREN TATIANA RODRIGUEZ GAMBOA</t>
  </si>
  <si>
    <t>MARIO ALBERTO RUEDA PLATA</t>
  </si>
  <si>
    <t>JOHAN ESTEBAN SEGOVIA MORENO</t>
  </si>
  <si>
    <t>EDUAR SERRANO HURTADO</t>
  </si>
  <si>
    <t>SERRANO HURTADO MIGUEL ENRIQUE</t>
  </si>
  <si>
    <t>SUAREZ ORTIZ YIRLEY CATALINA</t>
  </si>
  <si>
    <t>VARGAS RAMIREZ YURLEY</t>
  </si>
  <si>
    <t>Columna1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</si>
</sst>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22"/>
      <color theme="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u/>
      <sz val="11"/>
      <color theme="0"/>
      <name val="Calibri"/>
      <family val="2"/>
      <scheme val="minor"/>
    </font>
    <font>
      <sz val="11"/>
      <color theme="1"/>
      <name val="Calibri"/>
      <family val="2"/>
      <scheme val="minor"/>
    </font>
    <font>
      <sz val="10"/>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auto="1"/>
      </left>
      <right style="thin">
        <color auto="1"/>
      </right>
      <top/>
      <bottom/>
      <diagonal/>
    </border>
    <border>
      <left style="thin">
        <color theme="4" tint="0.3999755851924192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right style="thin">
        <color auto="1"/>
      </right>
      <top/>
      <bottom/>
      <diagonal/>
    </border>
    <border>
      <left style="thin">
        <color auto="1"/>
      </left>
      <right/>
      <top style="medium">
        <color auto="1"/>
      </top>
      <bottom style="medium">
        <color auto="1"/>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92">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1" fillId="3"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NumberFormat="1"/>
    <xf numFmtId="10" fontId="0" fillId="0" borderId="0" xfId="0" applyNumberForma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0" xfId="0" applyFont="1" applyAlignment="1">
      <alignment vertical="center"/>
    </xf>
    <xf numFmtId="0" fontId="0" fillId="0" borderId="0" xfId="0" applyAlignment="1">
      <alignment horizontal="center"/>
    </xf>
    <xf numFmtId="0" fontId="0" fillId="6" borderId="7" xfId="0" applyFont="1" applyFill="1" applyBorder="1" applyAlignment="1">
      <alignment horizontal="center" vertical="center"/>
    </xf>
    <xf numFmtId="0" fontId="0" fillId="0" borderId="7" xfId="0" applyFont="1" applyBorder="1" applyAlignment="1">
      <alignment horizontal="center" vertical="center"/>
    </xf>
    <xf numFmtId="0" fontId="6" fillId="0" borderId="0" xfId="2"/>
    <xf numFmtId="0" fontId="0" fillId="0" borderId="0" xfId="0" applyAlignment="1">
      <alignment wrapText="1"/>
    </xf>
    <xf numFmtId="0" fontId="0" fillId="8" borderId="7" xfId="0" applyFont="1" applyFill="1" applyBorder="1" applyAlignment="1">
      <alignment horizontal="center" vertical="center"/>
    </xf>
    <xf numFmtId="0" fontId="0" fillId="9" borderId="7" xfId="0" applyFont="1" applyFill="1" applyBorder="1" applyAlignment="1">
      <alignment horizontal="center" vertical="center"/>
    </xf>
    <xf numFmtId="0" fontId="0" fillId="0" borderId="0" xfId="0" applyAlignment="1">
      <alignment horizontal="center" vertical="center"/>
    </xf>
    <xf numFmtId="0" fontId="0" fillId="9" borderId="1" xfId="0" applyFill="1" applyBorder="1" applyAlignment="1">
      <alignment horizontal="center" vertical="center"/>
    </xf>
    <xf numFmtId="0" fontId="0" fillId="0" borderId="0" xfId="0" applyAlignment="1">
      <alignment horizontal="center" vertical="center"/>
    </xf>
    <xf numFmtId="0" fontId="0" fillId="6" borderId="8" xfId="0" applyFont="1" applyFill="1" applyBorder="1" applyAlignment="1">
      <alignment horizontal="center" vertical="center"/>
    </xf>
    <xf numFmtId="0" fontId="0" fillId="0" borderId="8"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0" fontId="7" fillId="0" borderId="10" xfId="0" applyFont="1" applyBorder="1" applyAlignment="1">
      <alignment horizontal="center" vertical="center" wrapText="1"/>
    </xf>
    <xf numFmtId="0" fontId="0" fillId="6" borderId="9" xfId="0" applyFont="1" applyFill="1" applyBorder="1" applyAlignment="1">
      <alignment horizontal="center" vertical="center"/>
    </xf>
    <xf numFmtId="0" fontId="0" fillId="0" borderId="9" xfId="0" applyFont="1" applyBorder="1" applyAlignment="1">
      <alignment horizontal="center" vertical="center"/>
    </xf>
    <xf numFmtId="9" fontId="0" fillId="6" borderId="9" xfId="1" applyNumberFormat="1" applyFont="1" applyFill="1" applyBorder="1" applyAlignment="1">
      <alignment horizontal="center" vertical="center"/>
    </xf>
    <xf numFmtId="9" fontId="0" fillId="0" borderId="9" xfId="1" applyNumberFormat="1" applyFont="1" applyBorder="1" applyAlignment="1">
      <alignment horizontal="center" vertical="center"/>
    </xf>
    <xf numFmtId="0" fontId="5" fillId="7" borderId="0" xfId="0" pivotButton="1" applyFont="1" applyFill="1" applyBorder="1" applyAlignment="1">
      <alignment horizontal="center" vertical="center"/>
    </xf>
    <xf numFmtId="0" fontId="5" fillId="7" borderId="0" xfId="0" applyFont="1" applyFill="1" applyBorder="1" applyAlignment="1">
      <alignment horizontal="center" vertical="center"/>
    </xf>
    <xf numFmtId="0" fontId="9" fillId="6" borderId="9" xfId="0" applyFont="1" applyFill="1" applyBorder="1" applyAlignment="1">
      <alignment horizontal="center" vertical="center"/>
    </xf>
    <xf numFmtId="0" fontId="9" fillId="6" borderId="7" xfId="0" applyFont="1" applyFill="1" applyBorder="1" applyAlignment="1">
      <alignment horizontal="center" vertical="center"/>
    </xf>
    <xf numFmtId="9" fontId="9" fillId="6" borderId="9" xfId="1" applyNumberFormat="1" applyFont="1" applyFill="1" applyBorder="1" applyAlignment="1">
      <alignment horizontal="center" vertical="center"/>
    </xf>
    <xf numFmtId="0" fontId="3" fillId="7" borderId="11" xfId="0" applyFont="1" applyFill="1" applyBorder="1" applyAlignment="1">
      <alignment horizontal="center" vertical="center" wrapText="1"/>
    </xf>
    <xf numFmtId="0" fontId="3" fillId="7" borderId="0" xfId="0" applyFont="1" applyFill="1" applyBorder="1" applyAlignment="1">
      <alignment horizontal="center" vertical="center"/>
    </xf>
    <xf numFmtId="0" fontId="0" fillId="8" borderId="9" xfId="0" applyFont="1" applyFill="1" applyBorder="1" applyAlignment="1">
      <alignment horizontal="center" vertical="center"/>
    </xf>
    <xf numFmtId="164" fontId="0" fillId="0" borderId="0" xfId="3" applyNumberFormat="1" applyFont="1" applyAlignment="1">
      <alignment vertical="center"/>
    </xf>
    <xf numFmtId="0" fontId="8" fillId="0" borderId="0" xfId="2" applyFont="1" applyAlignment="1">
      <alignment horizontal="center" vertical="center" wrapText="1"/>
    </xf>
    <xf numFmtId="0" fontId="0" fillId="0" borderId="1" xfId="0" applyBorder="1" applyAlignment="1">
      <alignment horizontal="center" vertical="center" wrapText="1"/>
    </xf>
    <xf numFmtId="0" fontId="0" fillId="0" borderId="12" xfId="0" applyFill="1" applyBorder="1" applyAlignment="1">
      <alignment vertical="center" wrapText="1"/>
    </xf>
    <xf numFmtId="0" fontId="0" fillId="0" borderId="1" xfId="0" applyFill="1" applyBorder="1" applyAlignment="1">
      <alignment vertical="center" wrapText="1"/>
    </xf>
    <xf numFmtId="0" fontId="0" fillId="0" borderId="13" xfId="0" applyFill="1" applyBorder="1" applyAlignment="1">
      <alignment vertical="center" wrapText="1"/>
    </xf>
    <xf numFmtId="0" fontId="10" fillId="0" borderId="1" xfId="0" applyFont="1" applyBorder="1" applyAlignment="1">
      <alignment vertical="center"/>
    </xf>
    <xf numFmtId="0" fontId="10" fillId="0" borderId="0" xfId="0" applyFont="1" applyAlignment="1">
      <alignment wrapText="1"/>
    </xf>
    <xf numFmtId="0" fontId="0" fillId="0" borderId="1" xfId="0" applyFill="1" applyBorder="1" applyAlignment="1">
      <alignment horizontal="left" vertical="center" wrapText="1"/>
    </xf>
    <xf numFmtId="0" fontId="0" fillId="0" borderId="14" xfId="0" applyFill="1" applyBorder="1" applyAlignment="1">
      <alignment horizontal="justify" vertical="center" wrapText="1"/>
    </xf>
    <xf numFmtId="0" fontId="10" fillId="0" borderId="1" xfId="0" applyFont="1" applyBorder="1" applyAlignment="1">
      <alignment horizontal="justify" vertical="center" wrapText="1"/>
    </xf>
    <xf numFmtId="0" fontId="10" fillId="0" borderId="15" xfId="0" applyFont="1" applyBorder="1" applyAlignment="1">
      <alignment horizontal="justify" vertical="center" wrapText="1"/>
    </xf>
    <xf numFmtId="0" fontId="0" fillId="0" borderId="13" xfId="0" applyFill="1" applyBorder="1" applyAlignment="1">
      <alignment horizontal="justify" vertical="center"/>
    </xf>
    <xf numFmtId="0" fontId="0" fillId="0" borderId="1" xfId="0" applyBorder="1" applyAlignment="1">
      <alignment horizontal="center" vertical="center"/>
    </xf>
    <xf numFmtId="0" fontId="0" fillId="0" borderId="14"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0" fillId="0" borderId="1" xfId="0" applyBorder="1" applyAlignment="1">
      <alignment horizontal="justify" vertical="center" wrapText="1"/>
    </xf>
    <xf numFmtId="0" fontId="0" fillId="0" borderId="13" xfId="0" applyBorder="1" applyAlignment="1">
      <alignment vertical="center" wrapText="1"/>
    </xf>
    <xf numFmtId="0" fontId="0" fillId="0" borderId="1" xfId="0" applyBorder="1" applyAlignment="1">
      <alignment horizontal="left" vertical="center" wrapText="1"/>
    </xf>
    <xf numFmtId="0" fontId="0" fillId="0" borderId="12" xfId="0" applyBorder="1" applyAlignment="1">
      <alignment horizontal="justify" vertical="center" wrapText="1"/>
    </xf>
    <xf numFmtId="0" fontId="0" fillId="0" borderId="16" xfId="0" applyBorder="1" applyAlignment="1">
      <alignment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justify" vertical="center" wrapText="1"/>
    </xf>
    <xf numFmtId="0" fontId="0" fillId="0" borderId="13" xfId="0" applyBorder="1" applyAlignment="1">
      <alignment horizontal="left" vertical="center" wrapText="1"/>
    </xf>
    <xf numFmtId="0" fontId="0" fillId="0" borderId="13" xfId="0" applyBorder="1" applyAlignment="1">
      <alignment horizontal="center" vertical="center"/>
    </xf>
    <xf numFmtId="0" fontId="0" fillId="0" borderId="1" xfId="0" applyFont="1" applyBorder="1" applyAlignment="1">
      <alignment horizontal="justify" vertical="center" wrapText="1"/>
    </xf>
    <xf numFmtId="0" fontId="0" fillId="0" borderId="0" xfId="0" applyFont="1" applyAlignment="1">
      <alignment vertical="center" wrapText="1"/>
    </xf>
    <xf numFmtId="0" fontId="0" fillId="0" borderId="12" xfId="0" applyFill="1" applyBorder="1" applyAlignment="1">
      <alignment horizontal="left" vertical="center" wrapText="1"/>
    </xf>
    <xf numFmtId="0" fontId="4" fillId="4" borderId="1" xfId="0" applyFont="1" applyFill="1" applyBorder="1" applyAlignment="1">
      <alignment horizontal="center" vertical="center"/>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left" vertical="center" wrapText="1"/>
    </xf>
    <xf numFmtId="0" fontId="0" fillId="0" borderId="10" xfId="0" applyBorder="1" applyAlignment="1">
      <alignment horizontal="left" vertical="center" wrapText="1"/>
    </xf>
    <xf numFmtId="0" fontId="4" fillId="4" borderId="12"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3"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horizontal="left" vertical="center" wrapText="1"/>
    </xf>
    <xf numFmtId="0" fontId="1" fillId="3" borderId="0" xfId="0" applyFont="1" applyFill="1" applyAlignment="1">
      <alignment horizontal="center" vertical="center"/>
    </xf>
    <xf numFmtId="0" fontId="8" fillId="0" borderId="18" xfId="2" applyFont="1" applyBorder="1" applyAlignment="1">
      <alignment horizontal="center" vertical="center" wrapText="1"/>
    </xf>
    <xf numFmtId="0" fontId="0" fillId="0" borderId="1" xfId="0" applyBorder="1" applyAlignment="1">
      <alignment vertical="center"/>
    </xf>
  </cellXfs>
  <cellStyles count="4">
    <cellStyle name="Hipervínculo" xfId="2" builtinId="8"/>
    <cellStyle name="Millares" xfId="3" builtinId="3"/>
    <cellStyle name="Normal" xfId="0" builtinId="0"/>
    <cellStyle name="Porcentaje" xfId="1" builtinId="5"/>
  </cellStyles>
  <dxfs count="132">
    <dxf>
      <alignment horizontal="center" vertical="center" textRotation="0" wrapText="0" indent="0" justifyLastLine="0" shrinkToFit="0" readingOrder="0"/>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theme="0"/>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28. </a:t>
            </a:r>
            <a:r>
              <a:rPr lang="es-CO" sz="1200" b="1" i="0" kern="1200" baseline="0">
                <a:solidFill>
                  <a:srgbClr val="000000"/>
                </a:solidFill>
                <a:effectLst/>
              </a:rPr>
              <a:t>Para alimentar a las aves medianas los cuidadores, cada día, suministran 200 gramos de alimento por cada 2 aves. Si en una de las jaulas hay 150 aves medianas, la cantidad de alimento que se debe suministrar a estas, cada día, es</a:t>
            </a:r>
            <a:endParaRPr lang="es-CO" sz="1200">
              <a:effectLst/>
            </a:endParaRPr>
          </a:p>
        </c:rich>
      </c:tx>
      <c:layout>
        <c:manualLayout>
          <c:xMode val="edge"/>
          <c:yMode val="edge"/>
          <c:x val="0.155799193176963"/>
          <c:y val="2.6387874660053001E-2"/>
        </c:manualLayout>
      </c:layout>
      <c:overlay val="0"/>
    </c:title>
    <c:autoTitleDeleted val="0"/>
    <c:plotArea>
      <c:layout/>
      <c:pieChart>
        <c:varyColors val="1"/>
        <c:ser>
          <c:idx val="0"/>
          <c:order val="0"/>
          <c:tx>
            <c:strRef>
              <c:f>'Analisis Pregunta (28)'!$B$1</c:f>
              <c:strCache>
                <c:ptCount val="1"/>
                <c:pt idx="0">
                  <c:v>CANTIDAD DE RESPUESTAS PREGUNTA (28)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15:layout/>
              </c:ext>
            </c:extLst>
          </c:dLbls>
          <c:cat>
            <c:strRef>
              <c:f>'Analisis Pregunta (28)'!$A$2:$A$6</c:f>
              <c:strCache>
                <c:ptCount val="5"/>
                <c:pt idx="0">
                  <c:v>A</c:v>
                </c:pt>
                <c:pt idx="1">
                  <c:v>B</c:v>
                </c:pt>
                <c:pt idx="2">
                  <c:v>C</c:v>
                </c:pt>
                <c:pt idx="3">
                  <c:v>D</c:v>
                </c:pt>
                <c:pt idx="4">
                  <c:v>E (RESPUESTA ANULADA)</c:v>
                </c:pt>
              </c:strCache>
            </c:strRef>
          </c:cat>
          <c:val>
            <c:numRef>
              <c:f>'Analisis Pregunta (28)'!$B$2:$B$6</c:f>
              <c:numCache>
                <c:formatCode>General</c:formatCode>
                <c:ptCount val="5"/>
                <c:pt idx="0">
                  <c:v>4</c:v>
                </c:pt>
                <c:pt idx="1">
                  <c:v>5</c:v>
                </c:pt>
                <c:pt idx="2">
                  <c:v>11</c:v>
                </c:pt>
                <c:pt idx="3">
                  <c:v>2</c:v>
                </c:pt>
                <c:pt idx="4">
                  <c:v>0</c:v>
                </c:pt>
              </c:numCache>
            </c:numRef>
          </c:val>
        </c:ser>
        <c:ser>
          <c:idx val="1"/>
          <c:order val="1"/>
          <c:tx>
            <c:strRef>
              <c:f>'Analisis Pregunta (28)'!$C$1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(28)'!$A$2:$A$6</c:f>
              <c:strCache>
                <c:ptCount val="5"/>
                <c:pt idx="0">
                  <c:v>A</c:v>
                </c:pt>
                <c:pt idx="1">
                  <c:v>B</c:v>
                </c:pt>
                <c:pt idx="2">
                  <c:v>C</c:v>
                </c:pt>
                <c:pt idx="3">
                  <c:v>D</c:v>
                </c:pt>
                <c:pt idx="4">
                  <c:v>E (RESPUESTA ANULADA)</c:v>
                </c:pt>
              </c:strCache>
            </c:strRef>
          </c:cat>
          <c:val>
            <c:numRef>
              <c:f>'Analisis Pregunta (28)'!$C$2:$C$6</c:f>
              <c:numCache>
                <c:formatCode>0%</c:formatCode>
                <c:ptCount val="5"/>
                <c:pt idx="0">
                  <c:v>0.18181818181818182</c:v>
                </c:pt>
                <c:pt idx="1">
                  <c:v>0.22727272727272727</c:v>
                </c:pt>
                <c:pt idx="2">
                  <c:v>0.5</c:v>
                </c:pt>
                <c:pt idx="3">
                  <c:v>9.0909090909090912E-2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38.</a:t>
            </a:r>
            <a:r>
              <a:rPr lang="es-CO" sz="1400" b="1" i="0" kern="1200" baseline="0">
                <a:solidFill>
                  <a:srgbClr val="000000"/>
                </a:solidFill>
                <a:effectLst/>
              </a:rPr>
              <a:t> A partir de la información de la gráfica se puede afirmar que la cantidad de estudiantes, que respondieron la pregunta del profesor, es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(38)'!$B$1</c:f>
              <c:strCache>
                <c:ptCount val="1"/>
                <c:pt idx="0">
                  <c:v>CANTIDAD DE RESPUESTAS PREGUNTA (38)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(38)'!$A$2:$A$6</c:f>
              <c:strCache>
                <c:ptCount val="5"/>
                <c:pt idx="0">
                  <c:v>A</c:v>
                </c:pt>
                <c:pt idx="1">
                  <c:v>B</c:v>
                </c:pt>
                <c:pt idx="2">
                  <c:v>C</c:v>
                </c:pt>
                <c:pt idx="3">
                  <c:v>D</c:v>
                </c:pt>
                <c:pt idx="4">
                  <c:v>E (RESPUESTA ANULADA)</c:v>
                </c:pt>
              </c:strCache>
            </c:strRef>
          </c:cat>
          <c:val>
            <c:numRef>
              <c:f>'Analisis Pregunta (38)'!$B$2:$B$6</c:f>
              <c:numCache>
                <c:formatCode>General</c:formatCode>
                <c:ptCount val="5"/>
                <c:pt idx="0">
                  <c:v>11</c:v>
                </c:pt>
                <c:pt idx="1">
                  <c:v>3</c:v>
                </c:pt>
                <c:pt idx="2">
                  <c:v>5</c:v>
                </c:pt>
                <c:pt idx="3">
                  <c:v>3</c:v>
                </c:pt>
                <c:pt idx="4">
                  <c:v>0</c:v>
                </c:pt>
              </c:numCache>
            </c:numRef>
          </c:val>
        </c:ser>
        <c:ser>
          <c:idx val="1"/>
          <c:order val="1"/>
          <c:tx>
            <c:strRef>
              <c:f>'Analisis Pregunta (38)'!$C$1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(38)'!$A$2:$A$6</c:f>
              <c:strCache>
                <c:ptCount val="5"/>
                <c:pt idx="0">
                  <c:v>A</c:v>
                </c:pt>
                <c:pt idx="1">
                  <c:v>B</c:v>
                </c:pt>
                <c:pt idx="2">
                  <c:v>C</c:v>
                </c:pt>
                <c:pt idx="3">
                  <c:v>D</c:v>
                </c:pt>
                <c:pt idx="4">
                  <c:v>E (RESPUESTA ANULADA)</c:v>
                </c:pt>
              </c:strCache>
            </c:strRef>
          </c:cat>
          <c:val>
            <c:numRef>
              <c:f>'Analisis Pregunta (38)'!$C$2:$C$6</c:f>
              <c:numCache>
                <c:formatCode>0%</c:formatCode>
                <c:ptCount val="5"/>
                <c:pt idx="0">
                  <c:v>0.5</c:v>
                </c:pt>
                <c:pt idx="1">
                  <c:v>0.13636363636363635</c:v>
                </c:pt>
                <c:pt idx="2">
                  <c:v>0.22727272727272727</c:v>
                </c:pt>
                <c:pt idx="3">
                  <c:v>0.13636363636363635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39.</a:t>
            </a:r>
            <a:r>
              <a:rPr lang="es-CO" sz="1800" b="1" i="0" kern="1200" baseline="0">
                <a:solidFill>
                  <a:srgbClr val="000000"/>
                </a:solidFill>
                <a:effectLst/>
              </a:rPr>
              <a:t> </a:t>
            </a:r>
            <a:r>
              <a:rPr lang="es-CO" sz="1200" b="1" i="0" kern="1200" baseline="0">
                <a:solidFill>
                  <a:srgbClr val="000000"/>
                </a:solidFill>
                <a:effectLst/>
              </a:rPr>
              <a:t>El zoológico tiene varias cafeterías, distribuidas a lo largo y ancho del lugar. Las cafeterías pequeñas están a igual distancia de la cafetería grande. Según lo anterior, ¿cuál de los siguientes diagramas representa la distribución de las cafeterías </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(39)'!$B$1</c:f>
              <c:strCache>
                <c:ptCount val="1"/>
                <c:pt idx="0">
                  <c:v>CANTIDAD DE RESPUESTAS PREGUNTA (39)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(39)'!$A$2:$A$6</c:f>
              <c:strCache>
                <c:ptCount val="5"/>
                <c:pt idx="0">
                  <c:v>A</c:v>
                </c:pt>
                <c:pt idx="1">
                  <c:v>B</c:v>
                </c:pt>
                <c:pt idx="2">
                  <c:v>C</c:v>
                </c:pt>
                <c:pt idx="3">
                  <c:v>D</c:v>
                </c:pt>
                <c:pt idx="4">
                  <c:v>E (RESPUESTA ANULADA)</c:v>
                </c:pt>
              </c:strCache>
            </c:strRef>
          </c:cat>
          <c:val>
            <c:numRef>
              <c:f>'Analisis Pregunta (39)'!$B$2:$B$6</c:f>
              <c:numCache>
                <c:formatCode>General</c:formatCode>
                <c:ptCount val="5"/>
                <c:pt idx="0">
                  <c:v>3</c:v>
                </c:pt>
                <c:pt idx="1">
                  <c:v>10</c:v>
                </c:pt>
                <c:pt idx="2">
                  <c:v>5</c:v>
                </c:pt>
                <c:pt idx="3">
                  <c:v>4</c:v>
                </c:pt>
                <c:pt idx="4">
                  <c:v>0</c:v>
                </c:pt>
              </c:numCache>
            </c:numRef>
          </c:val>
        </c:ser>
        <c:ser>
          <c:idx val="1"/>
          <c:order val="1"/>
          <c:tx>
            <c:strRef>
              <c:f>'Analisis Pregunta (39)'!$C$1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(39)'!$A$2:$A$6</c:f>
              <c:strCache>
                <c:ptCount val="5"/>
                <c:pt idx="0">
                  <c:v>A</c:v>
                </c:pt>
                <c:pt idx="1">
                  <c:v>B</c:v>
                </c:pt>
                <c:pt idx="2">
                  <c:v>C</c:v>
                </c:pt>
                <c:pt idx="3">
                  <c:v>D</c:v>
                </c:pt>
                <c:pt idx="4">
                  <c:v>E (RESPUESTA ANULADA)</c:v>
                </c:pt>
              </c:strCache>
            </c:strRef>
          </c:cat>
          <c:val>
            <c:numRef>
              <c:f>'Analisis Pregunta (39)'!$C$2:$C$6</c:f>
              <c:numCache>
                <c:formatCode>0%</c:formatCode>
                <c:ptCount val="5"/>
                <c:pt idx="0">
                  <c:v>0.13636363636363635</c:v>
                </c:pt>
                <c:pt idx="1">
                  <c:v>0.45454545454545453</c:v>
                </c:pt>
                <c:pt idx="2">
                  <c:v>0.22727272727272727</c:v>
                </c:pt>
                <c:pt idx="3">
                  <c:v>0.18181818181818182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40.</a:t>
            </a:r>
            <a:r>
              <a:rPr lang="es-CO" sz="1400" b="1" i="0" kern="1200" baseline="0">
                <a:solidFill>
                  <a:srgbClr val="000000"/>
                </a:solidFill>
                <a:effectLst/>
              </a:rPr>
              <a:t> En el zoológico hay una tienda en la que venden juguetes con la forma de los animales del zoológico. Estos muñecos están en promoción, como lo indica el cartel.</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(40)'!$B$1</c:f>
              <c:strCache>
                <c:ptCount val="1"/>
                <c:pt idx="0">
                  <c:v>CANTIDAD DE RESPUESTAS PREGUNTA (40)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(40)'!$A$2:$A$6</c:f>
              <c:strCache>
                <c:ptCount val="5"/>
                <c:pt idx="0">
                  <c:v>A</c:v>
                </c:pt>
                <c:pt idx="1">
                  <c:v>B</c:v>
                </c:pt>
                <c:pt idx="2">
                  <c:v>C</c:v>
                </c:pt>
                <c:pt idx="3">
                  <c:v>D</c:v>
                </c:pt>
                <c:pt idx="4">
                  <c:v>E (RESPUESTA ANULADA)</c:v>
                </c:pt>
              </c:strCache>
            </c:strRef>
          </c:cat>
          <c:val>
            <c:numRef>
              <c:f>'Analisis Pregunta (40)'!$B$2:$B$6</c:f>
              <c:numCache>
                <c:formatCode>General</c:formatCode>
                <c:ptCount val="5"/>
                <c:pt idx="0">
                  <c:v>12</c:v>
                </c:pt>
                <c:pt idx="1">
                  <c:v>2</c:v>
                </c:pt>
                <c:pt idx="2">
                  <c:v>3</c:v>
                </c:pt>
                <c:pt idx="3">
                  <c:v>5</c:v>
                </c:pt>
                <c:pt idx="4">
                  <c:v>0</c:v>
                </c:pt>
              </c:numCache>
            </c:numRef>
          </c:val>
        </c:ser>
        <c:ser>
          <c:idx val="1"/>
          <c:order val="1"/>
          <c:tx>
            <c:strRef>
              <c:f>'Analisis Pregunta (40)'!$C$1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(40)'!$A$2:$A$6</c:f>
              <c:strCache>
                <c:ptCount val="5"/>
                <c:pt idx="0">
                  <c:v>A</c:v>
                </c:pt>
                <c:pt idx="1">
                  <c:v>B</c:v>
                </c:pt>
                <c:pt idx="2">
                  <c:v>C</c:v>
                </c:pt>
                <c:pt idx="3">
                  <c:v>D</c:v>
                </c:pt>
                <c:pt idx="4">
                  <c:v>E (RESPUESTA ANULADA)</c:v>
                </c:pt>
              </c:strCache>
            </c:strRef>
          </c:cat>
          <c:val>
            <c:numRef>
              <c:f>'Analisis Pregunta (40)'!$C$2:$C$6</c:f>
              <c:numCache>
                <c:formatCode>0%</c:formatCode>
                <c:ptCount val="5"/>
                <c:pt idx="0">
                  <c:v>0.54545454545454541</c:v>
                </c:pt>
                <c:pt idx="1">
                  <c:v>9.0909090909090912E-2</c:v>
                </c:pt>
                <c:pt idx="2">
                  <c:v>0.13636363636363635</c:v>
                </c:pt>
                <c:pt idx="3">
                  <c:v>0.22727272727272727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41.</a:t>
            </a:r>
            <a:r>
              <a:rPr lang="es-CO" sz="1400" b="1" i="0" kern="1200" baseline="0">
                <a:solidFill>
                  <a:srgbClr val="000000"/>
                </a:solidFill>
                <a:effectLst/>
              </a:rPr>
              <a:t> De la población de tortugas es correcto afirmar que</a:t>
            </a:r>
            <a:r>
              <a:rPr lang="es-CO" sz="2000" b="0" i="0" kern="1200" baseline="0">
                <a:solidFill>
                  <a:srgbClr val="000000"/>
                </a:solidFill>
                <a:effectLst/>
              </a:rPr>
              <a:t> </a:t>
            </a:r>
            <a:endParaRPr lang="es-CO" sz="1400">
              <a:effectLst/>
            </a:endParaRPr>
          </a:p>
        </c:rich>
      </c:tx>
      <c:layout>
        <c:manualLayout>
          <c:xMode val="edge"/>
          <c:yMode val="edge"/>
          <c:x val="0.16143696625659601"/>
          <c:y val="2.3217310485509599E-2"/>
        </c:manualLayout>
      </c:layout>
      <c:overlay val="0"/>
    </c:title>
    <c:autoTitleDeleted val="0"/>
    <c:plotArea>
      <c:layout/>
      <c:pieChart>
        <c:varyColors val="1"/>
        <c:ser>
          <c:idx val="0"/>
          <c:order val="0"/>
          <c:tx>
            <c:strRef>
              <c:f>'Analisis Pregunta (41)'!$B$1</c:f>
              <c:strCache>
                <c:ptCount val="1"/>
                <c:pt idx="0">
                  <c:v>CANTIDAD DE RESPUESTAS PREGUNTA (41)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(41)'!$A$2:$A$6</c:f>
              <c:strCache>
                <c:ptCount val="5"/>
                <c:pt idx="0">
                  <c:v>A</c:v>
                </c:pt>
                <c:pt idx="1">
                  <c:v>B</c:v>
                </c:pt>
                <c:pt idx="2">
                  <c:v>C</c:v>
                </c:pt>
                <c:pt idx="3">
                  <c:v>D</c:v>
                </c:pt>
                <c:pt idx="4">
                  <c:v>E (RESPUESTA ANULADA)</c:v>
                </c:pt>
              </c:strCache>
            </c:strRef>
          </c:cat>
          <c:val>
            <c:numRef>
              <c:f>'Analisis Pregunta (41)'!$B$2:$B$6</c:f>
              <c:numCache>
                <c:formatCode>General</c:formatCode>
                <c:ptCount val="5"/>
                <c:pt idx="0">
                  <c:v>5</c:v>
                </c:pt>
                <c:pt idx="1">
                  <c:v>3</c:v>
                </c:pt>
                <c:pt idx="2">
                  <c:v>8</c:v>
                </c:pt>
                <c:pt idx="3">
                  <c:v>6</c:v>
                </c:pt>
                <c:pt idx="4">
                  <c:v>0</c:v>
                </c:pt>
              </c:numCache>
            </c:numRef>
          </c:val>
        </c:ser>
        <c:ser>
          <c:idx val="1"/>
          <c:order val="1"/>
          <c:tx>
            <c:strRef>
              <c:f>'Analisis Pregunta (41)'!$C$1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(41)'!$A$2:$A$6</c:f>
              <c:strCache>
                <c:ptCount val="5"/>
                <c:pt idx="0">
                  <c:v>A</c:v>
                </c:pt>
                <c:pt idx="1">
                  <c:v>B</c:v>
                </c:pt>
                <c:pt idx="2">
                  <c:v>C</c:v>
                </c:pt>
                <c:pt idx="3">
                  <c:v>D</c:v>
                </c:pt>
                <c:pt idx="4">
                  <c:v>E (RESPUESTA ANULADA)</c:v>
                </c:pt>
              </c:strCache>
            </c:strRef>
          </c:cat>
          <c:val>
            <c:numRef>
              <c:f>'Analisis Pregunta (41)'!$C$2:$C$6</c:f>
              <c:numCache>
                <c:formatCode>0%</c:formatCode>
                <c:ptCount val="5"/>
                <c:pt idx="0">
                  <c:v>0.22727272727272727</c:v>
                </c:pt>
                <c:pt idx="1">
                  <c:v>0.13636363636363635</c:v>
                </c:pt>
                <c:pt idx="2">
                  <c:v>0.36363636363636365</c:v>
                </c:pt>
                <c:pt idx="3">
                  <c:v>0.27272727272727271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42.</a:t>
            </a:r>
            <a:r>
              <a:rPr lang="es-CO" sz="1200" b="1" i="0" kern="1200" baseline="0">
                <a:solidFill>
                  <a:srgbClr val="000000"/>
                </a:solidFill>
                <a:effectLst/>
              </a:rPr>
              <a:t> Según la información de la gráfica, ¿cuál de las siguientes afirmaciones es verdadera?</a:t>
            </a:r>
            <a:endParaRPr lang="es-CO" sz="1200">
              <a:effectLst/>
            </a:endParaRPr>
          </a:p>
        </c:rich>
      </c:tx>
      <c:layout>
        <c:manualLayout>
          <c:xMode val="edge"/>
          <c:yMode val="edge"/>
          <c:x val="0.105059235460261"/>
          <c:y val="3.5991759977146799E-2"/>
        </c:manualLayout>
      </c:layout>
      <c:overlay val="0"/>
    </c:title>
    <c:autoTitleDeleted val="0"/>
    <c:plotArea>
      <c:layout/>
      <c:pieChart>
        <c:varyColors val="1"/>
        <c:ser>
          <c:idx val="0"/>
          <c:order val="0"/>
          <c:tx>
            <c:strRef>
              <c:f>'Analisis Pregunta (42)'!$B$1</c:f>
              <c:strCache>
                <c:ptCount val="1"/>
                <c:pt idx="0">
                  <c:v>CANTIDAD DE RESPUESTAS PREGUNTA (42)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(42)'!$A$2:$A$6</c:f>
              <c:strCache>
                <c:ptCount val="5"/>
                <c:pt idx="0">
                  <c:v>A</c:v>
                </c:pt>
                <c:pt idx="1">
                  <c:v>B</c:v>
                </c:pt>
                <c:pt idx="2">
                  <c:v>C</c:v>
                </c:pt>
                <c:pt idx="3">
                  <c:v>D</c:v>
                </c:pt>
                <c:pt idx="4">
                  <c:v>E (RESPUESTA ANULADA)</c:v>
                </c:pt>
              </c:strCache>
            </c:strRef>
          </c:cat>
          <c:val>
            <c:numRef>
              <c:f>'Analisis Pregunta (42)'!$B$2:$B$6</c:f>
              <c:numCache>
                <c:formatCode>General</c:formatCode>
                <c:ptCount val="5"/>
                <c:pt idx="0">
                  <c:v>5</c:v>
                </c:pt>
                <c:pt idx="1">
                  <c:v>4</c:v>
                </c:pt>
                <c:pt idx="2">
                  <c:v>6</c:v>
                </c:pt>
                <c:pt idx="3">
                  <c:v>5</c:v>
                </c:pt>
                <c:pt idx="4">
                  <c:v>1</c:v>
                </c:pt>
              </c:numCache>
            </c:numRef>
          </c:val>
        </c:ser>
        <c:ser>
          <c:idx val="1"/>
          <c:order val="1"/>
          <c:tx>
            <c:strRef>
              <c:f>'Analisis Pregunta (42)'!$C$1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(42)'!$A$2:$A$6</c:f>
              <c:strCache>
                <c:ptCount val="5"/>
                <c:pt idx="0">
                  <c:v>A</c:v>
                </c:pt>
                <c:pt idx="1">
                  <c:v>B</c:v>
                </c:pt>
                <c:pt idx="2">
                  <c:v>C</c:v>
                </c:pt>
                <c:pt idx="3">
                  <c:v>D</c:v>
                </c:pt>
                <c:pt idx="4">
                  <c:v>E (RESPUESTA ANULADA)</c:v>
                </c:pt>
              </c:strCache>
            </c:strRef>
          </c:cat>
          <c:val>
            <c:numRef>
              <c:f>'Analisis Pregunta (42)'!$C$2:$C$6</c:f>
              <c:numCache>
                <c:formatCode>0%</c:formatCode>
                <c:ptCount val="5"/>
                <c:pt idx="0">
                  <c:v>0.23809523809523808</c:v>
                </c:pt>
                <c:pt idx="1">
                  <c:v>0.19047619047619047</c:v>
                </c:pt>
                <c:pt idx="2">
                  <c:v>0.2857142857142857</c:v>
                </c:pt>
                <c:pt idx="3">
                  <c:v>0.23809523809523808</c:v>
                </c:pt>
                <c:pt idx="4">
                  <c:v>4.7619047619047616E-2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43</a:t>
            </a:r>
            <a:r>
              <a:rPr lang="es-CO" sz="2000" b="0" i="0" kern="1200" baseline="0">
                <a:solidFill>
                  <a:srgbClr val="000000"/>
                </a:solidFill>
                <a:effectLst/>
              </a:rPr>
              <a:t>.</a:t>
            </a:r>
            <a:r>
              <a:rPr lang="es-CO" sz="1400" b="1" i="0" kern="1200" baseline="0">
                <a:solidFill>
                  <a:srgbClr val="000000"/>
                </a:solidFill>
                <a:effectLst/>
              </a:rPr>
              <a:t> De acuerdo con la gráfica se puede decir que, durante un año, el árbol creció</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(43)'!$B$1</c:f>
              <c:strCache>
                <c:ptCount val="1"/>
                <c:pt idx="0">
                  <c:v>CANTIDAD DE RESPUESTAS PREGUNTA (43)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(43)'!$A$2:$A$6</c:f>
              <c:strCache>
                <c:ptCount val="5"/>
                <c:pt idx="0">
                  <c:v>A</c:v>
                </c:pt>
                <c:pt idx="1">
                  <c:v>B</c:v>
                </c:pt>
                <c:pt idx="2">
                  <c:v>C</c:v>
                </c:pt>
                <c:pt idx="3">
                  <c:v>D</c:v>
                </c:pt>
                <c:pt idx="4">
                  <c:v>E (RESPUESTA ANULADA)</c:v>
                </c:pt>
              </c:strCache>
            </c:strRef>
          </c:cat>
          <c:val>
            <c:numRef>
              <c:f>'Analisis Pregunta (43)'!$B$2:$B$6</c:f>
              <c:numCache>
                <c:formatCode>General</c:formatCode>
                <c:ptCount val="5"/>
                <c:pt idx="0">
                  <c:v>10</c:v>
                </c:pt>
                <c:pt idx="1">
                  <c:v>4</c:v>
                </c:pt>
                <c:pt idx="2">
                  <c:v>6</c:v>
                </c:pt>
                <c:pt idx="3">
                  <c:v>2</c:v>
                </c:pt>
                <c:pt idx="4">
                  <c:v>0</c:v>
                </c:pt>
              </c:numCache>
            </c:numRef>
          </c:val>
        </c:ser>
        <c:ser>
          <c:idx val="1"/>
          <c:order val="1"/>
          <c:tx>
            <c:strRef>
              <c:f>'Analisis Pregunta (43)'!$C$1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(43)'!$A$2:$A$6</c:f>
              <c:strCache>
                <c:ptCount val="5"/>
                <c:pt idx="0">
                  <c:v>A</c:v>
                </c:pt>
                <c:pt idx="1">
                  <c:v>B</c:v>
                </c:pt>
                <c:pt idx="2">
                  <c:v>C</c:v>
                </c:pt>
                <c:pt idx="3">
                  <c:v>D</c:v>
                </c:pt>
                <c:pt idx="4">
                  <c:v>E (RESPUESTA ANULADA)</c:v>
                </c:pt>
              </c:strCache>
            </c:strRef>
          </c:cat>
          <c:val>
            <c:numRef>
              <c:f>'Analisis Pregunta (43)'!$C$2:$C$6</c:f>
              <c:numCache>
                <c:formatCode>0%</c:formatCode>
                <c:ptCount val="5"/>
                <c:pt idx="0">
                  <c:v>0.45454545454545453</c:v>
                </c:pt>
                <c:pt idx="1">
                  <c:v>0.18181818181818182</c:v>
                </c:pt>
                <c:pt idx="2">
                  <c:v>0.27272727272727271</c:v>
                </c:pt>
                <c:pt idx="3">
                  <c:v>9.0909090909090912E-2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44.</a:t>
            </a:r>
            <a:r>
              <a:rPr lang="es-CO" sz="1200" b="1" i="0" kern="1200" baseline="0">
                <a:solidFill>
                  <a:srgbClr val="000000"/>
                </a:solidFill>
                <a:effectLst/>
              </a:rPr>
              <a:t> Si el árbol sigue creciendo de la misma forma hasta el año 2020, es válido afirmar que.</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(44)'!$B$1</c:f>
              <c:strCache>
                <c:ptCount val="1"/>
                <c:pt idx="0">
                  <c:v>CANTIDAD DE RESPUESTAS PREGUNTA (44)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(44)'!$A$2:$A$6</c:f>
              <c:strCache>
                <c:ptCount val="5"/>
                <c:pt idx="0">
                  <c:v>A</c:v>
                </c:pt>
                <c:pt idx="1">
                  <c:v>B</c:v>
                </c:pt>
                <c:pt idx="2">
                  <c:v>C</c:v>
                </c:pt>
                <c:pt idx="3">
                  <c:v>D</c:v>
                </c:pt>
                <c:pt idx="4">
                  <c:v>E (RESPUESTA ANULADA)</c:v>
                </c:pt>
              </c:strCache>
            </c:strRef>
          </c:cat>
          <c:val>
            <c:numRef>
              <c:f>'Analisis Pregunta (44)'!$B$2:$B$6</c:f>
              <c:numCache>
                <c:formatCode>General</c:formatCode>
                <c:ptCount val="5"/>
                <c:pt idx="0">
                  <c:v>9</c:v>
                </c:pt>
                <c:pt idx="1">
                  <c:v>5</c:v>
                </c:pt>
                <c:pt idx="2">
                  <c:v>3</c:v>
                </c:pt>
                <c:pt idx="3">
                  <c:v>5</c:v>
                </c:pt>
                <c:pt idx="4">
                  <c:v>0</c:v>
                </c:pt>
              </c:numCache>
            </c:numRef>
          </c:val>
        </c:ser>
        <c:ser>
          <c:idx val="1"/>
          <c:order val="1"/>
          <c:tx>
            <c:strRef>
              <c:f>'Analisis Pregunta (44)'!$C$1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(44)'!$A$2:$A$6</c:f>
              <c:strCache>
                <c:ptCount val="5"/>
                <c:pt idx="0">
                  <c:v>A</c:v>
                </c:pt>
                <c:pt idx="1">
                  <c:v>B</c:v>
                </c:pt>
                <c:pt idx="2">
                  <c:v>C</c:v>
                </c:pt>
                <c:pt idx="3">
                  <c:v>D</c:v>
                </c:pt>
                <c:pt idx="4">
                  <c:v>E (RESPUESTA ANULADA)</c:v>
                </c:pt>
              </c:strCache>
            </c:strRef>
          </c:cat>
          <c:val>
            <c:numRef>
              <c:f>'Analisis Pregunta (44)'!$C$2:$C$6</c:f>
              <c:numCache>
                <c:formatCode>0%</c:formatCode>
                <c:ptCount val="5"/>
                <c:pt idx="0">
                  <c:v>0.40909090909090912</c:v>
                </c:pt>
                <c:pt idx="1">
                  <c:v>0.22727272727272727</c:v>
                </c:pt>
                <c:pt idx="2">
                  <c:v>0.13636363636363635</c:v>
                </c:pt>
                <c:pt idx="3">
                  <c:v>0.22727272727272727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45.</a:t>
            </a:r>
            <a:r>
              <a:rPr lang="es-CO" sz="1800" b="0" i="0" kern="1200" baseline="0">
                <a:solidFill>
                  <a:srgbClr val="000000"/>
                </a:solidFill>
                <a:effectLst/>
              </a:rPr>
              <a:t> </a:t>
            </a:r>
            <a:r>
              <a:rPr lang="es-CO" sz="1200" b="1" i="0" kern="1200" baseline="0">
                <a:solidFill>
                  <a:srgbClr val="000000"/>
                </a:solidFill>
                <a:effectLst/>
              </a:rPr>
              <a:t>El crecimiento del árbol tipo 2 ha sido monitoreado y se ha determinado que, desde el año 2010 hasta el 2014, cada año duplicó su altura. Si la altura en el año 2010 fue de 2 metros. ¿cuál de los siguientes diagramas representa correctamente el cambio</a:t>
            </a:r>
            <a:endParaRPr lang="es-CO" sz="1200">
              <a:effectLst/>
            </a:endParaRPr>
          </a:p>
        </c:rich>
      </c:tx>
      <c:layout>
        <c:manualLayout>
          <c:xMode val="edge"/>
          <c:yMode val="edge"/>
          <c:x val="0.15861807971677999"/>
          <c:y val="3.9185372350056098E-2"/>
        </c:manualLayout>
      </c:layout>
      <c:overlay val="0"/>
    </c:title>
    <c:autoTitleDeleted val="0"/>
    <c:plotArea>
      <c:layout/>
      <c:pieChart>
        <c:varyColors val="1"/>
        <c:ser>
          <c:idx val="0"/>
          <c:order val="0"/>
          <c:tx>
            <c:strRef>
              <c:f>'Analisis Pregunta (45)'!$B$1</c:f>
              <c:strCache>
                <c:ptCount val="1"/>
                <c:pt idx="0">
                  <c:v>CANTIDAD DE RESPUESTAS PREGUNTA (45)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(45)'!$A$2:$A$6</c:f>
              <c:strCache>
                <c:ptCount val="5"/>
                <c:pt idx="0">
                  <c:v>A</c:v>
                </c:pt>
                <c:pt idx="1">
                  <c:v>B</c:v>
                </c:pt>
                <c:pt idx="2">
                  <c:v>C</c:v>
                </c:pt>
                <c:pt idx="3">
                  <c:v>D</c:v>
                </c:pt>
                <c:pt idx="4">
                  <c:v>E (RESPUESTA ANULADA)</c:v>
                </c:pt>
              </c:strCache>
            </c:strRef>
          </c:cat>
          <c:val>
            <c:numRef>
              <c:f>'Analisis Pregunta (45)'!$B$2:$B$6</c:f>
              <c:numCache>
                <c:formatCode>General</c:formatCode>
                <c:ptCount val="5"/>
                <c:pt idx="0">
                  <c:v>7</c:v>
                </c:pt>
                <c:pt idx="1">
                  <c:v>5</c:v>
                </c:pt>
                <c:pt idx="2">
                  <c:v>6</c:v>
                </c:pt>
                <c:pt idx="3">
                  <c:v>3</c:v>
                </c:pt>
                <c:pt idx="4">
                  <c:v>0</c:v>
                </c:pt>
              </c:numCache>
            </c:numRef>
          </c:val>
        </c:ser>
        <c:ser>
          <c:idx val="1"/>
          <c:order val="1"/>
          <c:tx>
            <c:strRef>
              <c:f>'Analisis Pregunta (45)'!$C$1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(45)'!$A$2:$A$6</c:f>
              <c:strCache>
                <c:ptCount val="5"/>
                <c:pt idx="0">
                  <c:v>A</c:v>
                </c:pt>
                <c:pt idx="1">
                  <c:v>B</c:v>
                </c:pt>
                <c:pt idx="2">
                  <c:v>C</c:v>
                </c:pt>
                <c:pt idx="3">
                  <c:v>D</c:v>
                </c:pt>
                <c:pt idx="4">
                  <c:v>E (RESPUESTA ANULADA)</c:v>
                </c:pt>
              </c:strCache>
            </c:strRef>
          </c:cat>
          <c:val>
            <c:numRef>
              <c:f>'Analisis Pregunta (45)'!$C$2:$C$6</c:f>
              <c:numCache>
                <c:formatCode>0%</c:formatCode>
                <c:ptCount val="5"/>
                <c:pt idx="0">
                  <c:v>0.33333333333333331</c:v>
                </c:pt>
                <c:pt idx="1">
                  <c:v>0.23809523809523808</c:v>
                </c:pt>
                <c:pt idx="2">
                  <c:v>0.2857142857142857</c:v>
                </c:pt>
                <c:pt idx="3">
                  <c:v>0.14285714285714285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46.</a:t>
            </a:r>
            <a:r>
              <a:rPr lang="es-CO" sz="1200" b="1" i="0" kern="1200" baseline="0">
                <a:solidFill>
                  <a:srgbClr val="000000"/>
                </a:solidFill>
                <a:effectLst/>
              </a:rPr>
              <a:t> Según la gráfica es válido afirmar que</a:t>
            </a:r>
            <a:r>
              <a:rPr lang="es-CO" sz="1800" b="0" i="0" kern="1200" baseline="0">
                <a:solidFill>
                  <a:srgbClr val="000000"/>
                </a:solidFill>
                <a:effectLst/>
              </a:rPr>
              <a:t> </a:t>
            </a:r>
            <a:endParaRPr lang="es-CO" sz="1200">
              <a:effectLst/>
            </a:endParaRPr>
          </a:p>
        </c:rich>
      </c:tx>
      <c:layout>
        <c:manualLayout>
          <c:xMode val="edge"/>
          <c:yMode val="edge"/>
          <c:x val="0.15861807971677999"/>
          <c:y val="4.2378984722965501E-2"/>
        </c:manualLayout>
      </c:layout>
      <c:overlay val="0"/>
    </c:title>
    <c:autoTitleDeleted val="0"/>
    <c:plotArea>
      <c:layout/>
      <c:pieChart>
        <c:varyColors val="1"/>
        <c:ser>
          <c:idx val="0"/>
          <c:order val="0"/>
          <c:tx>
            <c:strRef>
              <c:f>'Analisis Pregunta (46)'!$B$1</c:f>
              <c:strCache>
                <c:ptCount val="1"/>
                <c:pt idx="0">
                  <c:v>CANTIDAD DE RESPUESTAS PREGUNTA (46)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(46)'!$A$2:$A$6</c:f>
              <c:strCache>
                <c:ptCount val="5"/>
                <c:pt idx="0">
                  <c:v>A</c:v>
                </c:pt>
                <c:pt idx="1">
                  <c:v>B</c:v>
                </c:pt>
                <c:pt idx="2">
                  <c:v>C</c:v>
                </c:pt>
                <c:pt idx="3">
                  <c:v>D</c:v>
                </c:pt>
                <c:pt idx="4">
                  <c:v>E (RESPUESTA ANULADA)</c:v>
                </c:pt>
              </c:strCache>
            </c:strRef>
          </c:cat>
          <c:val>
            <c:numRef>
              <c:f>'Analisis Pregunta (46)'!$B$2:$B$6</c:f>
              <c:numCache>
                <c:formatCode>General</c:formatCode>
                <c:ptCount val="5"/>
                <c:pt idx="0">
                  <c:v>2</c:v>
                </c:pt>
                <c:pt idx="1">
                  <c:v>10</c:v>
                </c:pt>
                <c:pt idx="2">
                  <c:v>6</c:v>
                </c:pt>
                <c:pt idx="3">
                  <c:v>4</c:v>
                </c:pt>
                <c:pt idx="4">
                  <c:v>0</c:v>
                </c:pt>
              </c:numCache>
            </c:numRef>
          </c:val>
        </c:ser>
        <c:ser>
          <c:idx val="1"/>
          <c:order val="1"/>
          <c:tx>
            <c:strRef>
              <c:f>'Analisis Pregunta (46)'!$C$1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(46)'!$A$2:$A$6</c:f>
              <c:strCache>
                <c:ptCount val="5"/>
                <c:pt idx="0">
                  <c:v>A</c:v>
                </c:pt>
                <c:pt idx="1">
                  <c:v>B</c:v>
                </c:pt>
                <c:pt idx="2">
                  <c:v>C</c:v>
                </c:pt>
                <c:pt idx="3">
                  <c:v>D</c:v>
                </c:pt>
                <c:pt idx="4">
                  <c:v>E (RESPUESTA ANULADA)</c:v>
                </c:pt>
              </c:strCache>
            </c:strRef>
          </c:cat>
          <c:val>
            <c:numRef>
              <c:f>'Analisis Pregunta (46)'!$C$2:$C$6</c:f>
              <c:numCache>
                <c:formatCode>0%</c:formatCode>
                <c:ptCount val="5"/>
                <c:pt idx="0">
                  <c:v>9.0909090909090912E-2</c:v>
                </c:pt>
                <c:pt idx="1">
                  <c:v>0.45454545454545453</c:v>
                </c:pt>
                <c:pt idx="2">
                  <c:v>0.27272727272727271</c:v>
                </c:pt>
                <c:pt idx="3">
                  <c:v>0.18181818181818182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47.</a:t>
            </a:r>
            <a:r>
              <a:rPr lang="es-CO" sz="1400" b="1" i="0" kern="1200" baseline="0">
                <a:solidFill>
                  <a:srgbClr val="000000"/>
                </a:solidFill>
                <a:effectLst/>
              </a:rPr>
              <a:t> Si los cuidadores deciden duplicar la cantidad de las dos últimas comidas, entonces se puede decir que ahora, diariamente los pandas comen</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(47)'!$B$1</c:f>
              <c:strCache>
                <c:ptCount val="1"/>
                <c:pt idx="0">
                  <c:v>CANTIDAD DE RESPUESTAS PREGUNTA (47)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(47)'!$A$2:$A$6</c:f>
              <c:strCache>
                <c:ptCount val="5"/>
                <c:pt idx="0">
                  <c:v>A</c:v>
                </c:pt>
                <c:pt idx="1">
                  <c:v>B</c:v>
                </c:pt>
                <c:pt idx="2">
                  <c:v>C</c:v>
                </c:pt>
                <c:pt idx="3">
                  <c:v>D</c:v>
                </c:pt>
                <c:pt idx="4">
                  <c:v>E (RESPUESTA ANULADA)</c:v>
                </c:pt>
              </c:strCache>
            </c:strRef>
          </c:cat>
          <c:val>
            <c:numRef>
              <c:f>'Analisis Pregunta (47)'!$B$2:$B$6</c:f>
              <c:numCache>
                <c:formatCode>General</c:formatCode>
                <c:ptCount val="5"/>
                <c:pt idx="0">
                  <c:v>10</c:v>
                </c:pt>
                <c:pt idx="1">
                  <c:v>4</c:v>
                </c:pt>
                <c:pt idx="2">
                  <c:v>4</c:v>
                </c:pt>
                <c:pt idx="3">
                  <c:v>4</c:v>
                </c:pt>
                <c:pt idx="4">
                  <c:v>0</c:v>
                </c:pt>
              </c:numCache>
            </c:numRef>
          </c:val>
        </c:ser>
        <c:ser>
          <c:idx val="1"/>
          <c:order val="1"/>
          <c:tx>
            <c:strRef>
              <c:f>'Analisis Pregunta (47)'!$C$1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(47)'!$A$2:$A$6</c:f>
              <c:strCache>
                <c:ptCount val="5"/>
                <c:pt idx="0">
                  <c:v>A</c:v>
                </c:pt>
                <c:pt idx="1">
                  <c:v>B</c:v>
                </c:pt>
                <c:pt idx="2">
                  <c:v>C</c:v>
                </c:pt>
                <c:pt idx="3">
                  <c:v>D</c:v>
                </c:pt>
                <c:pt idx="4">
                  <c:v>E (RESPUESTA ANULADA)</c:v>
                </c:pt>
              </c:strCache>
            </c:strRef>
          </c:cat>
          <c:val>
            <c:numRef>
              <c:f>'Analisis Pregunta (47)'!$C$2:$C$6</c:f>
              <c:numCache>
                <c:formatCode>0%</c:formatCode>
                <c:ptCount val="5"/>
                <c:pt idx="0">
                  <c:v>0.45454545454545453</c:v>
                </c:pt>
                <c:pt idx="1">
                  <c:v>0.18181818181818182</c:v>
                </c:pt>
                <c:pt idx="2">
                  <c:v>0.18181818181818182</c:v>
                </c:pt>
                <c:pt idx="3">
                  <c:v>0.18181818181818182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rtl="0">
              <a:defRPr sz="1800" b="1" i="0" u="none" strike="noStrike" kern="1200" baseline="0">
                <a:solidFill>
                  <a:sysClr val="windowText" lastClr="000000"/>
                </a:solidFill>
                <a:latin typeface="+mn-lt"/>
                <a:ea typeface="+mn-ea"/>
                <a:cs typeface="+mn-cs"/>
              </a:defRPr>
            </a:pPr>
            <a:r>
              <a:rPr lang="en-US" sz="1400" b="1" i="0" kern="1200" baseline="0">
                <a:solidFill>
                  <a:srgbClr val="000000"/>
                </a:solidFill>
                <a:effectLst/>
              </a:rPr>
              <a:t>29. </a:t>
            </a:r>
            <a:r>
              <a:rPr lang="es-CO" sz="1400" b="1" i="0" kern="1200" baseline="0">
                <a:solidFill>
                  <a:srgbClr val="000000"/>
                </a:solidFill>
                <a:effectLst/>
              </a:rPr>
              <a:t>En cada zona de aves hay 8 jaulas grandes con 150 aves en cada una. Como son 3 zonas de aves, la cantidad total de aves que tiene el zoológico es</a:t>
            </a:r>
            <a:endParaRPr lang="es-CO" sz="1400">
              <a:effectLst/>
            </a:endParaRPr>
          </a:p>
          <a:p>
            <a:pPr algn="l" rtl="0">
              <a:defRPr sz="1800" b="1" i="0" u="none" strike="noStrike" kern="1200" baseline="0">
                <a:solidFill>
                  <a:sysClr val="windowText" lastClr="000000"/>
                </a:solidFill>
                <a:latin typeface="+mn-lt"/>
                <a:ea typeface="+mn-ea"/>
                <a:cs typeface="+mn-cs"/>
              </a:defRPr>
            </a:pPr>
            <a:endParaRPr lang="es-CO" sz="1200">
              <a:effectLst/>
            </a:endParaRPr>
          </a:p>
        </c:rich>
      </c:tx>
      <c:layout>
        <c:manualLayout>
          <c:xMode val="edge"/>
          <c:yMode val="edge"/>
          <c:x val="0.141704760477879"/>
          <c:y val="1.67840343338552E-2"/>
        </c:manualLayout>
      </c:layout>
      <c:overlay val="0"/>
    </c:title>
    <c:autoTitleDeleted val="0"/>
    <c:plotArea>
      <c:layout/>
      <c:pieChart>
        <c:varyColors val="1"/>
        <c:ser>
          <c:idx val="0"/>
          <c:order val="0"/>
          <c:tx>
            <c:strRef>
              <c:f>'Analisis Pregunta (29)'!$B$1</c:f>
              <c:strCache>
                <c:ptCount val="1"/>
                <c:pt idx="0">
                  <c:v>CANTIDAD DE RESPUESTAS PREGUNTA (29)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15:layout/>
              </c:ext>
            </c:extLst>
          </c:dLbls>
          <c:cat>
            <c:strRef>
              <c:f>'Analisis Pregunta (29)'!$A$2:$A$6</c:f>
              <c:strCache>
                <c:ptCount val="5"/>
                <c:pt idx="0">
                  <c:v>A</c:v>
                </c:pt>
                <c:pt idx="1">
                  <c:v>B</c:v>
                </c:pt>
                <c:pt idx="2">
                  <c:v>C</c:v>
                </c:pt>
                <c:pt idx="3">
                  <c:v>D</c:v>
                </c:pt>
                <c:pt idx="4">
                  <c:v>E (RESPUESTA ANULADA)</c:v>
                </c:pt>
              </c:strCache>
            </c:strRef>
          </c:cat>
          <c:val>
            <c:numRef>
              <c:f>'Analisis Pregunta (29)'!$B$2:$B$6</c:f>
              <c:numCache>
                <c:formatCode>General</c:formatCode>
                <c:ptCount val="5"/>
                <c:pt idx="0">
                  <c:v>6</c:v>
                </c:pt>
                <c:pt idx="1">
                  <c:v>8</c:v>
                </c:pt>
                <c:pt idx="2">
                  <c:v>1</c:v>
                </c:pt>
                <c:pt idx="3">
                  <c:v>7</c:v>
                </c:pt>
                <c:pt idx="4">
                  <c:v>0</c:v>
                </c:pt>
              </c:numCache>
            </c:numRef>
          </c:val>
        </c:ser>
        <c:ser>
          <c:idx val="1"/>
          <c:order val="1"/>
          <c:tx>
            <c:strRef>
              <c:f>'Analisis Pregunta (29)'!$C$1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(29)'!$A$2:$A$6</c:f>
              <c:strCache>
                <c:ptCount val="5"/>
                <c:pt idx="0">
                  <c:v>A</c:v>
                </c:pt>
                <c:pt idx="1">
                  <c:v>B</c:v>
                </c:pt>
                <c:pt idx="2">
                  <c:v>C</c:v>
                </c:pt>
                <c:pt idx="3">
                  <c:v>D</c:v>
                </c:pt>
                <c:pt idx="4">
                  <c:v>E (RESPUESTA ANULADA)</c:v>
                </c:pt>
              </c:strCache>
            </c:strRef>
          </c:cat>
          <c:val>
            <c:numRef>
              <c:f>'Analisis Pregunta (29)'!$C$2:$C$6</c:f>
              <c:numCache>
                <c:formatCode>0%</c:formatCode>
                <c:ptCount val="5"/>
                <c:pt idx="0">
                  <c:v>0.27272727272727271</c:v>
                </c:pt>
                <c:pt idx="1">
                  <c:v>0.36363636363636365</c:v>
                </c:pt>
                <c:pt idx="2">
                  <c:v>4.5454545454545456E-2</c:v>
                </c:pt>
                <c:pt idx="3">
                  <c:v>0.31818181818181818</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48.</a:t>
            </a:r>
            <a:r>
              <a:rPr lang="es-CO" sz="1400" b="1" i="0" kern="1200" baseline="0">
                <a:solidFill>
                  <a:srgbClr val="000000"/>
                </a:solidFill>
                <a:effectLst/>
              </a:rPr>
              <a:t> Cerca al lugar donde se encuentran los chimpancés hay un kiosco, en el cual se venden bananas para que los visitantes los alimenten. Los precios se especifican en el siguiente cartel.</a:t>
            </a:r>
            <a:endParaRPr lang="es-CO" sz="2000" b="0" i="0" kern="1200" baseline="0">
              <a:solidFill>
                <a:srgbClr val="000000"/>
              </a:solidFill>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(48)'!$B$1</c:f>
              <c:strCache>
                <c:ptCount val="1"/>
                <c:pt idx="0">
                  <c:v>CANTIDAD DE RESPUESTAS PREGUNTA (48)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(48)'!$A$2:$A$6</c:f>
              <c:strCache>
                <c:ptCount val="5"/>
                <c:pt idx="0">
                  <c:v>A</c:v>
                </c:pt>
                <c:pt idx="1">
                  <c:v>B</c:v>
                </c:pt>
                <c:pt idx="2">
                  <c:v>C</c:v>
                </c:pt>
                <c:pt idx="3">
                  <c:v>D</c:v>
                </c:pt>
                <c:pt idx="4">
                  <c:v>E (RESPUESTA ANULADA)</c:v>
                </c:pt>
              </c:strCache>
            </c:strRef>
          </c:cat>
          <c:val>
            <c:numRef>
              <c:f>'Analisis Pregunta (48)'!$B$2:$B$6</c:f>
              <c:numCache>
                <c:formatCode>General</c:formatCode>
                <c:ptCount val="5"/>
                <c:pt idx="0">
                  <c:v>9</c:v>
                </c:pt>
                <c:pt idx="1">
                  <c:v>5</c:v>
                </c:pt>
                <c:pt idx="2">
                  <c:v>7</c:v>
                </c:pt>
                <c:pt idx="3">
                  <c:v>1</c:v>
                </c:pt>
                <c:pt idx="4">
                  <c:v>0</c:v>
                </c:pt>
              </c:numCache>
            </c:numRef>
          </c:val>
        </c:ser>
        <c:ser>
          <c:idx val="1"/>
          <c:order val="1"/>
          <c:tx>
            <c:strRef>
              <c:f>'Analisis Pregunta (48)'!$C$1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(48)'!$A$2:$A$6</c:f>
              <c:strCache>
                <c:ptCount val="5"/>
                <c:pt idx="0">
                  <c:v>A</c:v>
                </c:pt>
                <c:pt idx="1">
                  <c:v>B</c:v>
                </c:pt>
                <c:pt idx="2">
                  <c:v>C</c:v>
                </c:pt>
                <c:pt idx="3">
                  <c:v>D</c:v>
                </c:pt>
                <c:pt idx="4">
                  <c:v>E (RESPUESTA ANULADA)</c:v>
                </c:pt>
              </c:strCache>
            </c:strRef>
          </c:cat>
          <c:val>
            <c:numRef>
              <c:f>'Analisis Pregunta (48)'!$C$2:$C$6</c:f>
              <c:numCache>
                <c:formatCode>0%</c:formatCode>
                <c:ptCount val="5"/>
                <c:pt idx="0">
                  <c:v>0.40909090909090912</c:v>
                </c:pt>
                <c:pt idx="1">
                  <c:v>0.22727272727272727</c:v>
                </c:pt>
                <c:pt idx="2">
                  <c:v>0.31818181818181818</c:v>
                </c:pt>
                <c:pt idx="3">
                  <c:v>4.5454545454545456E-2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CO" sz="1200" b="1" i="0" u="none" strike="noStrike" baseline="0" smtClean="0">
                <a:solidFill>
                  <a:srgbClr val="000000"/>
                </a:solidFill>
                <a:latin typeface="Arial"/>
              </a:rPr>
              <a:t>49. </a:t>
            </a:r>
            <a:r>
              <a:rPr lang="es-CO" sz="1200" b="1" i="0" u="none" strike="noStrike" baseline="0" smtClean="0">
                <a:latin typeface="Arial"/>
              </a:rPr>
              <a:t>Los chimpancés y los gorilas se están enfermando de las orejas. Antes de comprar la medicina es necesario saber cuantas orejas hay que curar. Los chimpancés están divididos en tres jaulas, cada una con 25 de ellos. Los gorilas están divididos en dos j</a:t>
            </a:r>
          </a:p>
        </c:rich>
      </c:tx>
      <c:layout>
        <c:manualLayout>
          <c:xMode val="edge"/>
          <c:yMode val="edge"/>
          <c:x val="9.8665930499833701E-2"/>
          <c:y val="3.9046454703038698E-2"/>
        </c:manualLayout>
      </c:layout>
      <c:overlay val="0"/>
    </c:title>
    <c:autoTitleDeleted val="0"/>
    <c:plotArea>
      <c:layout/>
      <c:pieChart>
        <c:varyColors val="1"/>
        <c:ser>
          <c:idx val="0"/>
          <c:order val="0"/>
          <c:tx>
            <c:strRef>
              <c:f>'Analisis Pregunta (49)'!$B$1</c:f>
              <c:strCache>
                <c:ptCount val="1"/>
                <c:pt idx="0">
                  <c:v>CANTIDAD DE RESPUESTAS PREGUNTA (49)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(49)'!$A$2:$A$6</c:f>
              <c:strCache>
                <c:ptCount val="5"/>
                <c:pt idx="0">
                  <c:v>A</c:v>
                </c:pt>
                <c:pt idx="1">
                  <c:v>B</c:v>
                </c:pt>
                <c:pt idx="2">
                  <c:v>C</c:v>
                </c:pt>
                <c:pt idx="3">
                  <c:v>D</c:v>
                </c:pt>
                <c:pt idx="4">
                  <c:v>E (RESPUESTA ANULADA)</c:v>
                </c:pt>
              </c:strCache>
            </c:strRef>
          </c:cat>
          <c:val>
            <c:numRef>
              <c:f>'Analisis Pregunta (49)'!$B$2:$B$6</c:f>
              <c:numCache>
                <c:formatCode>General</c:formatCode>
                <c:ptCount val="5"/>
                <c:pt idx="0">
                  <c:v>4</c:v>
                </c:pt>
                <c:pt idx="1">
                  <c:v>3</c:v>
                </c:pt>
                <c:pt idx="2">
                  <c:v>4</c:v>
                </c:pt>
                <c:pt idx="3">
                  <c:v>10</c:v>
                </c:pt>
                <c:pt idx="4">
                  <c:v>0</c:v>
                </c:pt>
              </c:numCache>
            </c:numRef>
          </c:val>
        </c:ser>
        <c:ser>
          <c:idx val="1"/>
          <c:order val="1"/>
          <c:tx>
            <c:strRef>
              <c:f>'Analisis Pregunta (49)'!$C$1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(49)'!$A$2:$A$6</c:f>
              <c:strCache>
                <c:ptCount val="5"/>
                <c:pt idx="0">
                  <c:v>A</c:v>
                </c:pt>
                <c:pt idx="1">
                  <c:v>B</c:v>
                </c:pt>
                <c:pt idx="2">
                  <c:v>C</c:v>
                </c:pt>
                <c:pt idx="3">
                  <c:v>D</c:v>
                </c:pt>
                <c:pt idx="4">
                  <c:v>E (RESPUESTA ANULADA)</c:v>
                </c:pt>
              </c:strCache>
            </c:strRef>
          </c:cat>
          <c:val>
            <c:numRef>
              <c:f>'Analisis Pregunta (49)'!$C$2:$C$6</c:f>
              <c:numCache>
                <c:formatCode>0%</c:formatCode>
                <c:ptCount val="5"/>
                <c:pt idx="0">
                  <c:v>0.19047619047619047</c:v>
                </c:pt>
                <c:pt idx="1">
                  <c:v>0.14285714285714285</c:v>
                </c:pt>
                <c:pt idx="2">
                  <c:v>0.19047619047619047</c:v>
                </c:pt>
                <c:pt idx="3">
                  <c:v>0.47619047619047616</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50.</a:t>
            </a:r>
            <a:r>
              <a:rPr lang="es-CO" sz="1200" b="0" i="0" kern="1200" baseline="0">
                <a:solidFill>
                  <a:srgbClr val="000000"/>
                </a:solidFill>
                <a:effectLst/>
              </a:rPr>
              <a:t> </a:t>
            </a:r>
            <a:r>
              <a:rPr lang="es-CO" sz="1200" b="1" i="0" kern="1200" baseline="0">
                <a:solidFill>
                  <a:srgbClr val="000000"/>
                </a:solidFill>
                <a:effectLst/>
              </a:rPr>
              <a:t>Los mamíferos están separados en dos zonas, de acuerdo a su peso. Para los mamíferos más pesados, diariamente los cuidadores suministran 120 litros de agua por cada cuatro animales. Según lo anterior es correcto afirmar que diariamente</a:t>
            </a:r>
            <a:endParaRPr lang="es-CO" sz="1200">
              <a:effectLst/>
            </a:endParaRPr>
          </a:p>
        </c:rich>
      </c:tx>
      <c:layout>
        <c:manualLayout>
          <c:xMode val="edge"/>
          <c:yMode val="edge"/>
          <c:x val="0.12479144123897799"/>
          <c:y val="3.5991759977146799E-2"/>
        </c:manualLayout>
      </c:layout>
      <c:overlay val="0"/>
    </c:title>
    <c:autoTitleDeleted val="0"/>
    <c:plotArea>
      <c:layout/>
      <c:pieChart>
        <c:varyColors val="1"/>
        <c:ser>
          <c:idx val="0"/>
          <c:order val="0"/>
          <c:tx>
            <c:strRef>
              <c:f>'Analisis Pregunta (50)'!$B$1</c:f>
              <c:strCache>
                <c:ptCount val="1"/>
                <c:pt idx="0">
                  <c:v>CANTIDAD DE RESPUESTAS PREGUNTA (50)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(50)'!$A$2:$A$6</c:f>
              <c:strCache>
                <c:ptCount val="5"/>
                <c:pt idx="0">
                  <c:v>A</c:v>
                </c:pt>
                <c:pt idx="1">
                  <c:v>B</c:v>
                </c:pt>
                <c:pt idx="2">
                  <c:v>C</c:v>
                </c:pt>
                <c:pt idx="3">
                  <c:v>D</c:v>
                </c:pt>
                <c:pt idx="4">
                  <c:v>E (RESPUESTA ANULADA)</c:v>
                </c:pt>
              </c:strCache>
            </c:strRef>
          </c:cat>
          <c:val>
            <c:numRef>
              <c:f>'Analisis Pregunta (50)'!$B$2:$B$6</c:f>
              <c:numCache>
                <c:formatCode>General</c:formatCode>
                <c:ptCount val="5"/>
                <c:pt idx="0">
                  <c:v>5</c:v>
                </c:pt>
                <c:pt idx="1">
                  <c:v>6</c:v>
                </c:pt>
                <c:pt idx="2">
                  <c:v>6</c:v>
                </c:pt>
                <c:pt idx="3">
                  <c:v>5</c:v>
                </c:pt>
                <c:pt idx="4">
                  <c:v>0</c:v>
                </c:pt>
              </c:numCache>
            </c:numRef>
          </c:val>
        </c:ser>
        <c:ser>
          <c:idx val="1"/>
          <c:order val="1"/>
          <c:tx>
            <c:strRef>
              <c:f>'Analisis Pregunta (50)'!$C$1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(50)'!$A$2:$A$6</c:f>
              <c:strCache>
                <c:ptCount val="5"/>
                <c:pt idx="0">
                  <c:v>A</c:v>
                </c:pt>
                <c:pt idx="1">
                  <c:v>B</c:v>
                </c:pt>
                <c:pt idx="2">
                  <c:v>C</c:v>
                </c:pt>
                <c:pt idx="3">
                  <c:v>D</c:v>
                </c:pt>
                <c:pt idx="4">
                  <c:v>E (RESPUESTA ANULADA)</c:v>
                </c:pt>
              </c:strCache>
            </c:strRef>
          </c:cat>
          <c:val>
            <c:numRef>
              <c:f>'Analisis Pregunta (50)'!$C$2:$C$6</c:f>
              <c:numCache>
                <c:formatCode>0%</c:formatCode>
                <c:ptCount val="5"/>
                <c:pt idx="0">
                  <c:v>0.22727272727272727</c:v>
                </c:pt>
                <c:pt idx="1">
                  <c:v>0.27272727272727271</c:v>
                </c:pt>
                <c:pt idx="2">
                  <c:v>0.27272727272727271</c:v>
                </c:pt>
                <c:pt idx="3">
                  <c:v>0.22727272727272727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52. </a:t>
            </a:r>
            <a:r>
              <a:rPr lang="es-CO" sz="1400" b="1" i="0" kern="1200" baseline="0">
                <a:solidFill>
                  <a:srgbClr val="000000"/>
                </a:solidFill>
                <a:effectLst/>
              </a:rPr>
              <a:t>Al finalizar el recorrido por el zoológico</a:t>
            </a:r>
          </a:p>
          <a:p>
            <a:pPr algn="l">
              <a:defRPr/>
            </a:pPr>
            <a:r>
              <a:rPr lang="es-CO" sz="1400" b="1" i="0" kern="1200" baseline="0">
                <a:solidFill>
                  <a:srgbClr val="000000"/>
                </a:solidFill>
                <a:effectLst/>
              </a:rPr>
              <a:t> los estudiantes ven el siguiente cartel</a:t>
            </a:r>
            <a:r>
              <a:rPr lang="es-CO" sz="2000" b="1" i="0" kern="1200" baseline="0">
                <a:solidFill>
                  <a:srgbClr val="000000"/>
                </a:solidFill>
                <a:effectLst/>
              </a:rPr>
              <a:t>.</a:t>
            </a:r>
            <a:endParaRPr lang="es-CO" sz="1400">
              <a:effectLst/>
            </a:endParaRPr>
          </a:p>
        </c:rich>
      </c:tx>
      <c:layout>
        <c:manualLayout>
          <c:xMode val="edge"/>
          <c:yMode val="edge"/>
          <c:x val="0.18398805857513101"/>
          <c:y val="3.5991759977146799E-2"/>
        </c:manualLayout>
      </c:layout>
      <c:overlay val="0"/>
    </c:title>
    <c:autoTitleDeleted val="0"/>
    <c:plotArea>
      <c:layout/>
      <c:pieChart>
        <c:varyColors val="1"/>
        <c:ser>
          <c:idx val="0"/>
          <c:order val="0"/>
          <c:tx>
            <c:strRef>
              <c:f>'Analisis Pregunta (52)'!$B$1</c:f>
              <c:strCache>
                <c:ptCount val="1"/>
                <c:pt idx="0">
                  <c:v>CANTIDAD DE RESPUESTAS PREGUNTA (52)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(52)'!$A$2:$A$6</c:f>
              <c:strCache>
                <c:ptCount val="5"/>
                <c:pt idx="0">
                  <c:v>A</c:v>
                </c:pt>
                <c:pt idx="1">
                  <c:v>B</c:v>
                </c:pt>
                <c:pt idx="2">
                  <c:v>C</c:v>
                </c:pt>
                <c:pt idx="3">
                  <c:v>D</c:v>
                </c:pt>
                <c:pt idx="4">
                  <c:v>E (RESPUESTA ANULADA)</c:v>
                </c:pt>
              </c:strCache>
            </c:strRef>
          </c:cat>
          <c:val>
            <c:numRef>
              <c:f>'Analisis Pregunta (52)'!$B$2:$B$6</c:f>
              <c:numCache>
                <c:formatCode>General</c:formatCode>
                <c:ptCount val="5"/>
                <c:pt idx="0">
                  <c:v>4</c:v>
                </c:pt>
                <c:pt idx="1">
                  <c:v>3</c:v>
                </c:pt>
                <c:pt idx="2">
                  <c:v>1</c:v>
                </c:pt>
                <c:pt idx="3">
                  <c:v>13</c:v>
                </c:pt>
                <c:pt idx="4">
                  <c:v>0</c:v>
                </c:pt>
              </c:numCache>
            </c:numRef>
          </c:val>
        </c:ser>
        <c:ser>
          <c:idx val="1"/>
          <c:order val="1"/>
          <c:tx>
            <c:strRef>
              <c:f>'Analisis Pregunta (52)'!$C$1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(52)'!$A$2:$A$6</c:f>
              <c:strCache>
                <c:ptCount val="5"/>
                <c:pt idx="0">
                  <c:v>A</c:v>
                </c:pt>
                <c:pt idx="1">
                  <c:v>B</c:v>
                </c:pt>
                <c:pt idx="2">
                  <c:v>C</c:v>
                </c:pt>
                <c:pt idx="3">
                  <c:v>D</c:v>
                </c:pt>
                <c:pt idx="4">
                  <c:v>E (RESPUESTA ANULADA)</c:v>
                </c:pt>
              </c:strCache>
            </c:strRef>
          </c:cat>
          <c:val>
            <c:numRef>
              <c:f>'Analisis Pregunta (52)'!$C$2:$C$6</c:f>
              <c:numCache>
                <c:formatCode>0%</c:formatCode>
                <c:ptCount val="5"/>
                <c:pt idx="0">
                  <c:v>0.19047619047619047</c:v>
                </c:pt>
                <c:pt idx="1">
                  <c:v>0.14285714285714285</c:v>
                </c:pt>
                <c:pt idx="2">
                  <c:v>4.7619047619047616E-2</c:v>
                </c:pt>
                <c:pt idx="3">
                  <c:v>0.61904761904761907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30. </a:t>
            </a:r>
            <a:r>
              <a:rPr lang="es-CO" sz="1200" b="1" i="0" kern="1200" baseline="0">
                <a:solidFill>
                  <a:srgbClr val="000000"/>
                </a:solidFill>
                <a:effectLst/>
              </a:rPr>
              <a:t>La jaula donde están las serpientes está construida sobre una base con forma de hexágono regular y las dimensiones son las que se indican en la siguiente ilustración.</a:t>
            </a:r>
            <a:endParaRPr lang="es-CO" sz="1200">
              <a:effectLst/>
            </a:endParaRPr>
          </a:p>
        </c:rich>
      </c:tx>
      <c:layout>
        <c:manualLayout>
          <c:xMode val="edge"/>
          <c:yMode val="edge"/>
          <c:x val="0.150161420097329"/>
          <c:y val="2.6387874660053001E-2"/>
        </c:manualLayout>
      </c:layout>
      <c:overlay val="0"/>
    </c:title>
    <c:autoTitleDeleted val="0"/>
    <c:plotArea>
      <c:layout/>
      <c:pieChart>
        <c:varyColors val="1"/>
        <c:ser>
          <c:idx val="0"/>
          <c:order val="0"/>
          <c:tx>
            <c:strRef>
              <c:f>'Analisis Pregunta (30)'!$B$1</c:f>
              <c:strCache>
                <c:ptCount val="1"/>
                <c:pt idx="0">
                  <c:v>CANTIDAD DE RESPUESTAS PREGUNTA (30)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(30)'!$B$2:$B$6</c:f>
              <c:numCache>
                <c:formatCode>General</c:formatCode>
                <c:ptCount val="5"/>
                <c:pt idx="0">
                  <c:v>6</c:v>
                </c:pt>
                <c:pt idx="1">
                  <c:v>9</c:v>
                </c:pt>
                <c:pt idx="2">
                  <c:v>5</c:v>
                </c:pt>
                <c:pt idx="3">
                  <c:v>2</c:v>
                </c:pt>
                <c:pt idx="4">
                  <c:v>0</c:v>
                </c:pt>
              </c:numCache>
            </c:numRef>
          </c:val>
        </c:ser>
        <c:ser>
          <c:idx val="1"/>
          <c:order val="1"/>
          <c:tx>
            <c:strRef>
              <c:f>'Analisis Pregunta (30)'!$C$1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(30)'!$A$2:$A$6</c:f>
              <c:strCache>
                <c:ptCount val="5"/>
                <c:pt idx="0">
                  <c:v>A</c:v>
                </c:pt>
                <c:pt idx="1">
                  <c:v>B</c:v>
                </c:pt>
                <c:pt idx="2">
                  <c:v>C</c:v>
                </c:pt>
                <c:pt idx="3">
                  <c:v>D</c:v>
                </c:pt>
                <c:pt idx="4">
                  <c:v>E (RESPUESTA ANULADA)</c:v>
                </c:pt>
              </c:strCache>
            </c:strRef>
          </c:cat>
          <c:val>
            <c:numRef>
              <c:f>'Analisis Pregunta (30)'!$C$2:$C$6</c:f>
              <c:numCache>
                <c:formatCode>0%</c:formatCode>
                <c:ptCount val="5"/>
                <c:pt idx="0">
                  <c:v>0.27272727272727271</c:v>
                </c:pt>
                <c:pt idx="1">
                  <c:v>0.40909090909090912</c:v>
                </c:pt>
                <c:pt idx="2">
                  <c:v>0.22727272727272727</c:v>
                </c:pt>
                <c:pt idx="3">
                  <c:v>9.0909090909090912E-2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31. </a:t>
            </a:r>
            <a:r>
              <a:rPr lang="es-CO" sz="1400" b="1" i="0" kern="1200" baseline="0">
                <a:solidFill>
                  <a:srgbClr val="000000"/>
                </a:solidFill>
                <a:effectLst/>
              </a:rPr>
              <a:t>Cerca de los corrales de las cabras, los caballos, los conejos y las vacas hay un kiosco donde la gente puede comprar bolsas de zanahorias, para alimentar a estos animales.</a:t>
            </a:r>
            <a:endParaRPr lang="es-CO" sz="1400">
              <a:effectLst/>
            </a:endParaRPr>
          </a:p>
        </c:rich>
      </c:tx>
      <c:layout>
        <c:manualLayout>
          <c:xMode val="edge"/>
          <c:yMode val="edge"/>
          <c:x val="0.15861807971677999"/>
          <c:y val="2.6387874660053001E-2"/>
        </c:manualLayout>
      </c:layout>
      <c:overlay val="0"/>
    </c:title>
    <c:autoTitleDeleted val="0"/>
    <c:plotArea>
      <c:layout/>
      <c:pieChart>
        <c:varyColors val="1"/>
        <c:ser>
          <c:idx val="0"/>
          <c:order val="0"/>
          <c:tx>
            <c:strRef>
              <c:f>'Analisis Pregunta (31)'!$B$1</c:f>
              <c:strCache>
                <c:ptCount val="1"/>
                <c:pt idx="0">
                  <c:v>CANTIDAD DE RESPUESTAS PREGUNTA (31)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(31)'!$B$2:$B$6</c:f>
              <c:numCache>
                <c:formatCode>General</c:formatCode>
                <c:ptCount val="5"/>
                <c:pt idx="0">
                  <c:v>6</c:v>
                </c:pt>
                <c:pt idx="1">
                  <c:v>2</c:v>
                </c:pt>
                <c:pt idx="2">
                  <c:v>8</c:v>
                </c:pt>
                <c:pt idx="3">
                  <c:v>5</c:v>
                </c:pt>
                <c:pt idx="4">
                  <c:v>1</c:v>
                </c:pt>
              </c:numCache>
            </c:numRef>
          </c:val>
        </c:ser>
        <c:ser>
          <c:idx val="1"/>
          <c:order val="1"/>
          <c:tx>
            <c:strRef>
              <c:f>'Analisis Pregunta (31)'!$C$1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(31)'!$A$2:$A$6</c:f>
              <c:strCache>
                <c:ptCount val="5"/>
                <c:pt idx="0">
                  <c:v>A</c:v>
                </c:pt>
                <c:pt idx="1">
                  <c:v>B</c:v>
                </c:pt>
                <c:pt idx="2">
                  <c:v>C</c:v>
                </c:pt>
                <c:pt idx="3">
                  <c:v>D</c:v>
                </c:pt>
                <c:pt idx="4">
                  <c:v>E (RESPUESTA ANULADA)</c:v>
                </c:pt>
              </c:strCache>
            </c:strRef>
          </c:cat>
          <c:val>
            <c:numRef>
              <c:f>'Analisis Pregunta (31)'!$C$2:$C$6</c:f>
              <c:numCache>
                <c:formatCode>0%</c:formatCode>
                <c:ptCount val="5"/>
                <c:pt idx="0">
                  <c:v>0.27272727272727271</c:v>
                </c:pt>
                <c:pt idx="1">
                  <c:v>9.0909090909090912E-2</c:v>
                </c:pt>
                <c:pt idx="2">
                  <c:v>0.36363636363636365</c:v>
                </c:pt>
                <c:pt idx="3">
                  <c:v>0.22727272727272727</c:v>
                </c:pt>
                <c:pt idx="4">
                  <c:v>4.5454545454545456E-2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33.</a:t>
            </a:r>
            <a:r>
              <a:rPr lang="es-CO" sz="1800" b="0" i="0" kern="1200" baseline="0">
                <a:solidFill>
                  <a:srgbClr val="000000"/>
                </a:solidFill>
                <a:effectLst/>
              </a:rPr>
              <a:t> </a:t>
            </a:r>
            <a:r>
              <a:rPr lang="es-CO" sz="1200" b="1" i="0" kern="1200" baseline="0">
                <a:solidFill>
                  <a:srgbClr val="000000"/>
                </a:solidFill>
                <a:effectLst/>
              </a:rPr>
              <a:t>De las siguientes gráficas, ¿cuál representa correctamente los cambios en la temperatura?</a:t>
            </a:r>
            <a:endParaRPr lang="es-CO" sz="1200">
              <a:effectLst/>
            </a:endParaRPr>
          </a:p>
        </c:rich>
      </c:tx>
      <c:layout>
        <c:manualLayout>
          <c:xMode val="edge"/>
          <c:yMode val="edge"/>
          <c:x val="0.150161420097329"/>
          <c:y val="2.6387874660053001E-2"/>
        </c:manualLayout>
      </c:layout>
      <c:overlay val="0"/>
    </c:title>
    <c:autoTitleDeleted val="0"/>
    <c:plotArea>
      <c:layout/>
      <c:pieChart>
        <c:varyColors val="1"/>
        <c:ser>
          <c:idx val="0"/>
          <c:order val="0"/>
          <c:tx>
            <c:strRef>
              <c:f>'Analisis Pregunta (33)'!$B$1</c:f>
              <c:strCache>
                <c:ptCount val="1"/>
                <c:pt idx="0">
                  <c:v>CANTIDAD DE RESPUESTAS PREGUNTA (33)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(33)'!$B$2:$B$6</c:f>
              <c:numCache>
                <c:formatCode>General</c:formatCode>
                <c:ptCount val="5"/>
                <c:pt idx="0">
                  <c:v>5</c:v>
                </c:pt>
                <c:pt idx="1">
                  <c:v>7</c:v>
                </c:pt>
                <c:pt idx="2">
                  <c:v>6</c:v>
                </c:pt>
                <c:pt idx="3">
                  <c:v>4</c:v>
                </c:pt>
                <c:pt idx="4">
                  <c:v>0</c:v>
                </c:pt>
              </c:numCache>
            </c:numRef>
          </c:val>
        </c:ser>
        <c:ser>
          <c:idx val="1"/>
          <c:order val="1"/>
          <c:tx>
            <c:strRef>
              <c:f>'Analisis Pregunta (33)'!$C$1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(33)'!$A$2:$A$6</c:f>
              <c:strCache>
                <c:ptCount val="5"/>
                <c:pt idx="0">
                  <c:v>A</c:v>
                </c:pt>
                <c:pt idx="1">
                  <c:v>B</c:v>
                </c:pt>
                <c:pt idx="2">
                  <c:v>C</c:v>
                </c:pt>
                <c:pt idx="3">
                  <c:v>D</c:v>
                </c:pt>
                <c:pt idx="4">
                  <c:v>E (RESPUESTA ANULADA)</c:v>
                </c:pt>
              </c:strCache>
            </c:strRef>
          </c:cat>
          <c:val>
            <c:numRef>
              <c:f>'Analisis Pregunta (33)'!$C$2:$C$6</c:f>
              <c:numCache>
                <c:formatCode>0%</c:formatCode>
                <c:ptCount val="5"/>
                <c:pt idx="0">
                  <c:v>0.22727272727272727</c:v>
                </c:pt>
                <c:pt idx="1">
                  <c:v>0.31818181818181818</c:v>
                </c:pt>
                <c:pt idx="2">
                  <c:v>0.27272727272727271</c:v>
                </c:pt>
                <c:pt idx="3">
                  <c:v>0.18181818181818182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34. </a:t>
            </a:r>
            <a:r>
              <a:rPr lang="es-CO" sz="1400" b="1" i="0" kern="1200" baseline="0">
                <a:solidFill>
                  <a:srgbClr val="000000"/>
                </a:solidFill>
                <a:effectLst/>
              </a:rPr>
              <a:t>Según el plan de repoblación, tres de cada cinco tortuguitas serán regresadas a su hábitat natural. Si nacieron 90 tortugas, ¿cuántas de estas serán regresadas a su hábitat natural?</a:t>
            </a:r>
            <a:endParaRPr lang="es-CO" sz="1400">
              <a:effectLst/>
            </a:endParaRPr>
          </a:p>
        </c:rich>
      </c:tx>
      <c:overlay val="0"/>
    </c:title>
    <c:autoTitleDeleted val="0"/>
    <c:plotArea>
      <c:layout/>
      <c:pieChart>
        <c:varyColors val="1"/>
        <c:ser>
          <c:idx val="0"/>
          <c:order val="0"/>
          <c:tx>
            <c:strRef>
              <c:f>'Analisis Pregunta (34)'!$B$1</c:f>
              <c:strCache>
                <c:ptCount val="1"/>
                <c:pt idx="0">
                  <c:v>CANTIDAD DE RESPUESTAS PREGUNTA (34)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(34)'!$B$2:$B$6</c:f>
              <c:numCache>
                <c:formatCode>General</c:formatCode>
                <c:ptCount val="5"/>
                <c:pt idx="0">
                  <c:v>8</c:v>
                </c:pt>
                <c:pt idx="1">
                  <c:v>7</c:v>
                </c:pt>
                <c:pt idx="2">
                  <c:v>2</c:v>
                </c:pt>
                <c:pt idx="3">
                  <c:v>5</c:v>
                </c:pt>
                <c:pt idx="4">
                  <c:v>0</c:v>
                </c:pt>
              </c:numCache>
            </c:numRef>
          </c:val>
        </c:ser>
        <c:ser>
          <c:idx val="1"/>
          <c:order val="1"/>
          <c:tx>
            <c:strRef>
              <c:f>'Analisis Pregunta (34)'!$C$1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(34)'!$A$2:$A$6</c:f>
              <c:strCache>
                <c:ptCount val="5"/>
                <c:pt idx="0">
                  <c:v>A</c:v>
                </c:pt>
                <c:pt idx="1">
                  <c:v>B</c:v>
                </c:pt>
                <c:pt idx="2">
                  <c:v>C</c:v>
                </c:pt>
                <c:pt idx="3">
                  <c:v>D</c:v>
                </c:pt>
                <c:pt idx="4">
                  <c:v>E (RESPUESTA ANULADA)</c:v>
                </c:pt>
              </c:strCache>
            </c:strRef>
          </c:cat>
          <c:val>
            <c:numRef>
              <c:f>'Analisis Pregunta (34)'!$C$2:$C$6</c:f>
              <c:numCache>
                <c:formatCode>0%</c:formatCode>
                <c:ptCount val="5"/>
                <c:pt idx="0">
                  <c:v>0.36363636363636365</c:v>
                </c:pt>
                <c:pt idx="1">
                  <c:v>0.31818181818181818</c:v>
                </c:pt>
                <c:pt idx="2">
                  <c:v>9.0909090909090912E-2</c:v>
                </c:pt>
                <c:pt idx="3">
                  <c:v>0.22727272727272727</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35. </a:t>
            </a:r>
            <a:r>
              <a:rPr lang="es-CO" sz="1400" b="1" i="0" kern="1200" baseline="0">
                <a:solidFill>
                  <a:srgbClr val="000000"/>
                </a:solidFill>
                <a:effectLst/>
              </a:rPr>
              <a:t>Para alimentar a los gorilas se hizo un pedido de bananas. En total llegaron 10 cajas con racimos de bananos; en cada caja hay 5 racimos y en cada racimo hay 9 bananos. ¿Cuántos bananos llegaron?</a:t>
            </a:r>
            <a:endParaRPr lang="es-CO" sz="1400">
              <a:effectLst/>
            </a:endParaRPr>
          </a:p>
        </c:rich>
      </c:tx>
      <c:layout>
        <c:manualLayout>
          <c:xMode val="edge"/>
          <c:yMode val="edge"/>
          <c:x val="0.150161420097329"/>
          <c:y val="3.5991759977146799E-2"/>
        </c:manualLayout>
      </c:layout>
      <c:overlay val="0"/>
    </c:title>
    <c:autoTitleDeleted val="0"/>
    <c:plotArea>
      <c:layout/>
      <c:pieChart>
        <c:varyColors val="1"/>
        <c:ser>
          <c:idx val="0"/>
          <c:order val="0"/>
          <c:tx>
            <c:strRef>
              <c:f>'Analisis Pregunta (35)'!$B$1</c:f>
              <c:strCache>
                <c:ptCount val="1"/>
                <c:pt idx="0">
                  <c:v>CANTIDAD DE RESPUESTAS PREGUNTA (35)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(35)'!$A$2:$A$6</c:f>
              <c:strCache>
                <c:ptCount val="5"/>
                <c:pt idx="0">
                  <c:v>A</c:v>
                </c:pt>
                <c:pt idx="1">
                  <c:v>B</c:v>
                </c:pt>
                <c:pt idx="2">
                  <c:v>C</c:v>
                </c:pt>
                <c:pt idx="3">
                  <c:v>D</c:v>
                </c:pt>
                <c:pt idx="4">
                  <c:v>E (RESPUESTA ANULADA)</c:v>
                </c:pt>
              </c:strCache>
            </c:strRef>
          </c:cat>
          <c:val>
            <c:numRef>
              <c:f>'Analisis Pregunta (35)'!$B$2:$B$6</c:f>
              <c:numCache>
                <c:formatCode>General</c:formatCode>
                <c:ptCount val="5"/>
                <c:pt idx="0">
                  <c:v>9</c:v>
                </c:pt>
                <c:pt idx="1">
                  <c:v>4</c:v>
                </c:pt>
                <c:pt idx="2">
                  <c:v>5</c:v>
                </c:pt>
                <c:pt idx="3">
                  <c:v>4</c:v>
                </c:pt>
                <c:pt idx="4">
                  <c:v>0</c:v>
                </c:pt>
              </c:numCache>
            </c:numRef>
          </c:val>
        </c:ser>
        <c:ser>
          <c:idx val="1"/>
          <c:order val="1"/>
          <c:tx>
            <c:strRef>
              <c:f>'Analisis Pregunta (35)'!$C$1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(35)'!$A$2:$A$6</c:f>
              <c:strCache>
                <c:ptCount val="5"/>
                <c:pt idx="0">
                  <c:v>A</c:v>
                </c:pt>
                <c:pt idx="1">
                  <c:v>B</c:v>
                </c:pt>
                <c:pt idx="2">
                  <c:v>C</c:v>
                </c:pt>
                <c:pt idx="3">
                  <c:v>D</c:v>
                </c:pt>
                <c:pt idx="4">
                  <c:v>E (RESPUESTA ANULADA)</c:v>
                </c:pt>
              </c:strCache>
            </c:strRef>
          </c:cat>
          <c:val>
            <c:numRef>
              <c:f>'Analisis Pregunta (35)'!$C$2:$C$6</c:f>
              <c:numCache>
                <c:formatCode>0%</c:formatCode>
                <c:ptCount val="5"/>
                <c:pt idx="0">
                  <c:v>0.40909090909090912</c:v>
                </c:pt>
                <c:pt idx="1">
                  <c:v>0.18181818181818182</c:v>
                </c:pt>
                <c:pt idx="2">
                  <c:v>0.22727272727272727</c:v>
                </c:pt>
                <c:pt idx="3">
                  <c:v>0.18181818181818182</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36</a:t>
            </a:r>
            <a:r>
              <a:rPr lang="es-CO" sz="1200" b="1" i="0" kern="1200" baseline="0">
                <a:solidFill>
                  <a:srgbClr val="000000"/>
                </a:solidFill>
                <a:effectLst/>
              </a:rPr>
              <a:t> Tarzán y Chita son la pareja de gorilas más mansos que hay en el zoológico; ellos duermen en una jaula con forma de trapecio isósceles. Mariana y Camilo hacen el siguiente dibujo, a escala, de una vista superior de la jaula. La zona sombreada tiene un </a:t>
            </a:r>
            <a:endParaRPr lang="es-CO" sz="1200">
              <a:effectLst/>
            </a:endParaRPr>
          </a:p>
        </c:rich>
      </c:tx>
      <c:layout>
        <c:manualLayout>
          <c:xMode val="edge"/>
          <c:yMode val="edge"/>
          <c:x val="0.105059235460261"/>
          <c:y val="2.0023698112600199E-2"/>
        </c:manualLayout>
      </c:layout>
      <c:overlay val="0"/>
    </c:title>
    <c:autoTitleDeleted val="0"/>
    <c:plotArea>
      <c:layout/>
      <c:pieChart>
        <c:varyColors val="1"/>
        <c:ser>
          <c:idx val="0"/>
          <c:order val="0"/>
          <c:tx>
            <c:strRef>
              <c:f>'Analisis Pregunta (36)'!$B$1</c:f>
              <c:strCache>
                <c:ptCount val="1"/>
                <c:pt idx="0">
                  <c:v>CANTIDAD DE RESPUESTAS PREGUNTA (36)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(36)'!$A$2:$A$6</c:f>
              <c:strCache>
                <c:ptCount val="5"/>
                <c:pt idx="0">
                  <c:v>A</c:v>
                </c:pt>
                <c:pt idx="1">
                  <c:v>B</c:v>
                </c:pt>
                <c:pt idx="2">
                  <c:v>C</c:v>
                </c:pt>
                <c:pt idx="3">
                  <c:v>D</c:v>
                </c:pt>
                <c:pt idx="4">
                  <c:v>E (RESPUESTA ANULADA)</c:v>
                </c:pt>
              </c:strCache>
            </c:strRef>
          </c:cat>
          <c:val>
            <c:numRef>
              <c:f>'Analisis Pregunta (36)'!$B$2:$B$6</c:f>
              <c:numCache>
                <c:formatCode>General</c:formatCode>
                <c:ptCount val="5"/>
                <c:pt idx="0">
                  <c:v>2</c:v>
                </c:pt>
                <c:pt idx="1">
                  <c:v>6</c:v>
                </c:pt>
                <c:pt idx="2">
                  <c:v>4</c:v>
                </c:pt>
                <c:pt idx="3">
                  <c:v>9</c:v>
                </c:pt>
                <c:pt idx="4">
                  <c:v>1</c:v>
                </c:pt>
              </c:numCache>
            </c:numRef>
          </c:val>
        </c:ser>
        <c:ser>
          <c:idx val="1"/>
          <c:order val="1"/>
          <c:tx>
            <c:strRef>
              <c:f>'Analisis Pregunta (36)'!$C$1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(36)'!$A$2:$A$6</c:f>
              <c:strCache>
                <c:ptCount val="5"/>
                <c:pt idx="0">
                  <c:v>A</c:v>
                </c:pt>
                <c:pt idx="1">
                  <c:v>B</c:v>
                </c:pt>
                <c:pt idx="2">
                  <c:v>C</c:v>
                </c:pt>
                <c:pt idx="3">
                  <c:v>D</c:v>
                </c:pt>
                <c:pt idx="4">
                  <c:v>E (RESPUESTA ANULADA)</c:v>
                </c:pt>
              </c:strCache>
            </c:strRef>
          </c:cat>
          <c:val>
            <c:numRef>
              <c:f>'Analisis Pregunta (36)'!$C$2:$C$6</c:f>
              <c:numCache>
                <c:formatCode>0%</c:formatCode>
                <c:ptCount val="5"/>
                <c:pt idx="0">
                  <c:v>9.0909090909090912E-2</c:v>
                </c:pt>
                <c:pt idx="1">
                  <c:v>0.27272727272727271</c:v>
                </c:pt>
                <c:pt idx="2">
                  <c:v>0.18181818181818182</c:v>
                </c:pt>
                <c:pt idx="3">
                  <c:v>0.40909090909090912</c:v>
                </c:pt>
                <c:pt idx="4">
                  <c:v>4.5454545454545456E-2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37.</a:t>
            </a:r>
            <a:r>
              <a:rPr lang="es-CO" sz="1200" b="1" i="0" kern="1200" baseline="0">
                <a:solidFill>
                  <a:srgbClr val="000000"/>
                </a:solidFill>
                <a:effectLst/>
              </a:rPr>
              <a:t> Según la gráfica se puede afirmar que</a:t>
            </a:r>
            <a:r>
              <a:rPr lang="es-CO" sz="1800" b="0" i="0" kern="1200" baseline="0">
                <a:solidFill>
                  <a:srgbClr val="000000"/>
                </a:solidFill>
                <a:effectLst/>
              </a:rPr>
              <a:t> </a:t>
            </a:r>
            <a:endParaRPr lang="es-CO" sz="1200">
              <a:effectLst/>
            </a:endParaRPr>
          </a:p>
        </c:rich>
      </c:tx>
      <c:layout>
        <c:manualLayout>
          <c:xMode val="edge"/>
          <c:yMode val="edge"/>
          <c:x val="0.14339675828047899"/>
          <c:y val="3.92638295989024E-2"/>
        </c:manualLayout>
      </c:layout>
      <c:overlay val="0"/>
    </c:title>
    <c:autoTitleDeleted val="0"/>
    <c:plotArea>
      <c:layout/>
      <c:pieChart>
        <c:varyColors val="1"/>
        <c:ser>
          <c:idx val="0"/>
          <c:order val="0"/>
          <c:tx>
            <c:strRef>
              <c:f>'Analisis Pregunta (37)'!$B$1</c:f>
              <c:strCache>
                <c:ptCount val="1"/>
                <c:pt idx="0">
                  <c:v>CANTIDAD DE RESPUESTAS PREGUNTA (37)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(37)'!$A$2:$A$6</c:f>
              <c:strCache>
                <c:ptCount val="5"/>
                <c:pt idx="0">
                  <c:v>A</c:v>
                </c:pt>
                <c:pt idx="1">
                  <c:v>B</c:v>
                </c:pt>
                <c:pt idx="2">
                  <c:v>C</c:v>
                </c:pt>
                <c:pt idx="3">
                  <c:v>D</c:v>
                </c:pt>
                <c:pt idx="4">
                  <c:v>E (RESPUESTA ANULADA)</c:v>
                </c:pt>
              </c:strCache>
            </c:strRef>
          </c:cat>
          <c:val>
            <c:numRef>
              <c:f>'Analisis Pregunta (37)'!$B$2:$B$6</c:f>
              <c:numCache>
                <c:formatCode>General</c:formatCode>
                <c:ptCount val="5"/>
                <c:pt idx="0">
                  <c:v>5</c:v>
                </c:pt>
                <c:pt idx="1">
                  <c:v>4</c:v>
                </c:pt>
                <c:pt idx="2">
                  <c:v>7</c:v>
                </c:pt>
                <c:pt idx="3">
                  <c:v>6</c:v>
                </c:pt>
                <c:pt idx="4">
                  <c:v>0</c:v>
                </c:pt>
              </c:numCache>
            </c:numRef>
          </c:val>
        </c:ser>
        <c:ser>
          <c:idx val="1"/>
          <c:order val="1"/>
          <c:tx>
            <c:strRef>
              <c:f>'Analisis Pregunta (37)'!$C$1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(37)'!$A$2:$A$6</c:f>
              <c:strCache>
                <c:ptCount val="5"/>
                <c:pt idx="0">
                  <c:v>A</c:v>
                </c:pt>
                <c:pt idx="1">
                  <c:v>B</c:v>
                </c:pt>
                <c:pt idx="2">
                  <c:v>C</c:v>
                </c:pt>
                <c:pt idx="3">
                  <c:v>D</c:v>
                </c:pt>
                <c:pt idx="4">
                  <c:v>E (RESPUESTA ANULADA)</c:v>
                </c:pt>
              </c:strCache>
            </c:strRef>
          </c:cat>
          <c:val>
            <c:numRef>
              <c:f>'Analisis Pregunta (37)'!$C$2:$C$6</c:f>
              <c:numCache>
                <c:formatCode>0%</c:formatCode>
                <c:ptCount val="5"/>
                <c:pt idx="0">
                  <c:v>0.22727272727272727</c:v>
                </c:pt>
                <c:pt idx="1">
                  <c:v>0.18181818181818182</c:v>
                </c:pt>
                <c:pt idx="2">
                  <c:v>0.31818181818181818</c:v>
                </c:pt>
                <c:pt idx="3">
                  <c:v>0.27272727272727271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Formulario de Respuestas'!A1"/><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hyperlink" Target="#'Formulario de Respuestas'!A1"/><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hyperlink" Target="#'Formulario de Respuestas'!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hyperlink" Target="#'Formulario de Respuestas'!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hyperlink" Target="#'Formulario de Respuestas'!A1"/><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hyperlink" Target="#'Formulario de Respuestas'!A1"/><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hyperlink" Target="#'Formulario de Respuestas'!A1"/><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hyperlink" Target="#'Formulario de Respuestas'!A1"/><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hyperlink" Target="#'Formulario de Respuestas'!A1"/><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8.emf"/><Relationship Id="rId2" Type="http://schemas.openxmlformats.org/officeDocument/2006/relationships/hyperlink" Target="#'Formulario de Respuestas'!A1"/><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hyperlink" Target="#'Formulario de Respuestas'!A1"/><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ormulario de Respuestas'!A1"/><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hyperlink" Target="#'Formulario de Respuestas'!A1"/><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3" Type="http://schemas.openxmlformats.org/officeDocument/2006/relationships/image" Target="../media/image21.emf"/><Relationship Id="rId2" Type="http://schemas.openxmlformats.org/officeDocument/2006/relationships/hyperlink" Target="#'Formulario de Respuestas'!A1"/><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hyperlink" Target="#'Formulario de Respuestas'!A1"/><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3.emf"/><Relationship Id="rId2" Type="http://schemas.openxmlformats.org/officeDocument/2006/relationships/hyperlink" Target="#'Formulario de Respuestas'!A1"/><Relationship Id="rId1" Type="http://schemas.openxmlformats.org/officeDocument/2006/relationships/chart" Target="../charts/chart2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Formulario de Respuestas'!A1"/><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ormulario de Respuestas'!A1"/><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Formulario de Respuestas'!A1"/><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ormulario de Respuestas'!A1"/><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hyperlink" Target="#'Formulario de Respuestas'!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hyperlink" Target="#'Formulario de Respuestas'!A1"/><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hyperlink" Target="#'Formulario de Respuestas'!A1"/><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46</xdr:row>
      <xdr:rowOff>57150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558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55</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729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52</xdr:row>
      <xdr:rowOff>66675</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672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66674</xdr:colOff>
      <xdr:row>0</xdr:row>
      <xdr:rowOff>23812</xdr:rowOff>
    </xdr:from>
    <xdr:to>
      <xdr:col>9</xdr:col>
      <xdr:colOff>761999</xdr:colOff>
      <xdr:row>16</xdr:row>
      <xdr:rowOff>19050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54</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716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63</xdr:row>
      <xdr:rowOff>9525</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858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95249</xdr:colOff>
      <xdr:row>0</xdr:row>
      <xdr:rowOff>147637</xdr:rowOff>
    </xdr:from>
    <xdr:to>
      <xdr:col>10</xdr:col>
      <xdr:colOff>28574</xdr:colOff>
      <xdr:row>16</xdr:row>
      <xdr:rowOff>142875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73</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1053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59</xdr:row>
      <xdr:rowOff>85725</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8086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61</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843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114299</xdr:colOff>
      <xdr:row>0</xdr:row>
      <xdr:rowOff>109537</xdr:rowOff>
    </xdr:from>
    <xdr:to>
      <xdr:col>10</xdr:col>
      <xdr:colOff>257175</xdr:colOff>
      <xdr:row>16</xdr:row>
      <xdr:rowOff>104775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59</xdr:row>
      <xdr:rowOff>38100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7848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104774</xdr:colOff>
      <xdr:row>0</xdr:row>
      <xdr:rowOff>119062</xdr:rowOff>
    </xdr:from>
    <xdr:to>
      <xdr:col>10</xdr:col>
      <xdr:colOff>38099</xdr:colOff>
      <xdr:row>16</xdr:row>
      <xdr:rowOff>114300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62</xdr:row>
      <xdr:rowOff>57150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843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4</xdr:col>
      <xdr:colOff>161924</xdr:colOff>
      <xdr:row>0</xdr:row>
      <xdr:rowOff>166687</xdr:rowOff>
    </xdr:from>
    <xdr:to>
      <xdr:col>10</xdr:col>
      <xdr:colOff>95249</xdr:colOff>
      <xdr:row>16</xdr:row>
      <xdr:rowOff>161925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10</xdr:col>
      <xdr:colOff>495300</xdr:colOff>
      <xdr:row>54</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52950"/>
          <a:ext cx="10629900" cy="672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114299</xdr:colOff>
      <xdr:row>0</xdr:row>
      <xdr:rowOff>0</xdr:rowOff>
    </xdr:from>
    <xdr:to>
      <xdr:col>11</xdr:col>
      <xdr:colOff>38100</xdr:colOff>
      <xdr:row>17</xdr:row>
      <xdr:rowOff>47625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10</xdr:col>
      <xdr:colOff>495300</xdr:colOff>
      <xdr:row>61</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52950"/>
          <a:ext cx="10629900" cy="8058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4</xdr:col>
      <xdr:colOff>114299</xdr:colOff>
      <xdr:row>0</xdr:row>
      <xdr:rowOff>100011</xdr:rowOff>
    </xdr:from>
    <xdr:to>
      <xdr:col>10</xdr:col>
      <xdr:colOff>647700</xdr:colOff>
      <xdr:row>16</xdr:row>
      <xdr:rowOff>123824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10</xdr:col>
      <xdr:colOff>495300</xdr:colOff>
      <xdr:row>54</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52950"/>
          <a:ext cx="10629900" cy="672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4</xdr:col>
      <xdr:colOff>114299</xdr:colOff>
      <xdr:row>0</xdr:row>
      <xdr:rowOff>195261</xdr:rowOff>
    </xdr:from>
    <xdr:to>
      <xdr:col>11</xdr:col>
      <xdr:colOff>76200</xdr:colOff>
      <xdr:row>17</xdr:row>
      <xdr:rowOff>180974</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19</xdr:row>
      <xdr:rowOff>0</xdr:rowOff>
    </xdr:from>
    <xdr:to>
      <xdr:col>10</xdr:col>
      <xdr:colOff>495300</xdr:colOff>
      <xdr:row>51</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552950"/>
          <a:ext cx="10629900" cy="615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4</xdr:col>
      <xdr:colOff>85724</xdr:colOff>
      <xdr:row>0</xdr:row>
      <xdr:rowOff>185737</xdr:rowOff>
    </xdr:from>
    <xdr:to>
      <xdr:col>10</xdr:col>
      <xdr:colOff>19049</xdr:colOff>
      <xdr:row>16</xdr:row>
      <xdr:rowOff>180975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53</xdr:row>
      <xdr:rowOff>85725</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675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4</xdr:col>
      <xdr:colOff>114299</xdr:colOff>
      <xdr:row>0</xdr:row>
      <xdr:rowOff>195262</xdr:rowOff>
    </xdr:from>
    <xdr:to>
      <xdr:col>10</xdr:col>
      <xdr:colOff>47624</xdr:colOff>
      <xdr:row>17</xdr:row>
      <xdr:rowOff>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42</xdr:row>
      <xdr:rowOff>180975</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475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114299</xdr:colOff>
      <xdr:row>0</xdr:row>
      <xdr:rowOff>104775</xdr:rowOff>
    </xdr:from>
    <xdr:to>
      <xdr:col>10</xdr:col>
      <xdr:colOff>47624</xdr:colOff>
      <xdr:row>16</xdr:row>
      <xdr:rowOff>90488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65</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9010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161924</xdr:colOff>
      <xdr:row>0</xdr:row>
      <xdr:rowOff>180975</xdr:rowOff>
    </xdr:from>
    <xdr:to>
      <xdr:col>10</xdr:col>
      <xdr:colOff>95249</xdr:colOff>
      <xdr:row>16</xdr:row>
      <xdr:rowOff>166688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51</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133349</xdr:colOff>
      <xdr:row>0</xdr:row>
      <xdr:rowOff>66675</xdr:rowOff>
    </xdr:from>
    <xdr:to>
      <xdr:col>10</xdr:col>
      <xdr:colOff>66674</xdr:colOff>
      <xdr:row>16</xdr:row>
      <xdr:rowOff>52388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619250" y="2943225"/>
          <a:ext cx="2228850" cy="41910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61</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843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133349</xdr:colOff>
      <xdr:row>0</xdr:row>
      <xdr:rowOff>166687</xdr:rowOff>
    </xdr:from>
    <xdr:to>
      <xdr:col>10</xdr:col>
      <xdr:colOff>66674</xdr:colOff>
      <xdr:row>16</xdr:row>
      <xdr:rowOff>161925</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2" name="1 Marco">
          <a:hlinkClick xmlns:r="http://schemas.openxmlformats.org/officeDocument/2006/relationships" r:id="rId2"/>
        </xdr:cNvPr>
        <xdr:cNvSpPr/>
      </xdr:nvSpPr>
      <xdr:spPr>
        <a:xfrm>
          <a:off x="1323975" y="2724150"/>
          <a:ext cx="19621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70</xdr:row>
      <xdr:rowOff>95250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1000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95249</xdr:colOff>
      <xdr:row>0</xdr:row>
      <xdr:rowOff>176212</xdr:rowOff>
    </xdr:from>
    <xdr:to>
      <xdr:col>10</xdr:col>
      <xdr:colOff>28574</xdr:colOff>
      <xdr:row>16</xdr:row>
      <xdr:rowOff>171450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73</xdr:row>
      <xdr:rowOff>57150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1053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114299</xdr:colOff>
      <xdr:row>0</xdr:row>
      <xdr:rowOff>42862</xdr:rowOff>
    </xdr:from>
    <xdr:to>
      <xdr:col>10</xdr:col>
      <xdr:colOff>47624</xdr:colOff>
      <xdr:row>16</xdr:row>
      <xdr:rowOff>38100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10</xdr:col>
      <xdr:colOff>495300</xdr:colOff>
      <xdr:row>63</xdr:row>
      <xdr:rowOff>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10629900" cy="857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10</xdr:col>
      <xdr:colOff>495300</xdr:colOff>
      <xdr:row>46</xdr:row>
      <xdr:rowOff>0</xdr:rowOff>
    </xdr:to>
    <xdr:pic>
      <xdr:nvPicPr>
        <xdr:cNvPr id="4" name="3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10629900" cy="551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AD301" totalsRowShown="0" headerRowDxfId="131" dataDxfId="130">
  <autoFilter ref="A1:AD301"/>
  <tableColumns count="30">
    <tableColumn id="45" name="# Código DANE del Establecimiento Educativo" dataDxfId="129"/>
    <tableColumn id="51" name="Código del Estudiante" dataDxfId="128"/>
    <tableColumn id="1" name="Nombre  del Estudiante" dataDxfId="127"/>
    <tableColumn id="2" name="Documento  de Identidad" dataDxfId="126"/>
    <tableColumn id="3" name="Respuesta Pregunta (28)" dataDxfId="125"/>
    <tableColumn id="4" name="Respuesta Pregunta (29)" dataDxfId="124"/>
    <tableColumn id="5" name="Respuesta Pregunta (30)" dataDxfId="123"/>
    <tableColumn id="6" name="Respuesta Pregunta (31)" dataDxfId="122"/>
    <tableColumn id="7" name="Respuesta Pregunta (32)" dataDxfId="121"/>
    <tableColumn id="8" name="Respuesta Pregunta (33)" dataDxfId="120"/>
    <tableColumn id="9" name="Respuesta Pregunta (34)" dataDxfId="119"/>
    <tableColumn id="10" name="Respuesta Pregunta (35)" dataDxfId="118"/>
    <tableColumn id="11" name="Respuesta Pregunta (36)" dataDxfId="117"/>
    <tableColumn id="12" name="Respuesta Pregunta (37)" dataDxfId="116"/>
    <tableColumn id="13" name="Respuesta Pregunta (38)" dataDxfId="115"/>
    <tableColumn id="14" name="Respuesta Pregunta (39)" dataDxfId="114"/>
    <tableColumn id="15" name="Respuesta Pregunta (40)" dataDxfId="113"/>
    <tableColumn id="16" name="Respuesta Pregunta (41)" dataDxfId="112"/>
    <tableColumn id="17" name="Respuesta Pregunta (42)" dataDxfId="111"/>
    <tableColumn id="18" name="Respuesta Pregunta (43)" dataDxfId="110"/>
    <tableColumn id="19" name="Respuesta Pregunta (44)" dataDxfId="109"/>
    <tableColumn id="20" name="Respuesta Pregunta (45)" dataDxfId="108"/>
    <tableColumn id="21" name="Respuesta Pregunta (46)" dataDxfId="107"/>
    <tableColumn id="22" name="Respuesta Pregunta (47)" dataDxfId="106"/>
    <tableColumn id="46" name="Respuesta Pregunta (48)" dataDxfId="105"/>
    <tableColumn id="26" name="Respuesta Pregunta (49)" dataDxfId="104"/>
    <tableColumn id="25" name="Respuesta Pregunta (50)" dataDxfId="103"/>
    <tableColumn id="24" name="Respuesta Pregunta (51)" dataDxfId="102"/>
    <tableColumn id="23" name="Respuesta Pregunta (52)" dataDxfId="101"/>
    <tableColumn id="27" name="Columna1" dataDxfId="0"/>
  </tableColumns>
  <tableStyleInfo name="TableStyleMedium2" showFirstColumn="0" showLastColumn="0" showRowStripes="1" showColumnStripes="0"/>
</table>
</file>

<file path=xl/tables/table10.xml><?xml version="1.0" encoding="utf-8"?>
<table xmlns="http://schemas.openxmlformats.org/spreadsheetml/2006/main" id="7" name="Tabla2478" displayName="Tabla2478" ref="A1:C7" totalsRowShown="0" tableBorderDxfId="68">
  <autoFilter ref="A1:C7"/>
  <tableColumns count="3">
    <tableColumn id="1" name="Opción" dataDxfId="67"/>
    <tableColumn id="2" name="CANTIDAD DE RESPUESTAS PREGUNTA (37)" dataDxfId="66"/>
    <tableColumn id="3" name="PORCENTAJE" dataDxfId="65"/>
  </tableColumns>
  <tableStyleInfo name="TableStyleMedium2" showFirstColumn="0" showLastColumn="0" showRowStripes="1" showColumnStripes="0"/>
</table>
</file>

<file path=xl/tables/table11.xml><?xml version="1.0" encoding="utf-8"?>
<table xmlns="http://schemas.openxmlformats.org/spreadsheetml/2006/main" id="8" name="Tabla249" displayName="Tabla249" ref="A1:C7" totalsRowShown="0" tableBorderDxfId="64">
  <autoFilter ref="A1:C7"/>
  <tableColumns count="3">
    <tableColumn id="1" name="Opción" dataDxfId="63"/>
    <tableColumn id="2" name="CANTIDAD DE RESPUESTAS PREGUNTA (38)" dataDxfId="62"/>
    <tableColumn id="3" name="PORCENTAJE" dataDxfId="61"/>
  </tableColumns>
  <tableStyleInfo name="TableStyleMedium2" showFirstColumn="0" showLastColumn="0" showRowStripes="1" showColumnStripes="0"/>
</table>
</file>

<file path=xl/tables/table12.xml><?xml version="1.0" encoding="utf-8"?>
<table xmlns="http://schemas.openxmlformats.org/spreadsheetml/2006/main" id="9" name="Tabla24910" displayName="Tabla24910" ref="A1:C7" totalsRowShown="0" tableBorderDxfId="60">
  <autoFilter ref="A1:C7"/>
  <tableColumns count="3">
    <tableColumn id="1" name="Opción" dataDxfId="59"/>
    <tableColumn id="2" name="CANTIDAD DE RESPUESTAS PREGUNTA (39)" dataDxfId="58"/>
    <tableColumn id="3" name="PORCENTAJE" dataDxfId="57"/>
  </tableColumns>
  <tableStyleInfo name="TableStyleMedium2" showFirstColumn="0" showLastColumn="0" showRowStripes="1" showColumnStripes="0"/>
</table>
</file>

<file path=xl/tables/table13.xml><?xml version="1.0" encoding="utf-8"?>
<table xmlns="http://schemas.openxmlformats.org/spreadsheetml/2006/main" id="10" name="Tabla2411" displayName="Tabla2411" ref="A1:C7" totalsRowShown="0" tableBorderDxfId="56">
  <autoFilter ref="A1:C7"/>
  <tableColumns count="3">
    <tableColumn id="1" name="Opción" dataDxfId="55"/>
    <tableColumn id="2" name="CANTIDAD DE RESPUESTAS PREGUNTA (40)" dataDxfId="54"/>
    <tableColumn id="3" name="PORCENTAJE" dataDxfId="53"/>
  </tableColumns>
  <tableStyleInfo name="TableStyleMedium2" showFirstColumn="0" showLastColumn="0" showRowStripes="1" showColumnStripes="0"/>
</table>
</file>

<file path=xl/tables/table14.xml><?xml version="1.0" encoding="utf-8"?>
<table xmlns="http://schemas.openxmlformats.org/spreadsheetml/2006/main" id="26" name="Tabla2427" displayName="Tabla2427" ref="A1:C7" totalsRowShown="0" tableBorderDxfId="52">
  <autoFilter ref="A1:C7"/>
  <tableColumns count="3">
    <tableColumn id="1" name="Opción" dataDxfId="51"/>
    <tableColumn id="2" name="CANTIDAD DE RESPUESTAS PREGUNTA (41)" dataDxfId="50"/>
    <tableColumn id="3" name="PORCENTAJE" dataDxfId="49"/>
  </tableColumns>
  <tableStyleInfo name="TableStyleMedium2" showFirstColumn="0" showLastColumn="0" showRowStripes="1" showColumnStripes="0"/>
</table>
</file>

<file path=xl/tables/table15.xml><?xml version="1.0" encoding="utf-8"?>
<table xmlns="http://schemas.openxmlformats.org/spreadsheetml/2006/main" id="12" name="Tabla2413" displayName="Tabla2413" ref="A1:C7" totalsRowShown="0" tableBorderDxfId="48">
  <autoFilter ref="A1:C7"/>
  <tableColumns count="3">
    <tableColumn id="1" name="Opción" dataDxfId="47"/>
    <tableColumn id="2" name="CANTIDAD DE RESPUESTAS PREGUNTA (42)" dataDxfId="46"/>
    <tableColumn id="3" name="PORCENTAJE" dataDxfId="45"/>
  </tableColumns>
  <tableStyleInfo name="TableStyleMedium2" showFirstColumn="0" showLastColumn="0" showRowStripes="1" showColumnStripes="0"/>
</table>
</file>

<file path=xl/tables/table16.xml><?xml version="1.0" encoding="utf-8"?>
<table xmlns="http://schemas.openxmlformats.org/spreadsheetml/2006/main" id="13" name="Tabla2414" displayName="Tabla2414" ref="A1:C7" totalsRowShown="0" tableBorderDxfId="44">
  <autoFilter ref="A1:C7"/>
  <tableColumns count="3">
    <tableColumn id="1" name="Opción" dataDxfId="43"/>
    <tableColumn id="2" name="CANTIDAD DE RESPUESTAS PREGUNTA (43)" dataDxfId="42"/>
    <tableColumn id="3" name="PORCENTAJE" dataDxfId="41"/>
  </tableColumns>
  <tableStyleInfo name="TableStyleMedium2" showFirstColumn="0" showLastColumn="0" showRowStripes="1" showColumnStripes="0"/>
</table>
</file>

<file path=xl/tables/table17.xml><?xml version="1.0" encoding="utf-8"?>
<table xmlns="http://schemas.openxmlformats.org/spreadsheetml/2006/main" id="14" name="Tabla2415" displayName="Tabla2415" ref="A1:C7" totalsRowShown="0" tableBorderDxfId="40">
  <autoFilter ref="A1:C7"/>
  <tableColumns count="3">
    <tableColumn id="1" name="Opción" dataDxfId="39"/>
    <tableColumn id="2" name="CANTIDAD DE RESPUESTAS PREGUNTA (44)" dataDxfId="38"/>
    <tableColumn id="3" name="PORCENTAJE" dataDxfId="37"/>
  </tableColumns>
  <tableStyleInfo name="TableStyleMedium2" showFirstColumn="0" showLastColumn="0" showRowStripes="1" showColumnStripes="0"/>
</table>
</file>

<file path=xl/tables/table18.xml><?xml version="1.0" encoding="utf-8"?>
<table xmlns="http://schemas.openxmlformats.org/spreadsheetml/2006/main" id="15" name="Tabla2416" displayName="Tabla2416" ref="A1:C7" totalsRowShown="0" tableBorderDxfId="36">
  <autoFilter ref="A1:C7"/>
  <tableColumns count="3">
    <tableColumn id="1" name="Opción" dataDxfId="35"/>
    <tableColumn id="2" name="CANTIDAD DE RESPUESTAS PREGUNTA (45)" dataDxfId="34"/>
    <tableColumn id="3" name="PORCENTAJE" dataDxfId="33"/>
  </tableColumns>
  <tableStyleInfo name="TableStyleMedium2" showFirstColumn="0" showLastColumn="0" showRowStripes="1" showColumnStripes="0"/>
</table>
</file>

<file path=xl/tables/table19.xml><?xml version="1.0" encoding="utf-8"?>
<table xmlns="http://schemas.openxmlformats.org/spreadsheetml/2006/main" id="16" name="Tabla2417" displayName="Tabla2417" ref="A1:C7" totalsRowShown="0" tableBorderDxfId="32">
  <autoFilter ref="A1:C7"/>
  <tableColumns count="3">
    <tableColumn id="1" name="Opción" dataDxfId="31"/>
    <tableColumn id="2" name="CANTIDAD DE RESPUESTAS PREGUNTA (46)" dataDxfId="30"/>
    <tableColumn id="3" name="PORCENTAJE" dataDxfId="29"/>
  </tableColumns>
  <tableStyleInfo name="TableStyleMedium2" showFirstColumn="0" showLastColumn="0" showRowStripes="1" showColumnStripes="0"/>
</table>
</file>

<file path=xl/tables/table2.xml><?xml version="1.0" encoding="utf-8"?>
<table xmlns="http://schemas.openxmlformats.org/spreadsheetml/2006/main" id="4" name="Tabla2421222324255" displayName="Tabla2421222324255" ref="A1:C7" totalsRowShown="0" tableBorderDxfId="100">
  <autoFilter ref="A1:C7"/>
  <tableColumns count="3">
    <tableColumn id="1" name="Opción" dataDxfId="99"/>
    <tableColumn id="2" name="CANTIDAD DE RESPUESTAS PREGUNTA (28)" dataDxfId="98"/>
    <tableColumn id="3" name="PORCENTAJE" dataDxfId="97"/>
  </tableColumns>
  <tableStyleInfo name="TableStyleMedium2" showFirstColumn="0" showLastColumn="0" showRowStripes="1" showColumnStripes="0"/>
</table>
</file>

<file path=xl/tables/table20.xml><?xml version="1.0" encoding="utf-8"?>
<table xmlns="http://schemas.openxmlformats.org/spreadsheetml/2006/main" id="17" name="Tabla2418" displayName="Tabla2418" ref="A1:C7" totalsRowShown="0" tableBorderDxfId="28">
  <autoFilter ref="A1:C7"/>
  <tableColumns count="3">
    <tableColumn id="1" name="Opción" dataDxfId="27"/>
    <tableColumn id="2" name="CANTIDAD DE RESPUESTAS PREGUNTA (47)" dataDxfId="26"/>
    <tableColumn id="3" name="PORCENTAJE" dataDxfId="25"/>
  </tableColumns>
  <tableStyleInfo name="TableStyleMedium2" showFirstColumn="0" showLastColumn="0" showRowStripes="1" showColumnStripes="0"/>
</table>
</file>

<file path=xl/tables/table21.xml><?xml version="1.0" encoding="utf-8"?>
<table xmlns="http://schemas.openxmlformats.org/spreadsheetml/2006/main" id="18" name="Tabla2419" displayName="Tabla2419" ref="A1:C7" totalsRowShown="0" tableBorderDxfId="24">
  <autoFilter ref="A1:C7"/>
  <tableColumns count="3">
    <tableColumn id="1" name="Opción" dataDxfId="23"/>
    <tableColumn id="2" name="CANTIDAD DE RESPUESTAS PREGUNTA (48)" dataDxfId="22"/>
    <tableColumn id="3" name="PORCENTAJE" dataDxfId="21"/>
  </tableColumns>
  <tableStyleInfo name="TableStyleMedium2" showFirstColumn="0" showLastColumn="0" showRowStripes="1" showColumnStripes="0"/>
</table>
</file>

<file path=xl/tables/table22.xml><?xml version="1.0" encoding="utf-8"?>
<table xmlns="http://schemas.openxmlformats.org/spreadsheetml/2006/main" id="19" name="Tabla2420" displayName="Tabla2420" ref="A1:C7" totalsRowShown="0" tableBorderDxfId="20">
  <autoFilter ref="A1:C7"/>
  <tableColumns count="3">
    <tableColumn id="1" name="Opción" dataDxfId="19"/>
    <tableColumn id="2" name="CANTIDAD DE RESPUESTAS PREGUNTA (49)" dataDxfId="18"/>
    <tableColumn id="3" name="PORCENTAJE" dataDxfId="17"/>
  </tableColumns>
  <tableStyleInfo name="TableStyleMedium2" showFirstColumn="0" showLastColumn="0" showRowStripes="1" showColumnStripes="0"/>
</table>
</file>

<file path=xl/tables/table23.xml><?xml version="1.0" encoding="utf-8"?>
<table xmlns="http://schemas.openxmlformats.org/spreadsheetml/2006/main" id="20" name="Tabla242021" displayName="Tabla242021" ref="A1:C7" totalsRowShown="0" tableBorderDxfId="16">
  <autoFilter ref="A1:C7"/>
  <tableColumns count="3">
    <tableColumn id="1" name="Opción" dataDxfId="15"/>
    <tableColumn id="2" name="CANTIDAD DE RESPUESTAS PREGUNTA (50)" dataDxfId="14"/>
    <tableColumn id="3" name="PORCENTAJE" dataDxfId="13"/>
  </tableColumns>
  <tableStyleInfo name="TableStyleMedium2" showFirstColumn="0" showLastColumn="0" showRowStripes="1" showColumnStripes="0"/>
</table>
</file>

<file path=xl/tables/table24.xml><?xml version="1.0" encoding="utf-8"?>
<table xmlns="http://schemas.openxmlformats.org/spreadsheetml/2006/main" id="22" name="Tabla2420212223" displayName="Tabla2420212223" ref="A1:C7" totalsRowShown="0" tableBorderDxfId="12">
  <autoFilter ref="A1:C7"/>
  <tableColumns count="3">
    <tableColumn id="1" name="Opción" dataDxfId="11"/>
    <tableColumn id="2" name="CANTIDAD DE RESPUESTAS PREGUNTA (52)" dataDxfId="10"/>
    <tableColumn id="3" name="PORCENTAJE" dataDxfId="9"/>
  </tableColumns>
  <tableStyleInfo name="TableStyleMedium2" showFirstColumn="0" showLastColumn="0" showRowStripes="1" showColumnStripes="0"/>
</table>
</file>

<file path=xl/tables/table3.xml><?xml version="1.0" encoding="utf-8"?>
<table xmlns="http://schemas.openxmlformats.org/spreadsheetml/2006/main" id="5" name="Tabla24212223242556" displayName="Tabla24212223242556" ref="A1:C7" totalsRowShown="0" tableBorderDxfId="96">
  <autoFilter ref="A1:C7"/>
  <tableColumns count="3">
    <tableColumn id="1" name="Opción" dataDxfId="95"/>
    <tableColumn id="2" name="CANTIDAD DE RESPUESTAS PREGUNTA (29)" dataDxfId="94"/>
    <tableColumn id="3" name="PORCENTAJE" dataDxfId="93"/>
  </tableColumns>
  <tableStyleInfo name="TableStyleMedium2" showFirstColumn="0" showLastColumn="0" showRowStripes="1" showColumnStripes="0"/>
</table>
</file>

<file path=xl/tables/table4.xml><?xml version="1.0" encoding="utf-8"?>
<table xmlns="http://schemas.openxmlformats.org/spreadsheetml/2006/main" id="11" name="Tabla2421222324255612" displayName="Tabla2421222324255612" ref="A1:C7" totalsRowShown="0" tableBorderDxfId="92">
  <autoFilter ref="A1:C7"/>
  <tableColumns count="3">
    <tableColumn id="1" name="Opción" dataDxfId="91"/>
    <tableColumn id="2" name="CANTIDAD DE RESPUESTAS PREGUNTA (30)" dataDxfId="90"/>
    <tableColumn id="3" name="PORCENTAJE" dataDxfId="89"/>
  </tableColumns>
  <tableStyleInfo name="TableStyleMedium2" showFirstColumn="0" showLastColumn="0" showRowStripes="1" showColumnStripes="0"/>
</table>
</file>

<file path=xl/tables/table5.xml><?xml version="1.0" encoding="utf-8"?>
<table xmlns="http://schemas.openxmlformats.org/spreadsheetml/2006/main" id="25" name="Tabla242122232425561226" displayName="Tabla242122232425561226" ref="A1:C7" totalsRowShown="0" tableBorderDxfId="88">
  <autoFilter ref="A1:C7"/>
  <tableColumns count="3">
    <tableColumn id="1" name="Opción" dataDxfId="87"/>
    <tableColumn id="2" name="CANTIDAD DE RESPUESTAS PREGUNTA (31)" dataDxfId="86"/>
    <tableColumn id="3" name="PORCENTAJE" dataDxfId="85"/>
  </tableColumns>
  <tableStyleInfo name="TableStyleMedium2" showFirstColumn="0" showLastColumn="0" showRowStripes="1" showColumnStripes="0"/>
</table>
</file>

<file path=xl/tables/table6.xml><?xml version="1.0" encoding="utf-8"?>
<table xmlns="http://schemas.openxmlformats.org/spreadsheetml/2006/main" id="28" name="Tabla2421222324255612262829" displayName="Tabla2421222324255612262829" ref="A1:C7" totalsRowShown="0" tableBorderDxfId="84">
  <autoFilter ref="A1:C7"/>
  <tableColumns count="3">
    <tableColumn id="1" name="Opción" dataDxfId="83"/>
    <tableColumn id="2" name="CANTIDAD DE RESPUESTAS PREGUNTA (33)" dataDxfId="82"/>
    <tableColumn id="3" name="PORCENTAJE" dataDxfId="81"/>
  </tableColumns>
  <tableStyleInfo name="TableStyleMedium2" showFirstColumn="0" showLastColumn="0" showRowStripes="1" showColumnStripes="0"/>
</table>
</file>

<file path=xl/tables/table7.xml><?xml version="1.0" encoding="utf-8"?>
<table xmlns="http://schemas.openxmlformats.org/spreadsheetml/2006/main" id="2" name="Tabla2" displayName="Tabla2" ref="A1:C7" totalsRowShown="0" tableBorderDxfId="80">
  <autoFilter ref="A1:C7"/>
  <tableColumns count="3">
    <tableColumn id="1" name="Opción" dataDxfId="79"/>
    <tableColumn id="2" name="CANTIDAD DE RESPUESTAS PREGUNTA (34)" dataDxfId="78"/>
    <tableColumn id="3" name="PORCENTAJE" dataDxfId="77"/>
  </tableColumns>
  <tableStyleInfo name="TableStyleMedium2" showFirstColumn="0" showLastColumn="0" showRowStripes="1" showColumnStripes="0"/>
</table>
</file>

<file path=xl/tables/table8.xml><?xml version="1.0" encoding="utf-8"?>
<table xmlns="http://schemas.openxmlformats.org/spreadsheetml/2006/main" id="3" name="Tabla24" displayName="Tabla24" ref="A1:C7" totalsRowShown="0" tableBorderDxfId="76">
  <autoFilter ref="A1:C7"/>
  <tableColumns count="3">
    <tableColumn id="1" name="Opción" dataDxfId="75"/>
    <tableColumn id="2" name="CANTIDAD DE RESPUESTAS PREGUNTA (35)" dataDxfId="74"/>
    <tableColumn id="3" name="PORCENTAJE" dataDxfId="73"/>
  </tableColumns>
  <tableStyleInfo name="TableStyleMedium2" showFirstColumn="0" showLastColumn="0" showRowStripes="1" showColumnStripes="0"/>
</table>
</file>

<file path=xl/tables/table9.xml><?xml version="1.0" encoding="utf-8"?>
<table xmlns="http://schemas.openxmlformats.org/spreadsheetml/2006/main" id="6" name="Tabla247" displayName="Tabla247" ref="A1:C7" totalsRowShown="0" tableBorderDxfId="72">
  <autoFilter ref="A1:C7"/>
  <tableColumns count="3">
    <tableColumn id="1" name="Opción" dataDxfId="71"/>
    <tableColumn id="2" name="CANTIDAD DE RESPUESTAS PREGUNTA (36)" dataDxfId="70"/>
    <tableColumn id="3" name="PORCENTAJE" dataDxfId="69"/>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19.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0.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1.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2.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
  <sheetViews>
    <sheetView showGridLines="0" view="pageBreakPreview" zoomScale="70" zoomScaleNormal="93" zoomScaleSheetLayoutView="70" zoomScalePageLayoutView="93" workbookViewId="0">
      <pane ySplit="1" topLeftCell="A2" activePane="bottomLeft" state="frozen"/>
      <selection pane="bottomLeft" activeCell="E1" sqref="E1"/>
    </sheetView>
  </sheetViews>
  <sheetFormatPr baseColWidth="10" defaultColWidth="11.42578125" defaultRowHeight="15" x14ac:dyDescent="0.25"/>
  <cols>
    <col min="1" max="1" width="13.140625" style="2" customWidth="1"/>
    <col min="2" max="2" width="43.140625" style="3" bestFit="1" customWidth="1"/>
    <col min="3" max="3" width="8.7109375" style="3" hidden="1" customWidth="1"/>
    <col min="4" max="4" width="11.28515625" style="2" bestFit="1" customWidth="1"/>
    <col min="5" max="5" width="70.7109375" style="3" customWidth="1"/>
    <col min="6" max="6" width="77.28515625" style="3" customWidth="1"/>
    <col min="7" max="16384" width="11.42578125" style="2"/>
  </cols>
  <sheetData>
    <row r="1" spans="1:6" ht="48.75" customHeight="1" x14ac:dyDescent="0.25">
      <c r="A1" s="9" t="s">
        <v>35</v>
      </c>
      <c r="B1" s="10" t="s">
        <v>0</v>
      </c>
      <c r="C1" s="11" t="s">
        <v>7</v>
      </c>
      <c r="D1" s="11" t="s">
        <v>8</v>
      </c>
      <c r="E1" s="11" t="s">
        <v>5</v>
      </c>
      <c r="F1" s="11" t="s">
        <v>6</v>
      </c>
    </row>
    <row r="2" spans="1:6" s="23" customFormat="1" ht="120" x14ac:dyDescent="0.25">
      <c r="A2" s="76">
        <v>28</v>
      </c>
      <c r="B2" s="80" t="s">
        <v>86</v>
      </c>
      <c r="C2" s="48" t="str">
        <f>CONCATENATE(A2,D2)</f>
        <v>28A</v>
      </c>
      <c r="D2" s="12" t="s">
        <v>1</v>
      </c>
      <c r="E2" s="13" t="s">
        <v>124</v>
      </c>
      <c r="F2" s="13" t="s">
        <v>125</v>
      </c>
    </row>
    <row r="3" spans="1:6" s="23" customFormat="1" ht="30" x14ac:dyDescent="0.25">
      <c r="A3" s="76"/>
      <c r="B3" s="80"/>
      <c r="C3" s="48" t="str">
        <f>CONCATENATE(A2,D3)</f>
        <v>28B</v>
      </c>
      <c r="D3" s="24" t="s">
        <v>2</v>
      </c>
      <c r="E3" s="13" t="s">
        <v>126</v>
      </c>
      <c r="F3" s="14" t="s">
        <v>127</v>
      </c>
    </row>
    <row r="4" spans="1:6" s="23" customFormat="1" ht="120" x14ac:dyDescent="0.25">
      <c r="A4" s="76"/>
      <c r="B4" s="80"/>
      <c r="C4" s="48" t="str">
        <f>CONCATENATE(A2,D4)</f>
        <v>28C</v>
      </c>
      <c r="D4" s="12" t="s">
        <v>3</v>
      </c>
      <c r="E4" s="13" t="s">
        <v>128</v>
      </c>
      <c r="F4" s="50" t="s">
        <v>125</v>
      </c>
    </row>
    <row r="5" spans="1:6" s="23" customFormat="1" ht="120" x14ac:dyDescent="0.25">
      <c r="A5" s="76"/>
      <c r="B5" s="80"/>
      <c r="C5" s="48" t="str">
        <f>CONCATENATE(A2,D5)</f>
        <v>28D</v>
      </c>
      <c r="D5" s="12" t="s">
        <v>4</v>
      </c>
      <c r="E5" s="13" t="s">
        <v>129</v>
      </c>
      <c r="F5" s="50" t="s">
        <v>125</v>
      </c>
    </row>
    <row r="6" spans="1:6" s="23" customFormat="1" ht="30" x14ac:dyDescent="0.25">
      <c r="A6" s="76">
        <v>29</v>
      </c>
      <c r="B6" s="80" t="s">
        <v>87</v>
      </c>
      <c r="C6" s="48" t="str">
        <f>CONCATENATE(A6,D6)</f>
        <v>29A</v>
      </c>
      <c r="D6" s="24" t="s">
        <v>1</v>
      </c>
      <c r="E6" s="13" t="s">
        <v>130</v>
      </c>
      <c r="F6" s="13" t="s">
        <v>127</v>
      </c>
    </row>
    <row r="7" spans="1:6" s="23" customFormat="1" ht="165" x14ac:dyDescent="0.25">
      <c r="A7" s="76"/>
      <c r="B7" s="80"/>
      <c r="C7" s="48" t="str">
        <f>CONCATENATE(A6,D7)</f>
        <v>29B</v>
      </c>
      <c r="D7" s="12" t="s">
        <v>2</v>
      </c>
      <c r="E7" s="13" t="s">
        <v>131</v>
      </c>
      <c r="F7" s="50" t="s">
        <v>132</v>
      </c>
    </row>
    <row r="8" spans="1:6" s="23" customFormat="1" ht="195" customHeight="1" x14ac:dyDescent="0.25">
      <c r="A8" s="76"/>
      <c r="B8" s="80"/>
      <c r="C8" s="48" t="str">
        <f>CONCATENATE(A6,D8)</f>
        <v>29C</v>
      </c>
      <c r="D8" s="12" t="s">
        <v>3</v>
      </c>
      <c r="E8" s="13" t="s">
        <v>133</v>
      </c>
      <c r="F8" s="50" t="s">
        <v>132</v>
      </c>
    </row>
    <row r="9" spans="1:6" s="23" customFormat="1" ht="195" customHeight="1" x14ac:dyDescent="0.25">
      <c r="A9" s="76"/>
      <c r="B9" s="80"/>
      <c r="C9" s="48" t="str">
        <f>CONCATENATE(A6,D9)</f>
        <v>29D</v>
      </c>
      <c r="D9" s="12" t="s">
        <v>4</v>
      </c>
      <c r="E9" s="13" t="s">
        <v>134</v>
      </c>
      <c r="F9" s="50" t="s">
        <v>132</v>
      </c>
    </row>
    <row r="10" spans="1:6" ht="30" x14ac:dyDescent="0.25">
      <c r="A10" s="76">
        <v>30</v>
      </c>
      <c r="B10" s="80" t="s">
        <v>88</v>
      </c>
      <c r="C10" s="48" t="str">
        <f>CONCATENATE(A10,D10)</f>
        <v>30A</v>
      </c>
      <c r="D10" s="24" t="s">
        <v>1</v>
      </c>
      <c r="E10" s="13" t="s">
        <v>135</v>
      </c>
      <c r="F10" s="13" t="s">
        <v>127</v>
      </c>
    </row>
    <row r="11" spans="1:6" ht="210" x14ac:dyDescent="0.25">
      <c r="A11" s="76"/>
      <c r="B11" s="80"/>
      <c r="C11" s="48" t="str">
        <f>CONCATENATE(A10,D11)</f>
        <v>30B</v>
      </c>
      <c r="D11" s="12" t="s">
        <v>2</v>
      </c>
      <c r="E11" s="13" t="s">
        <v>136</v>
      </c>
      <c r="F11" s="49" t="s">
        <v>139</v>
      </c>
    </row>
    <row r="12" spans="1:6" ht="210" x14ac:dyDescent="0.25">
      <c r="A12" s="76"/>
      <c r="B12" s="80"/>
      <c r="C12" s="48" t="str">
        <f>CONCATENATE(A10,D12)</f>
        <v>30C</v>
      </c>
      <c r="D12" s="12" t="s">
        <v>3</v>
      </c>
      <c r="E12" s="13" t="s">
        <v>137</v>
      </c>
      <c r="F12" s="49" t="s">
        <v>139</v>
      </c>
    </row>
    <row r="13" spans="1:6" ht="210" x14ac:dyDescent="0.25">
      <c r="A13" s="76"/>
      <c r="B13" s="80"/>
      <c r="C13" s="48" t="str">
        <f>CONCATENATE(A10,D13)</f>
        <v>30D</v>
      </c>
      <c r="D13" s="12" t="s">
        <v>4</v>
      </c>
      <c r="E13" s="13" t="s">
        <v>138</v>
      </c>
      <c r="F13" s="49" t="s">
        <v>139</v>
      </c>
    </row>
    <row r="14" spans="1:6" ht="135" x14ac:dyDescent="0.25">
      <c r="A14" s="76">
        <v>31</v>
      </c>
      <c r="B14" s="80" t="s">
        <v>89</v>
      </c>
      <c r="C14" s="48" t="str">
        <f>CONCATENATE(A14,D14)</f>
        <v>31A</v>
      </c>
      <c r="D14" s="12" t="s">
        <v>1</v>
      </c>
      <c r="E14" s="13" t="s">
        <v>140</v>
      </c>
      <c r="F14" s="54" t="s">
        <v>142</v>
      </c>
    </row>
    <row r="15" spans="1:6" ht="135" x14ac:dyDescent="0.25">
      <c r="A15" s="76"/>
      <c r="B15" s="80"/>
      <c r="C15" s="48" t="str">
        <f>CONCATENATE(A14,D15)</f>
        <v>31B</v>
      </c>
      <c r="D15" s="12" t="s">
        <v>2</v>
      </c>
      <c r="E15" s="13" t="s">
        <v>141</v>
      </c>
      <c r="F15" s="54" t="s">
        <v>142</v>
      </c>
    </row>
    <row r="16" spans="1:6" ht="135" x14ac:dyDescent="0.25">
      <c r="A16" s="76"/>
      <c r="B16" s="80"/>
      <c r="C16" s="48" t="str">
        <f>CONCATENATE(A14,D16)</f>
        <v>31C</v>
      </c>
      <c r="D16" s="12" t="s">
        <v>3</v>
      </c>
      <c r="E16" s="13" t="s">
        <v>143</v>
      </c>
      <c r="F16" s="13" t="s">
        <v>144</v>
      </c>
    </row>
    <row r="17" spans="1:6" ht="45" x14ac:dyDescent="0.25">
      <c r="A17" s="76"/>
      <c r="B17" s="80"/>
      <c r="C17" s="48" t="str">
        <f>CONCATENATE(A14,D17)</f>
        <v>31D</v>
      </c>
      <c r="D17" s="24" t="s">
        <v>4</v>
      </c>
      <c r="E17" s="13" t="s">
        <v>145</v>
      </c>
      <c r="F17" s="13" t="s">
        <v>127</v>
      </c>
    </row>
    <row r="18" spans="1:6" ht="30" x14ac:dyDescent="0.25">
      <c r="A18" s="76">
        <v>33</v>
      </c>
      <c r="B18" s="80" t="s">
        <v>90</v>
      </c>
      <c r="C18" s="48" t="str">
        <f>CONCATENATE(A18,D18)</f>
        <v>33A</v>
      </c>
      <c r="D18" s="24" t="s">
        <v>1</v>
      </c>
      <c r="E18" s="13" t="s">
        <v>146</v>
      </c>
      <c r="F18" s="13" t="s">
        <v>127</v>
      </c>
    </row>
    <row r="19" spans="1:6" ht="195" x14ac:dyDescent="0.25">
      <c r="A19" s="76"/>
      <c r="B19" s="80"/>
      <c r="C19" s="48" t="str">
        <f>CONCATENATE(A18,D19)</f>
        <v>33B</v>
      </c>
      <c r="D19" s="12" t="s">
        <v>2</v>
      </c>
      <c r="E19" s="13" t="s">
        <v>147</v>
      </c>
      <c r="F19" s="50" t="s">
        <v>150</v>
      </c>
    </row>
    <row r="20" spans="1:6" ht="195" customHeight="1" x14ac:dyDescent="0.25">
      <c r="A20" s="76"/>
      <c r="B20" s="80"/>
      <c r="C20" s="48" t="str">
        <f>CONCATENATE(A18,D20)</f>
        <v>33C</v>
      </c>
      <c r="D20" s="12" t="s">
        <v>3</v>
      </c>
      <c r="E20" s="13" t="s">
        <v>148</v>
      </c>
      <c r="F20" s="50" t="s">
        <v>150</v>
      </c>
    </row>
    <row r="21" spans="1:6" ht="195" customHeight="1" x14ac:dyDescent="0.25">
      <c r="A21" s="76"/>
      <c r="B21" s="80"/>
      <c r="C21" s="48" t="str">
        <f>CONCATENATE(A18,D21)</f>
        <v>33D</v>
      </c>
      <c r="D21" s="12" t="s">
        <v>4</v>
      </c>
      <c r="E21" s="13" t="s">
        <v>149</v>
      </c>
      <c r="F21" s="50" t="s">
        <v>150</v>
      </c>
    </row>
    <row r="22" spans="1:6" ht="195" customHeight="1" x14ac:dyDescent="0.25">
      <c r="A22" s="76">
        <v>34</v>
      </c>
      <c r="B22" s="80" t="s">
        <v>91</v>
      </c>
      <c r="C22" s="48" t="str">
        <f>CONCATENATE(A22,D22)</f>
        <v>34A</v>
      </c>
      <c r="D22" s="24" t="s">
        <v>1</v>
      </c>
      <c r="E22" s="13" t="s">
        <v>151</v>
      </c>
      <c r="F22" s="13" t="s">
        <v>127</v>
      </c>
    </row>
    <row r="23" spans="1:6" ht="180" x14ac:dyDescent="0.25">
      <c r="A23" s="76"/>
      <c r="B23" s="80"/>
      <c r="C23" s="48" t="str">
        <f>CONCATENATE(A22,D23)</f>
        <v>34B</v>
      </c>
      <c r="D23" s="12" t="s">
        <v>2</v>
      </c>
      <c r="E23" s="13" t="s">
        <v>152</v>
      </c>
      <c r="F23" s="49" t="s">
        <v>155</v>
      </c>
    </row>
    <row r="24" spans="1:6" ht="180" x14ac:dyDescent="0.25">
      <c r="A24" s="76"/>
      <c r="B24" s="80"/>
      <c r="C24" s="48" t="str">
        <f>CONCATENATE(A22,D24)</f>
        <v>34C</v>
      </c>
      <c r="D24" s="12" t="s">
        <v>3</v>
      </c>
      <c r="E24" s="13" t="s">
        <v>153</v>
      </c>
      <c r="F24" s="50" t="s">
        <v>155</v>
      </c>
    </row>
    <row r="25" spans="1:6" ht="183" customHeight="1" x14ac:dyDescent="0.25">
      <c r="A25" s="76"/>
      <c r="B25" s="80"/>
      <c r="C25" s="48" t="str">
        <f>CONCATENATE(A22,D25)</f>
        <v>34D</v>
      </c>
      <c r="D25" s="12" t="s">
        <v>4</v>
      </c>
      <c r="E25" s="13" t="s">
        <v>154</v>
      </c>
      <c r="F25" s="73" t="s">
        <v>155</v>
      </c>
    </row>
    <row r="26" spans="1:6" ht="195" customHeight="1" x14ac:dyDescent="0.25">
      <c r="A26" s="76">
        <v>35</v>
      </c>
      <c r="B26" s="80" t="s">
        <v>92</v>
      </c>
      <c r="C26" s="48" t="str">
        <f>CONCATENATE(A26,D26)</f>
        <v>35A</v>
      </c>
      <c r="D26" s="12" t="s">
        <v>1</v>
      </c>
      <c r="E26" s="13" t="s">
        <v>156</v>
      </c>
      <c r="F26" s="74" t="s">
        <v>160</v>
      </c>
    </row>
    <row r="27" spans="1:6" ht="195" customHeight="1" x14ac:dyDescent="0.25">
      <c r="A27" s="76"/>
      <c r="B27" s="80"/>
      <c r="C27" s="48" t="str">
        <f>CONCATENATE(A26,D27)</f>
        <v>35B</v>
      </c>
      <c r="D27" s="12" t="s">
        <v>2</v>
      </c>
      <c r="E27" s="13" t="s">
        <v>157</v>
      </c>
      <c r="F27" s="74" t="s">
        <v>160</v>
      </c>
    </row>
    <row r="28" spans="1:6" ht="195" customHeight="1" x14ac:dyDescent="0.25">
      <c r="A28" s="76"/>
      <c r="B28" s="80"/>
      <c r="C28" s="48" t="str">
        <f>CONCATENATE(A26,D28)</f>
        <v>35C</v>
      </c>
      <c r="D28" s="24" t="s">
        <v>3</v>
      </c>
      <c r="E28" s="13" t="s">
        <v>158</v>
      </c>
      <c r="F28" s="51" t="s">
        <v>127</v>
      </c>
    </row>
    <row r="29" spans="1:6" ht="195" customHeight="1" x14ac:dyDescent="0.25">
      <c r="A29" s="76"/>
      <c r="B29" s="80"/>
      <c r="C29" s="48" t="str">
        <f>CONCATENATE(A26,D29)</f>
        <v>35D</v>
      </c>
      <c r="D29" s="12" t="s">
        <v>4</v>
      </c>
      <c r="E29" s="13" t="s">
        <v>159</v>
      </c>
      <c r="F29" s="74" t="s">
        <v>160</v>
      </c>
    </row>
    <row r="30" spans="1:6" ht="195" customHeight="1" x14ac:dyDescent="0.25">
      <c r="A30" s="76">
        <v>36</v>
      </c>
      <c r="B30" s="80" t="s">
        <v>93</v>
      </c>
      <c r="C30" s="48" t="str">
        <f>CONCATENATE(A30,D30)</f>
        <v>36A</v>
      </c>
      <c r="D30" s="12" t="s">
        <v>1</v>
      </c>
      <c r="E30" s="13" t="s">
        <v>161</v>
      </c>
      <c r="F30" s="13" t="s">
        <v>162</v>
      </c>
    </row>
    <row r="31" spans="1:6" ht="60" x14ac:dyDescent="0.25">
      <c r="A31" s="76"/>
      <c r="B31" s="80"/>
      <c r="C31" s="48" t="str">
        <f>CONCATENATE(A30,D31)</f>
        <v>36B</v>
      </c>
      <c r="D31" s="24" t="s">
        <v>2</v>
      </c>
      <c r="E31" s="13" t="s">
        <v>163</v>
      </c>
      <c r="F31" s="14" t="s">
        <v>127</v>
      </c>
    </row>
    <row r="32" spans="1:6" ht="175.5" customHeight="1" x14ac:dyDescent="0.25">
      <c r="A32" s="76"/>
      <c r="B32" s="80"/>
      <c r="C32" s="48" t="str">
        <f>CONCATENATE(A30,D32)</f>
        <v>36C</v>
      </c>
      <c r="D32" s="12" t="s">
        <v>3</v>
      </c>
      <c r="E32" s="13" t="s">
        <v>164</v>
      </c>
      <c r="F32" s="49" t="s">
        <v>162</v>
      </c>
    </row>
    <row r="33" spans="1:6" ht="195" customHeight="1" x14ac:dyDescent="0.25">
      <c r="A33" s="76"/>
      <c r="B33" s="80"/>
      <c r="C33" s="48" t="str">
        <f>CONCATENATE(A30,D33)</f>
        <v>36D</v>
      </c>
      <c r="D33" s="12" t="s">
        <v>4</v>
      </c>
      <c r="E33" s="13" t="s">
        <v>165</v>
      </c>
      <c r="F33" s="49" t="s">
        <v>162</v>
      </c>
    </row>
    <row r="34" spans="1:6" ht="135" x14ac:dyDescent="0.25">
      <c r="A34" s="76">
        <v>37</v>
      </c>
      <c r="B34" s="80" t="s">
        <v>94</v>
      </c>
      <c r="C34" s="48" t="str">
        <f>CONCATENATE(A34,D34)</f>
        <v>37A</v>
      </c>
      <c r="D34" s="12" t="s">
        <v>1</v>
      </c>
      <c r="E34" s="13" t="s">
        <v>166</v>
      </c>
      <c r="F34" s="49" t="s">
        <v>169</v>
      </c>
    </row>
    <row r="35" spans="1:6" ht="135" x14ac:dyDescent="0.25">
      <c r="A35" s="76"/>
      <c r="B35" s="80"/>
      <c r="C35" s="48" t="str">
        <f>CONCATENATE(A34,D35)</f>
        <v>37B</v>
      </c>
      <c r="D35" s="12" t="s">
        <v>2</v>
      </c>
      <c r="E35" s="13" t="s">
        <v>167</v>
      </c>
      <c r="F35" s="49" t="s">
        <v>169</v>
      </c>
    </row>
    <row r="36" spans="1:6" ht="74.25" customHeight="1" x14ac:dyDescent="0.25">
      <c r="A36" s="76"/>
      <c r="B36" s="80"/>
      <c r="C36" s="48" t="str">
        <f>CONCATENATE(A34,D36)</f>
        <v>37C</v>
      </c>
      <c r="D36" s="12" t="s">
        <v>3</v>
      </c>
      <c r="E36" s="13" t="s">
        <v>168</v>
      </c>
      <c r="F36" s="49" t="s">
        <v>169</v>
      </c>
    </row>
    <row r="37" spans="1:6" ht="40.5" customHeight="1" x14ac:dyDescent="0.25">
      <c r="A37" s="76"/>
      <c r="B37" s="80"/>
      <c r="C37" s="48" t="str">
        <f>CONCATENATE(A34,D37)</f>
        <v>37D</v>
      </c>
      <c r="D37" s="24" t="s">
        <v>4</v>
      </c>
      <c r="E37" s="13" t="s">
        <v>170</v>
      </c>
      <c r="F37" s="13" t="s">
        <v>127</v>
      </c>
    </row>
    <row r="38" spans="1:6" ht="165" x14ac:dyDescent="0.25">
      <c r="A38" s="76">
        <v>38</v>
      </c>
      <c r="B38" s="80" t="s">
        <v>95</v>
      </c>
      <c r="C38" s="48" t="str">
        <f>CONCATENATE(A38,D38)</f>
        <v>38A</v>
      </c>
      <c r="D38" s="12" t="s">
        <v>1</v>
      </c>
      <c r="E38" s="13" t="s">
        <v>171</v>
      </c>
      <c r="F38" s="49" t="s">
        <v>172</v>
      </c>
    </row>
    <row r="39" spans="1:6" ht="165" x14ac:dyDescent="0.25">
      <c r="A39" s="76"/>
      <c r="B39" s="80"/>
      <c r="C39" s="48" t="str">
        <f>CONCATENATE(A38,D39)</f>
        <v>38B</v>
      </c>
      <c r="D39" s="12" t="s">
        <v>2</v>
      </c>
      <c r="E39" s="13" t="s">
        <v>173</v>
      </c>
      <c r="F39" s="49" t="s">
        <v>172</v>
      </c>
    </row>
    <row r="40" spans="1:6" ht="30" x14ac:dyDescent="0.25">
      <c r="A40" s="76"/>
      <c r="B40" s="80"/>
      <c r="C40" s="48" t="str">
        <f>CONCATENATE(A38,D40)</f>
        <v>38C</v>
      </c>
      <c r="D40" s="24" t="s">
        <v>3</v>
      </c>
      <c r="E40" s="13" t="s">
        <v>174</v>
      </c>
      <c r="F40" s="13" t="s">
        <v>127</v>
      </c>
    </row>
    <row r="41" spans="1:6" ht="165" x14ac:dyDescent="0.25">
      <c r="A41" s="76"/>
      <c r="B41" s="80"/>
      <c r="C41" s="48" t="str">
        <f>CONCATENATE(A38,D41)</f>
        <v>38D</v>
      </c>
      <c r="D41" s="12" t="s">
        <v>4</v>
      </c>
      <c r="E41" s="13" t="s">
        <v>175</v>
      </c>
      <c r="F41" s="13" t="s">
        <v>176</v>
      </c>
    </row>
    <row r="42" spans="1:6" ht="150" x14ac:dyDescent="0.25">
      <c r="A42" s="76">
        <v>39</v>
      </c>
      <c r="B42" s="80" t="s">
        <v>96</v>
      </c>
      <c r="C42" s="48" t="str">
        <f>CONCATENATE(A42,D42)</f>
        <v>39A</v>
      </c>
      <c r="D42" s="12" t="s">
        <v>1</v>
      </c>
      <c r="E42" s="13" t="s">
        <v>177</v>
      </c>
      <c r="F42" s="13" t="s">
        <v>178</v>
      </c>
    </row>
    <row r="43" spans="1:6" ht="30" x14ac:dyDescent="0.25">
      <c r="A43" s="76"/>
      <c r="B43" s="80"/>
      <c r="C43" s="48" t="str">
        <f>CONCATENATE(A42,D43)</f>
        <v>39B</v>
      </c>
      <c r="D43" s="24" t="s">
        <v>2</v>
      </c>
      <c r="E43" s="13" t="s">
        <v>179</v>
      </c>
      <c r="F43" s="14" t="s">
        <v>127</v>
      </c>
    </row>
    <row r="44" spans="1:6" ht="150" x14ac:dyDescent="0.25">
      <c r="A44" s="76"/>
      <c r="B44" s="80"/>
      <c r="C44" s="48" t="str">
        <f>CONCATENATE(A42,D44)</f>
        <v>39C</v>
      </c>
      <c r="D44" s="12" t="s">
        <v>3</v>
      </c>
      <c r="E44" s="13" t="s">
        <v>180</v>
      </c>
      <c r="F44" s="75" t="s">
        <v>178</v>
      </c>
    </row>
    <row r="45" spans="1:6" ht="150" x14ac:dyDescent="0.25">
      <c r="A45" s="76"/>
      <c r="B45" s="80"/>
      <c r="C45" s="48" t="str">
        <f>CONCATENATE(A42,D45)</f>
        <v>39D</v>
      </c>
      <c r="D45" s="12" t="s">
        <v>4</v>
      </c>
      <c r="E45" s="13" t="s">
        <v>181</v>
      </c>
      <c r="F45" s="75" t="s">
        <v>178</v>
      </c>
    </row>
    <row r="46" spans="1:6" ht="45" x14ac:dyDescent="0.25">
      <c r="A46" s="76">
        <v>40</v>
      </c>
      <c r="B46" s="80" t="s">
        <v>97</v>
      </c>
      <c r="C46" s="48" t="str">
        <f>CONCATENATE(A46,D46)</f>
        <v>40A</v>
      </c>
      <c r="D46" s="24" t="s">
        <v>1</v>
      </c>
      <c r="E46" s="13" t="s">
        <v>182</v>
      </c>
      <c r="F46" s="52" t="s">
        <v>127</v>
      </c>
    </row>
    <row r="47" spans="1:6" ht="127.5" x14ac:dyDescent="0.2">
      <c r="A47" s="76"/>
      <c r="B47" s="80"/>
      <c r="C47" s="48" t="str">
        <f>CONCATENATE(A46,D47)</f>
        <v>40B</v>
      </c>
      <c r="D47" s="12" t="s">
        <v>2</v>
      </c>
      <c r="E47" s="13" t="s">
        <v>185</v>
      </c>
      <c r="F47" s="53" t="s">
        <v>186</v>
      </c>
    </row>
    <row r="48" spans="1:6" ht="167.25" customHeight="1" x14ac:dyDescent="0.25">
      <c r="A48" s="76"/>
      <c r="B48" s="80"/>
      <c r="C48" s="48" t="str">
        <f>CONCATENATE(A46,D48)</f>
        <v>40C</v>
      </c>
      <c r="D48" s="12" t="s">
        <v>3</v>
      </c>
      <c r="E48" s="13" t="s">
        <v>183</v>
      </c>
      <c r="F48" s="54" t="s">
        <v>186</v>
      </c>
    </row>
    <row r="49" spans="1:6" ht="174.75" customHeight="1" x14ac:dyDescent="0.25">
      <c r="A49" s="76"/>
      <c r="B49" s="80"/>
      <c r="C49" s="48" t="str">
        <f>CONCATENATE(A46,D49)</f>
        <v>40D</v>
      </c>
      <c r="D49" s="12" t="s">
        <v>4</v>
      </c>
      <c r="E49" s="13" t="s">
        <v>184</v>
      </c>
      <c r="F49" s="54" t="s">
        <v>186</v>
      </c>
    </row>
    <row r="50" spans="1:6" ht="206.25" customHeight="1" x14ac:dyDescent="0.25">
      <c r="A50" s="76">
        <v>41</v>
      </c>
      <c r="B50" s="80" t="s">
        <v>98</v>
      </c>
      <c r="C50" s="48" t="str">
        <f>CONCATENATE(A50,D50)</f>
        <v>41A</v>
      </c>
      <c r="D50" s="12" t="s">
        <v>1</v>
      </c>
      <c r="E50" s="13" t="s">
        <v>187</v>
      </c>
      <c r="F50" s="13" t="s">
        <v>191</v>
      </c>
    </row>
    <row r="51" spans="1:6" ht="195" customHeight="1" x14ac:dyDescent="0.25">
      <c r="A51" s="76"/>
      <c r="B51" s="80"/>
      <c r="C51" s="48" t="str">
        <f>CONCATENATE(A50,D51)</f>
        <v>41B</v>
      </c>
      <c r="D51" s="12" t="s">
        <v>2</v>
      </c>
      <c r="E51" s="13" t="s">
        <v>188</v>
      </c>
      <c r="F51" s="13" t="s">
        <v>191</v>
      </c>
    </row>
    <row r="52" spans="1:6" ht="30" x14ac:dyDescent="0.25">
      <c r="A52" s="76"/>
      <c r="B52" s="80"/>
      <c r="C52" s="48" t="str">
        <f>CONCATENATE(A50,D52)</f>
        <v>41C</v>
      </c>
      <c r="D52" s="24" t="s">
        <v>3</v>
      </c>
      <c r="E52" s="13" t="s">
        <v>189</v>
      </c>
      <c r="F52" s="13" t="s">
        <v>127</v>
      </c>
    </row>
    <row r="53" spans="1:6" ht="195" x14ac:dyDescent="0.25">
      <c r="A53" s="76"/>
      <c r="B53" s="80"/>
      <c r="C53" s="48" t="str">
        <f>CONCATENATE(A50,D53)</f>
        <v>41D</v>
      </c>
      <c r="D53" s="12" t="s">
        <v>4</v>
      </c>
      <c r="E53" s="13" t="s">
        <v>190</v>
      </c>
      <c r="F53" s="13" t="s">
        <v>192</v>
      </c>
    </row>
    <row r="54" spans="1:6" ht="195" customHeight="1" x14ac:dyDescent="0.25">
      <c r="A54" s="76">
        <v>42</v>
      </c>
      <c r="B54" s="80" t="s">
        <v>99</v>
      </c>
      <c r="C54" s="48" t="str">
        <f>CONCATENATE(A54,D54)</f>
        <v>42A</v>
      </c>
      <c r="D54" s="12" t="s">
        <v>1</v>
      </c>
      <c r="E54" s="13" t="s">
        <v>193</v>
      </c>
      <c r="F54" s="13" t="s">
        <v>194</v>
      </c>
    </row>
    <row r="55" spans="1:6" ht="195" customHeight="1" x14ac:dyDescent="0.25">
      <c r="A55" s="76"/>
      <c r="B55" s="80"/>
      <c r="C55" s="48" t="str">
        <f>CONCATENATE(A54,D55)</f>
        <v>42B</v>
      </c>
      <c r="D55" s="24" t="s">
        <v>2</v>
      </c>
      <c r="E55" s="13" t="s">
        <v>195</v>
      </c>
      <c r="F55" s="13" t="s">
        <v>196</v>
      </c>
    </row>
    <row r="56" spans="1:6" ht="195" customHeight="1" x14ac:dyDescent="0.25">
      <c r="A56" s="76"/>
      <c r="B56" s="80"/>
      <c r="C56" s="48" t="str">
        <f>CONCATENATE(A54,D56)</f>
        <v>42C</v>
      </c>
      <c r="D56" s="12" t="s">
        <v>3</v>
      </c>
      <c r="E56" s="13" t="s">
        <v>197</v>
      </c>
      <c r="F56" s="49" t="s">
        <v>196</v>
      </c>
    </row>
    <row r="57" spans="1:6" ht="195" customHeight="1" x14ac:dyDescent="0.25">
      <c r="A57" s="76"/>
      <c r="B57" s="80"/>
      <c r="C57" s="48" t="str">
        <f>CONCATENATE(A54,D57)</f>
        <v>42D</v>
      </c>
      <c r="D57" s="12" t="s">
        <v>4</v>
      </c>
      <c r="E57" s="13" t="s">
        <v>198</v>
      </c>
      <c r="F57" s="50" t="s">
        <v>196</v>
      </c>
    </row>
    <row r="58" spans="1:6" ht="180" x14ac:dyDescent="0.25">
      <c r="A58" s="76">
        <v>43</v>
      </c>
      <c r="B58" s="80" t="s">
        <v>100</v>
      </c>
      <c r="C58" s="48" t="str">
        <f>CONCATENATE(A58,D58)</f>
        <v>43A</v>
      </c>
      <c r="D58" s="12" t="s">
        <v>1</v>
      </c>
      <c r="E58" s="13" t="s">
        <v>199</v>
      </c>
      <c r="F58" s="13" t="s">
        <v>245</v>
      </c>
    </row>
    <row r="59" spans="1:6" ht="30" x14ac:dyDescent="0.25">
      <c r="A59" s="76"/>
      <c r="B59" s="80"/>
      <c r="C59" s="48" t="str">
        <f>CONCATENATE(A58,D59)</f>
        <v>43B</v>
      </c>
      <c r="D59" s="24" t="s">
        <v>2</v>
      </c>
      <c r="E59" s="13" t="s">
        <v>200</v>
      </c>
      <c r="F59" s="14" t="s">
        <v>127</v>
      </c>
    </row>
    <row r="60" spans="1:6" ht="165" customHeight="1" x14ac:dyDescent="0.25">
      <c r="A60" s="76"/>
      <c r="B60" s="80"/>
      <c r="C60" s="48" t="str">
        <f>CONCATENATE(A58,D60)</f>
        <v>43C</v>
      </c>
      <c r="D60" s="12" t="s">
        <v>3</v>
      </c>
      <c r="E60" s="13" t="s">
        <v>201</v>
      </c>
      <c r="F60" s="50" t="s">
        <v>202</v>
      </c>
    </row>
    <row r="61" spans="1:6" ht="212.25" customHeight="1" x14ac:dyDescent="0.25">
      <c r="A61" s="76"/>
      <c r="B61" s="80"/>
      <c r="C61" s="48" t="str">
        <f>CONCATENATE(A58,D61)</f>
        <v>43D</v>
      </c>
      <c r="D61" s="12" t="s">
        <v>4</v>
      </c>
      <c r="E61" s="13" t="s">
        <v>203</v>
      </c>
      <c r="F61" s="50" t="s">
        <v>202</v>
      </c>
    </row>
    <row r="62" spans="1:6" ht="195" customHeight="1" x14ac:dyDescent="0.25">
      <c r="A62" s="76">
        <v>44</v>
      </c>
      <c r="B62" s="80" t="s">
        <v>101</v>
      </c>
      <c r="C62" s="48" t="str">
        <f>CONCATENATE(A62,D62)</f>
        <v>44A</v>
      </c>
      <c r="D62" s="12" t="s">
        <v>1</v>
      </c>
      <c r="E62" s="13" t="s">
        <v>204</v>
      </c>
      <c r="F62" s="49" t="s">
        <v>206</v>
      </c>
    </row>
    <row r="63" spans="1:6" ht="195" customHeight="1" x14ac:dyDescent="0.25">
      <c r="A63" s="76"/>
      <c r="B63" s="80"/>
      <c r="C63" s="48" t="str">
        <f>CONCATENATE(A62,D63)</f>
        <v>44B</v>
      </c>
      <c r="D63" s="12" t="s">
        <v>2</v>
      </c>
      <c r="E63" s="55" t="s">
        <v>205</v>
      </c>
      <c r="F63" s="73" t="s">
        <v>206</v>
      </c>
    </row>
    <row r="64" spans="1:6" ht="195" customHeight="1" x14ac:dyDescent="0.25">
      <c r="A64" s="76"/>
      <c r="B64" s="80"/>
      <c r="C64" s="48" t="str">
        <f>CONCATENATE(A62,D64)</f>
        <v>44C</v>
      </c>
      <c r="D64" s="12" t="s">
        <v>3</v>
      </c>
      <c r="E64" s="55" t="s">
        <v>205</v>
      </c>
      <c r="F64" s="73" t="s">
        <v>206</v>
      </c>
    </row>
    <row r="65" spans="1:6" ht="30" x14ac:dyDescent="0.25">
      <c r="A65" s="76"/>
      <c r="B65" s="80"/>
      <c r="C65" s="48" t="str">
        <f>CONCATENATE(A62,D65)</f>
        <v>44D</v>
      </c>
      <c r="D65" s="24" t="s">
        <v>4</v>
      </c>
      <c r="E65" s="13" t="s">
        <v>207</v>
      </c>
      <c r="F65" s="57" t="s">
        <v>127</v>
      </c>
    </row>
    <row r="66" spans="1:6" ht="153" x14ac:dyDescent="0.25">
      <c r="A66" s="76">
        <v>45</v>
      </c>
      <c r="B66" s="80" t="s">
        <v>102</v>
      </c>
      <c r="C66" s="48" t="str">
        <f>CONCATENATE(A66,D66)</f>
        <v>45A</v>
      </c>
      <c r="D66" s="12" t="s">
        <v>1</v>
      </c>
      <c r="E66" s="55" t="s">
        <v>208</v>
      </c>
      <c r="F66" s="56" t="s">
        <v>209</v>
      </c>
    </row>
    <row r="67" spans="1:6" ht="30" x14ac:dyDescent="0.25">
      <c r="A67" s="76"/>
      <c r="B67" s="80"/>
      <c r="C67" s="48" t="str">
        <f>CONCATENATE(A66,D67)</f>
        <v>45B</v>
      </c>
      <c r="D67" s="24" t="s">
        <v>2</v>
      </c>
      <c r="E67" s="13" t="s">
        <v>210</v>
      </c>
      <c r="F67" s="58" t="s">
        <v>127</v>
      </c>
    </row>
    <row r="68" spans="1:6" ht="190.5" customHeight="1" x14ac:dyDescent="0.25">
      <c r="A68" s="76"/>
      <c r="B68" s="80"/>
      <c r="C68" s="48" t="str">
        <f>CONCATENATE(A66,D68)</f>
        <v>45C</v>
      </c>
      <c r="D68" s="12" t="s">
        <v>3</v>
      </c>
      <c r="E68" s="13" t="s">
        <v>211</v>
      </c>
      <c r="F68" s="49" t="s">
        <v>213</v>
      </c>
    </row>
    <row r="69" spans="1:6" ht="195" customHeight="1" x14ac:dyDescent="0.25">
      <c r="A69" s="76"/>
      <c r="B69" s="80"/>
      <c r="C69" s="48" t="str">
        <f>CONCATENATE(A66,D69)</f>
        <v>45D</v>
      </c>
      <c r="D69" s="12" t="s">
        <v>4</v>
      </c>
      <c r="E69" s="13" t="s">
        <v>212</v>
      </c>
      <c r="F69" s="50" t="s">
        <v>213</v>
      </c>
    </row>
    <row r="70" spans="1:6" ht="195" customHeight="1" x14ac:dyDescent="0.25">
      <c r="A70" s="76">
        <v>46</v>
      </c>
      <c r="B70" s="80" t="s">
        <v>103</v>
      </c>
      <c r="C70" s="48" t="str">
        <f>CONCATENATE(A70,D70)</f>
        <v>46A</v>
      </c>
      <c r="D70" s="12" t="s">
        <v>1</v>
      </c>
      <c r="E70" s="13" t="s">
        <v>214</v>
      </c>
      <c r="F70" s="49" t="s">
        <v>218</v>
      </c>
    </row>
    <row r="71" spans="1:6" ht="195" customHeight="1" x14ac:dyDescent="0.25">
      <c r="A71" s="76"/>
      <c r="B71" s="80"/>
      <c r="C71" s="48" t="str">
        <f>CONCATENATE(A70,D71)</f>
        <v>46B</v>
      </c>
      <c r="D71" s="12" t="s">
        <v>2</v>
      </c>
      <c r="E71" s="13" t="s">
        <v>215</v>
      </c>
      <c r="F71" s="49" t="s">
        <v>218</v>
      </c>
    </row>
    <row r="72" spans="1:6" ht="195" customHeight="1" x14ac:dyDescent="0.25">
      <c r="A72" s="76"/>
      <c r="B72" s="80"/>
      <c r="C72" s="48" t="str">
        <f>CONCATENATE(A70,D72)</f>
        <v>46C</v>
      </c>
      <c r="D72" s="12" t="s">
        <v>3</v>
      </c>
      <c r="E72" s="13" t="s">
        <v>216</v>
      </c>
      <c r="F72" s="49" t="s">
        <v>218</v>
      </c>
    </row>
    <row r="73" spans="1:6" ht="30" x14ac:dyDescent="0.25">
      <c r="A73" s="76"/>
      <c r="B73" s="80"/>
      <c r="C73" s="48" t="str">
        <f>CONCATENATE(A70,D73)</f>
        <v>46D</v>
      </c>
      <c r="D73" s="24" t="s">
        <v>4</v>
      </c>
      <c r="E73" s="13" t="s">
        <v>217</v>
      </c>
      <c r="F73" s="13" t="s">
        <v>127</v>
      </c>
    </row>
    <row r="74" spans="1:6" ht="150" x14ac:dyDescent="0.25">
      <c r="A74" s="76">
        <v>47</v>
      </c>
      <c r="B74" s="80" t="s">
        <v>104</v>
      </c>
      <c r="C74" s="48" t="str">
        <f>CONCATENATE(A74,D74)</f>
        <v>47A</v>
      </c>
      <c r="D74" s="12" t="s">
        <v>1</v>
      </c>
      <c r="E74" s="13" t="s">
        <v>219</v>
      </c>
      <c r="F74" s="13" t="s">
        <v>220</v>
      </c>
    </row>
    <row r="75" spans="1:6" ht="30" x14ac:dyDescent="0.25">
      <c r="A75" s="76"/>
      <c r="B75" s="80"/>
      <c r="C75" s="48" t="str">
        <f>CONCATENATE(A74,D75)</f>
        <v>47B</v>
      </c>
      <c r="D75" s="24" t="s">
        <v>2</v>
      </c>
      <c r="E75" s="13" t="s">
        <v>221</v>
      </c>
      <c r="F75" s="14" t="s">
        <v>127</v>
      </c>
    </row>
    <row r="76" spans="1:6" ht="150" x14ac:dyDescent="0.25">
      <c r="A76" s="76"/>
      <c r="B76" s="80"/>
      <c r="C76" s="48" t="str">
        <f>CONCATENATE(A74,D76)</f>
        <v>47C</v>
      </c>
      <c r="D76" s="12" t="s">
        <v>3</v>
      </c>
      <c r="E76" s="13" t="s">
        <v>222</v>
      </c>
      <c r="F76" s="50" t="s">
        <v>224</v>
      </c>
    </row>
    <row r="77" spans="1:6" ht="150" x14ac:dyDescent="0.25">
      <c r="A77" s="76"/>
      <c r="B77" s="80"/>
      <c r="C77" s="48" t="str">
        <f>CONCATENATE(A74,D77)</f>
        <v>47D</v>
      </c>
      <c r="D77" s="12" t="s">
        <v>4</v>
      </c>
      <c r="E77" s="13" t="s">
        <v>223</v>
      </c>
      <c r="F77" s="51" t="s">
        <v>224</v>
      </c>
    </row>
    <row r="78" spans="1:6" ht="30" x14ac:dyDescent="0.25">
      <c r="A78" s="76">
        <v>48</v>
      </c>
      <c r="B78" s="77" t="s">
        <v>108</v>
      </c>
      <c r="C78" s="48" t="str">
        <f>CONCATENATE(A78,D78)</f>
        <v>48A</v>
      </c>
      <c r="D78" s="24" t="s">
        <v>1</v>
      </c>
      <c r="E78" s="60" t="s">
        <v>225</v>
      </c>
      <c r="F78" s="61" t="s">
        <v>127</v>
      </c>
    </row>
    <row r="79" spans="1:6" ht="150" x14ac:dyDescent="0.25">
      <c r="A79" s="76"/>
      <c r="B79" s="78"/>
      <c r="C79" s="48" t="str">
        <f>CONCATENATE(A78,D79)</f>
        <v>48B</v>
      </c>
      <c r="D79" s="59" t="s">
        <v>2</v>
      </c>
      <c r="E79" s="63" t="s">
        <v>226</v>
      </c>
      <c r="F79" s="63" t="s">
        <v>227</v>
      </c>
    </row>
    <row r="80" spans="1:6" ht="150" x14ac:dyDescent="0.25">
      <c r="A80" s="76"/>
      <c r="B80" s="78"/>
      <c r="C80" s="48" t="str">
        <f>CONCATENATE(A78,D80)</f>
        <v>48C</v>
      </c>
      <c r="D80" s="59" t="s">
        <v>3</v>
      </c>
      <c r="E80" s="63" t="s">
        <v>228</v>
      </c>
      <c r="F80" s="61" t="s">
        <v>227</v>
      </c>
    </row>
    <row r="81" spans="1:6" ht="150" x14ac:dyDescent="0.25">
      <c r="A81" s="76"/>
      <c r="B81" s="79"/>
      <c r="C81" s="48" t="str">
        <f t="shared" ref="C81:C85" si="0">CONCATENATE(A78,D81)</f>
        <v>48D</v>
      </c>
      <c r="D81" s="59" t="s">
        <v>4</v>
      </c>
      <c r="E81" s="61" t="s">
        <v>229</v>
      </c>
      <c r="F81" s="61" t="s">
        <v>227</v>
      </c>
    </row>
    <row r="82" spans="1:6" ht="135" x14ac:dyDescent="0.25">
      <c r="A82" s="76">
        <v>49</v>
      </c>
      <c r="B82" s="77" t="s">
        <v>109</v>
      </c>
      <c r="C82" s="48" t="str">
        <f>CONCATENATE(A82,D82)</f>
        <v>49A</v>
      </c>
      <c r="D82" s="59" t="s">
        <v>1</v>
      </c>
      <c r="E82" s="61" t="s">
        <v>230</v>
      </c>
      <c r="F82" s="65" t="s">
        <v>231</v>
      </c>
    </row>
    <row r="83" spans="1:6" ht="135" x14ac:dyDescent="0.25">
      <c r="A83" s="76"/>
      <c r="B83" s="78"/>
      <c r="C83" s="48" t="str">
        <f>CONCATENATE(A82,D83)</f>
        <v>49B</v>
      </c>
      <c r="D83" s="59" t="s">
        <v>2</v>
      </c>
      <c r="E83" s="66" t="s">
        <v>232</v>
      </c>
      <c r="F83" s="65" t="s">
        <v>231</v>
      </c>
    </row>
    <row r="84" spans="1:6" ht="30" x14ac:dyDescent="0.25">
      <c r="A84" s="76"/>
      <c r="B84" s="78"/>
      <c r="C84" s="48" t="str">
        <f>CONCATENATE(A82,D84)</f>
        <v>49C</v>
      </c>
      <c r="D84" s="24" t="s">
        <v>3</v>
      </c>
      <c r="E84" s="61" t="s">
        <v>233</v>
      </c>
      <c r="F84" s="67" t="s">
        <v>127</v>
      </c>
    </row>
    <row r="85" spans="1:6" ht="135" x14ac:dyDescent="0.25">
      <c r="A85" s="76"/>
      <c r="B85" s="79"/>
      <c r="C85" s="48" t="str">
        <f t="shared" si="0"/>
        <v>49D</v>
      </c>
      <c r="D85" s="59" t="s">
        <v>4</v>
      </c>
      <c r="E85" s="63" t="s">
        <v>234</v>
      </c>
      <c r="F85" s="63" t="s">
        <v>231</v>
      </c>
    </row>
    <row r="86" spans="1:6" ht="30" x14ac:dyDescent="0.25">
      <c r="A86" s="83">
        <v>50</v>
      </c>
      <c r="B86" s="68"/>
      <c r="C86" s="48" t="str">
        <f>CONCATENATE(A86,D86)</f>
        <v>50A</v>
      </c>
      <c r="D86" s="24" t="s">
        <v>1</v>
      </c>
      <c r="E86" s="60" t="s">
        <v>235</v>
      </c>
      <c r="F86" s="61" t="s">
        <v>127</v>
      </c>
    </row>
    <row r="87" spans="1:6" ht="150" x14ac:dyDescent="0.25">
      <c r="A87" s="84"/>
      <c r="B87" s="78" t="s">
        <v>110</v>
      </c>
      <c r="C87" s="48" t="str">
        <f>CONCATENATE(A86,D87)</f>
        <v>50B</v>
      </c>
      <c r="D87" s="59" t="s">
        <v>2</v>
      </c>
      <c r="E87" s="63" t="s">
        <v>236</v>
      </c>
      <c r="F87" s="65" t="s">
        <v>239</v>
      </c>
    </row>
    <row r="88" spans="1:6" ht="150" x14ac:dyDescent="0.25">
      <c r="A88" s="84"/>
      <c r="B88" s="78"/>
      <c r="C88" s="48" t="str">
        <f>CONCATENATE(A86,D88)</f>
        <v>50C</v>
      </c>
      <c r="D88" s="69" t="s">
        <v>3</v>
      </c>
      <c r="E88" s="66" t="s">
        <v>237</v>
      </c>
      <c r="F88" s="70" t="s">
        <v>239</v>
      </c>
    </row>
    <row r="89" spans="1:6" ht="16.5" customHeight="1" x14ac:dyDescent="0.25">
      <c r="A89" s="84"/>
      <c r="B89" s="78"/>
      <c r="C89" s="77" t="str">
        <f>CONCATENATE(A86,D89)</f>
        <v>50D</v>
      </c>
      <c r="D89" s="69" t="s">
        <v>4</v>
      </c>
      <c r="E89" s="77" t="s">
        <v>238</v>
      </c>
      <c r="F89" s="81" t="s">
        <v>239</v>
      </c>
    </row>
    <row r="90" spans="1:6" ht="16.5" customHeight="1" x14ac:dyDescent="0.25">
      <c r="A90" s="84"/>
      <c r="B90" s="78"/>
      <c r="C90" s="78"/>
      <c r="D90" s="68"/>
      <c r="E90" s="78"/>
      <c r="F90" s="82"/>
    </row>
    <row r="91" spans="1:6" ht="119.25" customHeight="1" x14ac:dyDescent="0.25">
      <c r="A91" s="85"/>
      <c r="B91" s="79"/>
      <c r="C91" s="79"/>
      <c r="D91" s="72"/>
      <c r="E91" s="79"/>
      <c r="F91" s="88"/>
    </row>
    <row r="92" spans="1:6" ht="89.25" x14ac:dyDescent="0.25">
      <c r="A92" s="83">
        <v>52</v>
      </c>
      <c r="B92" s="62"/>
      <c r="C92" s="48" t="str">
        <f>CONCATENATE(A92,D92)</f>
        <v>52A</v>
      </c>
      <c r="D92" s="59" t="s">
        <v>1</v>
      </c>
      <c r="E92" s="71" t="s">
        <v>240</v>
      </c>
      <c r="F92" s="56" t="s">
        <v>241</v>
      </c>
    </row>
    <row r="93" spans="1:6" ht="30" x14ac:dyDescent="0.25">
      <c r="A93" s="84"/>
      <c r="B93" s="62" t="s">
        <v>105</v>
      </c>
      <c r="C93" s="48" t="str">
        <f>CONCATENATE(A92,D93)</f>
        <v>52B</v>
      </c>
      <c r="D93" s="24" t="s">
        <v>2</v>
      </c>
      <c r="E93" s="61" t="s">
        <v>242</v>
      </c>
      <c r="F93" s="67" t="s">
        <v>127</v>
      </c>
    </row>
    <row r="94" spans="1:6" ht="15" customHeight="1" x14ac:dyDescent="0.25">
      <c r="A94" s="84"/>
      <c r="B94" s="62" t="s">
        <v>106</v>
      </c>
      <c r="C94" s="77" t="str">
        <f>CONCATENATE(A92,D94)</f>
        <v>52C</v>
      </c>
      <c r="D94" s="86" t="s">
        <v>3</v>
      </c>
      <c r="E94" s="81" t="s">
        <v>243</v>
      </c>
      <c r="F94" s="81" t="s">
        <v>241</v>
      </c>
    </row>
    <row r="95" spans="1:6" ht="85.5" customHeight="1" x14ac:dyDescent="0.25">
      <c r="A95" s="84"/>
      <c r="B95" s="62" t="s">
        <v>107</v>
      </c>
      <c r="C95" s="79"/>
      <c r="D95" s="87"/>
      <c r="E95" s="82"/>
      <c r="F95" s="82"/>
    </row>
    <row r="96" spans="1:6" ht="105" x14ac:dyDescent="0.25">
      <c r="A96" s="84"/>
      <c r="B96" s="64"/>
      <c r="C96" s="48" t="str">
        <f>CONCATENATE(A92,D96)</f>
        <v>52D</v>
      </c>
      <c r="D96" s="59" t="s">
        <v>4</v>
      </c>
      <c r="E96" s="63" t="s">
        <v>244</v>
      </c>
      <c r="F96" s="63" t="s">
        <v>241</v>
      </c>
    </row>
  </sheetData>
  <sheetProtection password="802D" sheet="1" objects="1" scenarios="1" insertRows="0"/>
  <mergeCells count="52">
    <mergeCell ref="E94:E95"/>
    <mergeCell ref="F94:F95"/>
    <mergeCell ref="C94:C95"/>
    <mergeCell ref="A92:A96"/>
    <mergeCell ref="A82:A85"/>
    <mergeCell ref="A86:A91"/>
    <mergeCell ref="D94:D95"/>
    <mergeCell ref="C89:C91"/>
    <mergeCell ref="B82:B85"/>
    <mergeCell ref="B87:B91"/>
    <mergeCell ref="E89:E91"/>
    <mergeCell ref="F89:F91"/>
    <mergeCell ref="A2:A5"/>
    <mergeCell ref="B2:B5"/>
    <mergeCell ref="A6:A9"/>
    <mergeCell ref="B6:B9"/>
    <mergeCell ref="A18:A21"/>
    <mergeCell ref="B18:B21"/>
    <mergeCell ref="A22:A25"/>
    <mergeCell ref="B22:B25"/>
    <mergeCell ref="A26:A29"/>
    <mergeCell ref="B26:B29"/>
    <mergeCell ref="A10:A13"/>
    <mergeCell ref="B10:B13"/>
    <mergeCell ref="A14:A17"/>
    <mergeCell ref="B14:B17"/>
    <mergeCell ref="B30:B33"/>
    <mergeCell ref="B34:B37"/>
    <mergeCell ref="A30:A33"/>
    <mergeCell ref="A34:A37"/>
    <mergeCell ref="A38:A41"/>
    <mergeCell ref="B38:B41"/>
    <mergeCell ref="A42:A45"/>
    <mergeCell ref="B42:B45"/>
    <mergeCell ref="A46:A49"/>
    <mergeCell ref="B46:B49"/>
    <mergeCell ref="A50:A53"/>
    <mergeCell ref="B50:B53"/>
    <mergeCell ref="A54:A57"/>
    <mergeCell ref="B54:B57"/>
    <mergeCell ref="A58:A61"/>
    <mergeCell ref="B58:B61"/>
    <mergeCell ref="A62:A65"/>
    <mergeCell ref="B62:B65"/>
    <mergeCell ref="A78:A81"/>
    <mergeCell ref="B78:B81"/>
    <mergeCell ref="A66:A69"/>
    <mergeCell ref="B66:B69"/>
    <mergeCell ref="A70:A73"/>
    <mergeCell ref="B70:B73"/>
    <mergeCell ref="A74:A77"/>
    <mergeCell ref="B74:B77"/>
  </mergeCells>
  <pageMargins left="0.7" right="0.7" top="0.75" bottom="0.75" header="0.3" footer="0.3"/>
  <pageSetup scale="10"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72</v>
      </c>
      <c r="C1" s="44" t="s">
        <v>36</v>
      </c>
    </row>
    <row r="2" spans="1:3" ht="25.5" customHeight="1" x14ac:dyDescent="0.25">
      <c r="A2" s="17" t="s">
        <v>1</v>
      </c>
      <c r="B2" s="17">
        <f>COUNTIF('Analisis Respuestas'!$X$2:$X$201,"A")</f>
        <v>9</v>
      </c>
      <c r="C2" s="36">
        <f>$B$2*$C$7/$B$7</f>
        <v>0.40909090909090912</v>
      </c>
    </row>
    <row r="3" spans="1:3" ht="25.5" customHeight="1" x14ac:dyDescent="0.25">
      <c r="A3" s="18" t="s">
        <v>2</v>
      </c>
      <c r="B3" s="18">
        <f>COUNTIF('Analisis Respuestas'!$X$2:$X$201,"B")</f>
        <v>4</v>
      </c>
      <c r="C3" s="37">
        <f>$B$3*$C$7/$B$7</f>
        <v>0.18181818181818182</v>
      </c>
    </row>
    <row r="4" spans="1:3" ht="25.5" customHeight="1" x14ac:dyDescent="0.25">
      <c r="A4" s="45" t="s">
        <v>3</v>
      </c>
      <c r="B4" s="17">
        <f>COUNTIF('Analisis Respuestas'!$X$2:$X$201,"C")</f>
        <v>5</v>
      </c>
      <c r="C4" s="36">
        <f>$B$4*$C$7/$B$7</f>
        <v>0.22727272727272727</v>
      </c>
    </row>
    <row r="5" spans="1:3" ht="25.5" customHeight="1" x14ac:dyDescent="0.25">
      <c r="A5" s="18" t="s">
        <v>4</v>
      </c>
      <c r="B5" s="18">
        <f>COUNTIF('Analisis Respuestas'!$X$2:$X$201,"D")</f>
        <v>4</v>
      </c>
      <c r="C5" s="37">
        <f>$B$5*$C$7/$B$7</f>
        <v>0.18181818181818182</v>
      </c>
    </row>
    <row r="6" spans="1:3" ht="25.5" customHeight="1" x14ac:dyDescent="0.25">
      <c r="A6" s="40" t="s">
        <v>42</v>
      </c>
      <c r="B6" s="41">
        <f>COUNTIF('Analisis Respuestas'!$X$2:$X$201,"E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{8864BE37-9329-48D8-99E5-BB5B961D12BA}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64BE37-9329-48D8-99E5-BB5B961D12B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73</v>
      </c>
      <c r="C1" s="44" t="s">
        <v>36</v>
      </c>
    </row>
    <row r="2" spans="1:3" ht="25.5" customHeight="1" x14ac:dyDescent="0.25">
      <c r="A2" s="17" t="s">
        <v>1</v>
      </c>
      <c r="B2" s="17">
        <f>COUNTIF('Analisis Respuestas'!$AA$2:$AA$201,"A")</f>
        <v>2</v>
      </c>
      <c r="C2" s="36">
        <f>$B$2*$C$7/$B$7</f>
        <v>9.0909090909090912E-2</v>
      </c>
    </row>
    <row r="3" spans="1:3" ht="25.5" customHeight="1" x14ac:dyDescent="0.25">
      <c r="A3" s="22" t="s">
        <v>2</v>
      </c>
      <c r="B3" s="18">
        <f>COUNTIF('Analisis Respuestas'!$AA$2:$AA$201,"B")</f>
        <v>6</v>
      </c>
      <c r="C3" s="37">
        <f>$B$3*$C$7/$B$7</f>
        <v>0.27272727272727271</v>
      </c>
    </row>
    <row r="4" spans="1:3" ht="25.5" customHeight="1" x14ac:dyDescent="0.25">
      <c r="A4" s="17" t="s">
        <v>3</v>
      </c>
      <c r="B4" s="17">
        <f>COUNTIF('Analisis Respuestas'!$AA$2:$AA$201,"C")</f>
        <v>4</v>
      </c>
      <c r="C4" s="36">
        <f>$B$4*$C$7/$B$7</f>
        <v>0.18181818181818182</v>
      </c>
    </row>
    <row r="5" spans="1:3" ht="25.5" customHeight="1" x14ac:dyDescent="0.25">
      <c r="A5" s="18" t="s">
        <v>4</v>
      </c>
      <c r="B5" s="18">
        <f>COUNTIF('Analisis Respuestas'!$AA$2:$AA$201,"D")</f>
        <v>9</v>
      </c>
      <c r="C5" s="37">
        <f>$B$5*$C$7/$B$7</f>
        <v>0.40909090909090912</v>
      </c>
    </row>
    <row r="6" spans="1:3" ht="25.5" customHeight="1" x14ac:dyDescent="0.25">
      <c r="A6" s="40" t="s">
        <v>42</v>
      </c>
      <c r="B6" s="41">
        <f>COUNTIF('Analisis Respuestas'!$AA$2:$AA$201,"E (RESPUESTA ANULADA)")</f>
        <v>1</v>
      </c>
      <c r="C6" s="42">
        <f>$B$6*$C$7/$B$7</f>
        <v>4.5454545454545456E-2</v>
      </c>
    </row>
    <row r="7" spans="1:3" x14ac:dyDescent="0.25">
      <c r="A7" s="34" t="s">
        <v>15</v>
      </c>
      <c r="B7" s="17">
        <f>SUM(B2:B6)</f>
        <v>22</v>
      </c>
      <c r="C7" s="36">
        <v>1</v>
      </c>
    </row>
    <row r="12" spans="1:3" x14ac:dyDescent="0.25">
      <c r="B12" s="19"/>
    </row>
    <row r="15" spans="1:3" x14ac:dyDescent="0.25">
      <c r="C15" s="20"/>
    </row>
    <row r="16" spans="1:3" x14ac:dyDescent="0.25">
      <c r="C16" s="2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{5BB6B1B6-DB87-4299-B362-8347B96DAE8B}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B6B1B6-DB87-4299-B362-8347B96DAE8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74</v>
      </c>
      <c r="C1" s="44" t="s">
        <v>36</v>
      </c>
    </row>
    <row r="2" spans="1:3" ht="25.5" customHeight="1" x14ac:dyDescent="0.25">
      <c r="A2" s="17" t="s">
        <v>1</v>
      </c>
      <c r="B2" s="17">
        <f>COUNTIF('Analisis Respuestas'!$AD$2:$AD$201,"A")</f>
        <v>5</v>
      </c>
      <c r="C2" s="36">
        <f>$B$2*$C$7/$B$7</f>
        <v>0.22727272727272727</v>
      </c>
    </row>
    <row r="3" spans="1:3" ht="25.5" customHeight="1" x14ac:dyDescent="0.25">
      <c r="A3" s="18" t="s">
        <v>2</v>
      </c>
      <c r="B3" s="18">
        <f>COUNTIF('Analisis Respuestas'!$AD$2:$AD$201,"B")</f>
        <v>4</v>
      </c>
      <c r="C3" s="37">
        <f>$B$3*$C$7/$B$7</f>
        <v>0.18181818181818182</v>
      </c>
    </row>
    <row r="4" spans="1:3" ht="25.5" customHeight="1" x14ac:dyDescent="0.25">
      <c r="A4" s="17" t="s">
        <v>3</v>
      </c>
      <c r="B4" s="17">
        <f>COUNTIF('Analisis Respuestas'!$AD$2:$AD$201,"C")</f>
        <v>7</v>
      </c>
      <c r="C4" s="36">
        <f>$B$4*$C$7/$B$7</f>
        <v>0.31818181818181818</v>
      </c>
    </row>
    <row r="5" spans="1:3" ht="25.5" customHeight="1" x14ac:dyDescent="0.25">
      <c r="A5" s="22" t="s">
        <v>4</v>
      </c>
      <c r="B5" s="18">
        <f>COUNTIF('Analisis Respuestas'!$AD$2:$AD$201,"D")</f>
        <v>6</v>
      </c>
      <c r="C5" s="37">
        <f>$B$5*$C$7/$B$7</f>
        <v>0.27272727272727271</v>
      </c>
    </row>
    <row r="6" spans="1:3" ht="25.5" customHeight="1" x14ac:dyDescent="0.25">
      <c r="A6" s="40" t="s">
        <v>42</v>
      </c>
      <c r="B6" s="41">
        <f>COUNTIF('Analisis Respuestas'!$AD$2:$AD$201,"E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0" spans="2:2" x14ac:dyDescent="0.25">
      <c r="B20" s="7"/>
    </row>
    <row r="21" spans="2:2" ht="14.25" customHeight="1" x14ac:dyDescent="0.25"/>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{157D22DF-94FA-46F6-AAFB-B7DA18E6A698}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7D22DF-94FA-46F6-AAFB-B7DA18E6A69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75</v>
      </c>
      <c r="C1" s="44" t="s">
        <v>36</v>
      </c>
    </row>
    <row r="2" spans="1:3" ht="25.5" customHeight="1" x14ac:dyDescent="0.25">
      <c r="A2" s="17" t="s">
        <v>1</v>
      </c>
      <c r="B2" s="17">
        <f>COUNTIF('Analisis Respuestas'!$AG$2:$AG$201,"A")</f>
        <v>11</v>
      </c>
      <c r="C2" s="36">
        <f>$B$2*$C$7/$B$7</f>
        <v>0.5</v>
      </c>
    </row>
    <row r="3" spans="1:3" ht="25.5" customHeight="1" x14ac:dyDescent="0.25">
      <c r="A3" s="18" t="s">
        <v>2</v>
      </c>
      <c r="B3" s="18">
        <f>COUNTIF('Analisis Respuestas'!$AG$2:$AG$201,"B")</f>
        <v>3</v>
      </c>
      <c r="C3" s="37">
        <f>$B$3*$C$7/$B$7</f>
        <v>0.13636363636363635</v>
      </c>
    </row>
    <row r="4" spans="1:3" ht="25.5" customHeight="1" x14ac:dyDescent="0.25">
      <c r="A4" s="21" t="s">
        <v>3</v>
      </c>
      <c r="B4" s="17">
        <f>COUNTIF('Analisis Respuestas'!$AG$2:$AG$201,"C")</f>
        <v>5</v>
      </c>
      <c r="C4" s="36">
        <f>$B$4*$C$7/$B$7</f>
        <v>0.22727272727272727</v>
      </c>
    </row>
    <row r="5" spans="1:3" ht="25.5" customHeight="1" x14ac:dyDescent="0.25">
      <c r="A5" s="18" t="s">
        <v>4</v>
      </c>
      <c r="B5" s="18">
        <f>COUNTIF('Analisis Respuestas'!$AG$2:$AG$201,"D")</f>
        <v>3</v>
      </c>
      <c r="C5" s="37">
        <f>$B$5*$C$7/$B$7</f>
        <v>0.13636363636363635</v>
      </c>
    </row>
    <row r="6" spans="1:3" ht="25.5" customHeight="1" x14ac:dyDescent="0.25">
      <c r="A6" s="40" t="s">
        <v>42</v>
      </c>
      <c r="B6" s="41">
        <f>COUNTIF('Analisis Respuestas'!$AG$2:$AG$201,"E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{F1A95E1D-B5C4-4255-9ADB-CD935A9B9526}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A95E1D-B5C4-4255-9ADB-CD935A9B952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76</v>
      </c>
      <c r="C1" s="44" t="s">
        <v>36</v>
      </c>
    </row>
    <row r="2" spans="1:3" ht="25.5" customHeight="1" x14ac:dyDescent="0.25">
      <c r="A2" s="17" t="s">
        <v>1</v>
      </c>
      <c r="B2" s="17">
        <f>COUNTIF('Analisis Respuestas'!$AJ$2:$AJ$201,"A")</f>
        <v>3</v>
      </c>
      <c r="C2" s="36">
        <f>$B$2*$C$7/$B$7</f>
        <v>0.13636363636363635</v>
      </c>
    </row>
    <row r="3" spans="1:3" ht="25.5" customHeight="1" x14ac:dyDescent="0.25">
      <c r="A3" s="22" t="s">
        <v>2</v>
      </c>
      <c r="B3" s="18">
        <f>COUNTIF('Analisis Respuestas'!$AJ$2:$AJ$201,"B")</f>
        <v>10</v>
      </c>
      <c r="C3" s="37">
        <f>$B$3*$C$7/$B$7</f>
        <v>0.45454545454545453</v>
      </c>
    </row>
    <row r="4" spans="1:3" ht="25.5" customHeight="1" x14ac:dyDescent="0.25">
      <c r="A4" s="17" t="s">
        <v>3</v>
      </c>
      <c r="B4" s="17">
        <f>COUNTIF('Analisis Respuestas'!$AJ$2:$AJ$201,"C")</f>
        <v>5</v>
      </c>
      <c r="C4" s="36">
        <f>$B$4*$C$7/$B$7</f>
        <v>0.22727272727272727</v>
      </c>
    </row>
    <row r="5" spans="1:3" ht="25.5" customHeight="1" x14ac:dyDescent="0.25">
      <c r="A5" s="18" t="s">
        <v>4</v>
      </c>
      <c r="B5" s="18">
        <f>COUNTIF('Analisis Respuestas'!$AJ$2:$AJ$201,"D")</f>
        <v>4</v>
      </c>
      <c r="C5" s="37">
        <f>$B$5*$C$7/$B$7</f>
        <v>0.18181818181818182</v>
      </c>
    </row>
    <row r="6" spans="1:3" ht="25.5" customHeight="1" x14ac:dyDescent="0.25">
      <c r="A6" s="40" t="s">
        <v>42</v>
      </c>
      <c r="B6" s="41">
        <f>COUNTIF('Analisis Respuestas'!$AJ$2:$AJ$201,"E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ht="14.2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{27782642-5E23-45F0-85C0-B2853EF8140C}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782642-5E23-45F0-85C0-B2853EF8140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77</v>
      </c>
      <c r="C1" s="44" t="s">
        <v>36</v>
      </c>
    </row>
    <row r="2" spans="1:3" ht="25.5" customHeight="1" x14ac:dyDescent="0.25">
      <c r="A2" s="21" t="s">
        <v>1</v>
      </c>
      <c r="B2" s="17">
        <f>COUNTIF('Analisis Respuestas'!$AM$2:$AM$201,"A")</f>
        <v>12</v>
      </c>
      <c r="C2" s="36">
        <f>$B$2*$C$7/$B$7</f>
        <v>0.54545454545454541</v>
      </c>
    </row>
    <row r="3" spans="1:3" ht="25.5" customHeight="1" x14ac:dyDescent="0.25">
      <c r="A3" s="18" t="s">
        <v>2</v>
      </c>
      <c r="B3" s="18">
        <f>COUNTIF('Analisis Respuestas'!$AM$2:$AM$201,"B")</f>
        <v>2</v>
      </c>
      <c r="C3" s="37">
        <f>$B$3*$C$7/$B$7</f>
        <v>9.0909090909090912E-2</v>
      </c>
    </row>
    <row r="4" spans="1:3" ht="25.5" customHeight="1" x14ac:dyDescent="0.25">
      <c r="A4" s="17" t="s">
        <v>3</v>
      </c>
      <c r="B4" s="17">
        <f>COUNTIF('Analisis Respuestas'!$AM$2:$AM$201,"C")</f>
        <v>3</v>
      </c>
      <c r="C4" s="36">
        <f>$B$4*$C$7/$B$7</f>
        <v>0.13636363636363635</v>
      </c>
    </row>
    <row r="5" spans="1:3" ht="25.5" customHeight="1" x14ac:dyDescent="0.25">
      <c r="A5" s="18" t="s">
        <v>4</v>
      </c>
      <c r="B5" s="18">
        <f>COUNTIF('Analisis Respuestas'!$AM$2:$AM$201,"D")</f>
        <v>5</v>
      </c>
      <c r="C5" s="37">
        <f>$B$5*$C$7/$B$7</f>
        <v>0.22727272727272727</v>
      </c>
    </row>
    <row r="6" spans="1:3" ht="25.5" customHeight="1" x14ac:dyDescent="0.25">
      <c r="A6" s="40" t="s">
        <v>42</v>
      </c>
      <c r="B6" s="41">
        <f>COUNTIF('Analisis Respuestas'!$AM$2:$AM$201,"E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{5103D6FB-769E-473B-A448-39C074DB77A2}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03D6FB-769E-473B-A448-39C074DB77A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78</v>
      </c>
      <c r="C1" s="44" t="s">
        <v>36</v>
      </c>
    </row>
    <row r="2" spans="1:3" ht="25.5" customHeight="1" x14ac:dyDescent="0.25">
      <c r="A2" s="18" t="s">
        <v>1</v>
      </c>
      <c r="B2" s="17">
        <f>COUNTIF('Analisis Respuestas'!$AP$2:$AP$201,"A")</f>
        <v>5</v>
      </c>
      <c r="C2" s="36">
        <f>$B$2*$C$7/$B$7</f>
        <v>0.22727272727272727</v>
      </c>
    </row>
    <row r="3" spans="1:3" ht="25.5" customHeight="1" x14ac:dyDescent="0.25">
      <c r="A3" s="18" t="s">
        <v>2</v>
      </c>
      <c r="B3" s="18">
        <f>COUNTIF('Analisis Respuestas'!$AP$2:$AP$201,"B")</f>
        <v>3</v>
      </c>
      <c r="C3" s="37">
        <f>$B$3*$C$7/$B$7</f>
        <v>0.13636363636363635</v>
      </c>
    </row>
    <row r="4" spans="1:3" ht="25.5" customHeight="1" x14ac:dyDescent="0.25">
      <c r="A4" s="21" t="s">
        <v>3</v>
      </c>
      <c r="B4" s="17">
        <f>COUNTIF('Analisis Respuestas'!$AP$2:$AP$201,"C")</f>
        <v>8</v>
      </c>
      <c r="C4" s="36">
        <f>$B$4*$C$7/$B$7</f>
        <v>0.36363636363636365</v>
      </c>
    </row>
    <row r="5" spans="1:3" ht="25.5" customHeight="1" x14ac:dyDescent="0.25">
      <c r="A5" s="18" t="s">
        <v>4</v>
      </c>
      <c r="B5" s="18">
        <f>COUNTIF('Analisis Respuestas'!$AP$2:$AP$201,"D")</f>
        <v>6</v>
      </c>
      <c r="C5" s="37">
        <f>$B$5*$C$7/$B$7</f>
        <v>0.27272727272727271</v>
      </c>
    </row>
    <row r="6" spans="1:3" ht="25.5" customHeight="1" x14ac:dyDescent="0.25">
      <c r="A6" s="40" t="s">
        <v>42</v>
      </c>
      <c r="B6" s="41">
        <f>COUNTIF('Analisis Respuestas'!$AP$2:$AP$201,"E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{5C4D49BE-1E87-473F-B639-F4569A309104}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C4D49BE-1E87-473F-B639-F4569A30910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79</v>
      </c>
      <c r="C1" s="44" t="s">
        <v>36</v>
      </c>
    </row>
    <row r="2" spans="1:3" ht="25.5" customHeight="1" x14ac:dyDescent="0.25">
      <c r="A2" s="17" t="s">
        <v>1</v>
      </c>
      <c r="B2" s="17">
        <f>COUNTIF('Analisis Respuestas'!$AS$2:$AS$201,"A")</f>
        <v>5</v>
      </c>
      <c r="C2" s="36">
        <f>$B$2*$C$7/$B$7</f>
        <v>0.23809523809523808</v>
      </c>
    </row>
    <row r="3" spans="1:3" ht="25.5" customHeight="1" x14ac:dyDescent="0.25">
      <c r="A3" s="22" t="s">
        <v>2</v>
      </c>
      <c r="B3" s="18">
        <f>COUNTIF('Analisis Respuestas'!$AS$2:$AS$201,"B")</f>
        <v>4</v>
      </c>
      <c r="C3" s="37">
        <f>$B$3*$C$7/$B$7</f>
        <v>0.19047619047619047</v>
      </c>
    </row>
    <row r="4" spans="1:3" ht="25.5" customHeight="1" x14ac:dyDescent="0.25">
      <c r="A4" s="17" t="s">
        <v>3</v>
      </c>
      <c r="B4" s="17">
        <f>COUNTIF('Analisis Respuestas'!$AS$2:$AS$201,"C")</f>
        <v>6</v>
      </c>
      <c r="C4" s="36">
        <f>$B$4*$C$7/$B$7</f>
        <v>0.2857142857142857</v>
      </c>
    </row>
    <row r="5" spans="1:3" ht="25.5" customHeight="1" x14ac:dyDescent="0.25">
      <c r="A5" s="18" t="s">
        <v>4</v>
      </c>
      <c r="B5" s="18">
        <f>COUNTIF('Analisis Respuestas'!$AS$2:$AS$201,"D")</f>
        <v>5</v>
      </c>
      <c r="C5" s="37">
        <f>$B$5*$C$7/$B$7</f>
        <v>0.23809523809523808</v>
      </c>
    </row>
    <row r="6" spans="1:3" ht="25.5" customHeight="1" x14ac:dyDescent="0.25">
      <c r="A6" s="40" t="s">
        <v>42</v>
      </c>
      <c r="B6" s="41">
        <f>COUNTIF('Analisis Respuestas'!$AS$2:$AS$201,"E (RESPUESTA ANULADA)")</f>
        <v>1</v>
      </c>
      <c r="C6" s="42">
        <f>$B$6*$C$7/$B$7</f>
        <v>4.7619047619047616E-2</v>
      </c>
    </row>
    <row r="7" spans="1:3" x14ac:dyDescent="0.25">
      <c r="A7" s="34" t="s">
        <v>15</v>
      </c>
      <c r="B7" s="17">
        <f>SUM(B2:B6)</f>
        <v>21</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{2C11495F-5575-4F41-ABB9-AAC4F16BF658}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C11495F-5575-4F41-ABB9-AAC4F16BF65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80</v>
      </c>
      <c r="C1" s="44" t="s">
        <v>36</v>
      </c>
    </row>
    <row r="2" spans="1:3" ht="25.5" customHeight="1" x14ac:dyDescent="0.25">
      <c r="A2" s="17" t="s">
        <v>1</v>
      </c>
      <c r="B2" s="17">
        <f>COUNTIF('Analisis Respuestas'!$AV$2:$AV$201,"A")</f>
        <v>10</v>
      </c>
      <c r="C2" s="36">
        <f>$B$2*$C$7/$B$7</f>
        <v>0.45454545454545453</v>
      </c>
    </row>
    <row r="3" spans="1:3" ht="25.5" customHeight="1" x14ac:dyDescent="0.25">
      <c r="A3" s="22" t="s">
        <v>2</v>
      </c>
      <c r="B3" s="18">
        <f>COUNTIF('Analisis Respuestas'!$AV$2:$AV$201,"B")</f>
        <v>4</v>
      </c>
      <c r="C3" s="37">
        <f>$B$3*$C$7/$B$7</f>
        <v>0.18181818181818182</v>
      </c>
    </row>
    <row r="4" spans="1:3" ht="25.5" customHeight="1" x14ac:dyDescent="0.25">
      <c r="A4" s="17" t="s">
        <v>3</v>
      </c>
      <c r="B4" s="17">
        <f>COUNTIF('Analisis Respuestas'!$AV$2:$AV$201,"C")</f>
        <v>6</v>
      </c>
      <c r="C4" s="36">
        <f>$B$4*$C$7/$B$7</f>
        <v>0.27272727272727271</v>
      </c>
    </row>
    <row r="5" spans="1:3" ht="25.5" customHeight="1" x14ac:dyDescent="0.25">
      <c r="A5" s="18" t="s">
        <v>4</v>
      </c>
      <c r="B5" s="18">
        <f>COUNTIF('Analisis Respuestas'!$AV$2:$AV$201,"D")</f>
        <v>2</v>
      </c>
      <c r="C5" s="37">
        <f>$B$5*$C$7/$B$7</f>
        <v>9.0909090909090912E-2</v>
      </c>
    </row>
    <row r="6" spans="1:3" ht="25.5" customHeight="1" x14ac:dyDescent="0.25">
      <c r="A6" s="18" t="s">
        <v>42</v>
      </c>
      <c r="B6" s="41">
        <f>COUNTIF('Analisis Respuestas'!$AV$2:$AV$201,"E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{D2E68016-D53F-4392-BD6C-09FF4325D8F7}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E68016-D53F-4392-BD6C-09FF4325D8F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84</v>
      </c>
      <c r="C1" s="44" t="s">
        <v>36</v>
      </c>
    </row>
    <row r="2" spans="1:3" ht="25.5" customHeight="1" x14ac:dyDescent="0.25">
      <c r="A2" s="34" t="s">
        <v>1</v>
      </c>
      <c r="B2" s="17">
        <f>COUNTIF('Analisis Respuestas'!$AY$2:$AY$201,"A")</f>
        <v>9</v>
      </c>
      <c r="C2" s="36">
        <f>$B$2*$C$7/$B$7</f>
        <v>0.40909090909090912</v>
      </c>
    </row>
    <row r="3" spans="1:3" ht="25.5" customHeight="1" x14ac:dyDescent="0.25">
      <c r="A3" s="18" t="s">
        <v>2</v>
      </c>
      <c r="B3" s="18">
        <f>COUNTIF('Analisis Respuestas'!$AY$2:$AY$201,"B")</f>
        <v>5</v>
      </c>
      <c r="C3" s="37">
        <f>$B$3*$C$7/$B$7</f>
        <v>0.22727272727272727</v>
      </c>
    </row>
    <row r="4" spans="1:3" ht="25.5" customHeight="1" x14ac:dyDescent="0.25">
      <c r="A4" s="17" t="s">
        <v>3</v>
      </c>
      <c r="B4" s="17">
        <f>COUNTIF('Analisis Respuestas'!$AY$2:$AY$201,"C")</f>
        <v>3</v>
      </c>
      <c r="C4" s="36">
        <f>$B$4*$C$7/$B$7</f>
        <v>0.13636363636363635</v>
      </c>
    </row>
    <row r="5" spans="1:3" ht="25.5" customHeight="1" x14ac:dyDescent="0.25">
      <c r="A5" s="22" t="s">
        <v>4</v>
      </c>
      <c r="B5" s="18">
        <f>COUNTIF('Analisis Respuestas'!$AY$2:$AY$201,"D")</f>
        <v>5</v>
      </c>
      <c r="C5" s="37">
        <f>$B$5*$C$7/$B$7</f>
        <v>0.22727272727272727</v>
      </c>
    </row>
    <row r="6" spans="1:3" ht="25.5" customHeight="1" x14ac:dyDescent="0.25">
      <c r="A6" s="40" t="s">
        <v>42</v>
      </c>
      <c r="B6" s="41">
        <f>COUNTIF('Analisis Respuestas'!$AY$2:$AY$201,"E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{3EE6894A-C470-408B-9613-B5CC673A6B2B}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E6894A-C470-408B-9613-B5CC673A6B2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01"/>
  <sheetViews>
    <sheetView showGridLines="0" tabSelected="1" topLeftCell="B1" zoomScale="50" zoomScaleNormal="50" workbookViewId="0">
      <pane ySplit="1" topLeftCell="A2" activePane="bottomLeft" state="frozen"/>
      <selection pane="bottomLeft" activeCell="U25" sqref="U25"/>
    </sheetView>
  </sheetViews>
  <sheetFormatPr baseColWidth="10" defaultColWidth="11.42578125" defaultRowHeight="15" x14ac:dyDescent="0.25"/>
  <cols>
    <col min="1" max="1" width="27.85546875" style="1" customWidth="1"/>
    <col min="2" max="2" width="23.85546875" style="1" bestFit="1" customWidth="1"/>
    <col min="3" max="3" width="33.140625" style="1" bestFit="1" customWidth="1"/>
    <col min="4" max="4" width="26" style="1" bestFit="1" customWidth="1"/>
    <col min="5" max="5" width="10.85546875" style="1" customWidth="1"/>
    <col min="6" max="23" width="10.42578125" style="1" customWidth="1"/>
    <col min="24" max="28" width="11.42578125" style="1"/>
    <col min="29" max="29" width="11.85546875" style="1" customWidth="1"/>
    <col min="30" max="30" width="11.42578125" style="91"/>
    <col min="31" max="31" width="12.28515625" style="1" customWidth="1"/>
    <col min="32" max="32" width="18.42578125" style="1" bestFit="1" customWidth="1"/>
    <col min="33" max="41" width="11.42578125" style="1"/>
    <col min="42" max="42" width="24" style="1" bestFit="1" customWidth="1"/>
    <col min="43" max="43" width="23.140625" style="1" bestFit="1" customWidth="1"/>
    <col min="44" max="16384" width="11.42578125" style="1"/>
  </cols>
  <sheetData>
    <row r="1" spans="1:43" ht="69" customHeight="1" thickBot="1" x14ac:dyDescent="0.3">
      <c r="A1" s="33" t="s">
        <v>43</v>
      </c>
      <c r="B1" s="28" t="s">
        <v>39</v>
      </c>
      <c r="C1" s="29" t="s">
        <v>40</v>
      </c>
      <c r="D1" s="30" t="s">
        <v>41</v>
      </c>
      <c r="E1" s="32" t="s">
        <v>50</v>
      </c>
      <c r="F1" s="32" t="s">
        <v>51</v>
      </c>
      <c r="G1" s="47" t="s">
        <v>52</v>
      </c>
      <c r="H1" s="47" t="s">
        <v>53</v>
      </c>
      <c r="I1" s="47" t="s">
        <v>54</v>
      </c>
      <c r="J1" s="47" t="s">
        <v>55</v>
      </c>
      <c r="K1" s="31" t="s">
        <v>56</v>
      </c>
      <c r="L1" s="31" t="s">
        <v>57</v>
      </c>
      <c r="M1" s="31" t="s">
        <v>58</v>
      </c>
      <c r="N1" s="31" t="s">
        <v>59</v>
      </c>
      <c r="O1" s="31" t="s">
        <v>60</v>
      </c>
      <c r="P1" s="31" t="s">
        <v>61</v>
      </c>
      <c r="Q1" s="31" t="s">
        <v>62</v>
      </c>
      <c r="R1" s="31" t="s">
        <v>63</v>
      </c>
      <c r="S1" s="31" t="s">
        <v>64</v>
      </c>
      <c r="T1" s="31" t="s">
        <v>65</v>
      </c>
      <c r="U1" s="31" t="s">
        <v>82</v>
      </c>
      <c r="V1" s="31" t="s">
        <v>83</v>
      </c>
      <c r="W1" s="31" t="s">
        <v>111</v>
      </c>
      <c r="X1" s="32" t="s">
        <v>112</v>
      </c>
      <c r="Y1" s="32" t="s">
        <v>113</v>
      </c>
      <c r="Z1" s="32" t="s">
        <v>114</v>
      </c>
      <c r="AA1" s="32" t="s">
        <v>115</v>
      </c>
      <c r="AB1" s="32" t="s">
        <v>116</v>
      </c>
      <c r="AC1" s="90" t="s">
        <v>117</v>
      </c>
      <c r="AD1" s="28" t="s">
        <v>267</v>
      </c>
    </row>
    <row r="2" spans="1:43" ht="24.95" customHeight="1" x14ac:dyDescent="0.25">
      <c r="A2" s="23" t="s">
        <v>49</v>
      </c>
      <c r="B2" s="23">
        <v>1</v>
      </c>
      <c r="C2" s="1" t="s">
        <v>81</v>
      </c>
      <c r="D2" s="46">
        <v>199999999</v>
      </c>
      <c r="E2" s="25" t="s">
        <v>2</v>
      </c>
      <c r="F2" s="25" t="s">
        <v>1</v>
      </c>
      <c r="G2" s="25" t="s">
        <v>4</v>
      </c>
      <c r="H2" s="25" t="s">
        <v>42</v>
      </c>
      <c r="I2" s="25" t="s">
        <v>1</v>
      </c>
      <c r="J2" s="25" t="s">
        <v>3</v>
      </c>
      <c r="K2" s="25" t="s">
        <v>4</v>
      </c>
      <c r="L2" s="25" t="s">
        <v>2</v>
      </c>
      <c r="M2" s="25" t="s">
        <v>42</v>
      </c>
      <c r="N2" s="25" t="s">
        <v>4</v>
      </c>
      <c r="O2" s="25" t="s">
        <v>3</v>
      </c>
      <c r="P2" s="25" t="s">
        <v>2</v>
      </c>
      <c r="Q2" s="25" t="s">
        <v>1</v>
      </c>
      <c r="R2" s="25" t="s">
        <v>3</v>
      </c>
      <c r="S2" s="25" t="s">
        <v>42</v>
      </c>
      <c r="T2" s="25" t="s">
        <v>4</v>
      </c>
      <c r="U2" s="25" t="s">
        <v>2</v>
      </c>
      <c r="V2" s="25" t="s">
        <v>1</v>
      </c>
      <c r="W2" s="25" t="s">
        <v>2</v>
      </c>
      <c r="X2" s="25" t="s">
        <v>3</v>
      </c>
      <c r="Y2" s="25" t="s">
        <v>3</v>
      </c>
      <c r="Z2" s="25" t="s">
        <v>2</v>
      </c>
      <c r="AA2" s="25" t="s">
        <v>3</v>
      </c>
      <c r="AB2" s="25" t="s">
        <v>4</v>
      </c>
      <c r="AC2" s="25" t="s">
        <v>1</v>
      </c>
      <c r="AD2" s="59">
        <v>7</v>
      </c>
      <c r="AQ2" s="26" t="s">
        <v>1</v>
      </c>
    </row>
    <row r="3" spans="1:43" ht="24.95" customHeight="1" x14ac:dyDescent="0.25">
      <c r="A3" s="23"/>
      <c r="B3" s="23"/>
      <c r="C3" s="1" t="s">
        <v>246</v>
      </c>
      <c r="E3" s="25" t="s">
        <v>1</v>
      </c>
      <c r="F3" s="25" t="s">
        <v>4</v>
      </c>
      <c r="G3" s="25" t="s">
        <v>2</v>
      </c>
      <c r="H3" s="25" t="s">
        <v>4</v>
      </c>
      <c r="I3" s="25" t="s">
        <v>4</v>
      </c>
      <c r="J3" s="25" t="s">
        <v>2</v>
      </c>
      <c r="K3" s="25" t="s">
        <v>1</v>
      </c>
      <c r="L3" s="25" t="s">
        <v>4</v>
      </c>
      <c r="M3" s="25" t="s">
        <v>4</v>
      </c>
      <c r="N3" s="25" t="s">
        <v>1</v>
      </c>
      <c r="O3" s="25" t="s">
        <v>3</v>
      </c>
      <c r="P3" s="25" t="s">
        <v>1</v>
      </c>
      <c r="Q3" s="25" t="s">
        <v>4</v>
      </c>
      <c r="R3" s="25" t="s">
        <v>3</v>
      </c>
      <c r="S3" s="25" t="s">
        <v>1</v>
      </c>
      <c r="T3" s="25" t="s">
        <v>3</v>
      </c>
      <c r="U3" s="25" t="s">
        <v>1</v>
      </c>
      <c r="V3" s="25"/>
      <c r="W3" s="25" t="s">
        <v>2</v>
      </c>
      <c r="X3" s="25" t="s">
        <v>1</v>
      </c>
      <c r="Y3" s="25" t="s">
        <v>1</v>
      </c>
      <c r="Z3" s="25" t="s">
        <v>4</v>
      </c>
      <c r="AA3" s="25" t="s">
        <v>3</v>
      </c>
      <c r="AB3" s="25" t="s">
        <v>2</v>
      </c>
      <c r="AC3" s="25" t="s">
        <v>4</v>
      </c>
      <c r="AD3" s="59">
        <v>5</v>
      </c>
      <c r="AQ3" s="27" t="s">
        <v>2</v>
      </c>
    </row>
    <row r="4" spans="1:43" ht="24.95" customHeight="1" x14ac:dyDescent="0.25">
      <c r="A4" s="23"/>
      <c r="B4" s="23"/>
      <c r="C4" s="1" t="s">
        <v>247</v>
      </c>
      <c r="E4" s="25" t="s">
        <v>1</v>
      </c>
      <c r="F4" s="25" t="s">
        <v>1</v>
      </c>
      <c r="G4" s="25" t="s">
        <v>1</v>
      </c>
      <c r="H4" s="25" t="s">
        <v>4</v>
      </c>
      <c r="I4" s="25" t="s">
        <v>4</v>
      </c>
      <c r="J4" s="25" t="s">
        <v>2</v>
      </c>
      <c r="K4" s="25" t="s">
        <v>1</v>
      </c>
      <c r="L4" s="25" t="s">
        <v>2</v>
      </c>
      <c r="M4" s="25" t="s">
        <v>2</v>
      </c>
      <c r="N4" s="25" t="s">
        <v>3</v>
      </c>
      <c r="O4" s="25" t="s">
        <v>1</v>
      </c>
      <c r="P4" s="25" t="s">
        <v>1</v>
      </c>
      <c r="Q4" s="25" t="s">
        <v>1</v>
      </c>
      <c r="R4" s="25" t="s">
        <v>2</v>
      </c>
      <c r="S4" s="25" t="s">
        <v>1</v>
      </c>
      <c r="T4" s="25" t="s">
        <v>1</v>
      </c>
      <c r="U4" s="25" t="s">
        <v>1</v>
      </c>
      <c r="V4" s="25" t="s">
        <v>3</v>
      </c>
      <c r="W4" s="25" t="s">
        <v>3</v>
      </c>
      <c r="X4" s="25" t="s">
        <v>1</v>
      </c>
      <c r="Y4" s="25" t="s">
        <v>2</v>
      </c>
      <c r="Z4" s="25" t="s">
        <v>1</v>
      </c>
      <c r="AA4" s="25" t="s">
        <v>4</v>
      </c>
      <c r="AB4" s="25" t="s">
        <v>4</v>
      </c>
      <c r="AC4" s="25" t="s">
        <v>4</v>
      </c>
      <c r="AD4" s="59">
        <v>6</v>
      </c>
      <c r="AQ4" s="26" t="s">
        <v>3</v>
      </c>
    </row>
    <row r="5" spans="1:43" ht="24.95" customHeight="1" x14ac:dyDescent="0.25">
      <c r="A5" s="23"/>
      <c r="B5" s="23"/>
      <c r="C5" s="1" t="s">
        <v>248</v>
      </c>
      <c r="E5" s="25" t="s">
        <v>3</v>
      </c>
      <c r="F5" s="25" t="s">
        <v>2</v>
      </c>
      <c r="G5" s="25" t="s">
        <v>3</v>
      </c>
      <c r="H5" s="25" t="s">
        <v>1</v>
      </c>
      <c r="I5" s="25" t="s">
        <v>2</v>
      </c>
      <c r="J5" s="25" t="s">
        <v>3</v>
      </c>
      <c r="K5" s="25" t="s">
        <v>2</v>
      </c>
      <c r="L5" s="25" t="s">
        <v>4</v>
      </c>
      <c r="M5" s="25" t="s">
        <v>1</v>
      </c>
      <c r="N5" s="25" t="s">
        <v>3</v>
      </c>
      <c r="O5" s="25" t="s">
        <v>2</v>
      </c>
      <c r="P5" s="25" t="s">
        <v>2</v>
      </c>
      <c r="Q5" s="25" t="s">
        <v>3</v>
      </c>
      <c r="R5" s="25" t="s">
        <v>4</v>
      </c>
      <c r="S5" s="25" t="s">
        <v>3</v>
      </c>
      <c r="T5" s="25" t="s">
        <v>1</v>
      </c>
      <c r="U5" s="25" t="s">
        <v>4</v>
      </c>
      <c r="V5" s="25" t="s">
        <v>2</v>
      </c>
      <c r="W5" s="25" t="s">
        <v>3</v>
      </c>
      <c r="X5" s="25" t="s">
        <v>4</v>
      </c>
      <c r="Y5" s="25" t="s">
        <v>2</v>
      </c>
      <c r="Z5" s="25" t="s">
        <v>4</v>
      </c>
      <c r="AA5" s="25" t="s">
        <v>4</v>
      </c>
      <c r="AB5" s="25" t="s">
        <v>2</v>
      </c>
      <c r="AC5" s="25" t="s">
        <v>4</v>
      </c>
      <c r="AD5" s="59">
        <v>3</v>
      </c>
      <c r="AQ5" s="27" t="s">
        <v>4</v>
      </c>
    </row>
    <row r="6" spans="1:43" ht="24.95" customHeight="1" x14ac:dyDescent="0.25">
      <c r="A6" s="23"/>
      <c r="B6" s="23"/>
      <c r="C6" s="1" t="s">
        <v>250</v>
      </c>
      <c r="E6" s="25" t="s">
        <v>2</v>
      </c>
      <c r="F6" s="25" t="s">
        <v>1</v>
      </c>
      <c r="G6" s="25" t="s">
        <v>2</v>
      </c>
      <c r="H6" s="25" t="s">
        <v>3</v>
      </c>
      <c r="I6" s="25" t="s">
        <v>3</v>
      </c>
      <c r="J6" s="25" t="s">
        <v>2</v>
      </c>
      <c r="K6" s="25" t="s">
        <v>2</v>
      </c>
      <c r="L6" s="25" t="s">
        <v>3</v>
      </c>
      <c r="M6" s="25" t="s">
        <v>4</v>
      </c>
      <c r="N6" s="25" t="s">
        <v>1</v>
      </c>
      <c r="O6" s="25" t="s">
        <v>2</v>
      </c>
      <c r="P6" s="25" t="s">
        <v>3</v>
      </c>
      <c r="Q6" s="25" t="s">
        <v>4</v>
      </c>
      <c r="R6" s="25" t="s">
        <v>1</v>
      </c>
      <c r="S6" s="25" t="s">
        <v>3</v>
      </c>
      <c r="T6" s="25" t="s">
        <v>2</v>
      </c>
      <c r="U6" s="25" t="s">
        <v>4</v>
      </c>
      <c r="V6" s="25" t="s">
        <v>1</v>
      </c>
      <c r="W6" s="25" t="s">
        <v>3</v>
      </c>
      <c r="X6" s="25" t="s">
        <v>2</v>
      </c>
      <c r="Y6" s="25" t="s">
        <v>4</v>
      </c>
      <c r="Z6" s="25" t="s">
        <v>1</v>
      </c>
      <c r="AA6" s="25" t="s">
        <v>3</v>
      </c>
      <c r="AB6" s="25" t="s">
        <v>2</v>
      </c>
      <c r="AC6" s="25" t="s">
        <v>4</v>
      </c>
      <c r="AD6" s="59">
        <v>6</v>
      </c>
      <c r="AQ6" s="26" t="s">
        <v>42</v>
      </c>
    </row>
    <row r="7" spans="1:43" ht="24.95" customHeight="1" x14ac:dyDescent="0.25">
      <c r="A7" s="23"/>
      <c r="B7" s="23"/>
      <c r="C7" s="1" t="s">
        <v>249</v>
      </c>
      <c r="E7" s="25" t="s">
        <v>3</v>
      </c>
      <c r="F7" s="25" t="s">
        <v>2</v>
      </c>
      <c r="G7" s="25" t="s">
        <v>1</v>
      </c>
      <c r="H7" s="25" t="s">
        <v>3</v>
      </c>
      <c r="I7" s="25" t="s">
        <v>4</v>
      </c>
      <c r="J7" s="25" t="s">
        <v>4</v>
      </c>
      <c r="K7" s="25" t="s">
        <v>2</v>
      </c>
      <c r="L7" s="25" t="s">
        <v>1</v>
      </c>
      <c r="M7" s="25" t="s">
        <v>4</v>
      </c>
      <c r="N7" s="25" t="s">
        <v>3</v>
      </c>
      <c r="O7" s="25" t="s">
        <v>1</v>
      </c>
      <c r="P7" s="25" t="s">
        <v>2</v>
      </c>
      <c r="Q7" s="25" t="s">
        <v>3</v>
      </c>
      <c r="R7" s="25" t="s">
        <v>1</v>
      </c>
      <c r="S7" s="25" t="s">
        <v>3</v>
      </c>
      <c r="T7" s="25" t="s">
        <v>3</v>
      </c>
      <c r="U7" s="25" t="s">
        <v>1</v>
      </c>
      <c r="V7" s="25" t="s">
        <v>1</v>
      </c>
      <c r="W7" s="25" t="s">
        <v>1</v>
      </c>
      <c r="X7" s="25" t="s">
        <v>2</v>
      </c>
      <c r="Y7" s="25" t="s">
        <v>3</v>
      </c>
      <c r="Z7" s="25" t="s">
        <v>4</v>
      </c>
      <c r="AA7" s="25" t="s">
        <v>1</v>
      </c>
      <c r="AB7" s="25" t="s">
        <v>3</v>
      </c>
      <c r="AC7" s="25" t="s">
        <v>4</v>
      </c>
      <c r="AD7" s="59">
        <v>4</v>
      </c>
    </row>
    <row r="8" spans="1:43" ht="24.95" customHeight="1" x14ac:dyDescent="0.25">
      <c r="A8" s="23"/>
      <c r="B8" s="23"/>
      <c r="C8" s="1" t="s">
        <v>251</v>
      </c>
      <c r="E8" s="25" t="s">
        <v>3</v>
      </c>
      <c r="F8" s="25" t="s">
        <v>2</v>
      </c>
      <c r="G8" s="25" t="s">
        <v>2</v>
      </c>
      <c r="H8" s="25" t="s">
        <v>4</v>
      </c>
      <c r="I8" s="25" t="s">
        <v>3</v>
      </c>
      <c r="J8" s="25" t="s">
        <v>2</v>
      </c>
      <c r="K8" s="25" t="s">
        <v>1</v>
      </c>
      <c r="L8" s="25" t="s">
        <v>3</v>
      </c>
      <c r="M8" s="25" t="s">
        <v>2</v>
      </c>
      <c r="N8" s="25" t="s">
        <v>3</v>
      </c>
      <c r="O8" s="25" t="s">
        <v>1</v>
      </c>
      <c r="P8" s="25" t="s">
        <v>3</v>
      </c>
      <c r="Q8" s="25" t="s">
        <v>1</v>
      </c>
      <c r="R8" s="25" t="s">
        <v>2</v>
      </c>
      <c r="S8" s="25" t="s">
        <v>4</v>
      </c>
      <c r="T8" s="25" t="s">
        <v>2</v>
      </c>
      <c r="U8" s="25" t="s">
        <v>4</v>
      </c>
      <c r="V8" s="25" t="s">
        <v>4</v>
      </c>
      <c r="W8" s="25" t="s">
        <v>3</v>
      </c>
      <c r="X8" s="25" t="s">
        <v>1</v>
      </c>
      <c r="Y8" s="25" t="s">
        <v>2</v>
      </c>
      <c r="Z8" s="25" t="s">
        <v>4</v>
      </c>
      <c r="AA8" s="25" t="s">
        <v>1</v>
      </c>
      <c r="AB8" s="25" t="s">
        <v>3</v>
      </c>
      <c r="AC8" s="25" t="s">
        <v>4</v>
      </c>
      <c r="AD8" s="59">
        <v>8</v>
      </c>
    </row>
    <row r="9" spans="1:43" ht="24.95" customHeight="1" x14ac:dyDescent="0.25">
      <c r="A9" s="23"/>
      <c r="B9" s="23"/>
      <c r="C9" s="1" t="s">
        <v>252</v>
      </c>
      <c r="E9" s="25" t="s">
        <v>3</v>
      </c>
      <c r="F9" s="25" t="s">
        <v>4</v>
      </c>
      <c r="G9" s="25" t="s">
        <v>2</v>
      </c>
      <c r="H9" s="25" t="s">
        <v>1</v>
      </c>
      <c r="I9" s="25" t="s">
        <v>2</v>
      </c>
      <c r="J9" s="25" t="s">
        <v>3</v>
      </c>
      <c r="K9" s="25" t="s">
        <v>3</v>
      </c>
      <c r="L9" s="25" t="s">
        <v>2</v>
      </c>
      <c r="M9" s="25" t="s">
        <v>4</v>
      </c>
      <c r="N9" s="25" t="s">
        <v>3</v>
      </c>
      <c r="O9" s="25" t="s">
        <v>2</v>
      </c>
      <c r="P9" s="25" t="s">
        <v>2</v>
      </c>
      <c r="Q9" s="25" t="s">
        <v>1</v>
      </c>
      <c r="R9" s="25" t="s">
        <v>4</v>
      </c>
      <c r="S9" s="25" t="s">
        <v>3</v>
      </c>
      <c r="T9" s="25" t="s">
        <v>1</v>
      </c>
      <c r="U9" s="25" t="s">
        <v>4</v>
      </c>
      <c r="V9" s="25" t="s">
        <v>2</v>
      </c>
      <c r="W9" s="25" t="s">
        <v>3</v>
      </c>
      <c r="X9" s="25" t="s">
        <v>4</v>
      </c>
      <c r="Y9" s="25" t="s">
        <v>2</v>
      </c>
      <c r="Z9" s="25" t="s">
        <v>4</v>
      </c>
      <c r="AA9" s="25" t="s">
        <v>4</v>
      </c>
      <c r="AB9" s="25" t="s">
        <v>1</v>
      </c>
      <c r="AC9" s="25" t="s">
        <v>4</v>
      </c>
      <c r="AD9" s="59">
        <v>4</v>
      </c>
    </row>
    <row r="10" spans="1:43" ht="24.95" customHeight="1" x14ac:dyDescent="0.25">
      <c r="A10" s="23"/>
      <c r="B10" s="23"/>
      <c r="C10" s="1" t="s">
        <v>253</v>
      </c>
      <c r="E10" s="25" t="s">
        <v>4</v>
      </c>
      <c r="F10" s="25" t="s">
        <v>3</v>
      </c>
      <c r="G10" s="25" t="s">
        <v>4</v>
      </c>
      <c r="H10" s="25" t="s">
        <v>3</v>
      </c>
      <c r="I10" s="25" t="s">
        <v>4</v>
      </c>
      <c r="J10" s="25" t="s">
        <v>3</v>
      </c>
      <c r="K10" s="25" t="s">
        <v>2</v>
      </c>
      <c r="L10" s="25" t="s">
        <v>4</v>
      </c>
      <c r="M10" s="25" t="s">
        <v>3</v>
      </c>
      <c r="N10" s="25" t="s">
        <v>2</v>
      </c>
      <c r="O10" s="25" t="s">
        <v>1</v>
      </c>
      <c r="P10" s="25" t="s">
        <v>4</v>
      </c>
      <c r="Q10" s="25" t="s">
        <v>1</v>
      </c>
      <c r="R10" s="25" t="s">
        <v>1</v>
      </c>
      <c r="S10" s="25"/>
      <c r="T10" s="25" t="s">
        <v>1</v>
      </c>
      <c r="U10" s="25" t="s">
        <v>2</v>
      </c>
      <c r="V10" s="25" t="s">
        <v>3</v>
      </c>
      <c r="W10" s="25" t="s">
        <v>4</v>
      </c>
      <c r="X10" s="25" t="s">
        <v>1</v>
      </c>
      <c r="Y10" s="25" t="s">
        <v>3</v>
      </c>
      <c r="Z10" s="25"/>
      <c r="AA10" s="25" t="s">
        <v>2</v>
      </c>
      <c r="AB10" s="25" t="s">
        <v>3</v>
      </c>
      <c r="AC10" s="25" t="s">
        <v>1</v>
      </c>
      <c r="AD10" s="59">
        <v>2</v>
      </c>
    </row>
    <row r="11" spans="1:43" ht="24.95" customHeight="1" x14ac:dyDescent="0.25">
      <c r="A11" s="23"/>
      <c r="B11" s="23"/>
      <c r="C11" s="1" t="s">
        <v>254</v>
      </c>
      <c r="E11" s="25" t="s">
        <v>3</v>
      </c>
      <c r="F11" s="25" t="s">
        <v>2</v>
      </c>
      <c r="G11" s="25" t="s">
        <v>1</v>
      </c>
      <c r="H11" s="25" t="s">
        <v>1</v>
      </c>
      <c r="I11" s="25" t="s">
        <v>3</v>
      </c>
      <c r="J11" s="25" t="s">
        <v>3</v>
      </c>
      <c r="K11" s="25" t="s">
        <v>4</v>
      </c>
      <c r="L11" s="25" t="s">
        <v>3</v>
      </c>
      <c r="M11" s="25" t="s">
        <v>3</v>
      </c>
      <c r="N11" s="25" t="s">
        <v>4</v>
      </c>
      <c r="O11" s="25" t="s">
        <v>1</v>
      </c>
      <c r="P11" s="25" t="s">
        <v>2</v>
      </c>
      <c r="Q11" s="25" t="s">
        <v>1</v>
      </c>
      <c r="R11" s="25" t="s">
        <v>1</v>
      </c>
      <c r="S11" s="25" t="s">
        <v>2</v>
      </c>
      <c r="T11" s="25" t="s">
        <v>4</v>
      </c>
      <c r="U11" s="25" t="s">
        <v>3</v>
      </c>
      <c r="V11" s="25" t="s">
        <v>2</v>
      </c>
      <c r="W11" s="25" t="s">
        <v>2</v>
      </c>
      <c r="X11" s="25" t="s">
        <v>1</v>
      </c>
      <c r="Y11" s="25" t="s">
        <v>1</v>
      </c>
      <c r="Z11" s="25" t="s">
        <v>3</v>
      </c>
      <c r="AA11" s="25" t="s">
        <v>1</v>
      </c>
      <c r="AB11" s="25" t="s">
        <v>1</v>
      </c>
      <c r="AC11" s="25" t="s">
        <v>1</v>
      </c>
      <c r="AD11" s="59">
        <v>10</v>
      </c>
    </row>
    <row r="12" spans="1:43" ht="24.95" customHeight="1" x14ac:dyDescent="0.25">
      <c r="A12" s="23"/>
      <c r="B12" s="23"/>
      <c r="C12" s="1" t="s">
        <v>255</v>
      </c>
      <c r="E12" s="25" t="s">
        <v>2</v>
      </c>
      <c r="F12" s="25" t="s">
        <v>4</v>
      </c>
      <c r="G12" s="25" t="s">
        <v>2</v>
      </c>
      <c r="H12" s="25" t="s">
        <v>2</v>
      </c>
      <c r="I12" s="25" t="s">
        <v>4</v>
      </c>
      <c r="J12" s="25" t="s">
        <v>4</v>
      </c>
      <c r="K12" s="25" t="s">
        <v>1</v>
      </c>
      <c r="L12" s="25" t="s">
        <v>1</v>
      </c>
      <c r="M12" s="25" t="s">
        <v>2</v>
      </c>
      <c r="N12" s="25" t="s">
        <v>4</v>
      </c>
      <c r="O12" s="25" t="s">
        <v>1</v>
      </c>
      <c r="P12" s="25" t="s">
        <v>3</v>
      </c>
      <c r="Q12" s="25" t="s">
        <v>4</v>
      </c>
      <c r="R12" s="25" t="s">
        <v>3</v>
      </c>
      <c r="S12" s="25" t="s">
        <v>4</v>
      </c>
      <c r="T12" s="25" t="s">
        <v>1</v>
      </c>
      <c r="U12" s="25" t="s">
        <v>1</v>
      </c>
      <c r="V12" s="25" t="s">
        <v>3</v>
      </c>
      <c r="W12" s="25" t="s">
        <v>2</v>
      </c>
      <c r="X12" s="25" t="s">
        <v>3</v>
      </c>
      <c r="Y12" s="25" t="s">
        <v>1</v>
      </c>
      <c r="Z12" s="25" t="s">
        <v>2</v>
      </c>
      <c r="AA12" s="25" t="s">
        <v>3</v>
      </c>
      <c r="AB12" s="25" t="s">
        <v>3</v>
      </c>
      <c r="AC12" s="25" t="s">
        <v>4</v>
      </c>
      <c r="AD12" s="59">
        <v>6</v>
      </c>
    </row>
    <row r="13" spans="1:43" ht="24.95" customHeight="1" x14ac:dyDescent="0.25">
      <c r="A13" s="23"/>
      <c r="B13" s="23"/>
      <c r="C13" s="1" t="s">
        <v>256</v>
      </c>
      <c r="E13" s="25" t="s">
        <v>3</v>
      </c>
      <c r="F13" s="25" t="s">
        <v>4</v>
      </c>
      <c r="G13" s="25" t="s">
        <v>2</v>
      </c>
      <c r="H13" s="25" t="s">
        <v>1</v>
      </c>
      <c r="I13" s="25" t="s">
        <v>4</v>
      </c>
      <c r="J13" s="25" t="s">
        <v>3</v>
      </c>
      <c r="K13" s="25" t="s">
        <v>1</v>
      </c>
      <c r="L13" s="25" t="s">
        <v>1</v>
      </c>
      <c r="M13" s="25" t="s">
        <v>2</v>
      </c>
      <c r="N13" s="25" t="s">
        <v>3</v>
      </c>
      <c r="O13" s="25" t="s">
        <v>1</v>
      </c>
      <c r="P13" s="25" t="s">
        <v>2</v>
      </c>
      <c r="Q13" s="25" t="s">
        <v>2</v>
      </c>
      <c r="R13" s="25" t="s">
        <v>1</v>
      </c>
      <c r="S13" s="25" t="s">
        <v>4</v>
      </c>
      <c r="T13" s="25" t="s">
        <v>3</v>
      </c>
      <c r="U13" s="25" t="s">
        <v>1</v>
      </c>
      <c r="V13" s="25" t="s">
        <v>2</v>
      </c>
      <c r="W13" s="25" t="s">
        <v>4</v>
      </c>
      <c r="X13" s="25" t="s">
        <v>1</v>
      </c>
      <c r="Y13" s="25" t="s">
        <v>1</v>
      </c>
      <c r="Z13" s="25" t="s">
        <v>2</v>
      </c>
      <c r="AA13" s="25" t="s">
        <v>2</v>
      </c>
      <c r="AB13" s="25" t="s">
        <v>3</v>
      </c>
      <c r="AC13" s="25" t="s">
        <v>4</v>
      </c>
      <c r="AD13" s="59">
        <v>6</v>
      </c>
    </row>
    <row r="14" spans="1:43" ht="24.95" customHeight="1" x14ac:dyDescent="0.25">
      <c r="A14" s="23"/>
      <c r="B14" s="23"/>
      <c r="C14" s="1" t="s">
        <v>257</v>
      </c>
      <c r="E14" s="25" t="s">
        <v>3</v>
      </c>
      <c r="F14" s="25" t="s">
        <v>2</v>
      </c>
      <c r="G14" s="25" t="s">
        <v>2</v>
      </c>
      <c r="H14" s="25" t="s">
        <v>2</v>
      </c>
      <c r="I14" s="25" t="s">
        <v>4</v>
      </c>
      <c r="J14" s="25" t="s">
        <v>4</v>
      </c>
      <c r="K14" s="25" t="s">
        <v>4</v>
      </c>
      <c r="L14" s="25" t="s">
        <v>2</v>
      </c>
      <c r="M14" s="25" t="s">
        <v>4</v>
      </c>
      <c r="N14" s="25" t="s">
        <v>1</v>
      </c>
      <c r="O14" s="25" t="s">
        <v>4</v>
      </c>
      <c r="P14" s="25" t="s">
        <v>2</v>
      </c>
      <c r="Q14" s="25" t="s">
        <v>4</v>
      </c>
      <c r="R14" s="25" t="s">
        <v>3</v>
      </c>
      <c r="S14" s="25" t="s">
        <v>4</v>
      </c>
      <c r="T14" s="25" t="s">
        <v>3</v>
      </c>
      <c r="U14" s="25" t="s">
        <v>2</v>
      </c>
      <c r="V14" s="25" t="s">
        <v>1</v>
      </c>
      <c r="W14" s="25" t="s">
        <v>1</v>
      </c>
      <c r="X14" s="25" t="s">
        <v>1</v>
      </c>
      <c r="Y14" s="25" t="s">
        <v>3</v>
      </c>
      <c r="Z14" s="25" t="s">
        <v>1</v>
      </c>
      <c r="AA14" s="25" t="s">
        <v>4</v>
      </c>
      <c r="AB14" s="25" t="s">
        <v>2</v>
      </c>
      <c r="AC14" s="25" t="s">
        <v>2</v>
      </c>
      <c r="AD14" s="59">
        <v>3</v>
      </c>
    </row>
    <row r="15" spans="1:43" ht="24.95" customHeight="1" x14ac:dyDescent="0.25">
      <c r="A15" s="23"/>
      <c r="B15" s="23"/>
      <c r="C15" s="1" t="s">
        <v>258</v>
      </c>
      <c r="E15" s="25" t="s">
        <v>3</v>
      </c>
      <c r="F15" s="25" t="s">
        <v>4</v>
      </c>
      <c r="G15" s="25" t="s">
        <v>3</v>
      </c>
      <c r="H15" s="25" t="s">
        <v>3</v>
      </c>
      <c r="I15" s="25" t="s">
        <v>2</v>
      </c>
      <c r="J15" s="25" t="s">
        <v>1</v>
      </c>
      <c r="K15" s="25" t="s">
        <v>2</v>
      </c>
      <c r="L15" s="25" t="s">
        <v>1</v>
      </c>
      <c r="M15" s="25" t="s">
        <v>3</v>
      </c>
      <c r="N15" s="25" t="s">
        <v>3</v>
      </c>
      <c r="O15" s="25" t="s">
        <v>1</v>
      </c>
      <c r="P15" s="25" t="s">
        <v>4</v>
      </c>
      <c r="Q15" s="25" t="s">
        <v>2</v>
      </c>
      <c r="R15" s="25" t="s">
        <v>4</v>
      </c>
      <c r="S15" s="25" t="s">
        <v>2</v>
      </c>
      <c r="T15" s="25" t="s">
        <v>1</v>
      </c>
      <c r="U15" s="25" t="s">
        <v>1</v>
      </c>
      <c r="V15" s="25" t="s">
        <v>4</v>
      </c>
      <c r="W15" s="25" t="s">
        <v>2</v>
      </c>
      <c r="X15" s="25" t="s">
        <v>3</v>
      </c>
      <c r="Y15" s="25" t="s">
        <v>3</v>
      </c>
      <c r="Z15" s="25" t="s">
        <v>1</v>
      </c>
      <c r="AA15" s="25" t="s">
        <v>2</v>
      </c>
      <c r="AB15" s="25" t="s">
        <v>1</v>
      </c>
      <c r="AC15" s="25" t="s">
        <v>2</v>
      </c>
      <c r="AD15" s="59">
        <v>3</v>
      </c>
    </row>
    <row r="16" spans="1:43" ht="24.95" customHeight="1" x14ac:dyDescent="0.25">
      <c r="A16" s="23"/>
      <c r="B16" s="23"/>
      <c r="C16" s="1" t="s">
        <v>259</v>
      </c>
      <c r="E16" s="25" t="s">
        <v>1</v>
      </c>
      <c r="F16" s="25" t="s">
        <v>4</v>
      </c>
      <c r="G16" s="25" t="s">
        <v>3</v>
      </c>
      <c r="H16" s="25" t="s">
        <v>3</v>
      </c>
      <c r="I16" s="25" t="s">
        <v>3</v>
      </c>
      <c r="J16" s="25" t="s">
        <v>1</v>
      </c>
      <c r="K16" s="25" t="s">
        <v>3</v>
      </c>
      <c r="L16" s="25" t="s">
        <v>1</v>
      </c>
      <c r="M16" s="25" t="s">
        <v>4</v>
      </c>
      <c r="N16" s="25" t="s">
        <v>2</v>
      </c>
      <c r="O16" s="25" t="s">
        <v>1</v>
      </c>
      <c r="P16" s="25" t="s">
        <v>3</v>
      </c>
      <c r="Q16" s="25" t="s">
        <v>1</v>
      </c>
      <c r="R16" s="25" t="s">
        <v>4</v>
      </c>
      <c r="S16" s="25" t="s">
        <v>3</v>
      </c>
      <c r="T16" s="25" t="s">
        <v>1</v>
      </c>
      <c r="U16" s="25" t="s">
        <v>4</v>
      </c>
      <c r="V16" s="25" t="s">
        <v>1</v>
      </c>
      <c r="W16" s="25" t="s">
        <v>2</v>
      </c>
      <c r="X16" s="25" t="s">
        <v>4</v>
      </c>
      <c r="Y16" s="25" t="s">
        <v>3</v>
      </c>
      <c r="Z16" s="25" t="s">
        <v>4</v>
      </c>
      <c r="AA16" s="25" t="s">
        <v>1</v>
      </c>
      <c r="AB16" s="25" t="s">
        <v>4</v>
      </c>
      <c r="AC16" s="25" t="s">
        <v>4</v>
      </c>
      <c r="AD16" s="59">
        <v>4</v>
      </c>
    </row>
    <row r="17" spans="1:30" ht="24.95" customHeight="1" x14ac:dyDescent="0.25">
      <c r="A17" s="23"/>
      <c r="B17" s="23"/>
      <c r="C17" s="1" t="s">
        <v>260</v>
      </c>
      <c r="E17" s="25" t="s">
        <v>3</v>
      </c>
      <c r="F17" s="25" t="s">
        <v>1</v>
      </c>
      <c r="G17" s="25" t="s">
        <v>2</v>
      </c>
      <c r="H17" s="25" t="s">
        <v>1</v>
      </c>
      <c r="I17" s="25" t="s">
        <v>3</v>
      </c>
      <c r="J17" s="25" t="s">
        <v>2</v>
      </c>
      <c r="K17" s="25" t="s">
        <v>1</v>
      </c>
      <c r="L17" s="25" t="s">
        <v>1</v>
      </c>
      <c r="M17" s="25" t="s">
        <v>4</v>
      </c>
      <c r="N17" s="25" t="s">
        <v>1</v>
      </c>
      <c r="O17" s="25" t="s">
        <v>3</v>
      </c>
      <c r="P17" s="25" t="s">
        <v>1</v>
      </c>
      <c r="Q17" s="25" t="s">
        <v>1</v>
      </c>
      <c r="R17" s="25" t="s">
        <v>3</v>
      </c>
      <c r="S17" s="25" t="s">
        <v>1</v>
      </c>
      <c r="T17" s="25" t="s">
        <v>1</v>
      </c>
      <c r="U17" s="25" t="s">
        <v>1</v>
      </c>
      <c r="V17" s="25" t="s">
        <v>4</v>
      </c>
      <c r="W17" s="25" t="s">
        <v>2</v>
      </c>
      <c r="X17" s="25" t="s">
        <v>1</v>
      </c>
      <c r="Y17" s="25" t="s">
        <v>1</v>
      </c>
      <c r="Z17" s="25" t="s">
        <v>4</v>
      </c>
      <c r="AA17" s="25" t="s">
        <v>2</v>
      </c>
      <c r="AB17" s="25" t="s">
        <v>3</v>
      </c>
      <c r="AC17" s="25" t="s">
        <v>4</v>
      </c>
      <c r="AD17" s="59">
        <v>6</v>
      </c>
    </row>
    <row r="18" spans="1:30" ht="24.95" customHeight="1" x14ac:dyDescent="0.25">
      <c r="A18" s="23"/>
      <c r="B18" s="23"/>
      <c r="C18" s="1" t="s">
        <v>261</v>
      </c>
      <c r="E18" s="25" t="s">
        <v>1</v>
      </c>
      <c r="F18" s="25" t="s">
        <v>2</v>
      </c>
      <c r="G18" s="25" t="s">
        <v>1</v>
      </c>
      <c r="H18" s="25" t="s">
        <v>3</v>
      </c>
      <c r="I18" s="25" t="s">
        <v>3</v>
      </c>
      <c r="J18" s="25" t="s">
        <v>2</v>
      </c>
      <c r="K18" s="25" t="s">
        <v>4</v>
      </c>
      <c r="L18" s="25" t="s">
        <v>3</v>
      </c>
      <c r="M18" s="25" t="s">
        <v>4</v>
      </c>
      <c r="N18" s="25" t="s">
        <v>4</v>
      </c>
      <c r="O18" s="25" t="s">
        <v>1</v>
      </c>
      <c r="P18" s="25" t="s">
        <v>4</v>
      </c>
      <c r="Q18" s="25" t="s">
        <v>1</v>
      </c>
      <c r="R18" s="25" t="s">
        <v>4</v>
      </c>
      <c r="S18" s="25" t="s">
        <v>1</v>
      </c>
      <c r="T18" s="25" t="s">
        <v>2</v>
      </c>
      <c r="U18" s="25" t="s">
        <v>3</v>
      </c>
      <c r="V18" s="25" t="s">
        <v>3</v>
      </c>
      <c r="W18" s="25" t="s">
        <v>2</v>
      </c>
      <c r="X18" s="25" t="s">
        <v>4</v>
      </c>
      <c r="Y18" s="25" t="s">
        <v>1</v>
      </c>
      <c r="Z18" s="25" t="s">
        <v>3</v>
      </c>
      <c r="AA18" s="25" t="s">
        <v>2</v>
      </c>
      <c r="AB18" s="25" t="s">
        <v>1</v>
      </c>
      <c r="AC18" s="25" t="s">
        <v>4</v>
      </c>
      <c r="AD18" s="59">
        <v>7</v>
      </c>
    </row>
    <row r="19" spans="1:30" ht="24.95" customHeight="1" x14ac:dyDescent="0.25">
      <c r="A19" s="23"/>
      <c r="B19" s="23"/>
      <c r="C19" s="1" t="s">
        <v>262</v>
      </c>
      <c r="E19" s="25" t="s">
        <v>4</v>
      </c>
      <c r="F19" s="25" t="s">
        <v>1</v>
      </c>
      <c r="G19" s="25" t="s">
        <v>3</v>
      </c>
      <c r="H19" s="25" t="s">
        <v>4</v>
      </c>
      <c r="I19" s="25" t="s">
        <v>2</v>
      </c>
      <c r="J19" s="25" t="s">
        <v>2</v>
      </c>
      <c r="K19" s="25" t="s">
        <v>1</v>
      </c>
      <c r="L19" s="25" t="s">
        <v>3</v>
      </c>
      <c r="M19" s="25" t="s">
        <v>1</v>
      </c>
      <c r="N19" s="25" t="s">
        <v>2</v>
      </c>
      <c r="O19" s="25" t="s">
        <v>3</v>
      </c>
      <c r="P19" s="25" t="s">
        <v>3</v>
      </c>
      <c r="Q19" s="25" t="s">
        <v>1</v>
      </c>
      <c r="R19" s="25" t="s">
        <v>3</v>
      </c>
      <c r="S19" s="25" t="s">
        <v>2</v>
      </c>
      <c r="T19" s="25" t="s">
        <v>3</v>
      </c>
      <c r="U19" s="25" t="s">
        <v>1</v>
      </c>
      <c r="V19" s="25" t="s">
        <v>3</v>
      </c>
      <c r="W19" s="25" t="s">
        <v>4</v>
      </c>
      <c r="X19" s="25" t="s">
        <v>1</v>
      </c>
      <c r="Y19" s="25" t="s">
        <v>2</v>
      </c>
      <c r="Z19" s="25" t="s">
        <v>4</v>
      </c>
      <c r="AA19" s="25" t="s">
        <v>1</v>
      </c>
      <c r="AB19" s="25" t="s">
        <v>4</v>
      </c>
      <c r="AC19" s="25" t="s">
        <v>4</v>
      </c>
      <c r="AD19" s="59">
        <v>10</v>
      </c>
    </row>
    <row r="20" spans="1:30" ht="24.95" customHeight="1" x14ac:dyDescent="0.25">
      <c r="A20" s="23"/>
      <c r="B20" s="23"/>
      <c r="C20" s="1" t="s">
        <v>263</v>
      </c>
      <c r="E20" s="25" t="s">
        <v>2</v>
      </c>
      <c r="F20" s="25" t="s">
        <v>1</v>
      </c>
      <c r="G20" s="25" t="s">
        <v>3</v>
      </c>
      <c r="H20" s="25" t="s">
        <v>1</v>
      </c>
      <c r="I20" s="25" t="s">
        <v>3</v>
      </c>
      <c r="J20" s="25" t="s">
        <v>1</v>
      </c>
      <c r="K20" s="25" t="s">
        <v>1</v>
      </c>
      <c r="L20" s="25" t="s">
        <v>1</v>
      </c>
      <c r="M20" s="25" t="s">
        <v>4</v>
      </c>
      <c r="N20" s="25" t="s">
        <v>1</v>
      </c>
      <c r="O20" s="25" t="s">
        <v>4</v>
      </c>
      <c r="P20" s="25" t="s">
        <v>2</v>
      </c>
      <c r="Q20" s="25" t="s">
        <v>3</v>
      </c>
      <c r="R20" s="25" t="s">
        <v>2</v>
      </c>
      <c r="S20" s="25" t="s">
        <v>2</v>
      </c>
      <c r="T20" s="25" t="s">
        <v>1</v>
      </c>
      <c r="U20" s="25" t="s">
        <v>2</v>
      </c>
      <c r="V20" s="25" t="s">
        <v>2</v>
      </c>
      <c r="W20" s="25" t="s">
        <v>2</v>
      </c>
      <c r="X20" s="25" t="s">
        <v>2</v>
      </c>
      <c r="Y20" s="25" t="s">
        <v>3</v>
      </c>
      <c r="Z20" s="25" t="s">
        <v>4</v>
      </c>
      <c r="AA20" s="25" t="s">
        <v>2</v>
      </c>
      <c r="AB20" s="25" t="s">
        <v>2</v>
      </c>
      <c r="AC20" s="25" t="s">
        <v>3</v>
      </c>
      <c r="AD20" s="59">
        <v>8</v>
      </c>
    </row>
    <row r="21" spans="1:30" ht="24.95" customHeight="1" x14ac:dyDescent="0.25">
      <c r="A21" s="23"/>
      <c r="B21" s="23"/>
      <c r="C21" s="1" t="s">
        <v>264</v>
      </c>
      <c r="E21" s="25" t="s">
        <v>3</v>
      </c>
      <c r="F21" s="25" t="s">
        <v>2</v>
      </c>
      <c r="G21" s="25" t="s">
        <v>1</v>
      </c>
      <c r="H21" s="25" t="s">
        <v>4</v>
      </c>
      <c r="I21" s="25" t="s">
        <v>3</v>
      </c>
      <c r="J21" s="25" t="s">
        <v>1</v>
      </c>
      <c r="K21" s="25" t="s">
        <v>2</v>
      </c>
      <c r="L21" s="25" t="s">
        <v>4</v>
      </c>
      <c r="M21" s="25" t="s">
        <v>3</v>
      </c>
      <c r="N21" s="25" t="s">
        <v>4</v>
      </c>
      <c r="O21" s="25" t="s">
        <v>1</v>
      </c>
      <c r="P21" s="25" t="s">
        <v>2</v>
      </c>
      <c r="Q21" s="25" t="s">
        <v>4</v>
      </c>
      <c r="R21" s="25" t="s">
        <v>3</v>
      </c>
      <c r="S21" s="25" t="s">
        <v>4</v>
      </c>
      <c r="T21" s="25" t="s">
        <v>2</v>
      </c>
      <c r="U21" s="25" t="s">
        <v>1</v>
      </c>
      <c r="V21" s="25" t="s">
        <v>3</v>
      </c>
      <c r="W21" s="25" t="s">
        <v>4</v>
      </c>
      <c r="X21" s="25" t="s">
        <v>2</v>
      </c>
      <c r="Y21" s="25" t="s">
        <v>1</v>
      </c>
      <c r="Z21" s="25" t="s">
        <v>4</v>
      </c>
      <c r="AA21" s="25" t="s">
        <v>3</v>
      </c>
      <c r="AB21" s="25" t="s">
        <v>1</v>
      </c>
      <c r="AC21" s="25" t="s">
        <v>2</v>
      </c>
      <c r="AD21" s="59">
        <v>11</v>
      </c>
    </row>
    <row r="22" spans="1:30" ht="24.95" customHeight="1" x14ac:dyDescent="0.25">
      <c r="A22" s="23"/>
      <c r="B22" s="23"/>
      <c r="C22" s="1" t="s">
        <v>265</v>
      </c>
      <c r="E22" s="25" t="s">
        <v>3</v>
      </c>
      <c r="F22" s="25" t="s">
        <v>4</v>
      </c>
      <c r="G22" s="25" t="s">
        <v>1</v>
      </c>
      <c r="H22" s="25" t="s">
        <v>3</v>
      </c>
      <c r="I22" s="25" t="s">
        <v>3</v>
      </c>
      <c r="J22" s="25" t="s">
        <v>4</v>
      </c>
      <c r="K22" s="25" t="s">
        <v>4</v>
      </c>
      <c r="L22" s="25" t="s">
        <v>1</v>
      </c>
      <c r="M22" s="25" t="s">
        <v>2</v>
      </c>
      <c r="N22" s="25" t="s">
        <v>4</v>
      </c>
      <c r="O22" s="25" t="s">
        <v>4</v>
      </c>
      <c r="P22" s="25" t="s">
        <v>4</v>
      </c>
      <c r="Q22" s="25" t="s">
        <v>1</v>
      </c>
      <c r="R22" s="25" t="s">
        <v>4</v>
      </c>
      <c r="S22" s="25" t="s">
        <v>3</v>
      </c>
      <c r="T22" s="25" t="s">
        <v>3</v>
      </c>
      <c r="U22" s="25" t="s">
        <v>2</v>
      </c>
      <c r="V22" s="25" t="s">
        <v>1</v>
      </c>
      <c r="W22" s="25" t="s">
        <v>2</v>
      </c>
      <c r="X22" s="25" t="s">
        <v>1</v>
      </c>
      <c r="Y22" s="25" t="s">
        <v>1</v>
      </c>
      <c r="Z22" s="25" t="s">
        <v>3</v>
      </c>
      <c r="AA22" s="25" t="s">
        <v>3</v>
      </c>
      <c r="AB22" s="25" t="s">
        <v>3</v>
      </c>
      <c r="AC22" s="25" t="s">
        <v>1</v>
      </c>
      <c r="AD22" s="59">
        <v>6</v>
      </c>
    </row>
    <row r="23" spans="1:30" ht="24.95" customHeight="1" x14ac:dyDescent="0.25">
      <c r="A23" s="23"/>
      <c r="B23" s="23"/>
      <c r="C23" s="1" t="s">
        <v>266</v>
      </c>
      <c r="E23" s="25" t="s">
        <v>2</v>
      </c>
      <c r="F23" s="25" t="s">
        <v>2</v>
      </c>
      <c r="G23" s="25" t="s">
        <v>2</v>
      </c>
      <c r="H23" s="25" t="s">
        <v>3</v>
      </c>
      <c r="I23" s="25" t="s">
        <v>2</v>
      </c>
      <c r="J23" s="25" t="s">
        <v>1</v>
      </c>
      <c r="K23" s="25" t="s">
        <v>2</v>
      </c>
      <c r="L23" s="25" t="s">
        <v>1</v>
      </c>
      <c r="M23" s="25" t="s">
        <v>2</v>
      </c>
      <c r="N23" s="25" t="s">
        <v>2</v>
      </c>
      <c r="O23" s="25" t="s">
        <v>3</v>
      </c>
      <c r="P23" s="25" t="s">
        <v>2</v>
      </c>
      <c r="Q23" s="25" t="s">
        <v>1</v>
      </c>
      <c r="R23" s="25" t="s">
        <v>3</v>
      </c>
      <c r="S23" s="25" t="s">
        <v>1</v>
      </c>
      <c r="T23" s="25" t="s">
        <v>1</v>
      </c>
      <c r="U23" s="25" t="s">
        <v>3</v>
      </c>
      <c r="V23" s="25" t="s">
        <v>1</v>
      </c>
      <c r="W23" s="25" t="s">
        <v>3</v>
      </c>
      <c r="X23" s="25" t="s">
        <v>3</v>
      </c>
      <c r="Y23" s="25" t="s">
        <v>1</v>
      </c>
      <c r="Z23" s="25" t="s">
        <v>3</v>
      </c>
      <c r="AA23" s="25" t="s">
        <v>4</v>
      </c>
      <c r="AB23" s="25" t="s">
        <v>4</v>
      </c>
      <c r="AC23" s="25"/>
      <c r="AD23" s="59">
        <v>9</v>
      </c>
    </row>
    <row r="24" spans="1:30" ht="24.95" customHeight="1" x14ac:dyDescent="0.25">
      <c r="A24" s="23"/>
      <c r="B24" s="23"/>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59"/>
    </row>
    <row r="25" spans="1:30" ht="24.95" customHeight="1" x14ac:dyDescent="0.25">
      <c r="A25" s="23"/>
      <c r="B25" s="23"/>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59"/>
    </row>
    <row r="26" spans="1:30" ht="24.95" customHeight="1" x14ac:dyDescent="0.25">
      <c r="A26" s="23"/>
      <c r="B26" s="23"/>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59"/>
    </row>
    <row r="27" spans="1:30" ht="24.95" customHeight="1" x14ac:dyDescent="0.25">
      <c r="A27" s="23"/>
      <c r="B27" s="23"/>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59"/>
    </row>
    <row r="28" spans="1:30" ht="24.95" customHeight="1" x14ac:dyDescent="0.25">
      <c r="A28" s="23"/>
      <c r="B28" s="23"/>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59"/>
    </row>
    <row r="29" spans="1:30" ht="24.95" customHeight="1" x14ac:dyDescent="0.25">
      <c r="A29" s="23"/>
      <c r="B29" s="23"/>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59"/>
    </row>
    <row r="30" spans="1:30" ht="24.95" customHeight="1" x14ac:dyDescent="0.25">
      <c r="A30" s="23"/>
      <c r="B30" s="23"/>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59"/>
    </row>
    <row r="31" spans="1:30" ht="24.95" customHeight="1" x14ac:dyDescent="0.25">
      <c r="A31" s="23"/>
      <c r="B31" s="23"/>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59"/>
    </row>
    <row r="32" spans="1:30" ht="24.95" customHeight="1" x14ac:dyDescent="0.25">
      <c r="A32" s="23"/>
      <c r="B32" s="23"/>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59"/>
    </row>
    <row r="33" spans="1:30" ht="24.95" customHeight="1" x14ac:dyDescent="0.25">
      <c r="A33" s="23"/>
      <c r="B33" s="23"/>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59"/>
    </row>
    <row r="34" spans="1:30" ht="24.95" customHeight="1" x14ac:dyDescent="0.25">
      <c r="A34" s="23"/>
      <c r="B34" s="23"/>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59"/>
    </row>
    <row r="35" spans="1:30" ht="24.95" customHeight="1" x14ac:dyDescent="0.25">
      <c r="A35" s="23"/>
      <c r="B35" s="23"/>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59"/>
    </row>
    <row r="36" spans="1:30" ht="24.95" customHeight="1" x14ac:dyDescent="0.25">
      <c r="A36" s="23"/>
      <c r="B36" s="23"/>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59"/>
    </row>
    <row r="37" spans="1:30" ht="24.95" customHeight="1" x14ac:dyDescent="0.25">
      <c r="A37" s="23"/>
      <c r="B37" s="23"/>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59"/>
    </row>
    <row r="38" spans="1:30" ht="24.95" customHeight="1" x14ac:dyDescent="0.25">
      <c r="A38" s="23"/>
      <c r="B38" s="23"/>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59"/>
    </row>
    <row r="39" spans="1:30" ht="24.95" customHeight="1" x14ac:dyDescent="0.25">
      <c r="A39" s="23"/>
      <c r="B39" s="23"/>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59"/>
    </row>
    <row r="40" spans="1:30" ht="24.95" customHeight="1" x14ac:dyDescent="0.25">
      <c r="A40" s="23"/>
      <c r="B40" s="23"/>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59"/>
    </row>
    <row r="41" spans="1:30" ht="24.95" customHeight="1" x14ac:dyDescent="0.25">
      <c r="A41" s="23"/>
      <c r="B41" s="23"/>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59"/>
    </row>
    <row r="42" spans="1:30" ht="24.95" customHeight="1" x14ac:dyDescent="0.25">
      <c r="A42" s="23"/>
      <c r="B42" s="23"/>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59"/>
    </row>
    <row r="43" spans="1:30" ht="24.95" customHeight="1" x14ac:dyDescent="0.25">
      <c r="A43" s="23"/>
      <c r="B43" s="23"/>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59"/>
    </row>
    <row r="44" spans="1:30" ht="24.95" customHeight="1" x14ac:dyDescent="0.25">
      <c r="A44" s="23"/>
      <c r="B44" s="23"/>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59"/>
    </row>
    <row r="45" spans="1:30" ht="24.95" customHeight="1" x14ac:dyDescent="0.25">
      <c r="A45" s="23"/>
      <c r="B45" s="23"/>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59"/>
    </row>
    <row r="46" spans="1:30" ht="24.95" customHeight="1" x14ac:dyDescent="0.25">
      <c r="A46" s="23"/>
      <c r="B46" s="23"/>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59"/>
    </row>
    <row r="47" spans="1:30" ht="24.95" customHeight="1" x14ac:dyDescent="0.25">
      <c r="A47" s="23"/>
      <c r="B47" s="23"/>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59"/>
    </row>
    <row r="48" spans="1:30" ht="24.95" customHeight="1" x14ac:dyDescent="0.25">
      <c r="A48" s="23"/>
      <c r="B48" s="23"/>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59"/>
    </row>
    <row r="49" spans="1:30" ht="24.95" customHeight="1" x14ac:dyDescent="0.25">
      <c r="A49" s="23"/>
      <c r="B49" s="23"/>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59"/>
    </row>
    <row r="50" spans="1:30" ht="24.95" customHeight="1" x14ac:dyDescent="0.25">
      <c r="A50" s="23"/>
      <c r="B50" s="23"/>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59"/>
    </row>
    <row r="51" spans="1:30" ht="24.95" customHeight="1" x14ac:dyDescent="0.25">
      <c r="A51" s="23"/>
      <c r="B51" s="23"/>
      <c r="E51" s="23"/>
      <c r="F51" s="23"/>
      <c r="G51" s="23"/>
      <c r="H51" s="23"/>
      <c r="I51" s="23"/>
      <c r="J51" s="23"/>
      <c r="K51" s="23"/>
      <c r="L51" s="23"/>
      <c r="M51" s="23"/>
      <c r="N51" s="23"/>
      <c r="O51" s="23"/>
      <c r="P51" s="23"/>
      <c r="Q51" s="23"/>
      <c r="R51" s="23"/>
      <c r="S51" s="23"/>
      <c r="T51" s="23"/>
      <c r="U51" s="23"/>
      <c r="V51" s="23"/>
      <c r="W51" s="23"/>
      <c r="X51" s="23"/>
      <c r="Y51" s="23"/>
      <c r="Z51" s="25"/>
      <c r="AA51" s="25"/>
      <c r="AB51" s="25"/>
      <c r="AC51" s="25"/>
      <c r="AD51" s="59"/>
    </row>
    <row r="52" spans="1:30" ht="24.95" customHeight="1" x14ac:dyDescent="0.25">
      <c r="A52" s="23"/>
      <c r="B52" s="23"/>
      <c r="E52" s="23"/>
      <c r="F52" s="23"/>
      <c r="G52" s="23"/>
      <c r="H52" s="23"/>
      <c r="I52" s="23"/>
      <c r="J52" s="23"/>
      <c r="K52" s="23"/>
      <c r="L52" s="23"/>
      <c r="M52" s="23"/>
      <c r="N52" s="23"/>
      <c r="O52" s="23"/>
      <c r="P52" s="23"/>
      <c r="Q52" s="23"/>
      <c r="R52" s="23"/>
      <c r="S52" s="23"/>
      <c r="T52" s="23"/>
      <c r="U52" s="23"/>
      <c r="V52" s="23"/>
      <c r="W52" s="23"/>
      <c r="X52" s="23"/>
      <c r="Y52" s="23"/>
      <c r="Z52" s="25"/>
      <c r="AA52" s="25"/>
      <c r="AB52" s="25"/>
      <c r="AC52" s="25"/>
      <c r="AD52" s="59"/>
    </row>
    <row r="53" spans="1:30" ht="24.95" customHeight="1" x14ac:dyDescent="0.25">
      <c r="A53" s="23"/>
      <c r="B53" s="23"/>
      <c r="E53" s="23"/>
      <c r="F53" s="23"/>
      <c r="G53" s="23"/>
      <c r="H53" s="23"/>
      <c r="I53" s="23"/>
      <c r="J53" s="23"/>
      <c r="K53" s="23"/>
      <c r="L53" s="23"/>
      <c r="M53" s="23"/>
      <c r="N53" s="23"/>
      <c r="O53" s="23"/>
      <c r="P53" s="23"/>
      <c r="Q53" s="23"/>
      <c r="R53" s="23"/>
      <c r="S53" s="23"/>
      <c r="T53" s="23"/>
      <c r="U53" s="23"/>
      <c r="V53" s="23"/>
      <c r="W53" s="23"/>
      <c r="X53" s="23"/>
      <c r="Y53" s="23"/>
      <c r="Z53" s="25"/>
      <c r="AA53" s="25"/>
      <c r="AB53" s="25"/>
      <c r="AC53" s="25"/>
      <c r="AD53" s="59"/>
    </row>
    <row r="54" spans="1:30" ht="24.95" customHeight="1" x14ac:dyDescent="0.25">
      <c r="A54" s="23"/>
      <c r="B54" s="23"/>
      <c r="E54" s="23"/>
      <c r="F54" s="23"/>
      <c r="G54" s="23"/>
      <c r="H54" s="23"/>
      <c r="I54" s="23"/>
      <c r="J54" s="23"/>
      <c r="K54" s="23"/>
      <c r="L54" s="23"/>
      <c r="M54" s="23"/>
      <c r="N54" s="23"/>
      <c r="O54" s="23"/>
      <c r="P54" s="23"/>
      <c r="Q54" s="23"/>
      <c r="R54" s="23"/>
      <c r="S54" s="23"/>
      <c r="T54" s="23"/>
      <c r="U54" s="23"/>
      <c r="V54" s="23"/>
      <c r="W54" s="23"/>
      <c r="X54" s="23"/>
      <c r="Y54" s="23"/>
      <c r="Z54" s="25"/>
      <c r="AA54" s="25"/>
      <c r="AB54" s="25"/>
      <c r="AC54" s="25"/>
      <c r="AD54" s="59"/>
    </row>
    <row r="55" spans="1:30" ht="24.95" customHeight="1" x14ac:dyDescent="0.25">
      <c r="A55" s="23"/>
      <c r="B55" s="23"/>
      <c r="E55" s="23"/>
      <c r="F55" s="23"/>
      <c r="G55" s="23"/>
      <c r="H55" s="23"/>
      <c r="I55" s="23"/>
      <c r="J55" s="23"/>
      <c r="K55" s="23"/>
      <c r="L55" s="23"/>
      <c r="M55" s="23"/>
      <c r="N55" s="23"/>
      <c r="O55" s="23"/>
      <c r="P55" s="23"/>
      <c r="Q55" s="23"/>
      <c r="R55" s="23"/>
      <c r="S55" s="23"/>
      <c r="T55" s="23"/>
      <c r="U55" s="23"/>
      <c r="V55" s="23"/>
      <c r="W55" s="23"/>
      <c r="X55" s="23"/>
      <c r="Y55" s="23"/>
      <c r="Z55" s="25"/>
      <c r="AA55" s="25"/>
      <c r="AB55" s="25"/>
      <c r="AC55" s="25"/>
      <c r="AD55" s="59"/>
    </row>
    <row r="56" spans="1:30" ht="24.95" customHeight="1" x14ac:dyDescent="0.25">
      <c r="A56" s="23"/>
      <c r="B56" s="23"/>
      <c r="E56" s="23"/>
      <c r="F56" s="23"/>
      <c r="G56" s="23"/>
      <c r="H56" s="23"/>
      <c r="I56" s="23"/>
      <c r="J56" s="23"/>
      <c r="K56" s="23"/>
      <c r="L56" s="23"/>
      <c r="M56" s="23"/>
      <c r="N56" s="23"/>
      <c r="O56" s="23"/>
      <c r="P56" s="23"/>
      <c r="Q56" s="23"/>
      <c r="R56" s="23"/>
      <c r="S56" s="23"/>
      <c r="T56" s="23"/>
      <c r="U56" s="23"/>
      <c r="V56" s="23"/>
      <c r="W56" s="23"/>
      <c r="X56" s="23"/>
      <c r="Y56" s="23"/>
      <c r="Z56" s="25"/>
      <c r="AA56" s="25"/>
      <c r="AB56" s="25"/>
      <c r="AC56" s="25"/>
      <c r="AD56" s="59"/>
    </row>
    <row r="57" spans="1:30" ht="24.95" customHeight="1" x14ac:dyDescent="0.25">
      <c r="A57" s="23"/>
      <c r="B57" s="23"/>
      <c r="E57" s="23"/>
      <c r="F57" s="23"/>
      <c r="G57" s="23"/>
      <c r="H57" s="23"/>
      <c r="I57" s="23"/>
      <c r="J57" s="23"/>
      <c r="K57" s="23"/>
      <c r="L57" s="23"/>
      <c r="M57" s="23"/>
      <c r="N57" s="23"/>
      <c r="O57" s="23"/>
      <c r="P57" s="23"/>
      <c r="Q57" s="23"/>
      <c r="R57" s="23"/>
      <c r="S57" s="23"/>
      <c r="T57" s="23"/>
      <c r="U57" s="23"/>
      <c r="V57" s="23"/>
      <c r="W57" s="23"/>
      <c r="X57" s="23"/>
      <c r="Y57" s="23"/>
      <c r="Z57" s="25"/>
      <c r="AA57" s="25"/>
      <c r="AB57" s="25"/>
      <c r="AC57" s="25"/>
      <c r="AD57" s="59"/>
    </row>
    <row r="58" spans="1:30" ht="24.95" customHeight="1" x14ac:dyDescent="0.25">
      <c r="A58" s="23"/>
      <c r="B58" s="23"/>
      <c r="E58" s="23"/>
      <c r="F58" s="23"/>
      <c r="G58" s="23"/>
      <c r="H58" s="23"/>
      <c r="I58" s="23"/>
      <c r="J58" s="23"/>
      <c r="K58" s="23"/>
      <c r="L58" s="23"/>
      <c r="M58" s="23"/>
      <c r="N58" s="23"/>
      <c r="O58" s="23"/>
      <c r="P58" s="23"/>
      <c r="Q58" s="23"/>
      <c r="R58" s="23"/>
      <c r="S58" s="23"/>
      <c r="T58" s="23"/>
      <c r="U58" s="23"/>
      <c r="V58" s="23"/>
      <c r="W58" s="23"/>
      <c r="X58" s="23"/>
      <c r="Y58" s="23"/>
      <c r="Z58" s="25"/>
      <c r="AA58" s="25"/>
      <c r="AB58" s="25"/>
      <c r="AC58" s="25"/>
      <c r="AD58" s="59"/>
    </row>
    <row r="59" spans="1:30" ht="24.95" customHeight="1" x14ac:dyDescent="0.25">
      <c r="A59" s="23"/>
      <c r="B59" s="23"/>
      <c r="E59" s="23"/>
      <c r="F59" s="23"/>
      <c r="G59" s="23"/>
      <c r="H59" s="23"/>
      <c r="I59" s="23"/>
      <c r="J59" s="23"/>
      <c r="K59" s="23"/>
      <c r="L59" s="23"/>
      <c r="M59" s="23"/>
      <c r="N59" s="23"/>
      <c r="O59" s="23"/>
      <c r="P59" s="23"/>
      <c r="Q59" s="23"/>
      <c r="R59" s="23"/>
      <c r="S59" s="23"/>
      <c r="T59" s="23"/>
      <c r="U59" s="23"/>
      <c r="V59" s="23"/>
      <c r="W59" s="23"/>
      <c r="X59" s="23"/>
      <c r="Y59" s="23"/>
      <c r="Z59" s="25"/>
      <c r="AA59" s="25"/>
      <c r="AB59" s="25"/>
      <c r="AC59" s="25"/>
      <c r="AD59" s="59"/>
    </row>
    <row r="60" spans="1:30" ht="24.95" customHeight="1" x14ac:dyDescent="0.25">
      <c r="A60" s="23"/>
      <c r="B60" s="23"/>
      <c r="E60" s="23"/>
      <c r="F60" s="23"/>
      <c r="G60" s="23"/>
      <c r="H60" s="23"/>
      <c r="I60" s="23"/>
      <c r="J60" s="23"/>
      <c r="K60" s="23"/>
      <c r="L60" s="23"/>
      <c r="M60" s="23"/>
      <c r="N60" s="23"/>
      <c r="O60" s="23"/>
      <c r="P60" s="23"/>
      <c r="Q60" s="23"/>
      <c r="R60" s="23"/>
      <c r="S60" s="23"/>
      <c r="T60" s="23"/>
      <c r="U60" s="23"/>
      <c r="V60" s="23"/>
      <c r="W60" s="23"/>
      <c r="X60" s="23"/>
      <c r="Y60" s="23"/>
      <c r="Z60" s="25"/>
      <c r="AA60" s="25"/>
      <c r="AB60" s="25"/>
      <c r="AC60" s="25"/>
      <c r="AD60" s="59"/>
    </row>
    <row r="61" spans="1:30" ht="24.95" customHeight="1" x14ac:dyDescent="0.25">
      <c r="A61" s="23"/>
      <c r="B61" s="23"/>
      <c r="E61" s="23"/>
      <c r="F61" s="23"/>
      <c r="G61" s="23"/>
      <c r="H61" s="23"/>
      <c r="I61" s="23"/>
      <c r="J61" s="23"/>
      <c r="K61" s="23"/>
      <c r="L61" s="23"/>
      <c r="M61" s="23"/>
      <c r="N61" s="23"/>
      <c r="O61" s="23"/>
      <c r="P61" s="23"/>
      <c r="Q61" s="23"/>
      <c r="R61" s="23"/>
      <c r="S61" s="23"/>
      <c r="T61" s="23"/>
      <c r="U61" s="23"/>
      <c r="V61" s="23"/>
      <c r="W61" s="23"/>
      <c r="X61" s="23"/>
      <c r="Y61" s="23"/>
      <c r="Z61" s="25"/>
      <c r="AA61" s="25"/>
      <c r="AB61" s="25"/>
      <c r="AC61" s="25"/>
      <c r="AD61" s="59"/>
    </row>
    <row r="62" spans="1:30" ht="24.95" customHeight="1" x14ac:dyDescent="0.25">
      <c r="A62" s="23"/>
      <c r="B62" s="23"/>
      <c r="E62" s="23"/>
      <c r="F62" s="23"/>
      <c r="G62" s="23"/>
      <c r="H62" s="23"/>
      <c r="I62" s="23"/>
      <c r="J62" s="23"/>
      <c r="K62" s="23"/>
      <c r="L62" s="23"/>
      <c r="M62" s="23"/>
      <c r="N62" s="23"/>
      <c r="O62" s="23"/>
      <c r="P62" s="23"/>
      <c r="Q62" s="23"/>
      <c r="R62" s="23"/>
      <c r="S62" s="23"/>
      <c r="T62" s="23"/>
      <c r="U62" s="23"/>
      <c r="V62" s="23"/>
      <c r="W62" s="23"/>
      <c r="X62" s="23"/>
      <c r="Y62" s="23"/>
      <c r="Z62" s="25"/>
      <c r="AA62" s="25"/>
      <c r="AB62" s="25"/>
      <c r="AC62" s="25"/>
      <c r="AD62" s="59"/>
    </row>
    <row r="63" spans="1:30" ht="24.95" customHeight="1" x14ac:dyDescent="0.25">
      <c r="A63" s="23"/>
      <c r="B63" s="23"/>
      <c r="E63" s="23"/>
      <c r="F63" s="23"/>
      <c r="G63" s="23"/>
      <c r="H63" s="23"/>
      <c r="I63" s="23"/>
      <c r="J63" s="23"/>
      <c r="K63" s="23"/>
      <c r="L63" s="23"/>
      <c r="M63" s="23"/>
      <c r="N63" s="23"/>
      <c r="O63" s="23"/>
      <c r="P63" s="23"/>
      <c r="Q63" s="23"/>
      <c r="R63" s="23"/>
      <c r="S63" s="23"/>
      <c r="T63" s="23"/>
      <c r="U63" s="23"/>
      <c r="V63" s="23"/>
      <c r="W63" s="23"/>
      <c r="X63" s="23"/>
      <c r="Y63" s="23"/>
      <c r="Z63" s="25"/>
      <c r="AA63" s="25"/>
      <c r="AB63" s="25"/>
      <c r="AC63" s="25"/>
      <c r="AD63" s="59"/>
    </row>
    <row r="64" spans="1:30" ht="24.95" customHeight="1" x14ac:dyDescent="0.25">
      <c r="A64" s="23"/>
      <c r="B64" s="23"/>
      <c r="E64" s="23"/>
      <c r="F64" s="23"/>
      <c r="G64" s="23"/>
      <c r="H64" s="23"/>
      <c r="I64" s="23"/>
      <c r="J64" s="23"/>
      <c r="K64" s="23"/>
      <c r="L64" s="23"/>
      <c r="M64" s="23"/>
      <c r="N64" s="23"/>
      <c r="O64" s="23"/>
      <c r="P64" s="23"/>
      <c r="Q64" s="23"/>
      <c r="R64" s="23"/>
      <c r="S64" s="23"/>
      <c r="T64" s="23"/>
      <c r="U64" s="23"/>
      <c r="V64" s="23"/>
      <c r="W64" s="23"/>
      <c r="X64" s="23"/>
      <c r="Y64" s="23"/>
      <c r="Z64" s="25"/>
      <c r="AA64" s="25"/>
      <c r="AB64" s="25"/>
      <c r="AC64" s="25"/>
      <c r="AD64" s="59"/>
    </row>
    <row r="65" spans="1:30" ht="24.95" customHeight="1" x14ac:dyDescent="0.25">
      <c r="A65" s="23"/>
      <c r="B65" s="23"/>
      <c r="E65" s="23"/>
      <c r="F65" s="23"/>
      <c r="G65" s="23"/>
      <c r="H65" s="23"/>
      <c r="I65" s="23"/>
      <c r="J65" s="23"/>
      <c r="K65" s="23"/>
      <c r="L65" s="23"/>
      <c r="M65" s="23"/>
      <c r="N65" s="23"/>
      <c r="O65" s="23"/>
      <c r="P65" s="23"/>
      <c r="Q65" s="23"/>
      <c r="R65" s="23"/>
      <c r="S65" s="23"/>
      <c r="T65" s="23"/>
      <c r="U65" s="23"/>
      <c r="V65" s="23"/>
      <c r="W65" s="23"/>
      <c r="X65" s="23"/>
      <c r="Y65" s="23"/>
      <c r="Z65" s="25"/>
      <c r="AA65" s="25"/>
      <c r="AB65" s="25"/>
      <c r="AC65" s="25"/>
      <c r="AD65" s="59"/>
    </row>
    <row r="66" spans="1:30" ht="24.95" customHeight="1" x14ac:dyDescent="0.25">
      <c r="A66" s="23"/>
      <c r="B66" s="23"/>
      <c r="E66" s="23"/>
      <c r="F66" s="23"/>
      <c r="G66" s="23"/>
      <c r="H66" s="23"/>
      <c r="I66" s="23"/>
      <c r="J66" s="23"/>
      <c r="K66" s="23"/>
      <c r="L66" s="23"/>
      <c r="M66" s="23"/>
      <c r="N66" s="23"/>
      <c r="O66" s="23"/>
      <c r="P66" s="23"/>
      <c r="Q66" s="23"/>
      <c r="R66" s="23"/>
      <c r="S66" s="23"/>
      <c r="T66" s="23"/>
      <c r="U66" s="23"/>
      <c r="V66" s="23"/>
      <c r="W66" s="23"/>
      <c r="X66" s="23"/>
      <c r="Y66" s="23"/>
      <c r="Z66" s="25"/>
      <c r="AA66" s="25"/>
      <c r="AB66" s="25"/>
      <c r="AC66" s="25"/>
      <c r="AD66" s="59"/>
    </row>
    <row r="67" spans="1:30" ht="24.95" customHeight="1" x14ac:dyDescent="0.25">
      <c r="A67" s="23"/>
      <c r="B67" s="23"/>
      <c r="E67" s="23"/>
      <c r="F67" s="23"/>
      <c r="G67" s="23"/>
      <c r="H67" s="23"/>
      <c r="I67" s="23"/>
      <c r="J67" s="23"/>
      <c r="K67" s="23"/>
      <c r="L67" s="23"/>
      <c r="M67" s="23"/>
      <c r="N67" s="23"/>
      <c r="O67" s="23"/>
      <c r="P67" s="23"/>
      <c r="Q67" s="23"/>
      <c r="R67" s="23"/>
      <c r="S67" s="23"/>
      <c r="T67" s="23"/>
      <c r="U67" s="23"/>
      <c r="V67" s="23"/>
      <c r="W67" s="23"/>
      <c r="X67" s="23"/>
      <c r="Y67" s="23"/>
      <c r="Z67" s="25"/>
      <c r="AA67" s="25"/>
      <c r="AB67" s="25"/>
      <c r="AC67" s="25"/>
      <c r="AD67" s="59"/>
    </row>
    <row r="68" spans="1:30" ht="24.95" customHeight="1" x14ac:dyDescent="0.25">
      <c r="A68" s="23"/>
      <c r="B68" s="23"/>
      <c r="E68" s="23"/>
      <c r="F68" s="23"/>
      <c r="G68" s="23"/>
      <c r="H68" s="23"/>
      <c r="I68" s="23"/>
      <c r="J68" s="23"/>
      <c r="K68" s="23"/>
      <c r="L68" s="23"/>
      <c r="M68" s="23"/>
      <c r="N68" s="23"/>
      <c r="O68" s="23"/>
      <c r="P68" s="23"/>
      <c r="Q68" s="23"/>
      <c r="R68" s="23"/>
      <c r="S68" s="23"/>
      <c r="T68" s="23"/>
      <c r="U68" s="23"/>
      <c r="V68" s="23"/>
      <c r="W68" s="23"/>
      <c r="X68" s="23"/>
      <c r="Y68" s="23"/>
      <c r="Z68" s="25"/>
      <c r="AA68" s="25"/>
      <c r="AB68" s="25"/>
      <c r="AC68" s="25"/>
      <c r="AD68" s="59"/>
    </row>
    <row r="69" spans="1:30" ht="24.95" customHeight="1" x14ac:dyDescent="0.25">
      <c r="A69" s="23"/>
      <c r="B69" s="23"/>
      <c r="E69" s="23"/>
      <c r="F69" s="23"/>
      <c r="G69" s="23"/>
      <c r="H69" s="23"/>
      <c r="I69" s="23"/>
      <c r="J69" s="23"/>
      <c r="K69" s="23"/>
      <c r="L69" s="23"/>
      <c r="M69" s="23"/>
      <c r="N69" s="23"/>
      <c r="O69" s="23"/>
      <c r="P69" s="23"/>
      <c r="Q69" s="23"/>
      <c r="R69" s="23"/>
      <c r="S69" s="23"/>
      <c r="T69" s="23"/>
      <c r="U69" s="23"/>
      <c r="V69" s="23"/>
      <c r="W69" s="23"/>
      <c r="X69" s="23"/>
      <c r="Y69" s="23"/>
      <c r="Z69" s="25"/>
      <c r="AA69" s="25"/>
      <c r="AB69" s="25"/>
      <c r="AC69" s="25"/>
      <c r="AD69" s="59"/>
    </row>
    <row r="70" spans="1:30" ht="24.95" customHeight="1" x14ac:dyDescent="0.25">
      <c r="A70" s="23"/>
      <c r="B70" s="23"/>
      <c r="E70" s="23"/>
      <c r="F70" s="23"/>
      <c r="G70" s="23"/>
      <c r="H70" s="23"/>
      <c r="I70" s="23"/>
      <c r="J70" s="23"/>
      <c r="K70" s="23"/>
      <c r="L70" s="23"/>
      <c r="M70" s="23"/>
      <c r="N70" s="23"/>
      <c r="O70" s="23"/>
      <c r="P70" s="23"/>
      <c r="Q70" s="23"/>
      <c r="R70" s="23"/>
      <c r="S70" s="23"/>
      <c r="T70" s="23"/>
      <c r="U70" s="23"/>
      <c r="V70" s="23"/>
      <c r="W70" s="23"/>
      <c r="X70" s="23"/>
      <c r="Y70" s="23"/>
      <c r="Z70" s="25"/>
      <c r="AA70" s="25"/>
      <c r="AB70" s="25"/>
      <c r="AC70" s="25"/>
      <c r="AD70" s="59"/>
    </row>
    <row r="71" spans="1:30" ht="24.95" customHeight="1" x14ac:dyDescent="0.25">
      <c r="A71" s="23"/>
      <c r="B71" s="23"/>
      <c r="E71" s="23"/>
      <c r="F71" s="23"/>
      <c r="G71" s="23"/>
      <c r="H71" s="23"/>
      <c r="I71" s="23"/>
      <c r="J71" s="23"/>
      <c r="K71" s="23"/>
      <c r="L71" s="23"/>
      <c r="M71" s="23"/>
      <c r="N71" s="23"/>
      <c r="O71" s="23"/>
      <c r="P71" s="23"/>
      <c r="Q71" s="23"/>
      <c r="R71" s="23"/>
      <c r="S71" s="23"/>
      <c r="T71" s="23"/>
      <c r="U71" s="23"/>
      <c r="V71" s="23"/>
      <c r="W71" s="23"/>
      <c r="X71" s="23"/>
      <c r="Y71" s="23"/>
      <c r="Z71" s="25"/>
      <c r="AA71" s="25"/>
      <c r="AB71" s="25"/>
      <c r="AC71" s="25"/>
      <c r="AD71" s="59"/>
    </row>
    <row r="72" spans="1:30" ht="24.95" customHeight="1" x14ac:dyDescent="0.25">
      <c r="A72" s="23"/>
      <c r="B72" s="23"/>
      <c r="E72" s="23"/>
      <c r="F72" s="23"/>
      <c r="G72" s="23"/>
      <c r="H72" s="23"/>
      <c r="I72" s="23"/>
      <c r="J72" s="23"/>
      <c r="K72" s="23"/>
      <c r="L72" s="23"/>
      <c r="M72" s="23"/>
      <c r="N72" s="23"/>
      <c r="O72" s="23"/>
      <c r="P72" s="23"/>
      <c r="Q72" s="23"/>
      <c r="R72" s="23"/>
      <c r="S72" s="23"/>
      <c r="T72" s="23"/>
      <c r="U72" s="23"/>
      <c r="V72" s="23"/>
      <c r="W72" s="23"/>
      <c r="X72" s="23"/>
      <c r="Y72" s="23"/>
      <c r="Z72" s="25"/>
      <c r="AA72" s="25"/>
      <c r="AB72" s="25"/>
      <c r="AC72" s="25"/>
      <c r="AD72" s="59"/>
    </row>
    <row r="73" spans="1:30" ht="24.95" customHeight="1" x14ac:dyDescent="0.25">
      <c r="A73" s="23"/>
      <c r="B73" s="23"/>
      <c r="E73" s="23"/>
      <c r="F73" s="23"/>
      <c r="G73" s="23"/>
      <c r="H73" s="23"/>
      <c r="I73" s="23"/>
      <c r="J73" s="23"/>
      <c r="K73" s="23"/>
      <c r="L73" s="23"/>
      <c r="M73" s="23"/>
      <c r="N73" s="23"/>
      <c r="O73" s="23"/>
      <c r="P73" s="23"/>
      <c r="Q73" s="23"/>
      <c r="R73" s="23"/>
      <c r="S73" s="23"/>
      <c r="T73" s="23"/>
      <c r="U73" s="23"/>
      <c r="V73" s="23"/>
      <c r="W73" s="23"/>
      <c r="X73" s="23"/>
      <c r="Y73" s="23"/>
      <c r="Z73" s="25"/>
      <c r="AA73" s="25"/>
      <c r="AB73" s="25"/>
      <c r="AC73" s="25"/>
      <c r="AD73" s="59"/>
    </row>
    <row r="74" spans="1:30" ht="24.95" customHeight="1" x14ac:dyDescent="0.25">
      <c r="A74" s="23"/>
      <c r="B74" s="23"/>
      <c r="E74" s="23"/>
      <c r="F74" s="23"/>
      <c r="G74" s="23"/>
      <c r="H74" s="23"/>
      <c r="I74" s="23"/>
      <c r="J74" s="23"/>
      <c r="K74" s="23"/>
      <c r="L74" s="23"/>
      <c r="M74" s="23"/>
      <c r="N74" s="23"/>
      <c r="O74" s="23"/>
      <c r="P74" s="23"/>
      <c r="Q74" s="23"/>
      <c r="R74" s="23"/>
      <c r="S74" s="23"/>
      <c r="T74" s="23"/>
      <c r="U74" s="23"/>
      <c r="V74" s="23"/>
      <c r="W74" s="23"/>
      <c r="X74" s="23"/>
      <c r="Y74" s="23"/>
      <c r="Z74" s="25"/>
      <c r="AA74" s="25"/>
      <c r="AB74" s="25"/>
      <c r="AC74" s="25"/>
      <c r="AD74" s="59"/>
    </row>
    <row r="75" spans="1:30" ht="24.95" customHeight="1" x14ac:dyDescent="0.25">
      <c r="A75" s="23"/>
      <c r="B75" s="23"/>
      <c r="E75" s="23"/>
      <c r="F75" s="23"/>
      <c r="G75" s="23"/>
      <c r="H75" s="23"/>
      <c r="I75" s="23"/>
      <c r="J75" s="23"/>
      <c r="K75" s="23"/>
      <c r="L75" s="23"/>
      <c r="M75" s="23"/>
      <c r="N75" s="23"/>
      <c r="O75" s="23"/>
      <c r="P75" s="23"/>
      <c r="Q75" s="23"/>
      <c r="R75" s="23"/>
      <c r="S75" s="23"/>
      <c r="T75" s="23"/>
      <c r="U75" s="23"/>
      <c r="V75" s="23"/>
      <c r="W75" s="23"/>
      <c r="X75" s="23"/>
      <c r="Y75" s="23"/>
      <c r="Z75" s="25"/>
      <c r="AA75" s="25"/>
      <c r="AB75" s="25"/>
      <c r="AC75" s="25"/>
      <c r="AD75" s="59"/>
    </row>
    <row r="76" spans="1:30" ht="24.95" customHeight="1" x14ac:dyDescent="0.25">
      <c r="A76" s="23"/>
      <c r="B76" s="23"/>
      <c r="E76" s="23"/>
      <c r="F76" s="23"/>
      <c r="G76" s="23"/>
      <c r="H76" s="23"/>
      <c r="I76" s="23"/>
      <c r="J76" s="23"/>
      <c r="K76" s="23"/>
      <c r="L76" s="23"/>
      <c r="M76" s="23"/>
      <c r="N76" s="23"/>
      <c r="O76" s="23"/>
      <c r="P76" s="23"/>
      <c r="Q76" s="23"/>
      <c r="R76" s="23"/>
      <c r="S76" s="23"/>
      <c r="T76" s="23"/>
      <c r="U76" s="23"/>
      <c r="V76" s="23"/>
      <c r="W76" s="23"/>
      <c r="X76" s="23"/>
      <c r="Y76" s="23"/>
      <c r="Z76" s="25"/>
      <c r="AA76" s="25"/>
      <c r="AB76" s="25"/>
      <c r="AC76" s="25"/>
      <c r="AD76" s="59"/>
    </row>
    <row r="77" spans="1:30" ht="24.95" customHeight="1" x14ac:dyDescent="0.25">
      <c r="A77" s="23"/>
      <c r="B77" s="23"/>
      <c r="E77" s="23"/>
      <c r="F77" s="23"/>
      <c r="G77" s="23"/>
      <c r="H77" s="23"/>
      <c r="I77" s="23"/>
      <c r="J77" s="23"/>
      <c r="K77" s="23"/>
      <c r="L77" s="23"/>
      <c r="M77" s="23"/>
      <c r="N77" s="23"/>
      <c r="O77" s="23"/>
      <c r="P77" s="23"/>
      <c r="Q77" s="23"/>
      <c r="R77" s="23"/>
      <c r="S77" s="23"/>
      <c r="T77" s="23"/>
      <c r="U77" s="23"/>
      <c r="V77" s="23"/>
      <c r="W77" s="23"/>
      <c r="X77" s="23"/>
      <c r="Y77" s="23"/>
      <c r="Z77" s="25"/>
      <c r="AA77" s="25"/>
      <c r="AB77" s="25"/>
      <c r="AC77" s="25"/>
      <c r="AD77" s="59"/>
    </row>
    <row r="78" spans="1:30" ht="24.95" customHeight="1" x14ac:dyDescent="0.25">
      <c r="A78" s="23"/>
      <c r="B78" s="23"/>
      <c r="E78" s="23"/>
      <c r="F78" s="23"/>
      <c r="G78" s="23"/>
      <c r="H78" s="23"/>
      <c r="I78" s="23"/>
      <c r="J78" s="23"/>
      <c r="K78" s="23"/>
      <c r="L78" s="23"/>
      <c r="M78" s="23"/>
      <c r="N78" s="23"/>
      <c r="O78" s="23"/>
      <c r="P78" s="23"/>
      <c r="Q78" s="23"/>
      <c r="R78" s="23"/>
      <c r="S78" s="23"/>
      <c r="T78" s="23"/>
      <c r="U78" s="23"/>
      <c r="V78" s="23"/>
      <c r="W78" s="23"/>
      <c r="X78" s="23"/>
      <c r="Y78" s="23"/>
      <c r="Z78" s="25"/>
      <c r="AA78" s="25"/>
      <c r="AB78" s="25"/>
      <c r="AC78" s="25"/>
      <c r="AD78" s="59"/>
    </row>
    <row r="79" spans="1:30" ht="24.95" customHeight="1" x14ac:dyDescent="0.25">
      <c r="A79" s="23"/>
      <c r="B79" s="23"/>
      <c r="E79" s="23"/>
      <c r="F79" s="23"/>
      <c r="G79" s="23"/>
      <c r="H79" s="23"/>
      <c r="I79" s="23"/>
      <c r="J79" s="23"/>
      <c r="K79" s="23"/>
      <c r="L79" s="23"/>
      <c r="M79" s="23"/>
      <c r="N79" s="23"/>
      <c r="O79" s="23"/>
      <c r="P79" s="23"/>
      <c r="Q79" s="23"/>
      <c r="R79" s="23"/>
      <c r="S79" s="23"/>
      <c r="T79" s="23"/>
      <c r="U79" s="23"/>
      <c r="V79" s="23"/>
      <c r="W79" s="23"/>
      <c r="X79" s="23"/>
      <c r="Y79" s="23"/>
      <c r="Z79" s="25"/>
      <c r="AA79" s="25"/>
      <c r="AB79" s="25"/>
      <c r="AC79" s="25"/>
      <c r="AD79" s="59"/>
    </row>
    <row r="80" spans="1:30" ht="24.95" customHeight="1" x14ac:dyDescent="0.25">
      <c r="A80" s="23"/>
      <c r="B80" s="23"/>
      <c r="E80" s="23"/>
      <c r="F80" s="23"/>
      <c r="G80" s="23"/>
      <c r="H80" s="23"/>
      <c r="I80" s="23"/>
      <c r="J80" s="23"/>
      <c r="K80" s="23"/>
      <c r="L80" s="23"/>
      <c r="M80" s="23"/>
      <c r="N80" s="23"/>
      <c r="O80" s="23"/>
      <c r="P80" s="23"/>
      <c r="Q80" s="23"/>
      <c r="R80" s="23"/>
      <c r="S80" s="23"/>
      <c r="T80" s="23"/>
      <c r="U80" s="23"/>
      <c r="V80" s="23"/>
      <c r="W80" s="23"/>
      <c r="X80" s="23"/>
      <c r="Y80" s="23"/>
      <c r="Z80" s="25"/>
      <c r="AA80" s="25"/>
      <c r="AB80" s="25"/>
      <c r="AC80" s="25"/>
      <c r="AD80" s="59"/>
    </row>
    <row r="81" spans="1:30" ht="24.95" customHeight="1" x14ac:dyDescent="0.25">
      <c r="A81" s="23"/>
      <c r="B81" s="23"/>
      <c r="E81" s="23"/>
      <c r="F81" s="23"/>
      <c r="G81" s="23"/>
      <c r="H81" s="23"/>
      <c r="I81" s="23"/>
      <c r="J81" s="23"/>
      <c r="K81" s="23"/>
      <c r="L81" s="23"/>
      <c r="M81" s="23"/>
      <c r="N81" s="23"/>
      <c r="O81" s="23"/>
      <c r="P81" s="23"/>
      <c r="Q81" s="23"/>
      <c r="R81" s="23"/>
      <c r="S81" s="23"/>
      <c r="T81" s="23"/>
      <c r="U81" s="23"/>
      <c r="V81" s="23"/>
      <c r="W81" s="23"/>
      <c r="X81" s="23"/>
      <c r="Y81" s="23"/>
      <c r="Z81" s="25"/>
      <c r="AA81" s="25"/>
      <c r="AB81" s="25"/>
      <c r="AC81" s="25"/>
      <c r="AD81" s="59"/>
    </row>
    <row r="82" spans="1:30" ht="24.95" customHeight="1" x14ac:dyDescent="0.25">
      <c r="A82" s="23"/>
      <c r="B82" s="23"/>
      <c r="E82" s="23"/>
      <c r="F82" s="23"/>
      <c r="G82" s="23"/>
      <c r="H82" s="23"/>
      <c r="I82" s="23"/>
      <c r="J82" s="23"/>
      <c r="K82" s="23"/>
      <c r="L82" s="23"/>
      <c r="M82" s="23"/>
      <c r="N82" s="23"/>
      <c r="O82" s="23"/>
      <c r="P82" s="23"/>
      <c r="Q82" s="23"/>
      <c r="R82" s="23"/>
      <c r="S82" s="23"/>
      <c r="T82" s="23"/>
      <c r="U82" s="23"/>
      <c r="V82" s="23"/>
      <c r="W82" s="23"/>
      <c r="X82" s="23"/>
      <c r="Y82" s="23"/>
      <c r="Z82" s="25"/>
      <c r="AA82" s="25"/>
      <c r="AB82" s="25"/>
      <c r="AC82" s="25"/>
      <c r="AD82" s="59"/>
    </row>
    <row r="83" spans="1:30" ht="24.95" customHeight="1" x14ac:dyDescent="0.25">
      <c r="A83" s="23"/>
      <c r="B83" s="23"/>
      <c r="E83" s="23"/>
      <c r="F83" s="23"/>
      <c r="G83" s="23"/>
      <c r="H83" s="23"/>
      <c r="I83" s="23"/>
      <c r="J83" s="23"/>
      <c r="K83" s="23"/>
      <c r="L83" s="23"/>
      <c r="M83" s="23"/>
      <c r="N83" s="23"/>
      <c r="O83" s="23"/>
      <c r="P83" s="23"/>
      <c r="Q83" s="23"/>
      <c r="R83" s="23"/>
      <c r="S83" s="23"/>
      <c r="T83" s="23"/>
      <c r="U83" s="23"/>
      <c r="V83" s="23"/>
      <c r="W83" s="23"/>
      <c r="X83" s="23"/>
      <c r="Y83" s="23"/>
      <c r="Z83" s="25"/>
      <c r="AA83" s="25"/>
      <c r="AB83" s="25"/>
      <c r="AC83" s="25"/>
      <c r="AD83" s="59"/>
    </row>
    <row r="84" spans="1:30" ht="24.95" customHeight="1" x14ac:dyDescent="0.25">
      <c r="A84" s="23"/>
      <c r="B84" s="23"/>
      <c r="E84" s="23"/>
      <c r="F84" s="23"/>
      <c r="G84" s="23"/>
      <c r="H84" s="23"/>
      <c r="I84" s="23"/>
      <c r="J84" s="23"/>
      <c r="K84" s="23"/>
      <c r="L84" s="23"/>
      <c r="M84" s="23"/>
      <c r="N84" s="23"/>
      <c r="O84" s="23"/>
      <c r="P84" s="23"/>
      <c r="Q84" s="23"/>
      <c r="R84" s="23"/>
      <c r="S84" s="23"/>
      <c r="T84" s="23"/>
      <c r="U84" s="23"/>
      <c r="V84" s="23"/>
      <c r="W84" s="23"/>
      <c r="X84" s="23"/>
      <c r="Y84" s="23"/>
      <c r="Z84" s="25"/>
      <c r="AA84" s="25"/>
      <c r="AB84" s="25"/>
      <c r="AC84" s="25"/>
      <c r="AD84" s="59"/>
    </row>
    <row r="85" spans="1:30" ht="24.95" customHeight="1" x14ac:dyDescent="0.25">
      <c r="A85" s="23"/>
      <c r="B85" s="23"/>
      <c r="E85" s="23"/>
      <c r="F85" s="23"/>
      <c r="G85" s="23"/>
      <c r="H85" s="23"/>
      <c r="I85" s="23"/>
      <c r="J85" s="23"/>
      <c r="K85" s="23"/>
      <c r="L85" s="23"/>
      <c r="M85" s="23"/>
      <c r="N85" s="23"/>
      <c r="O85" s="23"/>
      <c r="P85" s="23"/>
      <c r="Q85" s="23"/>
      <c r="R85" s="23"/>
      <c r="S85" s="23"/>
      <c r="T85" s="23"/>
      <c r="U85" s="23"/>
      <c r="V85" s="23"/>
      <c r="W85" s="23"/>
      <c r="X85" s="23"/>
      <c r="Y85" s="23"/>
      <c r="Z85" s="25"/>
      <c r="AA85" s="25"/>
      <c r="AB85" s="25"/>
      <c r="AC85" s="25"/>
      <c r="AD85" s="59"/>
    </row>
    <row r="86" spans="1:30" ht="24.95" customHeight="1" x14ac:dyDescent="0.25">
      <c r="A86" s="23"/>
      <c r="B86" s="23"/>
      <c r="E86" s="23"/>
      <c r="F86" s="23"/>
      <c r="G86" s="23"/>
      <c r="H86" s="23"/>
      <c r="I86" s="23"/>
      <c r="J86" s="23"/>
      <c r="K86" s="23"/>
      <c r="L86" s="23"/>
      <c r="M86" s="23"/>
      <c r="N86" s="23"/>
      <c r="O86" s="23"/>
      <c r="P86" s="23"/>
      <c r="Q86" s="23"/>
      <c r="R86" s="23"/>
      <c r="S86" s="23"/>
      <c r="T86" s="23"/>
      <c r="U86" s="23"/>
      <c r="V86" s="23"/>
      <c r="W86" s="23"/>
      <c r="X86" s="23"/>
      <c r="Y86" s="23"/>
      <c r="Z86" s="25"/>
      <c r="AA86" s="25"/>
      <c r="AB86" s="25"/>
      <c r="AC86" s="25"/>
      <c r="AD86" s="59"/>
    </row>
    <row r="87" spans="1:30" ht="24.95" customHeight="1" x14ac:dyDescent="0.25">
      <c r="A87" s="23"/>
      <c r="B87" s="23"/>
      <c r="E87" s="23"/>
      <c r="F87" s="23"/>
      <c r="G87" s="23"/>
      <c r="H87" s="23"/>
      <c r="I87" s="23"/>
      <c r="J87" s="23"/>
      <c r="K87" s="23"/>
      <c r="L87" s="23"/>
      <c r="M87" s="23"/>
      <c r="N87" s="23"/>
      <c r="O87" s="23"/>
      <c r="P87" s="23"/>
      <c r="Q87" s="23"/>
      <c r="R87" s="23"/>
      <c r="S87" s="23"/>
      <c r="T87" s="23"/>
      <c r="U87" s="23"/>
      <c r="V87" s="23"/>
      <c r="W87" s="23"/>
      <c r="X87" s="23"/>
      <c r="Y87" s="23"/>
      <c r="Z87" s="25"/>
      <c r="AA87" s="25"/>
      <c r="AB87" s="25"/>
      <c r="AC87" s="25"/>
      <c r="AD87" s="59"/>
    </row>
    <row r="88" spans="1:30" ht="24.95" customHeight="1" x14ac:dyDescent="0.25">
      <c r="A88" s="23"/>
      <c r="B88" s="23"/>
      <c r="E88" s="23"/>
      <c r="F88" s="23"/>
      <c r="G88" s="23"/>
      <c r="H88" s="23"/>
      <c r="I88" s="23"/>
      <c r="J88" s="23"/>
      <c r="K88" s="23"/>
      <c r="L88" s="23"/>
      <c r="M88" s="23"/>
      <c r="N88" s="23"/>
      <c r="O88" s="23"/>
      <c r="P88" s="23"/>
      <c r="Q88" s="23"/>
      <c r="R88" s="23"/>
      <c r="S88" s="23"/>
      <c r="T88" s="23"/>
      <c r="U88" s="23"/>
      <c r="V88" s="23"/>
      <c r="W88" s="23"/>
      <c r="X88" s="23"/>
      <c r="Y88" s="23"/>
      <c r="Z88" s="25"/>
      <c r="AA88" s="25"/>
      <c r="AB88" s="25"/>
      <c r="AC88" s="25"/>
      <c r="AD88" s="59"/>
    </row>
    <row r="89" spans="1:30" ht="24.95" customHeight="1" x14ac:dyDescent="0.25">
      <c r="A89" s="23"/>
      <c r="B89" s="23"/>
      <c r="E89" s="23"/>
      <c r="F89" s="23"/>
      <c r="G89" s="23"/>
      <c r="H89" s="23"/>
      <c r="I89" s="23"/>
      <c r="J89" s="23"/>
      <c r="K89" s="23"/>
      <c r="L89" s="23"/>
      <c r="M89" s="23"/>
      <c r="N89" s="23"/>
      <c r="O89" s="23"/>
      <c r="P89" s="23"/>
      <c r="Q89" s="23"/>
      <c r="R89" s="23"/>
      <c r="S89" s="23"/>
      <c r="T89" s="23"/>
      <c r="U89" s="23"/>
      <c r="V89" s="23"/>
      <c r="W89" s="23"/>
      <c r="X89" s="23"/>
      <c r="Y89" s="23"/>
      <c r="Z89" s="25"/>
      <c r="AA89" s="25"/>
      <c r="AB89" s="25"/>
      <c r="AC89" s="25"/>
      <c r="AD89" s="59"/>
    </row>
    <row r="90" spans="1:30" ht="24.95" customHeight="1" x14ac:dyDescent="0.25">
      <c r="A90" s="23"/>
      <c r="B90" s="23"/>
      <c r="E90" s="23"/>
      <c r="F90" s="23"/>
      <c r="G90" s="23"/>
      <c r="H90" s="23"/>
      <c r="I90" s="23"/>
      <c r="J90" s="23"/>
      <c r="K90" s="23"/>
      <c r="L90" s="23"/>
      <c r="M90" s="23"/>
      <c r="N90" s="23"/>
      <c r="O90" s="23"/>
      <c r="P90" s="23"/>
      <c r="Q90" s="23"/>
      <c r="R90" s="23"/>
      <c r="S90" s="23"/>
      <c r="T90" s="23"/>
      <c r="U90" s="23"/>
      <c r="V90" s="23"/>
      <c r="W90" s="23"/>
      <c r="X90" s="23"/>
      <c r="Y90" s="23"/>
      <c r="Z90" s="25"/>
      <c r="AA90" s="25"/>
      <c r="AB90" s="25"/>
      <c r="AC90" s="25"/>
      <c r="AD90" s="59"/>
    </row>
    <row r="91" spans="1:30" ht="24.95" customHeight="1" x14ac:dyDescent="0.25">
      <c r="A91" s="23"/>
      <c r="B91" s="23"/>
      <c r="E91" s="23"/>
      <c r="F91" s="23"/>
      <c r="G91" s="23"/>
      <c r="H91" s="23"/>
      <c r="I91" s="23"/>
      <c r="J91" s="23"/>
      <c r="K91" s="23"/>
      <c r="L91" s="23"/>
      <c r="M91" s="23"/>
      <c r="N91" s="23"/>
      <c r="O91" s="23"/>
      <c r="P91" s="23"/>
      <c r="Q91" s="23"/>
      <c r="R91" s="23"/>
      <c r="S91" s="23"/>
      <c r="T91" s="23"/>
      <c r="U91" s="23"/>
      <c r="V91" s="23"/>
      <c r="W91" s="23"/>
      <c r="X91" s="23"/>
      <c r="Y91" s="23"/>
      <c r="Z91" s="25"/>
      <c r="AA91" s="25"/>
      <c r="AB91" s="25"/>
      <c r="AC91" s="25"/>
      <c r="AD91" s="59"/>
    </row>
    <row r="92" spans="1:30" ht="24.95" customHeight="1" x14ac:dyDescent="0.25">
      <c r="A92" s="23"/>
      <c r="B92" s="23"/>
      <c r="E92" s="23"/>
      <c r="F92" s="23"/>
      <c r="G92" s="23"/>
      <c r="H92" s="23"/>
      <c r="I92" s="23"/>
      <c r="J92" s="23"/>
      <c r="K92" s="23"/>
      <c r="L92" s="23"/>
      <c r="M92" s="23"/>
      <c r="N92" s="23"/>
      <c r="O92" s="23"/>
      <c r="P92" s="23"/>
      <c r="Q92" s="23"/>
      <c r="R92" s="23"/>
      <c r="S92" s="23"/>
      <c r="T92" s="23"/>
      <c r="U92" s="23"/>
      <c r="V92" s="23"/>
      <c r="W92" s="23"/>
      <c r="X92" s="23"/>
      <c r="Y92" s="23"/>
      <c r="Z92" s="25"/>
      <c r="AA92" s="25"/>
      <c r="AB92" s="25"/>
      <c r="AC92" s="25"/>
      <c r="AD92" s="59"/>
    </row>
    <row r="93" spans="1:30" ht="24.95" customHeight="1" x14ac:dyDescent="0.25">
      <c r="A93" s="23"/>
      <c r="B93" s="23"/>
      <c r="E93" s="23"/>
      <c r="F93" s="23"/>
      <c r="G93" s="23"/>
      <c r="H93" s="23"/>
      <c r="I93" s="23"/>
      <c r="J93" s="23"/>
      <c r="K93" s="23"/>
      <c r="L93" s="23"/>
      <c r="M93" s="23"/>
      <c r="N93" s="23"/>
      <c r="O93" s="23"/>
      <c r="P93" s="23"/>
      <c r="Q93" s="23"/>
      <c r="R93" s="23"/>
      <c r="S93" s="23"/>
      <c r="T93" s="23"/>
      <c r="U93" s="23"/>
      <c r="V93" s="23"/>
      <c r="W93" s="23"/>
      <c r="X93" s="23"/>
      <c r="Y93" s="23"/>
      <c r="Z93" s="25"/>
      <c r="AA93" s="25"/>
      <c r="AB93" s="25"/>
      <c r="AC93" s="25"/>
      <c r="AD93" s="59"/>
    </row>
    <row r="94" spans="1:30" ht="24.95" customHeight="1" x14ac:dyDescent="0.25">
      <c r="A94" s="23"/>
      <c r="B94" s="23"/>
      <c r="E94" s="23"/>
      <c r="F94" s="23"/>
      <c r="G94" s="23"/>
      <c r="H94" s="23"/>
      <c r="I94" s="23"/>
      <c r="J94" s="23"/>
      <c r="K94" s="23"/>
      <c r="L94" s="23"/>
      <c r="M94" s="23"/>
      <c r="N94" s="23"/>
      <c r="O94" s="23"/>
      <c r="P94" s="23"/>
      <c r="Q94" s="23"/>
      <c r="R94" s="23"/>
      <c r="S94" s="23"/>
      <c r="T94" s="23"/>
      <c r="U94" s="23"/>
      <c r="V94" s="23"/>
      <c r="W94" s="23"/>
      <c r="X94" s="23"/>
      <c r="Y94" s="23"/>
      <c r="Z94" s="25"/>
      <c r="AA94" s="25"/>
      <c r="AB94" s="25"/>
      <c r="AC94" s="25"/>
      <c r="AD94" s="59"/>
    </row>
    <row r="95" spans="1:30" ht="24.95" customHeight="1" x14ac:dyDescent="0.25">
      <c r="A95" s="23"/>
      <c r="B95" s="23"/>
      <c r="E95" s="23"/>
      <c r="F95" s="23"/>
      <c r="G95" s="23"/>
      <c r="H95" s="23"/>
      <c r="I95" s="23"/>
      <c r="J95" s="23"/>
      <c r="K95" s="23"/>
      <c r="L95" s="23"/>
      <c r="M95" s="23"/>
      <c r="N95" s="23"/>
      <c r="O95" s="23"/>
      <c r="P95" s="23"/>
      <c r="Q95" s="23"/>
      <c r="R95" s="23"/>
      <c r="S95" s="23"/>
      <c r="T95" s="23"/>
      <c r="U95" s="23"/>
      <c r="V95" s="23"/>
      <c r="W95" s="23"/>
      <c r="X95" s="23"/>
      <c r="Y95" s="23"/>
      <c r="Z95" s="25"/>
      <c r="AA95" s="25"/>
      <c r="AB95" s="25"/>
      <c r="AC95" s="25"/>
      <c r="AD95" s="59"/>
    </row>
    <row r="96" spans="1:30" ht="24.95" customHeight="1" x14ac:dyDescent="0.25">
      <c r="A96" s="23"/>
      <c r="B96" s="23"/>
      <c r="E96" s="23"/>
      <c r="F96" s="23"/>
      <c r="G96" s="23"/>
      <c r="H96" s="23"/>
      <c r="I96" s="23"/>
      <c r="J96" s="23"/>
      <c r="K96" s="23"/>
      <c r="L96" s="23"/>
      <c r="M96" s="23"/>
      <c r="N96" s="23"/>
      <c r="O96" s="23"/>
      <c r="P96" s="23"/>
      <c r="Q96" s="23"/>
      <c r="R96" s="23"/>
      <c r="S96" s="23"/>
      <c r="T96" s="23"/>
      <c r="U96" s="23"/>
      <c r="V96" s="23"/>
      <c r="W96" s="23"/>
      <c r="X96" s="23"/>
      <c r="Y96" s="23"/>
      <c r="Z96" s="25"/>
      <c r="AA96" s="25"/>
      <c r="AB96" s="25"/>
      <c r="AC96" s="25"/>
      <c r="AD96" s="59"/>
    </row>
    <row r="97" spans="1:30" ht="24.95" customHeight="1" x14ac:dyDescent="0.25">
      <c r="A97" s="23"/>
      <c r="B97" s="23"/>
      <c r="E97" s="23"/>
      <c r="F97" s="23"/>
      <c r="G97" s="23"/>
      <c r="H97" s="23"/>
      <c r="I97" s="23"/>
      <c r="J97" s="23"/>
      <c r="K97" s="23"/>
      <c r="L97" s="23"/>
      <c r="M97" s="23"/>
      <c r="N97" s="23"/>
      <c r="O97" s="23"/>
      <c r="P97" s="23"/>
      <c r="Q97" s="23"/>
      <c r="R97" s="23"/>
      <c r="S97" s="23"/>
      <c r="T97" s="23"/>
      <c r="U97" s="23"/>
      <c r="V97" s="23"/>
      <c r="W97" s="23"/>
      <c r="X97" s="23"/>
      <c r="Y97" s="23"/>
      <c r="Z97" s="25"/>
      <c r="AA97" s="25"/>
      <c r="AB97" s="25"/>
      <c r="AC97" s="25"/>
      <c r="AD97" s="59"/>
    </row>
    <row r="98" spans="1:30" ht="24.95" customHeight="1" x14ac:dyDescent="0.25">
      <c r="A98" s="23"/>
      <c r="B98" s="23"/>
      <c r="E98" s="23"/>
      <c r="F98" s="23"/>
      <c r="G98" s="23"/>
      <c r="H98" s="23"/>
      <c r="I98" s="23"/>
      <c r="J98" s="23"/>
      <c r="K98" s="23"/>
      <c r="L98" s="23"/>
      <c r="M98" s="23"/>
      <c r="N98" s="23"/>
      <c r="O98" s="23"/>
      <c r="P98" s="23"/>
      <c r="Q98" s="23"/>
      <c r="R98" s="23"/>
      <c r="S98" s="23"/>
      <c r="T98" s="23"/>
      <c r="U98" s="23"/>
      <c r="V98" s="23"/>
      <c r="W98" s="23"/>
      <c r="X98" s="23"/>
      <c r="Y98" s="23"/>
      <c r="Z98" s="25"/>
      <c r="AA98" s="25"/>
      <c r="AB98" s="25"/>
      <c r="AC98" s="25"/>
      <c r="AD98" s="59"/>
    </row>
    <row r="99" spans="1:30" ht="24.95" customHeight="1" x14ac:dyDescent="0.25">
      <c r="A99" s="23"/>
      <c r="B99" s="23"/>
      <c r="E99" s="23"/>
      <c r="F99" s="23"/>
      <c r="G99" s="23"/>
      <c r="H99" s="23"/>
      <c r="I99" s="23"/>
      <c r="J99" s="23"/>
      <c r="K99" s="23"/>
      <c r="L99" s="23"/>
      <c r="M99" s="23"/>
      <c r="N99" s="23"/>
      <c r="O99" s="23"/>
      <c r="P99" s="23"/>
      <c r="Q99" s="23"/>
      <c r="R99" s="23"/>
      <c r="S99" s="23"/>
      <c r="T99" s="23"/>
      <c r="U99" s="23"/>
      <c r="V99" s="23"/>
      <c r="W99" s="23"/>
      <c r="X99" s="23"/>
      <c r="Y99" s="23"/>
      <c r="Z99" s="25"/>
      <c r="AA99" s="25"/>
      <c r="AB99" s="25"/>
      <c r="AC99" s="25"/>
      <c r="AD99" s="59"/>
    </row>
    <row r="100" spans="1:30" ht="24.95" customHeight="1" x14ac:dyDescent="0.25">
      <c r="A100" s="23"/>
      <c r="B100" s="23"/>
      <c r="E100" s="23"/>
      <c r="F100" s="23"/>
      <c r="G100" s="23"/>
      <c r="H100" s="23"/>
      <c r="I100" s="23"/>
      <c r="J100" s="23"/>
      <c r="K100" s="23"/>
      <c r="L100" s="23"/>
      <c r="M100" s="23"/>
      <c r="N100" s="23"/>
      <c r="O100" s="23"/>
      <c r="P100" s="23"/>
      <c r="Q100" s="23"/>
      <c r="R100" s="23"/>
      <c r="S100" s="23"/>
      <c r="T100" s="23"/>
      <c r="U100" s="23"/>
      <c r="V100" s="23"/>
      <c r="W100" s="23"/>
      <c r="X100" s="23"/>
      <c r="Y100" s="23"/>
      <c r="Z100" s="25"/>
      <c r="AA100" s="25"/>
      <c r="AB100" s="25"/>
      <c r="AC100" s="25"/>
      <c r="AD100" s="59"/>
    </row>
    <row r="101" spans="1:30" ht="24.95" customHeight="1" x14ac:dyDescent="0.25">
      <c r="A101" s="23"/>
      <c r="B101" s="23"/>
      <c r="E101" s="23"/>
      <c r="F101" s="23"/>
      <c r="G101" s="23"/>
      <c r="H101" s="23"/>
      <c r="I101" s="23"/>
      <c r="J101" s="23"/>
      <c r="K101" s="23"/>
      <c r="L101" s="23"/>
      <c r="M101" s="23"/>
      <c r="N101" s="23"/>
      <c r="O101" s="23"/>
      <c r="P101" s="23"/>
      <c r="Q101" s="23"/>
      <c r="R101" s="23"/>
      <c r="S101" s="23"/>
      <c r="T101" s="23"/>
      <c r="U101" s="23"/>
      <c r="V101" s="23"/>
      <c r="W101" s="23"/>
      <c r="X101" s="23"/>
      <c r="Y101" s="23"/>
      <c r="Z101" s="25"/>
      <c r="AA101" s="25"/>
      <c r="AB101" s="25"/>
      <c r="AC101" s="25"/>
      <c r="AD101" s="59"/>
    </row>
    <row r="102" spans="1:30" ht="24.95" customHeight="1" x14ac:dyDescent="0.25">
      <c r="A102" s="23"/>
      <c r="B102" s="23"/>
      <c r="E102" s="23"/>
      <c r="F102" s="23"/>
      <c r="G102" s="23"/>
      <c r="H102" s="23"/>
      <c r="I102" s="23"/>
      <c r="J102" s="23"/>
      <c r="K102" s="23"/>
      <c r="L102" s="23"/>
      <c r="M102" s="23"/>
      <c r="N102" s="23"/>
      <c r="O102" s="23"/>
      <c r="P102" s="23"/>
      <c r="Q102" s="23"/>
      <c r="R102" s="23"/>
      <c r="S102" s="23"/>
      <c r="T102" s="23"/>
      <c r="U102" s="23"/>
      <c r="V102" s="23"/>
      <c r="W102" s="23"/>
      <c r="X102" s="23"/>
      <c r="Y102" s="23"/>
      <c r="Z102" s="25"/>
      <c r="AA102" s="25"/>
      <c r="AB102" s="25"/>
      <c r="AC102" s="25"/>
      <c r="AD102" s="59"/>
    </row>
    <row r="103" spans="1:30" ht="24.95" customHeight="1" x14ac:dyDescent="0.25">
      <c r="A103" s="23"/>
      <c r="B103" s="23"/>
      <c r="E103" s="23"/>
      <c r="F103" s="23"/>
      <c r="G103" s="23"/>
      <c r="H103" s="23"/>
      <c r="I103" s="23"/>
      <c r="J103" s="23"/>
      <c r="K103" s="23"/>
      <c r="L103" s="23"/>
      <c r="M103" s="23"/>
      <c r="N103" s="23"/>
      <c r="O103" s="23"/>
      <c r="P103" s="23"/>
      <c r="Q103" s="23"/>
      <c r="R103" s="23"/>
      <c r="S103" s="23"/>
      <c r="T103" s="23"/>
      <c r="U103" s="23"/>
      <c r="V103" s="23"/>
      <c r="W103" s="23"/>
      <c r="X103" s="23"/>
      <c r="Y103" s="23"/>
      <c r="Z103" s="25"/>
      <c r="AA103" s="25"/>
      <c r="AB103" s="25"/>
      <c r="AC103" s="25"/>
      <c r="AD103" s="59"/>
    </row>
    <row r="104" spans="1:30" ht="24.95" customHeight="1" x14ac:dyDescent="0.25">
      <c r="A104" s="23"/>
      <c r="B104" s="23"/>
      <c r="E104" s="23"/>
      <c r="F104" s="23"/>
      <c r="G104" s="23"/>
      <c r="H104" s="23"/>
      <c r="I104" s="23"/>
      <c r="J104" s="23"/>
      <c r="K104" s="23"/>
      <c r="L104" s="23"/>
      <c r="M104" s="23"/>
      <c r="N104" s="23"/>
      <c r="O104" s="23"/>
      <c r="P104" s="23"/>
      <c r="Q104" s="23"/>
      <c r="R104" s="23"/>
      <c r="S104" s="23"/>
      <c r="T104" s="23"/>
      <c r="U104" s="23"/>
      <c r="V104" s="23"/>
      <c r="W104" s="23"/>
      <c r="X104" s="23"/>
      <c r="Y104" s="23"/>
      <c r="Z104" s="25"/>
      <c r="AA104" s="25"/>
      <c r="AB104" s="25"/>
      <c r="AC104" s="25"/>
      <c r="AD104" s="59"/>
    </row>
    <row r="105" spans="1:30" ht="24.95" customHeight="1" x14ac:dyDescent="0.25">
      <c r="A105" s="23"/>
      <c r="B105" s="23"/>
      <c r="E105" s="23"/>
      <c r="F105" s="23"/>
      <c r="G105" s="23"/>
      <c r="H105" s="23"/>
      <c r="I105" s="23"/>
      <c r="J105" s="23"/>
      <c r="K105" s="23"/>
      <c r="L105" s="23"/>
      <c r="M105" s="23"/>
      <c r="N105" s="23"/>
      <c r="O105" s="23"/>
      <c r="P105" s="23"/>
      <c r="Q105" s="23"/>
      <c r="R105" s="23"/>
      <c r="S105" s="23"/>
      <c r="T105" s="23"/>
      <c r="U105" s="23"/>
      <c r="V105" s="23"/>
      <c r="W105" s="23"/>
      <c r="X105" s="23"/>
      <c r="Y105" s="23"/>
      <c r="Z105" s="25"/>
      <c r="AA105" s="25"/>
      <c r="AB105" s="25"/>
      <c r="AC105" s="25"/>
      <c r="AD105" s="59"/>
    </row>
    <row r="106" spans="1:30" ht="24.95" customHeight="1" x14ac:dyDescent="0.25">
      <c r="A106" s="23"/>
      <c r="B106" s="23"/>
      <c r="E106" s="23"/>
      <c r="F106" s="23"/>
      <c r="G106" s="23"/>
      <c r="H106" s="23"/>
      <c r="I106" s="23"/>
      <c r="J106" s="23"/>
      <c r="K106" s="23"/>
      <c r="L106" s="23"/>
      <c r="M106" s="23"/>
      <c r="N106" s="23"/>
      <c r="O106" s="23"/>
      <c r="P106" s="23"/>
      <c r="Q106" s="23"/>
      <c r="R106" s="23"/>
      <c r="S106" s="23"/>
      <c r="T106" s="23"/>
      <c r="U106" s="23"/>
      <c r="V106" s="23"/>
      <c r="W106" s="23"/>
      <c r="X106" s="23"/>
      <c r="Y106" s="23"/>
      <c r="Z106" s="25"/>
      <c r="AA106" s="25"/>
      <c r="AB106" s="25"/>
      <c r="AC106" s="25"/>
      <c r="AD106" s="59"/>
    </row>
    <row r="107" spans="1:30" ht="24.95" customHeight="1" x14ac:dyDescent="0.25">
      <c r="A107" s="23"/>
      <c r="B107" s="23"/>
      <c r="E107" s="23"/>
      <c r="F107" s="23"/>
      <c r="G107" s="23"/>
      <c r="H107" s="23"/>
      <c r="I107" s="23"/>
      <c r="J107" s="23"/>
      <c r="K107" s="23"/>
      <c r="L107" s="23"/>
      <c r="M107" s="23"/>
      <c r="N107" s="23"/>
      <c r="O107" s="23"/>
      <c r="P107" s="23"/>
      <c r="Q107" s="23"/>
      <c r="R107" s="23"/>
      <c r="S107" s="23"/>
      <c r="T107" s="23"/>
      <c r="U107" s="23"/>
      <c r="V107" s="23"/>
      <c r="W107" s="23"/>
      <c r="X107" s="23"/>
      <c r="Y107" s="23"/>
      <c r="Z107" s="25"/>
      <c r="AA107" s="25"/>
      <c r="AB107" s="25"/>
      <c r="AC107" s="25"/>
      <c r="AD107" s="59"/>
    </row>
    <row r="108" spans="1:30" ht="24.95" customHeight="1" x14ac:dyDescent="0.25">
      <c r="A108" s="23"/>
      <c r="B108" s="23"/>
      <c r="E108" s="23"/>
      <c r="F108" s="23"/>
      <c r="G108" s="23"/>
      <c r="H108" s="23"/>
      <c r="I108" s="23"/>
      <c r="J108" s="23"/>
      <c r="K108" s="23"/>
      <c r="L108" s="23"/>
      <c r="M108" s="23"/>
      <c r="N108" s="23"/>
      <c r="O108" s="23"/>
      <c r="P108" s="23"/>
      <c r="Q108" s="23"/>
      <c r="R108" s="23"/>
      <c r="S108" s="23"/>
      <c r="T108" s="23"/>
      <c r="U108" s="23"/>
      <c r="V108" s="23"/>
      <c r="W108" s="23"/>
      <c r="X108" s="23"/>
      <c r="Y108" s="23"/>
      <c r="Z108" s="25"/>
      <c r="AA108" s="25"/>
      <c r="AB108" s="25"/>
      <c r="AC108" s="25"/>
      <c r="AD108" s="59"/>
    </row>
    <row r="109" spans="1:30" ht="24.95" customHeight="1" x14ac:dyDescent="0.25">
      <c r="A109" s="23"/>
      <c r="B109" s="23"/>
      <c r="E109" s="23"/>
      <c r="F109" s="23"/>
      <c r="G109" s="23"/>
      <c r="H109" s="23"/>
      <c r="I109" s="23"/>
      <c r="J109" s="23"/>
      <c r="K109" s="23"/>
      <c r="L109" s="23"/>
      <c r="M109" s="23"/>
      <c r="N109" s="23"/>
      <c r="O109" s="23"/>
      <c r="P109" s="23"/>
      <c r="Q109" s="23"/>
      <c r="R109" s="23"/>
      <c r="S109" s="23"/>
      <c r="T109" s="23"/>
      <c r="U109" s="23"/>
      <c r="V109" s="23"/>
      <c r="W109" s="23"/>
      <c r="X109" s="23"/>
      <c r="Y109" s="23"/>
      <c r="Z109" s="25"/>
      <c r="AA109" s="25"/>
      <c r="AB109" s="25"/>
      <c r="AC109" s="25"/>
      <c r="AD109" s="59"/>
    </row>
    <row r="110" spans="1:30" ht="24.95" customHeight="1" x14ac:dyDescent="0.25">
      <c r="A110" s="23"/>
      <c r="B110" s="23"/>
      <c r="E110" s="23"/>
      <c r="F110" s="23"/>
      <c r="G110" s="23"/>
      <c r="H110" s="23"/>
      <c r="I110" s="23"/>
      <c r="J110" s="23"/>
      <c r="K110" s="23"/>
      <c r="L110" s="23"/>
      <c r="M110" s="23"/>
      <c r="N110" s="23"/>
      <c r="O110" s="23"/>
      <c r="P110" s="23"/>
      <c r="Q110" s="23"/>
      <c r="R110" s="23"/>
      <c r="S110" s="23"/>
      <c r="T110" s="23"/>
      <c r="U110" s="23"/>
      <c r="V110" s="23"/>
      <c r="W110" s="23"/>
      <c r="X110" s="23"/>
      <c r="Y110" s="23"/>
      <c r="Z110" s="25"/>
      <c r="AA110" s="25"/>
      <c r="AB110" s="25"/>
      <c r="AC110" s="25"/>
      <c r="AD110" s="59"/>
    </row>
    <row r="111" spans="1:30" ht="24.95" customHeight="1" x14ac:dyDescent="0.25">
      <c r="A111" s="23"/>
      <c r="B111" s="23"/>
      <c r="E111" s="23"/>
      <c r="F111" s="23"/>
      <c r="G111" s="23"/>
      <c r="H111" s="23"/>
      <c r="I111" s="23"/>
      <c r="J111" s="23"/>
      <c r="K111" s="23"/>
      <c r="L111" s="23"/>
      <c r="M111" s="23"/>
      <c r="N111" s="23"/>
      <c r="O111" s="23"/>
      <c r="P111" s="23"/>
      <c r="Q111" s="23"/>
      <c r="R111" s="23"/>
      <c r="S111" s="23"/>
      <c r="T111" s="23"/>
      <c r="U111" s="23"/>
      <c r="V111" s="23"/>
      <c r="W111" s="23"/>
      <c r="X111" s="23"/>
      <c r="Y111" s="23"/>
      <c r="Z111" s="25"/>
      <c r="AA111" s="25"/>
      <c r="AB111" s="25"/>
      <c r="AC111" s="25"/>
      <c r="AD111" s="59"/>
    </row>
    <row r="112" spans="1:30" ht="24.95" customHeight="1" x14ac:dyDescent="0.25">
      <c r="A112" s="23"/>
      <c r="B112" s="23"/>
      <c r="E112" s="23"/>
      <c r="F112" s="23"/>
      <c r="G112" s="23"/>
      <c r="H112" s="23"/>
      <c r="I112" s="23"/>
      <c r="J112" s="23"/>
      <c r="K112" s="23"/>
      <c r="L112" s="23"/>
      <c r="M112" s="23"/>
      <c r="N112" s="23"/>
      <c r="O112" s="23"/>
      <c r="P112" s="23"/>
      <c r="Q112" s="23"/>
      <c r="R112" s="23"/>
      <c r="S112" s="23"/>
      <c r="T112" s="23"/>
      <c r="U112" s="23"/>
      <c r="V112" s="23"/>
      <c r="W112" s="23"/>
      <c r="X112" s="23"/>
      <c r="Y112" s="23"/>
      <c r="Z112" s="25"/>
      <c r="AA112" s="25"/>
      <c r="AB112" s="25"/>
      <c r="AC112" s="25"/>
      <c r="AD112" s="59"/>
    </row>
    <row r="113" spans="1:30" ht="24.95" customHeight="1" x14ac:dyDescent="0.25">
      <c r="A113" s="23"/>
      <c r="B113" s="23"/>
      <c r="E113" s="23"/>
      <c r="F113" s="23"/>
      <c r="G113" s="23"/>
      <c r="H113" s="23"/>
      <c r="I113" s="23"/>
      <c r="J113" s="23"/>
      <c r="K113" s="23"/>
      <c r="L113" s="23"/>
      <c r="M113" s="23"/>
      <c r="N113" s="23"/>
      <c r="O113" s="23"/>
      <c r="P113" s="23"/>
      <c r="Q113" s="23"/>
      <c r="R113" s="23"/>
      <c r="S113" s="23"/>
      <c r="T113" s="23"/>
      <c r="U113" s="23"/>
      <c r="V113" s="23"/>
      <c r="W113" s="23"/>
      <c r="X113" s="23"/>
      <c r="Y113" s="23"/>
      <c r="Z113" s="25"/>
      <c r="AA113" s="25"/>
      <c r="AB113" s="25"/>
      <c r="AC113" s="25"/>
      <c r="AD113" s="59"/>
    </row>
    <row r="114" spans="1:30" ht="24.95" customHeight="1" x14ac:dyDescent="0.25">
      <c r="A114" s="23"/>
      <c r="B114" s="23"/>
      <c r="E114" s="23"/>
      <c r="F114" s="23"/>
      <c r="G114" s="23"/>
      <c r="H114" s="23"/>
      <c r="I114" s="23"/>
      <c r="J114" s="23"/>
      <c r="K114" s="23"/>
      <c r="L114" s="23"/>
      <c r="M114" s="23"/>
      <c r="N114" s="23"/>
      <c r="O114" s="23"/>
      <c r="P114" s="23"/>
      <c r="Q114" s="23"/>
      <c r="R114" s="23"/>
      <c r="S114" s="23"/>
      <c r="T114" s="23"/>
      <c r="U114" s="23"/>
      <c r="V114" s="23"/>
      <c r="W114" s="23"/>
      <c r="X114" s="23"/>
      <c r="Y114" s="23"/>
      <c r="Z114" s="25"/>
      <c r="AA114" s="25"/>
      <c r="AB114" s="25"/>
      <c r="AC114" s="25"/>
      <c r="AD114" s="59"/>
    </row>
    <row r="115" spans="1:30" ht="24.95" customHeight="1" x14ac:dyDescent="0.25">
      <c r="A115" s="23"/>
      <c r="B115" s="23"/>
      <c r="E115" s="23"/>
      <c r="F115" s="23"/>
      <c r="G115" s="23"/>
      <c r="H115" s="23"/>
      <c r="I115" s="23"/>
      <c r="J115" s="23"/>
      <c r="K115" s="23"/>
      <c r="L115" s="23"/>
      <c r="M115" s="23"/>
      <c r="N115" s="23"/>
      <c r="O115" s="23"/>
      <c r="P115" s="23"/>
      <c r="Q115" s="23"/>
      <c r="R115" s="23"/>
      <c r="S115" s="23"/>
      <c r="T115" s="23"/>
      <c r="U115" s="23"/>
      <c r="V115" s="23"/>
      <c r="W115" s="23"/>
      <c r="X115" s="23"/>
      <c r="Y115" s="23"/>
      <c r="Z115" s="25"/>
      <c r="AA115" s="25"/>
      <c r="AB115" s="25"/>
      <c r="AC115" s="25"/>
      <c r="AD115" s="59"/>
    </row>
    <row r="116" spans="1:30" ht="24.95" customHeight="1" x14ac:dyDescent="0.25">
      <c r="A116" s="23"/>
      <c r="B116" s="23"/>
      <c r="E116" s="23"/>
      <c r="F116" s="23"/>
      <c r="G116" s="23"/>
      <c r="H116" s="23"/>
      <c r="I116" s="23"/>
      <c r="J116" s="23"/>
      <c r="K116" s="23"/>
      <c r="L116" s="23"/>
      <c r="M116" s="23"/>
      <c r="N116" s="23"/>
      <c r="O116" s="23"/>
      <c r="P116" s="23"/>
      <c r="Q116" s="23"/>
      <c r="R116" s="23"/>
      <c r="S116" s="23"/>
      <c r="T116" s="23"/>
      <c r="U116" s="23"/>
      <c r="V116" s="23"/>
      <c r="W116" s="23"/>
      <c r="X116" s="23"/>
      <c r="Y116" s="23"/>
      <c r="Z116" s="25"/>
      <c r="AA116" s="25"/>
      <c r="AB116" s="25"/>
      <c r="AC116" s="25"/>
      <c r="AD116" s="59"/>
    </row>
    <row r="117" spans="1:30" ht="24.95" customHeight="1" x14ac:dyDescent="0.25">
      <c r="A117" s="23"/>
      <c r="B117" s="23"/>
      <c r="E117" s="23"/>
      <c r="F117" s="23"/>
      <c r="G117" s="23"/>
      <c r="H117" s="23"/>
      <c r="I117" s="23"/>
      <c r="J117" s="23"/>
      <c r="K117" s="23"/>
      <c r="L117" s="23"/>
      <c r="M117" s="23"/>
      <c r="N117" s="23"/>
      <c r="O117" s="23"/>
      <c r="P117" s="23"/>
      <c r="Q117" s="23"/>
      <c r="R117" s="23"/>
      <c r="S117" s="23"/>
      <c r="T117" s="23"/>
      <c r="U117" s="23"/>
      <c r="V117" s="23"/>
      <c r="W117" s="23"/>
      <c r="X117" s="23"/>
      <c r="Y117" s="23"/>
      <c r="Z117" s="25"/>
      <c r="AA117" s="25"/>
      <c r="AB117" s="25"/>
      <c r="AC117" s="25"/>
      <c r="AD117" s="59"/>
    </row>
    <row r="118" spans="1:30" ht="24.95" customHeight="1" x14ac:dyDescent="0.25">
      <c r="A118" s="23"/>
      <c r="B118" s="23"/>
      <c r="E118" s="23"/>
      <c r="F118" s="23"/>
      <c r="G118" s="23"/>
      <c r="H118" s="23"/>
      <c r="I118" s="23"/>
      <c r="J118" s="23"/>
      <c r="K118" s="23"/>
      <c r="L118" s="23"/>
      <c r="M118" s="23"/>
      <c r="N118" s="23"/>
      <c r="O118" s="23"/>
      <c r="P118" s="23"/>
      <c r="Q118" s="23"/>
      <c r="R118" s="23"/>
      <c r="S118" s="23"/>
      <c r="T118" s="23"/>
      <c r="U118" s="23"/>
      <c r="V118" s="23"/>
      <c r="W118" s="23"/>
      <c r="X118" s="23"/>
      <c r="Y118" s="23"/>
      <c r="Z118" s="25"/>
      <c r="AA118" s="25"/>
      <c r="AB118" s="25"/>
      <c r="AC118" s="25"/>
      <c r="AD118" s="59"/>
    </row>
    <row r="119" spans="1:30" ht="24.95" customHeight="1" x14ac:dyDescent="0.25">
      <c r="A119" s="23"/>
      <c r="B119" s="23"/>
      <c r="E119" s="23"/>
      <c r="F119" s="23"/>
      <c r="G119" s="23"/>
      <c r="H119" s="23"/>
      <c r="I119" s="23"/>
      <c r="J119" s="23"/>
      <c r="K119" s="23"/>
      <c r="L119" s="23"/>
      <c r="M119" s="23"/>
      <c r="N119" s="23"/>
      <c r="O119" s="23"/>
      <c r="P119" s="23"/>
      <c r="Q119" s="23"/>
      <c r="R119" s="23"/>
      <c r="S119" s="23"/>
      <c r="T119" s="23"/>
      <c r="U119" s="23"/>
      <c r="V119" s="23"/>
      <c r="W119" s="23"/>
      <c r="X119" s="23"/>
      <c r="Y119" s="23"/>
      <c r="Z119" s="25"/>
      <c r="AA119" s="25"/>
      <c r="AB119" s="25"/>
      <c r="AC119" s="25"/>
      <c r="AD119" s="59"/>
    </row>
    <row r="120" spans="1:30" ht="24.95" customHeight="1" x14ac:dyDescent="0.25">
      <c r="A120" s="23"/>
      <c r="B120" s="23"/>
      <c r="E120" s="23"/>
      <c r="F120" s="23"/>
      <c r="G120" s="23"/>
      <c r="H120" s="23"/>
      <c r="I120" s="23"/>
      <c r="J120" s="23"/>
      <c r="K120" s="23"/>
      <c r="L120" s="23"/>
      <c r="M120" s="23"/>
      <c r="N120" s="23"/>
      <c r="O120" s="23"/>
      <c r="P120" s="23"/>
      <c r="Q120" s="23"/>
      <c r="R120" s="23"/>
      <c r="S120" s="23"/>
      <c r="T120" s="23"/>
      <c r="U120" s="23"/>
      <c r="V120" s="23"/>
      <c r="W120" s="23"/>
      <c r="X120" s="23"/>
      <c r="Y120" s="23"/>
      <c r="Z120" s="25"/>
      <c r="AA120" s="25"/>
      <c r="AB120" s="25"/>
      <c r="AC120" s="25"/>
      <c r="AD120" s="59"/>
    </row>
    <row r="121" spans="1:30" ht="24.95" customHeight="1" x14ac:dyDescent="0.25">
      <c r="A121" s="23"/>
      <c r="B121" s="23"/>
      <c r="E121" s="23"/>
      <c r="F121" s="23"/>
      <c r="G121" s="23"/>
      <c r="H121" s="23"/>
      <c r="I121" s="23"/>
      <c r="J121" s="23"/>
      <c r="K121" s="23"/>
      <c r="L121" s="23"/>
      <c r="M121" s="23"/>
      <c r="N121" s="23"/>
      <c r="O121" s="23"/>
      <c r="P121" s="23"/>
      <c r="Q121" s="23"/>
      <c r="R121" s="23"/>
      <c r="S121" s="23"/>
      <c r="T121" s="23"/>
      <c r="U121" s="23"/>
      <c r="V121" s="23"/>
      <c r="W121" s="23"/>
      <c r="X121" s="23"/>
      <c r="Y121" s="23"/>
      <c r="Z121" s="25"/>
      <c r="AA121" s="25"/>
      <c r="AB121" s="25"/>
      <c r="AC121" s="25"/>
      <c r="AD121" s="59"/>
    </row>
    <row r="122" spans="1:30" ht="24.95" customHeight="1" x14ac:dyDescent="0.25">
      <c r="A122" s="23"/>
      <c r="B122" s="23"/>
      <c r="E122" s="23"/>
      <c r="F122" s="23"/>
      <c r="G122" s="23"/>
      <c r="H122" s="23"/>
      <c r="I122" s="23"/>
      <c r="J122" s="23"/>
      <c r="K122" s="23"/>
      <c r="L122" s="23"/>
      <c r="M122" s="23"/>
      <c r="N122" s="23"/>
      <c r="O122" s="23"/>
      <c r="P122" s="23"/>
      <c r="Q122" s="23"/>
      <c r="R122" s="23"/>
      <c r="S122" s="23"/>
      <c r="T122" s="23"/>
      <c r="U122" s="23"/>
      <c r="V122" s="23"/>
      <c r="W122" s="23"/>
      <c r="X122" s="23"/>
      <c r="Y122" s="23"/>
      <c r="Z122" s="25"/>
      <c r="AA122" s="25"/>
      <c r="AB122" s="25"/>
      <c r="AC122" s="25"/>
      <c r="AD122" s="59"/>
    </row>
    <row r="123" spans="1:30" ht="24.95" customHeight="1" x14ac:dyDescent="0.25">
      <c r="A123" s="23"/>
      <c r="B123" s="23"/>
      <c r="E123" s="23"/>
      <c r="F123" s="23"/>
      <c r="G123" s="23"/>
      <c r="H123" s="23"/>
      <c r="I123" s="23"/>
      <c r="J123" s="23"/>
      <c r="K123" s="23"/>
      <c r="L123" s="23"/>
      <c r="M123" s="23"/>
      <c r="N123" s="23"/>
      <c r="O123" s="23"/>
      <c r="P123" s="23"/>
      <c r="Q123" s="23"/>
      <c r="R123" s="23"/>
      <c r="S123" s="23"/>
      <c r="T123" s="23"/>
      <c r="U123" s="23"/>
      <c r="V123" s="23"/>
      <c r="W123" s="23"/>
      <c r="X123" s="23"/>
      <c r="Y123" s="23"/>
      <c r="Z123" s="25"/>
      <c r="AA123" s="25"/>
      <c r="AB123" s="25"/>
      <c r="AC123" s="25"/>
      <c r="AD123" s="59"/>
    </row>
    <row r="124" spans="1:30" ht="24.95" customHeight="1" x14ac:dyDescent="0.25">
      <c r="A124" s="23"/>
      <c r="B124" s="23"/>
      <c r="E124" s="23"/>
      <c r="F124" s="23"/>
      <c r="G124" s="23"/>
      <c r="H124" s="23"/>
      <c r="I124" s="23"/>
      <c r="J124" s="23"/>
      <c r="K124" s="23"/>
      <c r="L124" s="23"/>
      <c r="M124" s="23"/>
      <c r="N124" s="23"/>
      <c r="O124" s="23"/>
      <c r="P124" s="23"/>
      <c r="Q124" s="23"/>
      <c r="R124" s="23"/>
      <c r="S124" s="23"/>
      <c r="T124" s="23"/>
      <c r="U124" s="23"/>
      <c r="V124" s="23"/>
      <c r="W124" s="23"/>
      <c r="X124" s="23"/>
      <c r="Y124" s="23"/>
      <c r="Z124" s="25"/>
      <c r="AA124" s="25"/>
      <c r="AB124" s="25"/>
      <c r="AC124" s="25"/>
      <c r="AD124" s="59"/>
    </row>
    <row r="125" spans="1:30" ht="24.95" customHeight="1" x14ac:dyDescent="0.25">
      <c r="A125" s="23"/>
      <c r="B125" s="23"/>
      <c r="E125" s="23"/>
      <c r="F125" s="23"/>
      <c r="G125" s="23"/>
      <c r="H125" s="23"/>
      <c r="I125" s="23"/>
      <c r="J125" s="23"/>
      <c r="K125" s="23"/>
      <c r="L125" s="23"/>
      <c r="M125" s="23"/>
      <c r="N125" s="23"/>
      <c r="O125" s="23"/>
      <c r="P125" s="23"/>
      <c r="Q125" s="23"/>
      <c r="R125" s="23"/>
      <c r="S125" s="23"/>
      <c r="T125" s="23"/>
      <c r="U125" s="23"/>
      <c r="V125" s="23"/>
      <c r="W125" s="23"/>
      <c r="X125" s="23"/>
      <c r="Y125" s="23"/>
      <c r="Z125" s="25"/>
      <c r="AA125" s="25"/>
      <c r="AB125" s="25"/>
      <c r="AC125" s="25"/>
      <c r="AD125" s="59"/>
    </row>
    <row r="126" spans="1:30" ht="24.95" customHeight="1" x14ac:dyDescent="0.25">
      <c r="A126" s="23"/>
      <c r="B126" s="23"/>
      <c r="E126" s="23"/>
      <c r="F126" s="23"/>
      <c r="G126" s="23"/>
      <c r="H126" s="23"/>
      <c r="I126" s="23"/>
      <c r="J126" s="23"/>
      <c r="K126" s="23"/>
      <c r="L126" s="23"/>
      <c r="M126" s="23"/>
      <c r="N126" s="23"/>
      <c r="O126" s="23"/>
      <c r="P126" s="23"/>
      <c r="Q126" s="23"/>
      <c r="R126" s="23"/>
      <c r="S126" s="23"/>
      <c r="T126" s="23"/>
      <c r="U126" s="23"/>
      <c r="V126" s="23"/>
      <c r="W126" s="23"/>
      <c r="X126" s="23"/>
      <c r="Y126" s="23"/>
      <c r="Z126" s="25"/>
      <c r="AA126" s="25"/>
      <c r="AB126" s="25"/>
      <c r="AC126" s="25"/>
      <c r="AD126" s="59"/>
    </row>
    <row r="127" spans="1:30" ht="24.95" customHeight="1" x14ac:dyDescent="0.25">
      <c r="A127" s="23"/>
      <c r="B127" s="23"/>
      <c r="E127" s="23"/>
      <c r="F127" s="23"/>
      <c r="G127" s="23"/>
      <c r="H127" s="23"/>
      <c r="I127" s="23"/>
      <c r="J127" s="23"/>
      <c r="K127" s="23"/>
      <c r="L127" s="23"/>
      <c r="M127" s="23"/>
      <c r="N127" s="23"/>
      <c r="O127" s="23"/>
      <c r="P127" s="23"/>
      <c r="Q127" s="23"/>
      <c r="R127" s="23"/>
      <c r="S127" s="23"/>
      <c r="T127" s="23"/>
      <c r="U127" s="23"/>
      <c r="V127" s="23"/>
      <c r="W127" s="23"/>
      <c r="X127" s="23"/>
      <c r="Y127" s="23"/>
      <c r="Z127" s="25"/>
      <c r="AA127" s="25"/>
      <c r="AB127" s="25"/>
      <c r="AC127" s="25"/>
      <c r="AD127" s="59"/>
    </row>
    <row r="128" spans="1:30" ht="24.95" customHeight="1" x14ac:dyDescent="0.25">
      <c r="A128" s="23"/>
      <c r="B128" s="23"/>
      <c r="E128" s="23"/>
      <c r="F128" s="23"/>
      <c r="G128" s="23"/>
      <c r="H128" s="23"/>
      <c r="I128" s="23"/>
      <c r="J128" s="23"/>
      <c r="K128" s="23"/>
      <c r="L128" s="23"/>
      <c r="M128" s="23"/>
      <c r="N128" s="23"/>
      <c r="O128" s="23"/>
      <c r="P128" s="23"/>
      <c r="Q128" s="23"/>
      <c r="R128" s="23"/>
      <c r="S128" s="23"/>
      <c r="T128" s="23"/>
      <c r="U128" s="23"/>
      <c r="V128" s="23"/>
      <c r="W128" s="23"/>
      <c r="X128" s="23"/>
      <c r="Y128" s="23"/>
      <c r="Z128" s="25"/>
      <c r="AA128" s="25"/>
      <c r="AB128" s="25"/>
      <c r="AC128" s="25"/>
      <c r="AD128" s="59"/>
    </row>
    <row r="129" spans="1:30" ht="24.95" customHeight="1" x14ac:dyDescent="0.25">
      <c r="A129" s="23"/>
      <c r="B129" s="23"/>
      <c r="E129" s="23"/>
      <c r="F129" s="23"/>
      <c r="G129" s="23"/>
      <c r="H129" s="23"/>
      <c r="I129" s="23"/>
      <c r="J129" s="23"/>
      <c r="K129" s="23"/>
      <c r="L129" s="23"/>
      <c r="M129" s="23"/>
      <c r="N129" s="23"/>
      <c r="O129" s="23"/>
      <c r="P129" s="23"/>
      <c r="Q129" s="23"/>
      <c r="R129" s="23"/>
      <c r="S129" s="23"/>
      <c r="T129" s="23"/>
      <c r="U129" s="23"/>
      <c r="V129" s="23"/>
      <c r="W129" s="23"/>
      <c r="X129" s="23"/>
      <c r="Y129" s="23"/>
      <c r="Z129" s="25"/>
      <c r="AA129" s="25"/>
      <c r="AB129" s="25"/>
      <c r="AC129" s="25"/>
      <c r="AD129" s="59"/>
    </row>
    <row r="130" spans="1:30" ht="24.95" customHeight="1" x14ac:dyDescent="0.25">
      <c r="A130" s="23"/>
      <c r="B130" s="23"/>
      <c r="E130" s="23"/>
      <c r="F130" s="23"/>
      <c r="G130" s="23"/>
      <c r="H130" s="23"/>
      <c r="I130" s="23"/>
      <c r="J130" s="23"/>
      <c r="K130" s="23"/>
      <c r="L130" s="23"/>
      <c r="M130" s="23"/>
      <c r="N130" s="23"/>
      <c r="O130" s="23"/>
      <c r="P130" s="23"/>
      <c r="Q130" s="23"/>
      <c r="R130" s="23"/>
      <c r="S130" s="23"/>
      <c r="T130" s="23"/>
      <c r="U130" s="23"/>
      <c r="V130" s="23"/>
      <c r="W130" s="23"/>
      <c r="X130" s="23"/>
      <c r="Y130" s="23"/>
      <c r="Z130" s="25"/>
      <c r="AA130" s="25"/>
      <c r="AB130" s="25"/>
      <c r="AC130" s="25"/>
      <c r="AD130" s="59"/>
    </row>
    <row r="131" spans="1:30" ht="24.95" customHeight="1" x14ac:dyDescent="0.25">
      <c r="A131" s="23"/>
      <c r="B131" s="23"/>
      <c r="E131" s="23"/>
      <c r="F131" s="23"/>
      <c r="G131" s="23"/>
      <c r="H131" s="23"/>
      <c r="I131" s="23"/>
      <c r="J131" s="23"/>
      <c r="K131" s="23"/>
      <c r="L131" s="23"/>
      <c r="M131" s="23"/>
      <c r="N131" s="23"/>
      <c r="O131" s="23"/>
      <c r="P131" s="23"/>
      <c r="Q131" s="23"/>
      <c r="R131" s="23"/>
      <c r="S131" s="23"/>
      <c r="T131" s="23"/>
      <c r="U131" s="23"/>
      <c r="V131" s="23"/>
      <c r="W131" s="23"/>
      <c r="X131" s="23"/>
      <c r="Y131" s="23"/>
      <c r="Z131" s="25"/>
      <c r="AA131" s="25"/>
      <c r="AB131" s="25"/>
      <c r="AC131" s="25"/>
      <c r="AD131" s="59"/>
    </row>
    <row r="132" spans="1:30" ht="24.95" customHeight="1" x14ac:dyDescent="0.25">
      <c r="A132" s="23"/>
      <c r="B132" s="23"/>
      <c r="E132" s="23"/>
      <c r="F132" s="23"/>
      <c r="G132" s="23"/>
      <c r="H132" s="23"/>
      <c r="I132" s="23"/>
      <c r="J132" s="23"/>
      <c r="K132" s="23"/>
      <c r="L132" s="23"/>
      <c r="M132" s="23"/>
      <c r="N132" s="23"/>
      <c r="O132" s="23"/>
      <c r="P132" s="23"/>
      <c r="Q132" s="23"/>
      <c r="R132" s="23"/>
      <c r="S132" s="23"/>
      <c r="T132" s="23"/>
      <c r="U132" s="23"/>
      <c r="V132" s="23"/>
      <c r="W132" s="23"/>
      <c r="X132" s="23"/>
      <c r="Y132" s="23"/>
      <c r="Z132" s="25"/>
      <c r="AA132" s="25"/>
      <c r="AB132" s="25"/>
      <c r="AC132" s="25"/>
      <c r="AD132" s="59"/>
    </row>
    <row r="133" spans="1:30" ht="24.95" customHeight="1" x14ac:dyDescent="0.25">
      <c r="A133" s="23"/>
      <c r="B133" s="23"/>
      <c r="E133" s="23"/>
      <c r="F133" s="23"/>
      <c r="G133" s="23"/>
      <c r="H133" s="23"/>
      <c r="I133" s="23"/>
      <c r="J133" s="23"/>
      <c r="K133" s="23"/>
      <c r="L133" s="23"/>
      <c r="M133" s="23"/>
      <c r="N133" s="23"/>
      <c r="O133" s="23"/>
      <c r="P133" s="23"/>
      <c r="Q133" s="23"/>
      <c r="R133" s="23"/>
      <c r="S133" s="23"/>
      <c r="T133" s="23"/>
      <c r="U133" s="23"/>
      <c r="V133" s="23"/>
      <c r="W133" s="23"/>
      <c r="X133" s="23"/>
      <c r="Y133" s="23"/>
      <c r="Z133" s="25"/>
      <c r="AA133" s="25"/>
      <c r="AB133" s="25"/>
      <c r="AC133" s="25"/>
      <c r="AD133" s="59"/>
    </row>
    <row r="134" spans="1:30" ht="24.95" customHeight="1" x14ac:dyDescent="0.25">
      <c r="A134" s="23"/>
      <c r="B134" s="23"/>
      <c r="E134" s="23"/>
      <c r="F134" s="23"/>
      <c r="G134" s="23"/>
      <c r="H134" s="23"/>
      <c r="I134" s="23"/>
      <c r="J134" s="23"/>
      <c r="K134" s="23"/>
      <c r="L134" s="23"/>
      <c r="M134" s="23"/>
      <c r="N134" s="23"/>
      <c r="O134" s="23"/>
      <c r="P134" s="23"/>
      <c r="Q134" s="23"/>
      <c r="R134" s="23"/>
      <c r="S134" s="23"/>
      <c r="T134" s="23"/>
      <c r="U134" s="23"/>
      <c r="V134" s="23"/>
      <c r="W134" s="23"/>
      <c r="X134" s="23"/>
      <c r="Y134" s="23"/>
      <c r="Z134" s="25"/>
      <c r="AA134" s="25"/>
      <c r="AB134" s="25"/>
      <c r="AC134" s="25"/>
      <c r="AD134" s="59"/>
    </row>
    <row r="135" spans="1:30" ht="24.95" customHeight="1" x14ac:dyDescent="0.25">
      <c r="A135" s="23"/>
      <c r="B135" s="23"/>
      <c r="E135" s="23"/>
      <c r="F135" s="23"/>
      <c r="G135" s="23"/>
      <c r="H135" s="23"/>
      <c r="I135" s="23"/>
      <c r="J135" s="23"/>
      <c r="K135" s="23"/>
      <c r="L135" s="23"/>
      <c r="M135" s="23"/>
      <c r="N135" s="23"/>
      <c r="O135" s="23"/>
      <c r="P135" s="23"/>
      <c r="Q135" s="23"/>
      <c r="R135" s="23"/>
      <c r="S135" s="23"/>
      <c r="T135" s="23"/>
      <c r="U135" s="23"/>
      <c r="V135" s="23"/>
      <c r="W135" s="23"/>
      <c r="X135" s="23"/>
      <c r="Y135" s="23"/>
      <c r="Z135" s="25"/>
      <c r="AA135" s="25"/>
      <c r="AB135" s="25"/>
      <c r="AC135" s="25"/>
      <c r="AD135" s="59"/>
    </row>
    <row r="136" spans="1:30" ht="24.95" customHeight="1" x14ac:dyDescent="0.25">
      <c r="A136" s="23"/>
      <c r="B136" s="23"/>
      <c r="E136" s="23"/>
      <c r="F136" s="23"/>
      <c r="G136" s="23"/>
      <c r="H136" s="23"/>
      <c r="I136" s="23"/>
      <c r="J136" s="23"/>
      <c r="K136" s="23"/>
      <c r="L136" s="23"/>
      <c r="M136" s="23"/>
      <c r="N136" s="23"/>
      <c r="O136" s="23"/>
      <c r="P136" s="23"/>
      <c r="Q136" s="23"/>
      <c r="R136" s="23"/>
      <c r="S136" s="23"/>
      <c r="T136" s="23"/>
      <c r="U136" s="23"/>
      <c r="V136" s="23"/>
      <c r="W136" s="23"/>
      <c r="X136" s="23"/>
      <c r="Y136" s="23"/>
      <c r="Z136" s="25"/>
      <c r="AA136" s="25"/>
      <c r="AB136" s="25"/>
      <c r="AC136" s="25"/>
      <c r="AD136" s="59"/>
    </row>
    <row r="137" spans="1:30" ht="24.95" customHeight="1" x14ac:dyDescent="0.25">
      <c r="A137" s="23"/>
      <c r="B137" s="23"/>
      <c r="E137" s="23"/>
      <c r="F137" s="23"/>
      <c r="G137" s="23"/>
      <c r="H137" s="23"/>
      <c r="I137" s="23"/>
      <c r="J137" s="23"/>
      <c r="K137" s="23"/>
      <c r="L137" s="23"/>
      <c r="M137" s="23"/>
      <c r="N137" s="23"/>
      <c r="O137" s="23"/>
      <c r="P137" s="23"/>
      <c r="Q137" s="23"/>
      <c r="R137" s="23"/>
      <c r="S137" s="23"/>
      <c r="T137" s="23"/>
      <c r="U137" s="23"/>
      <c r="V137" s="23"/>
      <c r="W137" s="23"/>
      <c r="X137" s="23"/>
      <c r="Y137" s="23"/>
      <c r="Z137" s="25"/>
      <c r="AA137" s="25"/>
      <c r="AB137" s="25"/>
      <c r="AC137" s="25"/>
      <c r="AD137" s="59"/>
    </row>
    <row r="138" spans="1:30" ht="24.95" customHeight="1" x14ac:dyDescent="0.25">
      <c r="A138" s="23"/>
      <c r="B138" s="23"/>
      <c r="E138" s="23"/>
      <c r="F138" s="23"/>
      <c r="G138" s="23"/>
      <c r="H138" s="23"/>
      <c r="I138" s="23"/>
      <c r="J138" s="23"/>
      <c r="K138" s="23"/>
      <c r="L138" s="23"/>
      <c r="M138" s="23"/>
      <c r="N138" s="23"/>
      <c r="O138" s="23"/>
      <c r="P138" s="23"/>
      <c r="Q138" s="23"/>
      <c r="R138" s="23"/>
      <c r="S138" s="23"/>
      <c r="T138" s="23"/>
      <c r="U138" s="23"/>
      <c r="V138" s="23"/>
      <c r="W138" s="23"/>
      <c r="X138" s="23"/>
      <c r="Y138" s="23"/>
      <c r="Z138" s="25"/>
      <c r="AA138" s="25"/>
      <c r="AB138" s="25"/>
      <c r="AC138" s="25"/>
      <c r="AD138" s="59"/>
    </row>
    <row r="139" spans="1:30" ht="24.95" customHeight="1" x14ac:dyDescent="0.25">
      <c r="A139" s="23"/>
      <c r="B139" s="23"/>
      <c r="E139" s="23"/>
      <c r="F139" s="23"/>
      <c r="G139" s="23"/>
      <c r="H139" s="23"/>
      <c r="I139" s="23"/>
      <c r="J139" s="23"/>
      <c r="K139" s="23"/>
      <c r="L139" s="23"/>
      <c r="M139" s="23"/>
      <c r="N139" s="23"/>
      <c r="O139" s="23"/>
      <c r="P139" s="23"/>
      <c r="Q139" s="23"/>
      <c r="R139" s="23"/>
      <c r="S139" s="23"/>
      <c r="T139" s="23"/>
      <c r="U139" s="23"/>
      <c r="V139" s="23"/>
      <c r="W139" s="23"/>
      <c r="X139" s="23"/>
      <c r="Y139" s="23"/>
      <c r="Z139" s="25"/>
      <c r="AA139" s="25"/>
      <c r="AB139" s="25"/>
      <c r="AC139" s="25"/>
      <c r="AD139" s="59"/>
    </row>
    <row r="140" spans="1:30" ht="24.95" customHeight="1" x14ac:dyDescent="0.25">
      <c r="A140" s="23"/>
      <c r="B140" s="23"/>
      <c r="E140" s="23"/>
      <c r="F140" s="23"/>
      <c r="G140" s="23"/>
      <c r="H140" s="23"/>
      <c r="I140" s="23"/>
      <c r="J140" s="23"/>
      <c r="K140" s="23"/>
      <c r="L140" s="23"/>
      <c r="M140" s="23"/>
      <c r="N140" s="23"/>
      <c r="O140" s="23"/>
      <c r="P140" s="23"/>
      <c r="Q140" s="23"/>
      <c r="R140" s="23"/>
      <c r="S140" s="23"/>
      <c r="T140" s="23"/>
      <c r="U140" s="23"/>
      <c r="V140" s="23"/>
      <c r="W140" s="23"/>
      <c r="X140" s="23"/>
      <c r="Y140" s="23"/>
      <c r="Z140" s="25"/>
      <c r="AA140" s="25"/>
      <c r="AB140" s="25"/>
      <c r="AC140" s="25"/>
      <c r="AD140" s="59"/>
    </row>
    <row r="141" spans="1:30" ht="24.95" customHeight="1" x14ac:dyDescent="0.25">
      <c r="A141" s="23"/>
      <c r="B141" s="23"/>
      <c r="E141" s="23"/>
      <c r="F141" s="23"/>
      <c r="G141" s="23"/>
      <c r="H141" s="23"/>
      <c r="I141" s="23"/>
      <c r="J141" s="23"/>
      <c r="K141" s="23"/>
      <c r="L141" s="23"/>
      <c r="M141" s="23"/>
      <c r="N141" s="23"/>
      <c r="O141" s="23"/>
      <c r="P141" s="23"/>
      <c r="Q141" s="23"/>
      <c r="R141" s="23"/>
      <c r="S141" s="23"/>
      <c r="T141" s="23"/>
      <c r="U141" s="23"/>
      <c r="V141" s="23"/>
      <c r="W141" s="23"/>
      <c r="X141" s="23"/>
      <c r="Y141" s="23"/>
      <c r="Z141" s="25"/>
      <c r="AA141" s="25"/>
      <c r="AB141" s="25"/>
      <c r="AC141" s="25"/>
      <c r="AD141" s="59"/>
    </row>
    <row r="142" spans="1:30" ht="24.95" customHeight="1" x14ac:dyDescent="0.25">
      <c r="A142" s="23"/>
      <c r="B142" s="23"/>
      <c r="E142" s="23"/>
      <c r="F142" s="23"/>
      <c r="G142" s="23"/>
      <c r="H142" s="23"/>
      <c r="I142" s="23"/>
      <c r="J142" s="23"/>
      <c r="K142" s="23"/>
      <c r="L142" s="23"/>
      <c r="M142" s="23"/>
      <c r="N142" s="23"/>
      <c r="O142" s="23"/>
      <c r="P142" s="23"/>
      <c r="Q142" s="23"/>
      <c r="R142" s="23"/>
      <c r="S142" s="23"/>
      <c r="T142" s="23"/>
      <c r="U142" s="23"/>
      <c r="V142" s="23"/>
      <c r="W142" s="23"/>
      <c r="X142" s="23"/>
      <c r="Y142" s="23"/>
      <c r="Z142" s="25"/>
      <c r="AA142" s="25"/>
      <c r="AB142" s="25"/>
      <c r="AC142" s="25"/>
      <c r="AD142" s="59"/>
    </row>
    <row r="143" spans="1:30" ht="24.95" customHeight="1" x14ac:dyDescent="0.25">
      <c r="A143" s="23"/>
      <c r="B143" s="23"/>
      <c r="E143" s="23"/>
      <c r="F143" s="23"/>
      <c r="G143" s="23"/>
      <c r="H143" s="23"/>
      <c r="I143" s="23"/>
      <c r="J143" s="23"/>
      <c r="K143" s="23"/>
      <c r="L143" s="23"/>
      <c r="M143" s="23"/>
      <c r="N143" s="23"/>
      <c r="O143" s="23"/>
      <c r="P143" s="23"/>
      <c r="Q143" s="23"/>
      <c r="R143" s="23"/>
      <c r="S143" s="23"/>
      <c r="T143" s="23"/>
      <c r="U143" s="23"/>
      <c r="V143" s="23"/>
      <c r="W143" s="23"/>
      <c r="X143" s="23"/>
      <c r="Y143" s="23"/>
      <c r="Z143" s="25"/>
      <c r="AA143" s="25"/>
      <c r="AB143" s="25"/>
      <c r="AC143" s="25"/>
      <c r="AD143" s="59"/>
    </row>
    <row r="144" spans="1:30" ht="24.95" customHeight="1" x14ac:dyDescent="0.25">
      <c r="A144" s="23"/>
      <c r="B144" s="23"/>
      <c r="E144" s="23"/>
      <c r="F144" s="23"/>
      <c r="G144" s="23"/>
      <c r="H144" s="23"/>
      <c r="I144" s="23"/>
      <c r="J144" s="23"/>
      <c r="K144" s="23"/>
      <c r="L144" s="23"/>
      <c r="M144" s="23"/>
      <c r="N144" s="23"/>
      <c r="O144" s="23"/>
      <c r="P144" s="23"/>
      <c r="Q144" s="23"/>
      <c r="R144" s="23"/>
      <c r="S144" s="23"/>
      <c r="T144" s="23"/>
      <c r="U144" s="23"/>
      <c r="V144" s="23"/>
      <c r="W144" s="23"/>
      <c r="X144" s="23"/>
      <c r="Y144" s="23"/>
      <c r="Z144" s="25"/>
      <c r="AA144" s="25"/>
      <c r="AB144" s="25"/>
      <c r="AC144" s="25"/>
      <c r="AD144" s="59"/>
    </row>
    <row r="145" spans="1:30" ht="24.95" customHeight="1" x14ac:dyDescent="0.25">
      <c r="A145" s="23"/>
      <c r="B145" s="23"/>
      <c r="E145" s="23"/>
      <c r="F145" s="23"/>
      <c r="G145" s="23"/>
      <c r="H145" s="23"/>
      <c r="I145" s="23"/>
      <c r="J145" s="23"/>
      <c r="K145" s="23"/>
      <c r="L145" s="23"/>
      <c r="M145" s="23"/>
      <c r="N145" s="23"/>
      <c r="O145" s="23"/>
      <c r="P145" s="23"/>
      <c r="Q145" s="23"/>
      <c r="R145" s="23"/>
      <c r="S145" s="23"/>
      <c r="T145" s="23"/>
      <c r="U145" s="23"/>
      <c r="V145" s="23"/>
      <c r="W145" s="23"/>
      <c r="X145" s="23"/>
      <c r="Y145" s="23"/>
      <c r="Z145" s="25"/>
      <c r="AA145" s="25"/>
      <c r="AB145" s="25"/>
      <c r="AC145" s="25"/>
      <c r="AD145" s="59"/>
    </row>
    <row r="146" spans="1:30" ht="24.95" customHeight="1" x14ac:dyDescent="0.25">
      <c r="A146" s="23"/>
      <c r="B146" s="23"/>
      <c r="E146" s="23"/>
      <c r="F146" s="23"/>
      <c r="G146" s="23"/>
      <c r="H146" s="23"/>
      <c r="I146" s="23"/>
      <c r="J146" s="23"/>
      <c r="K146" s="23"/>
      <c r="L146" s="23"/>
      <c r="M146" s="23"/>
      <c r="N146" s="23"/>
      <c r="O146" s="23"/>
      <c r="P146" s="23"/>
      <c r="Q146" s="23"/>
      <c r="R146" s="23"/>
      <c r="S146" s="23"/>
      <c r="T146" s="23"/>
      <c r="U146" s="23"/>
      <c r="V146" s="23"/>
      <c r="W146" s="23"/>
      <c r="X146" s="23"/>
      <c r="Y146" s="23"/>
      <c r="Z146" s="25"/>
      <c r="AA146" s="25"/>
      <c r="AB146" s="25"/>
      <c r="AC146" s="25"/>
      <c r="AD146" s="59"/>
    </row>
    <row r="147" spans="1:30" ht="24.95" customHeight="1" x14ac:dyDescent="0.25">
      <c r="A147" s="23"/>
      <c r="B147" s="23"/>
      <c r="E147" s="23"/>
      <c r="F147" s="23"/>
      <c r="G147" s="23"/>
      <c r="H147" s="23"/>
      <c r="I147" s="23"/>
      <c r="J147" s="23"/>
      <c r="K147" s="23"/>
      <c r="L147" s="23"/>
      <c r="M147" s="23"/>
      <c r="N147" s="23"/>
      <c r="O147" s="23"/>
      <c r="P147" s="23"/>
      <c r="Q147" s="23"/>
      <c r="R147" s="23"/>
      <c r="S147" s="23"/>
      <c r="T147" s="23"/>
      <c r="U147" s="23"/>
      <c r="V147" s="23"/>
      <c r="W147" s="23"/>
      <c r="X147" s="23"/>
      <c r="Y147" s="23"/>
      <c r="Z147" s="25"/>
      <c r="AA147" s="25"/>
      <c r="AB147" s="25"/>
      <c r="AC147" s="25"/>
      <c r="AD147" s="59"/>
    </row>
    <row r="148" spans="1:30" ht="24.95" customHeight="1" x14ac:dyDescent="0.25">
      <c r="A148" s="23"/>
      <c r="B148" s="23"/>
      <c r="E148" s="23"/>
      <c r="F148" s="23"/>
      <c r="G148" s="23"/>
      <c r="H148" s="23"/>
      <c r="I148" s="23"/>
      <c r="J148" s="23"/>
      <c r="K148" s="23"/>
      <c r="L148" s="23"/>
      <c r="M148" s="23"/>
      <c r="N148" s="23"/>
      <c r="O148" s="23"/>
      <c r="P148" s="23"/>
      <c r="Q148" s="23"/>
      <c r="R148" s="23"/>
      <c r="S148" s="23"/>
      <c r="T148" s="23"/>
      <c r="U148" s="23"/>
      <c r="V148" s="23"/>
      <c r="W148" s="23"/>
      <c r="X148" s="23"/>
      <c r="Y148" s="23"/>
      <c r="Z148" s="25"/>
      <c r="AA148" s="25"/>
      <c r="AB148" s="25"/>
      <c r="AC148" s="25"/>
      <c r="AD148" s="59"/>
    </row>
    <row r="149" spans="1:30" ht="24.95" customHeight="1" x14ac:dyDescent="0.25">
      <c r="A149" s="23"/>
      <c r="B149" s="23"/>
      <c r="E149" s="23"/>
      <c r="F149" s="23"/>
      <c r="G149" s="23"/>
      <c r="H149" s="23"/>
      <c r="I149" s="23"/>
      <c r="J149" s="23"/>
      <c r="K149" s="23"/>
      <c r="L149" s="23"/>
      <c r="M149" s="23"/>
      <c r="N149" s="23"/>
      <c r="O149" s="23"/>
      <c r="P149" s="23"/>
      <c r="Q149" s="23"/>
      <c r="R149" s="23"/>
      <c r="S149" s="23"/>
      <c r="T149" s="23"/>
      <c r="U149" s="23"/>
      <c r="V149" s="23"/>
      <c r="W149" s="23"/>
      <c r="X149" s="23"/>
      <c r="Y149" s="23"/>
      <c r="Z149" s="25"/>
      <c r="AA149" s="25"/>
      <c r="AB149" s="25"/>
      <c r="AC149" s="25"/>
      <c r="AD149" s="59"/>
    </row>
    <row r="150" spans="1:30" ht="24.95" customHeight="1" x14ac:dyDescent="0.25">
      <c r="A150" s="23"/>
      <c r="B150" s="23"/>
      <c r="E150" s="23"/>
      <c r="F150" s="23"/>
      <c r="G150" s="23"/>
      <c r="H150" s="23"/>
      <c r="I150" s="23"/>
      <c r="J150" s="23"/>
      <c r="K150" s="23"/>
      <c r="L150" s="23"/>
      <c r="M150" s="23"/>
      <c r="N150" s="23"/>
      <c r="O150" s="23"/>
      <c r="P150" s="23"/>
      <c r="Q150" s="23"/>
      <c r="R150" s="23"/>
      <c r="S150" s="23"/>
      <c r="T150" s="23"/>
      <c r="U150" s="23"/>
      <c r="V150" s="23"/>
      <c r="W150" s="23"/>
      <c r="X150" s="23"/>
      <c r="Y150" s="23"/>
      <c r="Z150" s="25"/>
      <c r="AA150" s="25"/>
      <c r="AB150" s="25"/>
      <c r="AC150" s="25"/>
      <c r="AD150" s="59"/>
    </row>
    <row r="151" spans="1:30" ht="24.95" customHeight="1" x14ac:dyDescent="0.25">
      <c r="A151" s="23"/>
      <c r="B151" s="23"/>
      <c r="E151" s="23"/>
      <c r="F151" s="23"/>
      <c r="G151" s="23"/>
      <c r="H151" s="23"/>
      <c r="I151" s="23"/>
      <c r="J151" s="23"/>
      <c r="K151" s="23"/>
      <c r="L151" s="23"/>
      <c r="M151" s="23"/>
      <c r="N151" s="23"/>
      <c r="O151" s="23"/>
      <c r="P151" s="23"/>
      <c r="Q151" s="23"/>
      <c r="R151" s="23"/>
      <c r="S151" s="23"/>
      <c r="T151" s="23"/>
      <c r="U151" s="23"/>
      <c r="V151" s="23"/>
      <c r="W151" s="23"/>
      <c r="X151" s="23"/>
      <c r="Y151" s="23"/>
      <c r="Z151" s="25"/>
      <c r="AA151" s="25"/>
      <c r="AB151" s="25"/>
      <c r="AC151" s="25"/>
      <c r="AD151" s="59"/>
    </row>
    <row r="152" spans="1:30" ht="24.95" customHeight="1" x14ac:dyDescent="0.25">
      <c r="A152" s="23"/>
      <c r="B152" s="23"/>
      <c r="E152" s="23"/>
      <c r="F152" s="23"/>
      <c r="G152" s="23"/>
      <c r="H152" s="23"/>
      <c r="I152" s="23"/>
      <c r="J152" s="23"/>
      <c r="K152" s="23"/>
      <c r="L152" s="23"/>
      <c r="M152" s="23"/>
      <c r="N152" s="23"/>
      <c r="O152" s="23"/>
      <c r="P152" s="23"/>
      <c r="Q152" s="23"/>
      <c r="R152" s="23"/>
      <c r="S152" s="23"/>
      <c r="T152" s="23"/>
      <c r="U152" s="23"/>
      <c r="V152" s="23"/>
      <c r="W152" s="23"/>
      <c r="X152" s="23"/>
      <c r="Y152" s="23"/>
      <c r="Z152" s="25"/>
      <c r="AA152" s="25"/>
      <c r="AB152" s="25"/>
      <c r="AC152" s="25"/>
      <c r="AD152" s="59"/>
    </row>
    <row r="153" spans="1:30" ht="24.95" customHeight="1" x14ac:dyDescent="0.25">
      <c r="A153" s="23"/>
      <c r="B153" s="23"/>
      <c r="E153" s="23"/>
      <c r="F153" s="23"/>
      <c r="G153" s="23"/>
      <c r="H153" s="23"/>
      <c r="I153" s="23"/>
      <c r="J153" s="23"/>
      <c r="K153" s="23"/>
      <c r="L153" s="23"/>
      <c r="M153" s="23"/>
      <c r="N153" s="23"/>
      <c r="O153" s="23"/>
      <c r="P153" s="23"/>
      <c r="Q153" s="23"/>
      <c r="R153" s="23"/>
      <c r="S153" s="23"/>
      <c r="T153" s="23"/>
      <c r="U153" s="23"/>
      <c r="V153" s="23"/>
      <c r="W153" s="23"/>
      <c r="X153" s="23"/>
      <c r="Y153" s="23"/>
      <c r="Z153" s="25"/>
      <c r="AA153" s="25"/>
      <c r="AB153" s="25"/>
      <c r="AC153" s="25"/>
      <c r="AD153" s="59"/>
    </row>
    <row r="154" spans="1:30" ht="24.95" customHeight="1" x14ac:dyDescent="0.25">
      <c r="A154" s="23"/>
      <c r="B154" s="23"/>
      <c r="E154" s="23"/>
      <c r="F154" s="23"/>
      <c r="G154" s="23"/>
      <c r="H154" s="23"/>
      <c r="I154" s="23"/>
      <c r="J154" s="23"/>
      <c r="K154" s="23"/>
      <c r="L154" s="23"/>
      <c r="M154" s="23"/>
      <c r="N154" s="23"/>
      <c r="O154" s="23"/>
      <c r="P154" s="23"/>
      <c r="Q154" s="23"/>
      <c r="R154" s="23"/>
      <c r="S154" s="23"/>
      <c r="T154" s="23"/>
      <c r="U154" s="23"/>
      <c r="V154" s="23"/>
      <c r="W154" s="23"/>
      <c r="X154" s="23"/>
      <c r="Y154" s="23"/>
      <c r="Z154" s="25"/>
      <c r="AA154" s="25"/>
      <c r="AB154" s="25"/>
      <c r="AC154" s="25"/>
      <c r="AD154" s="59"/>
    </row>
    <row r="155" spans="1:30" ht="24.95" customHeight="1" x14ac:dyDescent="0.25">
      <c r="A155" s="23"/>
      <c r="B155" s="23"/>
      <c r="E155" s="23"/>
      <c r="F155" s="23"/>
      <c r="G155" s="23"/>
      <c r="H155" s="23"/>
      <c r="I155" s="23"/>
      <c r="J155" s="23"/>
      <c r="K155" s="23"/>
      <c r="L155" s="23"/>
      <c r="M155" s="23"/>
      <c r="N155" s="23"/>
      <c r="O155" s="23"/>
      <c r="P155" s="23"/>
      <c r="Q155" s="23"/>
      <c r="R155" s="23"/>
      <c r="S155" s="23"/>
      <c r="T155" s="23"/>
      <c r="U155" s="23"/>
      <c r="V155" s="23"/>
      <c r="W155" s="23"/>
      <c r="X155" s="23"/>
      <c r="Y155" s="23"/>
      <c r="Z155" s="25"/>
      <c r="AA155" s="25"/>
      <c r="AB155" s="25"/>
      <c r="AC155" s="25"/>
      <c r="AD155" s="59"/>
    </row>
    <row r="156" spans="1:30" ht="24.95" customHeight="1" x14ac:dyDescent="0.25">
      <c r="A156" s="23"/>
      <c r="B156" s="23"/>
      <c r="E156" s="23"/>
      <c r="F156" s="23"/>
      <c r="G156" s="23"/>
      <c r="H156" s="23"/>
      <c r="I156" s="23"/>
      <c r="J156" s="23"/>
      <c r="K156" s="23"/>
      <c r="L156" s="23"/>
      <c r="M156" s="23"/>
      <c r="N156" s="23"/>
      <c r="O156" s="23"/>
      <c r="P156" s="23"/>
      <c r="Q156" s="23"/>
      <c r="R156" s="23"/>
      <c r="S156" s="23"/>
      <c r="T156" s="23"/>
      <c r="U156" s="23"/>
      <c r="V156" s="23"/>
      <c r="W156" s="23"/>
      <c r="X156" s="23"/>
      <c r="Y156" s="23"/>
      <c r="Z156" s="25"/>
      <c r="AA156" s="25"/>
      <c r="AB156" s="25"/>
      <c r="AC156" s="25"/>
      <c r="AD156" s="59"/>
    </row>
    <row r="157" spans="1:30" ht="24.95" customHeight="1" x14ac:dyDescent="0.25">
      <c r="A157" s="23"/>
      <c r="B157" s="23"/>
      <c r="E157" s="23"/>
      <c r="F157" s="23"/>
      <c r="G157" s="23"/>
      <c r="H157" s="23"/>
      <c r="I157" s="23"/>
      <c r="J157" s="23"/>
      <c r="K157" s="23"/>
      <c r="L157" s="23"/>
      <c r="M157" s="23"/>
      <c r="N157" s="23"/>
      <c r="O157" s="23"/>
      <c r="P157" s="23"/>
      <c r="Q157" s="23"/>
      <c r="R157" s="23"/>
      <c r="S157" s="23"/>
      <c r="T157" s="23"/>
      <c r="U157" s="23"/>
      <c r="V157" s="23"/>
      <c r="W157" s="23"/>
      <c r="X157" s="23"/>
      <c r="Y157" s="23"/>
      <c r="Z157" s="25"/>
      <c r="AA157" s="25"/>
      <c r="AB157" s="25"/>
      <c r="AC157" s="25"/>
      <c r="AD157" s="59"/>
    </row>
    <row r="158" spans="1:30" ht="24.95" customHeight="1" x14ac:dyDescent="0.25">
      <c r="A158" s="23"/>
      <c r="B158" s="23"/>
      <c r="E158" s="23"/>
      <c r="F158" s="23"/>
      <c r="G158" s="23"/>
      <c r="H158" s="23"/>
      <c r="I158" s="23"/>
      <c r="J158" s="23"/>
      <c r="K158" s="23"/>
      <c r="L158" s="23"/>
      <c r="M158" s="23"/>
      <c r="N158" s="23"/>
      <c r="O158" s="23"/>
      <c r="P158" s="23"/>
      <c r="Q158" s="23"/>
      <c r="R158" s="23"/>
      <c r="S158" s="23"/>
      <c r="T158" s="23"/>
      <c r="U158" s="23"/>
      <c r="V158" s="23"/>
      <c r="W158" s="23"/>
      <c r="X158" s="23"/>
      <c r="Y158" s="23"/>
      <c r="Z158" s="25"/>
      <c r="AA158" s="25"/>
      <c r="AB158" s="25"/>
      <c r="AC158" s="25"/>
      <c r="AD158" s="59"/>
    </row>
    <row r="159" spans="1:30" ht="24.95" customHeight="1" x14ac:dyDescent="0.25">
      <c r="A159" s="23"/>
      <c r="B159" s="23"/>
      <c r="E159" s="23"/>
      <c r="F159" s="23"/>
      <c r="G159" s="23"/>
      <c r="H159" s="23"/>
      <c r="I159" s="23"/>
      <c r="J159" s="23"/>
      <c r="K159" s="23"/>
      <c r="L159" s="23"/>
      <c r="M159" s="23"/>
      <c r="N159" s="23"/>
      <c r="O159" s="23"/>
      <c r="P159" s="23"/>
      <c r="Q159" s="23"/>
      <c r="R159" s="23"/>
      <c r="S159" s="23"/>
      <c r="T159" s="23"/>
      <c r="U159" s="23"/>
      <c r="V159" s="23"/>
      <c r="W159" s="23"/>
      <c r="X159" s="23"/>
      <c r="Y159" s="23"/>
      <c r="Z159" s="25"/>
      <c r="AA159" s="25"/>
      <c r="AB159" s="25"/>
      <c r="AC159" s="25"/>
      <c r="AD159" s="59"/>
    </row>
    <row r="160" spans="1:30" ht="24.95" customHeight="1" x14ac:dyDescent="0.25">
      <c r="A160" s="23"/>
      <c r="B160" s="23"/>
      <c r="E160" s="23"/>
      <c r="F160" s="23"/>
      <c r="G160" s="23"/>
      <c r="H160" s="23"/>
      <c r="I160" s="23"/>
      <c r="J160" s="23"/>
      <c r="K160" s="23"/>
      <c r="L160" s="23"/>
      <c r="M160" s="23"/>
      <c r="N160" s="23"/>
      <c r="O160" s="23"/>
      <c r="P160" s="23"/>
      <c r="Q160" s="23"/>
      <c r="R160" s="23"/>
      <c r="S160" s="23"/>
      <c r="T160" s="23"/>
      <c r="U160" s="23"/>
      <c r="V160" s="23"/>
      <c r="W160" s="23"/>
      <c r="X160" s="23"/>
      <c r="Y160" s="23"/>
      <c r="Z160" s="25"/>
      <c r="AA160" s="25"/>
      <c r="AB160" s="25"/>
      <c r="AC160" s="25"/>
      <c r="AD160" s="59"/>
    </row>
    <row r="161" spans="1:30" ht="24.95" customHeight="1" x14ac:dyDescent="0.25">
      <c r="A161" s="23"/>
      <c r="B161" s="23"/>
      <c r="E161" s="23"/>
      <c r="F161" s="23"/>
      <c r="G161" s="23"/>
      <c r="H161" s="23"/>
      <c r="I161" s="23"/>
      <c r="J161" s="23"/>
      <c r="K161" s="23"/>
      <c r="L161" s="23"/>
      <c r="M161" s="23"/>
      <c r="N161" s="23"/>
      <c r="O161" s="23"/>
      <c r="P161" s="23"/>
      <c r="Q161" s="23"/>
      <c r="R161" s="23"/>
      <c r="S161" s="23"/>
      <c r="T161" s="23"/>
      <c r="U161" s="23"/>
      <c r="V161" s="23"/>
      <c r="W161" s="23"/>
      <c r="X161" s="23"/>
      <c r="Y161" s="23"/>
      <c r="Z161" s="25"/>
      <c r="AA161" s="25"/>
      <c r="AB161" s="25"/>
      <c r="AC161" s="25"/>
      <c r="AD161" s="59"/>
    </row>
    <row r="162" spans="1:30" ht="24.95" customHeight="1" x14ac:dyDescent="0.25">
      <c r="A162" s="23"/>
      <c r="B162" s="23"/>
      <c r="E162" s="23"/>
      <c r="F162" s="23"/>
      <c r="G162" s="23"/>
      <c r="H162" s="23"/>
      <c r="I162" s="23"/>
      <c r="J162" s="23"/>
      <c r="K162" s="23"/>
      <c r="L162" s="23"/>
      <c r="M162" s="23"/>
      <c r="N162" s="23"/>
      <c r="O162" s="23"/>
      <c r="P162" s="23"/>
      <c r="Q162" s="23"/>
      <c r="R162" s="23"/>
      <c r="S162" s="23"/>
      <c r="T162" s="23"/>
      <c r="U162" s="23"/>
      <c r="V162" s="23"/>
      <c r="W162" s="23"/>
      <c r="X162" s="23"/>
      <c r="Y162" s="23"/>
      <c r="Z162" s="25"/>
      <c r="AA162" s="25"/>
      <c r="AB162" s="25"/>
      <c r="AC162" s="25"/>
      <c r="AD162" s="59"/>
    </row>
    <row r="163" spans="1:30" ht="24.95" customHeight="1" x14ac:dyDescent="0.25">
      <c r="A163" s="23"/>
      <c r="B163" s="23"/>
      <c r="E163" s="23"/>
      <c r="F163" s="23"/>
      <c r="G163" s="23"/>
      <c r="H163" s="23"/>
      <c r="I163" s="23"/>
      <c r="J163" s="23"/>
      <c r="K163" s="23"/>
      <c r="L163" s="23"/>
      <c r="M163" s="23"/>
      <c r="N163" s="23"/>
      <c r="O163" s="23"/>
      <c r="P163" s="23"/>
      <c r="Q163" s="23"/>
      <c r="R163" s="23"/>
      <c r="S163" s="23"/>
      <c r="T163" s="23"/>
      <c r="U163" s="23"/>
      <c r="V163" s="23"/>
      <c r="W163" s="23"/>
      <c r="X163" s="23"/>
      <c r="Y163" s="23"/>
      <c r="Z163" s="25"/>
      <c r="AA163" s="25"/>
      <c r="AB163" s="25"/>
      <c r="AC163" s="25"/>
      <c r="AD163" s="59"/>
    </row>
    <row r="164" spans="1:30" ht="24.95" customHeight="1" x14ac:dyDescent="0.25">
      <c r="A164" s="23"/>
      <c r="B164" s="23"/>
      <c r="E164" s="23"/>
      <c r="F164" s="23"/>
      <c r="G164" s="23"/>
      <c r="H164" s="23"/>
      <c r="I164" s="23"/>
      <c r="J164" s="23"/>
      <c r="K164" s="23"/>
      <c r="L164" s="23"/>
      <c r="M164" s="23"/>
      <c r="N164" s="23"/>
      <c r="O164" s="23"/>
      <c r="P164" s="23"/>
      <c r="Q164" s="23"/>
      <c r="R164" s="23"/>
      <c r="S164" s="23"/>
      <c r="T164" s="23"/>
      <c r="U164" s="23"/>
      <c r="V164" s="23"/>
      <c r="W164" s="23"/>
      <c r="X164" s="23"/>
      <c r="Y164" s="23"/>
      <c r="Z164" s="25"/>
      <c r="AA164" s="25"/>
      <c r="AB164" s="25"/>
      <c r="AC164" s="25"/>
      <c r="AD164" s="59"/>
    </row>
    <row r="165" spans="1:30" ht="24.95" customHeight="1" x14ac:dyDescent="0.25">
      <c r="A165" s="23"/>
      <c r="B165" s="23"/>
      <c r="E165" s="23"/>
      <c r="F165" s="23"/>
      <c r="G165" s="23"/>
      <c r="H165" s="23"/>
      <c r="I165" s="23"/>
      <c r="J165" s="23"/>
      <c r="K165" s="23"/>
      <c r="L165" s="23"/>
      <c r="M165" s="23"/>
      <c r="N165" s="23"/>
      <c r="O165" s="23"/>
      <c r="P165" s="23"/>
      <c r="Q165" s="23"/>
      <c r="R165" s="23"/>
      <c r="S165" s="23"/>
      <c r="T165" s="23"/>
      <c r="U165" s="23"/>
      <c r="V165" s="23"/>
      <c r="W165" s="23"/>
      <c r="X165" s="23"/>
      <c r="Y165" s="23"/>
      <c r="Z165" s="25"/>
      <c r="AA165" s="25"/>
      <c r="AB165" s="25"/>
      <c r="AC165" s="25"/>
      <c r="AD165" s="59"/>
    </row>
    <row r="166" spans="1:30" ht="24.95" customHeight="1" x14ac:dyDescent="0.25">
      <c r="A166" s="23"/>
      <c r="B166" s="23"/>
      <c r="E166" s="23"/>
      <c r="F166" s="23"/>
      <c r="G166" s="23"/>
      <c r="H166" s="23"/>
      <c r="I166" s="23"/>
      <c r="J166" s="23"/>
      <c r="K166" s="23"/>
      <c r="L166" s="23"/>
      <c r="M166" s="23"/>
      <c r="N166" s="23"/>
      <c r="O166" s="23"/>
      <c r="P166" s="23"/>
      <c r="Q166" s="23"/>
      <c r="R166" s="23"/>
      <c r="S166" s="23"/>
      <c r="T166" s="23"/>
      <c r="U166" s="23"/>
      <c r="V166" s="23"/>
      <c r="W166" s="23"/>
      <c r="X166" s="23"/>
      <c r="Y166" s="23"/>
      <c r="Z166" s="25"/>
      <c r="AA166" s="25"/>
      <c r="AB166" s="25"/>
      <c r="AC166" s="25"/>
      <c r="AD166" s="59"/>
    </row>
    <row r="167" spans="1:30" ht="24.95" customHeight="1" x14ac:dyDescent="0.25">
      <c r="A167" s="23"/>
      <c r="B167" s="23"/>
      <c r="E167" s="23"/>
      <c r="F167" s="23"/>
      <c r="G167" s="23"/>
      <c r="H167" s="23"/>
      <c r="I167" s="23"/>
      <c r="J167" s="23"/>
      <c r="K167" s="23"/>
      <c r="L167" s="23"/>
      <c r="M167" s="23"/>
      <c r="N167" s="23"/>
      <c r="O167" s="23"/>
      <c r="P167" s="23"/>
      <c r="Q167" s="23"/>
      <c r="R167" s="23"/>
      <c r="S167" s="23"/>
      <c r="T167" s="23"/>
      <c r="U167" s="23"/>
      <c r="V167" s="23"/>
      <c r="W167" s="23"/>
      <c r="X167" s="23"/>
      <c r="Y167" s="23"/>
      <c r="Z167" s="25"/>
      <c r="AA167" s="25"/>
      <c r="AB167" s="25"/>
      <c r="AC167" s="25"/>
      <c r="AD167" s="59"/>
    </row>
    <row r="168" spans="1:30" ht="24.95" customHeight="1" x14ac:dyDescent="0.25">
      <c r="A168" s="23"/>
      <c r="B168" s="23"/>
      <c r="E168" s="23"/>
      <c r="F168" s="23"/>
      <c r="G168" s="23"/>
      <c r="H168" s="23"/>
      <c r="I168" s="23"/>
      <c r="J168" s="23"/>
      <c r="K168" s="23"/>
      <c r="L168" s="23"/>
      <c r="M168" s="23"/>
      <c r="N168" s="23"/>
      <c r="O168" s="23"/>
      <c r="P168" s="23"/>
      <c r="Q168" s="23"/>
      <c r="R168" s="23"/>
      <c r="S168" s="23"/>
      <c r="T168" s="23"/>
      <c r="U168" s="23"/>
      <c r="V168" s="23"/>
      <c r="W168" s="23"/>
      <c r="X168" s="23"/>
      <c r="Y168" s="23"/>
      <c r="Z168" s="25"/>
      <c r="AA168" s="25"/>
      <c r="AB168" s="25"/>
      <c r="AC168" s="25"/>
      <c r="AD168" s="59"/>
    </row>
    <row r="169" spans="1:30" ht="24.95" customHeight="1" x14ac:dyDescent="0.25">
      <c r="A169" s="23"/>
      <c r="B169" s="23"/>
      <c r="E169" s="23"/>
      <c r="F169" s="23"/>
      <c r="G169" s="23"/>
      <c r="H169" s="23"/>
      <c r="I169" s="23"/>
      <c r="J169" s="23"/>
      <c r="K169" s="23"/>
      <c r="L169" s="23"/>
      <c r="M169" s="23"/>
      <c r="N169" s="23"/>
      <c r="O169" s="23"/>
      <c r="P169" s="23"/>
      <c r="Q169" s="23"/>
      <c r="R169" s="23"/>
      <c r="S169" s="23"/>
      <c r="T169" s="23"/>
      <c r="U169" s="23"/>
      <c r="V169" s="23"/>
      <c r="W169" s="23"/>
      <c r="X169" s="23"/>
      <c r="Y169" s="23"/>
      <c r="Z169" s="25"/>
      <c r="AA169" s="25"/>
      <c r="AB169" s="25"/>
      <c r="AC169" s="25"/>
      <c r="AD169" s="59"/>
    </row>
    <row r="170" spans="1:30" ht="24.95" customHeight="1" x14ac:dyDescent="0.25">
      <c r="A170" s="23"/>
      <c r="B170" s="23"/>
      <c r="E170" s="23"/>
      <c r="F170" s="23"/>
      <c r="G170" s="23"/>
      <c r="H170" s="23"/>
      <c r="I170" s="23"/>
      <c r="J170" s="23"/>
      <c r="K170" s="23"/>
      <c r="L170" s="23"/>
      <c r="M170" s="23"/>
      <c r="N170" s="23"/>
      <c r="O170" s="23"/>
      <c r="P170" s="23"/>
      <c r="Q170" s="23"/>
      <c r="R170" s="23"/>
      <c r="S170" s="23"/>
      <c r="T170" s="23"/>
      <c r="U170" s="23"/>
      <c r="V170" s="23"/>
      <c r="W170" s="23"/>
      <c r="X170" s="23"/>
      <c r="Y170" s="23"/>
      <c r="Z170" s="25"/>
      <c r="AA170" s="25"/>
      <c r="AB170" s="25"/>
      <c r="AC170" s="25"/>
      <c r="AD170" s="59"/>
    </row>
    <row r="171" spans="1:30" ht="24.95" customHeight="1" x14ac:dyDescent="0.25">
      <c r="A171" s="23"/>
      <c r="B171" s="23"/>
      <c r="E171" s="23"/>
      <c r="F171" s="23"/>
      <c r="G171" s="23"/>
      <c r="H171" s="23"/>
      <c r="I171" s="23"/>
      <c r="J171" s="23"/>
      <c r="K171" s="23"/>
      <c r="L171" s="23"/>
      <c r="M171" s="23"/>
      <c r="N171" s="23"/>
      <c r="O171" s="23"/>
      <c r="P171" s="23"/>
      <c r="Q171" s="23"/>
      <c r="R171" s="23"/>
      <c r="S171" s="23"/>
      <c r="T171" s="23"/>
      <c r="U171" s="23"/>
      <c r="V171" s="23"/>
      <c r="W171" s="23"/>
      <c r="X171" s="23"/>
      <c r="Y171" s="23"/>
      <c r="Z171" s="25"/>
      <c r="AA171" s="25"/>
      <c r="AB171" s="25"/>
      <c r="AC171" s="25"/>
      <c r="AD171" s="59"/>
    </row>
    <row r="172" spans="1:30" ht="24.95" customHeight="1" x14ac:dyDescent="0.25">
      <c r="A172" s="23"/>
      <c r="B172" s="23"/>
      <c r="E172" s="23"/>
      <c r="F172" s="23"/>
      <c r="G172" s="23"/>
      <c r="H172" s="23"/>
      <c r="I172" s="23"/>
      <c r="J172" s="23"/>
      <c r="K172" s="23"/>
      <c r="L172" s="23"/>
      <c r="M172" s="23"/>
      <c r="N172" s="23"/>
      <c r="O172" s="23"/>
      <c r="P172" s="23"/>
      <c r="Q172" s="23"/>
      <c r="R172" s="23"/>
      <c r="S172" s="23"/>
      <c r="T172" s="23"/>
      <c r="U172" s="23"/>
      <c r="V172" s="23"/>
      <c r="W172" s="23"/>
      <c r="X172" s="23"/>
      <c r="Y172" s="23"/>
      <c r="Z172" s="25"/>
      <c r="AA172" s="25"/>
      <c r="AB172" s="25"/>
      <c r="AC172" s="25"/>
      <c r="AD172" s="59"/>
    </row>
    <row r="173" spans="1:30" ht="24.95" customHeight="1" x14ac:dyDescent="0.25">
      <c r="A173" s="23"/>
      <c r="B173" s="23"/>
      <c r="E173" s="23"/>
      <c r="F173" s="23"/>
      <c r="G173" s="23"/>
      <c r="H173" s="23"/>
      <c r="I173" s="23"/>
      <c r="J173" s="23"/>
      <c r="K173" s="23"/>
      <c r="L173" s="23"/>
      <c r="M173" s="23"/>
      <c r="N173" s="23"/>
      <c r="O173" s="23"/>
      <c r="P173" s="23"/>
      <c r="Q173" s="23"/>
      <c r="R173" s="23"/>
      <c r="S173" s="23"/>
      <c r="T173" s="23"/>
      <c r="U173" s="23"/>
      <c r="V173" s="23"/>
      <c r="W173" s="23"/>
      <c r="X173" s="23"/>
      <c r="Y173" s="23"/>
      <c r="Z173" s="25"/>
      <c r="AA173" s="25"/>
      <c r="AB173" s="25"/>
      <c r="AC173" s="25"/>
      <c r="AD173" s="59"/>
    </row>
    <row r="174" spans="1:30" ht="24.95" customHeight="1" x14ac:dyDescent="0.25">
      <c r="A174" s="23"/>
      <c r="B174" s="23"/>
      <c r="E174" s="23"/>
      <c r="F174" s="23"/>
      <c r="G174" s="23"/>
      <c r="H174" s="23"/>
      <c r="I174" s="23"/>
      <c r="J174" s="23"/>
      <c r="K174" s="23"/>
      <c r="L174" s="23"/>
      <c r="M174" s="23"/>
      <c r="N174" s="23"/>
      <c r="O174" s="23"/>
      <c r="P174" s="23"/>
      <c r="Q174" s="23"/>
      <c r="R174" s="23"/>
      <c r="S174" s="23"/>
      <c r="T174" s="23"/>
      <c r="U174" s="23"/>
      <c r="V174" s="23"/>
      <c r="W174" s="23"/>
      <c r="X174" s="23"/>
      <c r="Y174" s="23"/>
      <c r="Z174" s="25"/>
      <c r="AA174" s="25"/>
      <c r="AB174" s="25"/>
      <c r="AC174" s="25"/>
      <c r="AD174" s="59"/>
    </row>
    <row r="175" spans="1:30" ht="24.95" customHeight="1" x14ac:dyDescent="0.25">
      <c r="A175" s="23"/>
      <c r="B175" s="23"/>
      <c r="E175" s="23"/>
      <c r="F175" s="23"/>
      <c r="G175" s="23"/>
      <c r="H175" s="23"/>
      <c r="I175" s="23"/>
      <c r="J175" s="23"/>
      <c r="K175" s="23"/>
      <c r="L175" s="23"/>
      <c r="M175" s="23"/>
      <c r="N175" s="23"/>
      <c r="O175" s="23"/>
      <c r="P175" s="23"/>
      <c r="Q175" s="23"/>
      <c r="R175" s="23"/>
      <c r="S175" s="23"/>
      <c r="T175" s="23"/>
      <c r="U175" s="23"/>
      <c r="V175" s="23"/>
      <c r="W175" s="23"/>
      <c r="X175" s="23"/>
      <c r="Y175" s="23"/>
      <c r="Z175" s="25"/>
      <c r="AA175" s="25"/>
      <c r="AB175" s="25"/>
      <c r="AC175" s="25"/>
      <c r="AD175" s="59"/>
    </row>
    <row r="176" spans="1:30" ht="24.95" customHeight="1" x14ac:dyDescent="0.25">
      <c r="A176" s="23"/>
      <c r="B176" s="23"/>
      <c r="E176" s="23"/>
      <c r="F176" s="23"/>
      <c r="G176" s="23"/>
      <c r="H176" s="23"/>
      <c r="I176" s="23"/>
      <c r="J176" s="23"/>
      <c r="K176" s="23"/>
      <c r="L176" s="23"/>
      <c r="M176" s="23"/>
      <c r="N176" s="23"/>
      <c r="O176" s="23"/>
      <c r="P176" s="23"/>
      <c r="Q176" s="23"/>
      <c r="R176" s="23"/>
      <c r="S176" s="23"/>
      <c r="T176" s="23"/>
      <c r="U176" s="23"/>
      <c r="V176" s="23"/>
      <c r="W176" s="23"/>
      <c r="X176" s="23"/>
      <c r="Y176" s="23"/>
      <c r="Z176" s="25"/>
      <c r="AA176" s="25"/>
      <c r="AB176" s="25"/>
      <c r="AC176" s="25"/>
      <c r="AD176" s="59"/>
    </row>
    <row r="177" spans="1:30" ht="24.95" customHeight="1" x14ac:dyDescent="0.25">
      <c r="A177" s="23"/>
      <c r="B177" s="23"/>
      <c r="E177" s="23"/>
      <c r="F177" s="23"/>
      <c r="G177" s="23"/>
      <c r="H177" s="23"/>
      <c r="I177" s="23"/>
      <c r="J177" s="23"/>
      <c r="K177" s="23"/>
      <c r="L177" s="23"/>
      <c r="M177" s="23"/>
      <c r="N177" s="23"/>
      <c r="O177" s="23"/>
      <c r="P177" s="23"/>
      <c r="Q177" s="23"/>
      <c r="R177" s="23"/>
      <c r="S177" s="23"/>
      <c r="T177" s="23"/>
      <c r="U177" s="23"/>
      <c r="V177" s="23"/>
      <c r="W177" s="23"/>
      <c r="X177" s="23"/>
      <c r="Y177" s="23"/>
      <c r="Z177" s="25"/>
      <c r="AA177" s="25"/>
      <c r="AB177" s="25"/>
      <c r="AC177" s="25"/>
      <c r="AD177" s="59"/>
    </row>
    <row r="178" spans="1:30" ht="24.95" customHeight="1" x14ac:dyDescent="0.25">
      <c r="A178" s="23"/>
      <c r="B178" s="23"/>
      <c r="E178" s="23"/>
      <c r="F178" s="23"/>
      <c r="G178" s="23"/>
      <c r="H178" s="23"/>
      <c r="I178" s="23"/>
      <c r="J178" s="23"/>
      <c r="K178" s="23"/>
      <c r="L178" s="23"/>
      <c r="M178" s="23"/>
      <c r="N178" s="23"/>
      <c r="O178" s="23"/>
      <c r="P178" s="23"/>
      <c r="Q178" s="23"/>
      <c r="R178" s="23"/>
      <c r="S178" s="23"/>
      <c r="T178" s="23"/>
      <c r="U178" s="23"/>
      <c r="V178" s="23"/>
      <c r="W178" s="23"/>
      <c r="X178" s="23"/>
      <c r="Y178" s="23"/>
      <c r="Z178" s="25"/>
      <c r="AA178" s="25"/>
      <c r="AB178" s="25"/>
      <c r="AC178" s="25"/>
      <c r="AD178" s="59"/>
    </row>
    <row r="179" spans="1:30" ht="24.95" customHeight="1" x14ac:dyDescent="0.25">
      <c r="A179" s="23"/>
      <c r="B179" s="23"/>
      <c r="E179" s="23"/>
      <c r="F179" s="23"/>
      <c r="G179" s="23"/>
      <c r="H179" s="23"/>
      <c r="I179" s="23"/>
      <c r="J179" s="23"/>
      <c r="K179" s="23"/>
      <c r="L179" s="23"/>
      <c r="M179" s="23"/>
      <c r="N179" s="23"/>
      <c r="O179" s="23"/>
      <c r="P179" s="23"/>
      <c r="Q179" s="23"/>
      <c r="R179" s="23"/>
      <c r="S179" s="23"/>
      <c r="T179" s="23"/>
      <c r="U179" s="23"/>
      <c r="V179" s="23"/>
      <c r="W179" s="23"/>
      <c r="X179" s="23"/>
      <c r="Y179" s="23"/>
      <c r="Z179" s="25"/>
      <c r="AA179" s="25"/>
      <c r="AB179" s="25"/>
      <c r="AC179" s="25"/>
      <c r="AD179" s="59"/>
    </row>
    <row r="180" spans="1:30" ht="24.95" customHeight="1" x14ac:dyDescent="0.25">
      <c r="A180" s="23"/>
      <c r="B180" s="23"/>
      <c r="E180" s="23"/>
      <c r="F180" s="23"/>
      <c r="G180" s="23"/>
      <c r="H180" s="23"/>
      <c r="I180" s="23"/>
      <c r="J180" s="23"/>
      <c r="K180" s="23"/>
      <c r="L180" s="23"/>
      <c r="M180" s="23"/>
      <c r="N180" s="23"/>
      <c r="O180" s="23"/>
      <c r="P180" s="23"/>
      <c r="Q180" s="23"/>
      <c r="R180" s="23"/>
      <c r="S180" s="23"/>
      <c r="T180" s="23"/>
      <c r="U180" s="23"/>
      <c r="V180" s="23"/>
      <c r="W180" s="23"/>
      <c r="X180" s="23"/>
      <c r="Y180" s="23"/>
      <c r="Z180" s="25"/>
      <c r="AA180" s="25"/>
      <c r="AB180" s="25"/>
      <c r="AC180" s="25"/>
      <c r="AD180" s="59"/>
    </row>
    <row r="181" spans="1:30" ht="24.95" customHeight="1" x14ac:dyDescent="0.25">
      <c r="A181" s="23"/>
      <c r="B181" s="23"/>
      <c r="E181" s="23"/>
      <c r="F181" s="23"/>
      <c r="G181" s="23"/>
      <c r="H181" s="23"/>
      <c r="I181" s="23"/>
      <c r="J181" s="23"/>
      <c r="K181" s="23"/>
      <c r="L181" s="23"/>
      <c r="M181" s="23"/>
      <c r="N181" s="23"/>
      <c r="O181" s="23"/>
      <c r="P181" s="23"/>
      <c r="Q181" s="23"/>
      <c r="R181" s="23"/>
      <c r="S181" s="23"/>
      <c r="T181" s="23"/>
      <c r="U181" s="23"/>
      <c r="V181" s="23"/>
      <c r="W181" s="23"/>
      <c r="X181" s="23"/>
      <c r="Y181" s="23"/>
      <c r="Z181" s="25"/>
      <c r="AA181" s="25"/>
      <c r="AB181" s="25"/>
      <c r="AC181" s="25"/>
      <c r="AD181" s="59"/>
    </row>
    <row r="182" spans="1:30" ht="24.95" customHeight="1" x14ac:dyDescent="0.25">
      <c r="A182" s="23"/>
      <c r="B182" s="23"/>
      <c r="E182" s="23"/>
      <c r="F182" s="23"/>
      <c r="G182" s="23"/>
      <c r="H182" s="23"/>
      <c r="I182" s="23"/>
      <c r="J182" s="23"/>
      <c r="K182" s="23"/>
      <c r="L182" s="23"/>
      <c r="M182" s="23"/>
      <c r="N182" s="23"/>
      <c r="O182" s="23"/>
      <c r="P182" s="23"/>
      <c r="Q182" s="23"/>
      <c r="R182" s="23"/>
      <c r="S182" s="23"/>
      <c r="T182" s="23"/>
      <c r="U182" s="23"/>
      <c r="V182" s="23"/>
      <c r="W182" s="23"/>
      <c r="X182" s="23"/>
      <c r="Y182" s="23"/>
      <c r="Z182" s="25"/>
      <c r="AA182" s="25"/>
      <c r="AB182" s="25"/>
      <c r="AC182" s="25"/>
      <c r="AD182" s="59"/>
    </row>
    <row r="183" spans="1:30" ht="24.95" customHeight="1" x14ac:dyDescent="0.25">
      <c r="A183" s="23"/>
      <c r="B183" s="23"/>
      <c r="E183" s="23"/>
      <c r="F183" s="23"/>
      <c r="G183" s="23"/>
      <c r="H183" s="23"/>
      <c r="I183" s="23"/>
      <c r="J183" s="23"/>
      <c r="K183" s="23"/>
      <c r="L183" s="23"/>
      <c r="M183" s="23"/>
      <c r="N183" s="23"/>
      <c r="O183" s="23"/>
      <c r="P183" s="23"/>
      <c r="Q183" s="23"/>
      <c r="R183" s="23"/>
      <c r="S183" s="23"/>
      <c r="T183" s="23"/>
      <c r="U183" s="23"/>
      <c r="V183" s="23"/>
      <c r="W183" s="23"/>
      <c r="X183" s="23"/>
      <c r="Y183" s="23"/>
      <c r="Z183" s="25"/>
      <c r="AA183" s="25"/>
      <c r="AB183" s="25"/>
      <c r="AC183" s="25"/>
      <c r="AD183" s="59"/>
    </row>
    <row r="184" spans="1:30" ht="24.95" customHeight="1" x14ac:dyDescent="0.25">
      <c r="A184" s="23"/>
      <c r="B184" s="23"/>
      <c r="E184" s="23"/>
      <c r="F184" s="23"/>
      <c r="G184" s="23"/>
      <c r="H184" s="23"/>
      <c r="I184" s="23"/>
      <c r="J184" s="23"/>
      <c r="K184" s="23"/>
      <c r="L184" s="23"/>
      <c r="M184" s="23"/>
      <c r="N184" s="23"/>
      <c r="O184" s="23"/>
      <c r="P184" s="23"/>
      <c r="Q184" s="23"/>
      <c r="R184" s="23"/>
      <c r="S184" s="23"/>
      <c r="T184" s="23"/>
      <c r="U184" s="23"/>
      <c r="V184" s="23"/>
      <c r="W184" s="23"/>
      <c r="X184" s="23"/>
      <c r="Y184" s="23"/>
      <c r="Z184" s="25"/>
      <c r="AA184" s="25"/>
      <c r="AB184" s="25"/>
      <c r="AC184" s="25"/>
      <c r="AD184" s="59"/>
    </row>
    <row r="185" spans="1:30" ht="24.95" customHeight="1" x14ac:dyDescent="0.25">
      <c r="A185" s="23"/>
      <c r="B185" s="23"/>
      <c r="E185" s="23"/>
      <c r="F185" s="23"/>
      <c r="G185" s="23"/>
      <c r="H185" s="23"/>
      <c r="I185" s="23"/>
      <c r="J185" s="23"/>
      <c r="K185" s="23"/>
      <c r="L185" s="23"/>
      <c r="M185" s="23"/>
      <c r="N185" s="23"/>
      <c r="O185" s="23"/>
      <c r="P185" s="23"/>
      <c r="Q185" s="23"/>
      <c r="R185" s="23"/>
      <c r="S185" s="23"/>
      <c r="T185" s="23"/>
      <c r="U185" s="23"/>
      <c r="V185" s="23"/>
      <c r="W185" s="23"/>
      <c r="X185" s="23"/>
      <c r="Y185" s="23"/>
      <c r="Z185" s="25"/>
      <c r="AA185" s="25"/>
      <c r="AB185" s="25"/>
      <c r="AC185" s="25"/>
      <c r="AD185" s="59"/>
    </row>
    <row r="186" spans="1:30" ht="24.95" customHeight="1" x14ac:dyDescent="0.25">
      <c r="A186" s="23"/>
      <c r="B186" s="23"/>
      <c r="E186" s="23"/>
      <c r="F186" s="23"/>
      <c r="G186" s="23"/>
      <c r="H186" s="23"/>
      <c r="I186" s="23"/>
      <c r="J186" s="23"/>
      <c r="K186" s="23"/>
      <c r="L186" s="23"/>
      <c r="M186" s="23"/>
      <c r="N186" s="23"/>
      <c r="O186" s="23"/>
      <c r="P186" s="23"/>
      <c r="Q186" s="23"/>
      <c r="R186" s="23"/>
      <c r="S186" s="23"/>
      <c r="T186" s="23"/>
      <c r="U186" s="23"/>
      <c r="V186" s="23"/>
      <c r="W186" s="23"/>
      <c r="X186" s="23"/>
      <c r="Y186" s="23"/>
      <c r="Z186" s="25"/>
      <c r="AA186" s="25"/>
      <c r="AB186" s="25"/>
      <c r="AC186" s="25"/>
      <c r="AD186" s="59"/>
    </row>
    <row r="187" spans="1:30" ht="24.95" customHeight="1" x14ac:dyDescent="0.25">
      <c r="A187" s="23"/>
      <c r="B187" s="23"/>
      <c r="E187" s="23"/>
      <c r="F187" s="23"/>
      <c r="G187" s="23"/>
      <c r="H187" s="23"/>
      <c r="I187" s="23"/>
      <c r="J187" s="23"/>
      <c r="K187" s="23"/>
      <c r="L187" s="23"/>
      <c r="M187" s="23"/>
      <c r="N187" s="23"/>
      <c r="O187" s="23"/>
      <c r="P187" s="23"/>
      <c r="Q187" s="23"/>
      <c r="R187" s="23"/>
      <c r="S187" s="23"/>
      <c r="T187" s="23"/>
      <c r="U187" s="23"/>
      <c r="V187" s="23"/>
      <c r="W187" s="23"/>
      <c r="X187" s="23"/>
      <c r="Y187" s="23"/>
      <c r="Z187" s="25"/>
      <c r="AA187" s="25"/>
      <c r="AB187" s="25"/>
      <c r="AC187" s="25"/>
      <c r="AD187" s="59"/>
    </row>
    <row r="188" spans="1:30" ht="24.95" customHeight="1" x14ac:dyDescent="0.25">
      <c r="A188" s="23"/>
      <c r="B188" s="23"/>
      <c r="E188" s="23"/>
      <c r="F188" s="23"/>
      <c r="G188" s="23"/>
      <c r="H188" s="23"/>
      <c r="I188" s="23"/>
      <c r="J188" s="23"/>
      <c r="K188" s="23"/>
      <c r="L188" s="23"/>
      <c r="M188" s="23"/>
      <c r="N188" s="23"/>
      <c r="O188" s="23"/>
      <c r="P188" s="23"/>
      <c r="Q188" s="23"/>
      <c r="R188" s="23"/>
      <c r="S188" s="23"/>
      <c r="T188" s="23"/>
      <c r="U188" s="23"/>
      <c r="V188" s="23"/>
      <c r="W188" s="23"/>
      <c r="X188" s="23"/>
      <c r="Y188" s="23"/>
      <c r="Z188" s="25"/>
      <c r="AA188" s="25"/>
      <c r="AB188" s="25"/>
      <c r="AC188" s="25"/>
      <c r="AD188" s="59"/>
    </row>
    <row r="189" spans="1:30" ht="24.95" customHeight="1" x14ac:dyDescent="0.25">
      <c r="A189" s="23"/>
      <c r="B189" s="23"/>
      <c r="E189" s="23"/>
      <c r="F189" s="23"/>
      <c r="G189" s="23"/>
      <c r="H189" s="23"/>
      <c r="I189" s="23"/>
      <c r="J189" s="23"/>
      <c r="K189" s="23"/>
      <c r="L189" s="23"/>
      <c r="M189" s="23"/>
      <c r="N189" s="23"/>
      <c r="O189" s="23"/>
      <c r="P189" s="23"/>
      <c r="Q189" s="23"/>
      <c r="R189" s="23"/>
      <c r="S189" s="23"/>
      <c r="T189" s="23"/>
      <c r="U189" s="23"/>
      <c r="V189" s="23"/>
      <c r="W189" s="23"/>
      <c r="X189" s="23"/>
      <c r="Y189" s="23"/>
      <c r="Z189" s="25"/>
      <c r="AA189" s="25"/>
      <c r="AB189" s="25"/>
      <c r="AC189" s="25"/>
      <c r="AD189" s="59"/>
    </row>
    <row r="190" spans="1:30" ht="24.95" customHeight="1" x14ac:dyDescent="0.25">
      <c r="A190" s="23"/>
      <c r="B190" s="23"/>
      <c r="E190" s="23"/>
      <c r="F190" s="23"/>
      <c r="G190" s="23"/>
      <c r="H190" s="23"/>
      <c r="I190" s="23"/>
      <c r="J190" s="23"/>
      <c r="K190" s="23"/>
      <c r="L190" s="23"/>
      <c r="M190" s="23"/>
      <c r="N190" s="23"/>
      <c r="O190" s="23"/>
      <c r="P190" s="23"/>
      <c r="Q190" s="23"/>
      <c r="R190" s="23"/>
      <c r="S190" s="23"/>
      <c r="T190" s="23"/>
      <c r="U190" s="23"/>
      <c r="V190" s="23"/>
      <c r="W190" s="23"/>
      <c r="X190" s="23"/>
      <c r="Y190" s="23"/>
      <c r="Z190" s="25"/>
      <c r="AA190" s="25"/>
      <c r="AB190" s="25"/>
      <c r="AC190" s="25"/>
      <c r="AD190" s="59"/>
    </row>
    <row r="191" spans="1:30" ht="24.95" customHeight="1" x14ac:dyDescent="0.25">
      <c r="A191" s="23"/>
      <c r="B191" s="23"/>
      <c r="E191" s="23"/>
      <c r="F191" s="23"/>
      <c r="G191" s="23"/>
      <c r="H191" s="23"/>
      <c r="I191" s="23"/>
      <c r="J191" s="23"/>
      <c r="K191" s="23"/>
      <c r="L191" s="23"/>
      <c r="M191" s="23"/>
      <c r="N191" s="23"/>
      <c r="O191" s="23"/>
      <c r="P191" s="23"/>
      <c r="Q191" s="23"/>
      <c r="R191" s="23"/>
      <c r="S191" s="23"/>
      <c r="T191" s="23"/>
      <c r="U191" s="23"/>
      <c r="V191" s="23"/>
      <c r="W191" s="23"/>
      <c r="X191" s="23"/>
      <c r="Y191" s="23"/>
      <c r="Z191" s="25"/>
      <c r="AA191" s="25"/>
      <c r="AB191" s="25"/>
      <c r="AC191" s="25"/>
      <c r="AD191" s="59"/>
    </row>
    <row r="192" spans="1:30" ht="24.95" customHeight="1" x14ac:dyDescent="0.25">
      <c r="A192" s="23"/>
      <c r="B192" s="23"/>
      <c r="E192" s="23"/>
      <c r="F192" s="23"/>
      <c r="G192" s="23"/>
      <c r="H192" s="23"/>
      <c r="I192" s="23"/>
      <c r="J192" s="23"/>
      <c r="K192" s="23"/>
      <c r="L192" s="23"/>
      <c r="M192" s="23"/>
      <c r="N192" s="23"/>
      <c r="O192" s="23"/>
      <c r="P192" s="23"/>
      <c r="Q192" s="23"/>
      <c r="R192" s="23"/>
      <c r="S192" s="23"/>
      <c r="T192" s="23"/>
      <c r="U192" s="23"/>
      <c r="V192" s="23"/>
      <c r="W192" s="23"/>
      <c r="X192" s="23"/>
      <c r="Y192" s="23"/>
      <c r="Z192" s="25"/>
      <c r="AA192" s="25"/>
      <c r="AB192" s="25"/>
      <c r="AC192" s="25"/>
      <c r="AD192" s="59"/>
    </row>
    <row r="193" spans="1:30" ht="24.95" customHeight="1" x14ac:dyDescent="0.25">
      <c r="A193" s="23"/>
      <c r="B193" s="23"/>
      <c r="E193" s="23"/>
      <c r="F193" s="23"/>
      <c r="G193" s="23"/>
      <c r="H193" s="23"/>
      <c r="I193" s="23"/>
      <c r="J193" s="23"/>
      <c r="K193" s="23"/>
      <c r="L193" s="23"/>
      <c r="M193" s="23"/>
      <c r="N193" s="23"/>
      <c r="O193" s="23"/>
      <c r="P193" s="23"/>
      <c r="Q193" s="23"/>
      <c r="R193" s="23"/>
      <c r="S193" s="23"/>
      <c r="T193" s="23"/>
      <c r="U193" s="23"/>
      <c r="V193" s="23"/>
      <c r="W193" s="23"/>
      <c r="X193" s="23"/>
      <c r="Y193" s="23"/>
      <c r="Z193" s="25"/>
      <c r="AA193" s="25"/>
      <c r="AB193" s="25"/>
      <c r="AC193" s="25"/>
      <c r="AD193" s="59"/>
    </row>
    <row r="194" spans="1:30" ht="24.95" customHeight="1" x14ac:dyDescent="0.25">
      <c r="A194" s="23"/>
      <c r="B194" s="23"/>
      <c r="E194" s="23"/>
      <c r="F194" s="23"/>
      <c r="G194" s="23"/>
      <c r="H194" s="23"/>
      <c r="I194" s="23"/>
      <c r="J194" s="23"/>
      <c r="K194" s="23"/>
      <c r="L194" s="23"/>
      <c r="M194" s="23"/>
      <c r="N194" s="23"/>
      <c r="O194" s="23"/>
      <c r="P194" s="23"/>
      <c r="Q194" s="23"/>
      <c r="R194" s="23"/>
      <c r="S194" s="23"/>
      <c r="T194" s="23"/>
      <c r="U194" s="23"/>
      <c r="V194" s="23"/>
      <c r="W194" s="23"/>
      <c r="X194" s="23"/>
      <c r="Y194" s="23"/>
      <c r="Z194" s="25"/>
      <c r="AA194" s="25"/>
      <c r="AB194" s="25"/>
      <c r="AC194" s="25"/>
      <c r="AD194" s="59"/>
    </row>
    <row r="195" spans="1:30" ht="24.95" customHeight="1" x14ac:dyDescent="0.25">
      <c r="A195" s="23"/>
      <c r="B195" s="23"/>
      <c r="E195" s="23"/>
      <c r="F195" s="23"/>
      <c r="G195" s="23"/>
      <c r="H195" s="23"/>
      <c r="I195" s="23"/>
      <c r="J195" s="23"/>
      <c r="K195" s="23"/>
      <c r="L195" s="23"/>
      <c r="M195" s="23"/>
      <c r="N195" s="23"/>
      <c r="O195" s="23"/>
      <c r="P195" s="23"/>
      <c r="Q195" s="23"/>
      <c r="R195" s="23"/>
      <c r="S195" s="23"/>
      <c r="T195" s="23"/>
      <c r="U195" s="23"/>
      <c r="V195" s="23"/>
      <c r="W195" s="23"/>
      <c r="X195" s="23"/>
      <c r="Y195" s="23"/>
      <c r="Z195" s="25"/>
      <c r="AA195" s="25"/>
      <c r="AB195" s="25"/>
      <c r="AC195" s="25"/>
      <c r="AD195" s="59"/>
    </row>
    <row r="196" spans="1:30" ht="24.95" customHeight="1" x14ac:dyDescent="0.25">
      <c r="A196" s="23"/>
      <c r="B196" s="23"/>
      <c r="E196" s="23"/>
      <c r="F196" s="23"/>
      <c r="G196" s="23"/>
      <c r="H196" s="23"/>
      <c r="I196" s="23"/>
      <c r="J196" s="23"/>
      <c r="K196" s="23"/>
      <c r="L196" s="23"/>
      <c r="M196" s="23"/>
      <c r="N196" s="23"/>
      <c r="O196" s="23"/>
      <c r="P196" s="23"/>
      <c r="Q196" s="23"/>
      <c r="R196" s="23"/>
      <c r="S196" s="23"/>
      <c r="T196" s="23"/>
      <c r="U196" s="23"/>
      <c r="V196" s="23"/>
      <c r="W196" s="23"/>
      <c r="X196" s="23"/>
      <c r="Y196" s="23"/>
      <c r="Z196" s="25"/>
      <c r="AA196" s="25"/>
      <c r="AB196" s="25"/>
      <c r="AC196" s="25"/>
      <c r="AD196" s="59"/>
    </row>
    <row r="197" spans="1:30" ht="24.95" customHeight="1" x14ac:dyDescent="0.25">
      <c r="A197" s="23"/>
      <c r="B197" s="23"/>
      <c r="E197" s="23"/>
      <c r="F197" s="23"/>
      <c r="G197" s="23"/>
      <c r="H197" s="23"/>
      <c r="I197" s="23"/>
      <c r="J197" s="23"/>
      <c r="K197" s="23"/>
      <c r="L197" s="23"/>
      <c r="M197" s="23"/>
      <c r="N197" s="23"/>
      <c r="O197" s="23"/>
      <c r="P197" s="23"/>
      <c r="Q197" s="23"/>
      <c r="R197" s="23"/>
      <c r="S197" s="23"/>
      <c r="T197" s="23"/>
      <c r="U197" s="23"/>
      <c r="V197" s="23"/>
      <c r="W197" s="23"/>
      <c r="X197" s="23"/>
      <c r="Y197" s="23"/>
      <c r="Z197" s="25"/>
      <c r="AA197" s="25"/>
      <c r="AB197" s="25"/>
      <c r="AC197" s="25"/>
      <c r="AD197" s="59"/>
    </row>
    <row r="198" spans="1:30" ht="24.95" customHeight="1" x14ac:dyDescent="0.25">
      <c r="A198" s="23"/>
      <c r="B198" s="23"/>
      <c r="E198" s="23"/>
      <c r="F198" s="23"/>
      <c r="G198" s="23"/>
      <c r="H198" s="23"/>
      <c r="I198" s="23"/>
      <c r="J198" s="23"/>
      <c r="K198" s="23"/>
      <c r="L198" s="23"/>
      <c r="M198" s="23"/>
      <c r="N198" s="23"/>
      <c r="O198" s="23"/>
      <c r="P198" s="23"/>
      <c r="Q198" s="23"/>
      <c r="R198" s="23"/>
      <c r="S198" s="23"/>
      <c r="T198" s="23"/>
      <c r="U198" s="23"/>
      <c r="V198" s="23"/>
      <c r="W198" s="23"/>
      <c r="X198" s="23"/>
      <c r="Y198" s="23"/>
      <c r="Z198" s="25"/>
      <c r="AA198" s="25"/>
      <c r="AB198" s="25"/>
      <c r="AC198" s="25"/>
      <c r="AD198" s="59"/>
    </row>
    <row r="199" spans="1:30" ht="24.95" customHeight="1" x14ac:dyDescent="0.25">
      <c r="A199" s="23"/>
      <c r="B199" s="23"/>
      <c r="E199" s="23"/>
      <c r="F199" s="23"/>
      <c r="G199" s="23"/>
      <c r="H199" s="23"/>
      <c r="I199" s="23"/>
      <c r="J199" s="23"/>
      <c r="K199" s="23"/>
      <c r="L199" s="23"/>
      <c r="M199" s="23"/>
      <c r="N199" s="23"/>
      <c r="O199" s="23"/>
      <c r="P199" s="23"/>
      <c r="Q199" s="23"/>
      <c r="R199" s="23"/>
      <c r="S199" s="23"/>
      <c r="T199" s="23"/>
      <c r="U199" s="23"/>
      <c r="V199" s="23"/>
      <c r="W199" s="23"/>
      <c r="X199" s="23"/>
      <c r="Y199" s="23"/>
      <c r="Z199" s="25"/>
      <c r="AA199" s="25"/>
      <c r="AB199" s="25"/>
      <c r="AC199" s="25"/>
      <c r="AD199" s="59"/>
    </row>
    <row r="200" spans="1:30" ht="24.95" customHeight="1" x14ac:dyDescent="0.25">
      <c r="A200" s="23"/>
      <c r="B200" s="23"/>
      <c r="E200" s="23"/>
      <c r="F200" s="23"/>
      <c r="G200" s="23"/>
      <c r="H200" s="23"/>
      <c r="I200" s="23"/>
      <c r="J200" s="23"/>
      <c r="K200" s="23"/>
      <c r="L200" s="23"/>
      <c r="M200" s="23"/>
      <c r="N200" s="23"/>
      <c r="O200" s="23"/>
      <c r="P200" s="23"/>
      <c r="Q200" s="23"/>
      <c r="R200" s="23"/>
      <c r="S200" s="23"/>
      <c r="T200" s="23"/>
      <c r="U200" s="23"/>
      <c r="V200" s="23"/>
      <c r="W200" s="23"/>
      <c r="X200" s="23"/>
      <c r="Y200" s="23"/>
      <c r="Z200" s="25"/>
      <c r="AA200" s="25"/>
      <c r="AB200" s="25"/>
      <c r="AC200" s="25"/>
      <c r="AD200" s="59"/>
    </row>
    <row r="201" spans="1:30" ht="24.95" customHeight="1" x14ac:dyDescent="0.25">
      <c r="A201" s="23"/>
      <c r="B201" s="23"/>
      <c r="E201" s="23"/>
      <c r="F201" s="23"/>
      <c r="G201" s="23"/>
      <c r="H201" s="23"/>
      <c r="I201" s="23"/>
      <c r="J201" s="23"/>
      <c r="K201" s="23"/>
      <c r="L201" s="23"/>
      <c r="M201" s="23"/>
      <c r="N201" s="23"/>
      <c r="O201" s="23"/>
      <c r="P201" s="23"/>
      <c r="Q201" s="23"/>
      <c r="R201" s="23"/>
      <c r="S201" s="23"/>
      <c r="T201" s="23"/>
      <c r="U201" s="23"/>
      <c r="V201" s="23"/>
      <c r="W201" s="23"/>
      <c r="X201" s="23"/>
      <c r="Y201" s="23"/>
      <c r="Z201" s="25"/>
      <c r="AA201" s="25"/>
      <c r="AB201" s="25"/>
      <c r="AC201" s="25"/>
      <c r="AD201" s="59"/>
    </row>
    <row r="202" spans="1:30" x14ac:dyDescent="0.25">
      <c r="A202" s="23"/>
      <c r="B202" s="23"/>
      <c r="E202" s="23"/>
      <c r="F202" s="23"/>
      <c r="G202" s="23"/>
      <c r="H202" s="23"/>
      <c r="I202" s="23"/>
      <c r="J202" s="23"/>
      <c r="K202" s="23"/>
      <c r="L202" s="23"/>
      <c r="M202" s="23"/>
      <c r="N202" s="23"/>
      <c r="O202" s="23"/>
      <c r="P202" s="23"/>
      <c r="Q202" s="23"/>
      <c r="R202" s="23"/>
      <c r="S202" s="23"/>
      <c r="T202" s="23"/>
      <c r="U202" s="23"/>
      <c r="V202" s="23"/>
      <c r="W202" s="23"/>
      <c r="X202" s="23"/>
      <c r="Y202" s="23"/>
      <c r="Z202" s="25"/>
      <c r="AA202" s="25"/>
      <c r="AB202" s="25"/>
      <c r="AC202" s="25"/>
      <c r="AD202" s="59"/>
    </row>
    <row r="203" spans="1:30" x14ac:dyDescent="0.25">
      <c r="A203" s="23"/>
      <c r="B203" s="23"/>
      <c r="E203" s="23"/>
      <c r="F203" s="23"/>
      <c r="G203" s="23"/>
      <c r="H203" s="23"/>
      <c r="I203" s="23"/>
      <c r="J203" s="23"/>
      <c r="K203" s="23"/>
      <c r="L203" s="23"/>
      <c r="M203" s="23"/>
      <c r="N203" s="23"/>
      <c r="O203" s="23"/>
      <c r="P203" s="23"/>
      <c r="Q203" s="23"/>
      <c r="R203" s="23"/>
      <c r="S203" s="23"/>
      <c r="T203" s="23"/>
      <c r="U203" s="23"/>
      <c r="V203" s="23"/>
      <c r="W203" s="23"/>
      <c r="X203" s="23"/>
      <c r="Y203" s="23"/>
      <c r="Z203" s="25"/>
      <c r="AA203" s="25"/>
      <c r="AB203" s="25"/>
      <c r="AC203" s="25"/>
      <c r="AD203" s="59"/>
    </row>
    <row r="204" spans="1:30" x14ac:dyDescent="0.25">
      <c r="A204" s="23"/>
      <c r="B204" s="23"/>
      <c r="E204" s="23"/>
      <c r="F204" s="23"/>
      <c r="G204" s="23"/>
      <c r="H204" s="23"/>
      <c r="I204" s="23"/>
      <c r="J204" s="23"/>
      <c r="K204" s="23"/>
      <c r="L204" s="23"/>
      <c r="M204" s="23"/>
      <c r="N204" s="23"/>
      <c r="O204" s="23"/>
      <c r="P204" s="23"/>
      <c r="Q204" s="23"/>
      <c r="R204" s="23"/>
      <c r="S204" s="23"/>
      <c r="T204" s="23"/>
      <c r="U204" s="23"/>
      <c r="V204" s="23"/>
      <c r="W204" s="23"/>
      <c r="X204" s="23"/>
      <c r="Y204" s="23"/>
      <c r="Z204" s="25"/>
      <c r="AA204" s="25"/>
      <c r="AB204" s="25"/>
      <c r="AC204" s="25"/>
      <c r="AD204" s="59"/>
    </row>
    <row r="205" spans="1:30" x14ac:dyDescent="0.25">
      <c r="A205" s="23"/>
      <c r="B205" s="23"/>
      <c r="E205" s="23"/>
      <c r="F205" s="23"/>
      <c r="G205" s="23"/>
      <c r="H205" s="23"/>
      <c r="I205" s="23"/>
      <c r="J205" s="23"/>
      <c r="K205" s="23"/>
      <c r="L205" s="23"/>
      <c r="M205" s="23"/>
      <c r="N205" s="23"/>
      <c r="O205" s="23"/>
      <c r="P205" s="23"/>
      <c r="Q205" s="23"/>
      <c r="R205" s="23"/>
      <c r="S205" s="23"/>
      <c r="T205" s="23"/>
      <c r="U205" s="23"/>
      <c r="V205" s="23"/>
      <c r="W205" s="23"/>
      <c r="X205" s="23"/>
      <c r="Y205" s="23"/>
      <c r="Z205" s="25"/>
      <c r="AA205" s="25"/>
      <c r="AB205" s="25"/>
      <c r="AC205" s="25"/>
      <c r="AD205" s="59"/>
    </row>
    <row r="206" spans="1:30" x14ac:dyDescent="0.25">
      <c r="A206" s="23"/>
      <c r="B206" s="23"/>
      <c r="E206" s="23"/>
      <c r="F206" s="23"/>
      <c r="G206" s="23"/>
      <c r="H206" s="23"/>
      <c r="I206" s="23"/>
      <c r="J206" s="23"/>
      <c r="K206" s="23"/>
      <c r="L206" s="23"/>
      <c r="M206" s="23"/>
      <c r="N206" s="23"/>
      <c r="O206" s="23"/>
      <c r="P206" s="23"/>
      <c r="Q206" s="23"/>
      <c r="R206" s="23"/>
      <c r="S206" s="23"/>
      <c r="T206" s="23"/>
      <c r="U206" s="23"/>
      <c r="V206" s="23"/>
      <c r="W206" s="23"/>
      <c r="X206" s="23"/>
      <c r="Y206" s="23"/>
      <c r="Z206" s="25"/>
      <c r="AA206" s="25"/>
      <c r="AB206" s="25"/>
      <c r="AC206" s="25"/>
      <c r="AD206" s="59"/>
    </row>
    <row r="207" spans="1:30" x14ac:dyDescent="0.25">
      <c r="A207" s="23"/>
      <c r="B207" s="23"/>
      <c r="E207" s="23"/>
      <c r="F207" s="23"/>
      <c r="G207" s="23"/>
      <c r="H207" s="23"/>
      <c r="I207" s="23"/>
      <c r="J207" s="23"/>
      <c r="K207" s="23"/>
      <c r="L207" s="23"/>
      <c r="M207" s="23"/>
      <c r="N207" s="23"/>
      <c r="O207" s="23"/>
      <c r="P207" s="23"/>
      <c r="Q207" s="23"/>
      <c r="R207" s="23"/>
      <c r="S207" s="23"/>
      <c r="T207" s="23"/>
      <c r="U207" s="23"/>
      <c r="V207" s="23"/>
      <c r="W207" s="23"/>
      <c r="X207" s="23"/>
      <c r="Y207" s="23"/>
      <c r="Z207" s="25"/>
      <c r="AA207" s="25"/>
      <c r="AB207" s="25"/>
      <c r="AC207" s="25"/>
      <c r="AD207" s="59"/>
    </row>
    <row r="208" spans="1:30" x14ac:dyDescent="0.25">
      <c r="A208" s="23"/>
      <c r="B208" s="23"/>
      <c r="E208" s="23"/>
      <c r="F208" s="23"/>
      <c r="G208" s="23"/>
      <c r="H208" s="23"/>
      <c r="I208" s="23"/>
      <c r="J208" s="23"/>
      <c r="K208" s="23"/>
      <c r="L208" s="23"/>
      <c r="M208" s="23"/>
      <c r="N208" s="23"/>
      <c r="O208" s="23"/>
      <c r="P208" s="23"/>
      <c r="Q208" s="23"/>
      <c r="R208" s="23"/>
      <c r="S208" s="23"/>
      <c r="T208" s="23"/>
      <c r="U208" s="23"/>
      <c r="V208" s="23"/>
      <c r="W208" s="23"/>
      <c r="X208" s="23"/>
      <c r="Y208" s="23"/>
      <c r="Z208" s="25"/>
      <c r="AA208" s="25"/>
      <c r="AB208" s="25"/>
      <c r="AC208" s="25"/>
      <c r="AD208" s="59"/>
    </row>
    <row r="209" spans="1:30" x14ac:dyDescent="0.25">
      <c r="A209" s="23"/>
      <c r="B209" s="23"/>
      <c r="E209" s="23"/>
      <c r="F209" s="23"/>
      <c r="G209" s="23"/>
      <c r="H209" s="23"/>
      <c r="I209" s="23"/>
      <c r="J209" s="23"/>
      <c r="K209" s="23"/>
      <c r="L209" s="23"/>
      <c r="M209" s="23"/>
      <c r="N209" s="23"/>
      <c r="O209" s="23"/>
      <c r="P209" s="23"/>
      <c r="Q209" s="23"/>
      <c r="R209" s="23"/>
      <c r="S209" s="23"/>
      <c r="T209" s="23"/>
      <c r="U209" s="23"/>
      <c r="V209" s="23"/>
      <c r="W209" s="23"/>
      <c r="X209" s="23"/>
      <c r="Y209" s="23"/>
      <c r="Z209" s="25"/>
      <c r="AA209" s="25"/>
      <c r="AB209" s="25"/>
      <c r="AC209" s="25"/>
      <c r="AD209" s="59"/>
    </row>
    <row r="210" spans="1:30" x14ac:dyDescent="0.25">
      <c r="A210" s="23"/>
      <c r="B210" s="23"/>
      <c r="E210" s="23"/>
      <c r="F210" s="23"/>
      <c r="G210" s="23"/>
      <c r="H210" s="23"/>
      <c r="I210" s="23"/>
      <c r="J210" s="23"/>
      <c r="K210" s="23"/>
      <c r="L210" s="23"/>
      <c r="M210" s="23"/>
      <c r="N210" s="23"/>
      <c r="O210" s="23"/>
      <c r="P210" s="23"/>
      <c r="Q210" s="23"/>
      <c r="R210" s="23"/>
      <c r="S210" s="23"/>
      <c r="T210" s="23"/>
      <c r="U210" s="23"/>
      <c r="V210" s="23"/>
      <c r="W210" s="23"/>
      <c r="X210" s="23"/>
      <c r="Y210" s="23"/>
      <c r="Z210" s="25"/>
      <c r="AA210" s="25"/>
      <c r="AB210" s="25"/>
      <c r="AC210" s="25"/>
      <c r="AD210" s="59"/>
    </row>
    <row r="211" spans="1:30" x14ac:dyDescent="0.25">
      <c r="A211" s="23"/>
      <c r="B211" s="23"/>
      <c r="E211" s="23"/>
      <c r="F211" s="23"/>
      <c r="G211" s="23"/>
      <c r="H211" s="23"/>
      <c r="I211" s="23"/>
      <c r="J211" s="23"/>
      <c r="K211" s="23"/>
      <c r="L211" s="23"/>
      <c r="M211" s="23"/>
      <c r="N211" s="23"/>
      <c r="O211" s="23"/>
      <c r="P211" s="23"/>
      <c r="Q211" s="23"/>
      <c r="R211" s="23"/>
      <c r="S211" s="23"/>
      <c r="T211" s="23"/>
      <c r="U211" s="23"/>
      <c r="V211" s="23"/>
      <c r="W211" s="23"/>
      <c r="X211" s="23"/>
      <c r="Y211" s="23"/>
      <c r="Z211" s="25"/>
      <c r="AA211" s="25"/>
      <c r="AB211" s="25"/>
      <c r="AC211" s="25"/>
      <c r="AD211" s="59"/>
    </row>
    <row r="212" spans="1:30" x14ac:dyDescent="0.25">
      <c r="A212" s="23"/>
      <c r="B212" s="23"/>
      <c r="E212" s="23"/>
      <c r="F212" s="23"/>
      <c r="G212" s="23"/>
      <c r="H212" s="23"/>
      <c r="I212" s="23"/>
      <c r="J212" s="23"/>
      <c r="K212" s="23"/>
      <c r="L212" s="23"/>
      <c r="M212" s="23"/>
      <c r="N212" s="23"/>
      <c r="O212" s="23"/>
      <c r="P212" s="23"/>
      <c r="Q212" s="23"/>
      <c r="R212" s="23"/>
      <c r="S212" s="23"/>
      <c r="T212" s="23"/>
      <c r="U212" s="23"/>
      <c r="V212" s="23"/>
      <c r="W212" s="23"/>
      <c r="X212" s="23"/>
      <c r="Y212" s="23"/>
      <c r="Z212" s="25"/>
      <c r="AA212" s="25"/>
      <c r="AB212" s="25"/>
      <c r="AC212" s="25"/>
      <c r="AD212" s="59"/>
    </row>
    <row r="213" spans="1:30" x14ac:dyDescent="0.25">
      <c r="A213" s="23"/>
      <c r="B213" s="23"/>
      <c r="E213" s="23"/>
      <c r="F213" s="23"/>
      <c r="G213" s="23"/>
      <c r="H213" s="23"/>
      <c r="I213" s="23"/>
      <c r="J213" s="23"/>
      <c r="K213" s="23"/>
      <c r="L213" s="23"/>
      <c r="M213" s="23"/>
      <c r="N213" s="23"/>
      <c r="O213" s="23"/>
      <c r="P213" s="23"/>
      <c r="Q213" s="23"/>
      <c r="R213" s="23"/>
      <c r="S213" s="23"/>
      <c r="T213" s="23"/>
      <c r="U213" s="23"/>
      <c r="V213" s="23"/>
      <c r="W213" s="23"/>
      <c r="X213" s="23"/>
      <c r="Y213" s="23"/>
      <c r="Z213" s="25"/>
      <c r="AA213" s="25"/>
      <c r="AB213" s="25"/>
      <c r="AC213" s="25"/>
      <c r="AD213" s="59"/>
    </row>
    <row r="214" spans="1:30" x14ac:dyDescent="0.25">
      <c r="A214" s="23"/>
      <c r="B214" s="23"/>
      <c r="E214" s="23"/>
      <c r="F214" s="23"/>
      <c r="G214" s="23"/>
      <c r="H214" s="23"/>
      <c r="I214" s="23"/>
      <c r="J214" s="23"/>
      <c r="K214" s="23"/>
      <c r="L214" s="23"/>
      <c r="M214" s="23"/>
      <c r="N214" s="23"/>
      <c r="O214" s="23"/>
      <c r="P214" s="23"/>
      <c r="Q214" s="23"/>
      <c r="R214" s="23"/>
      <c r="S214" s="23"/>
      <c r="T214" s="23"/>
      <c r="U214" s="23"/>
      <c r="V214" s="23"/>
      <c r="W214" s="23"/>
      <c r="X214" s="23"/>
      <c r="Y214" s="23"/>
      <c r="Z214" s="25"/>
      <c r="AA214" s="25"/>
      <c r="AB214" s="25"/>
      <c r="AC214" s="25"/>
      <c r="AD214" s="59"/>
    </row>
    <row r="215" spans="1:30" x14ac:dyDescent="0.25">
      <c r="A215" s="23"/>
      <c r="B215" s="23"/>
      <c r="E215" s="23"/>
      <c r="F215" s="23"/>
      <c r="G215" s="23"/>
      <c r="H215" s="23"/>
      <c r="I215" s="23"/>
      <c r="J215" s="23"/>
      <c r="K215" s="23"/>
      <c r="L215" s="23"/>
      <c r="M215" s="23"/>
      <c r="N215" s="23"/>
      <c r="O215" s="23"/>
      <c r="P215" s="23"/>
      <c r="Q215" s="23"/>
      <c r="R215" s="23"/>
      <c r="S215" s="23"/>
      <c r="T215" s="23"/>
      <c r="U215" s="23"/>
      <c r="V215" s="23"/>
      <c r="W215" s="23"/>
      <c r="X215" s="23"/>
      <c r="Y215" s="23"/>
      <c r="Z215" s="25"/>
      <c r="AA215" s="25"/>
      <c r="AB215" s="25"/>
      <c r="AC215" s="25"/>
      <c r="AD215" s="59"/>
    </row>
    <row r="216" spans="1:30" x14ac:dyDescent="0.25">
      <c r="A216" s="23"/>
      <c r="B216" s="23"/>
      <c r="E216" s="23"/>
      <c r="F216" s="23"/>
      <c r="G216" s="23"/>
      <c r="H216" s="23"/>
      <c r="I216" s="23"/>
      <c r="J216" s="23"/>
      <c r="K216" s="23"/>
      <c r="L216" s="23"/>
      <c r="M216" s="23"/>
      <c r="N216" s="23"/>
      <c r="O216" s="23"/>
      <c r="P216" s="23"/>
      <c r="Q216" s="23"/>
      <c r="R216" s="23"/>
      <c r="S216" s="23"/>
      <c r="T216" s="23"/>
      <c r="U216" s="23"/>
      <c r="V216" s="23"/>
      <c r="W216" s="23"/>
      <c r="X216" s="23"/>
      <c r="Y216" s="23"/>
      <c r="Z216" s="25"/>
      <c r="AA216" s="25"/>
      <c r="AB216" s="25"/>
      <c r="AC216" s="25"/>
      <c r="AD216" s="59"/>
    </row>
    <row r="217" spans="1:30" x14ac:dyDescent="0.25">
      <c r="A217" s="23"/>
      <c r="B217" s="23"/>
      <c r="E217" s="23"/>
      <c r="F217" s="23"/>
      <c r="G217" s="23"/>
      <c r="H217" s="23"/>
      <c r="I217" s="23"/>
      <c r="J217" s="23"/>
      <c r="K217" s="23"/>
      <c r="L217" s="23"/>
      <c r="M217" s="23"/>
      <c r="N217" s="23"/>
      <c r="O217" s="23"/>
      <c r="P217" s="23"/>
      <c r="Q217" s="23"/>
      <c r="R217" s="23"/>
      <c r="S217" s="23"/>
      <c r="T217" s="23"/>
      <c r="U217" s="23"/>
      <c r="V217" s="23"/>
      <c r="W217" s="23"/>
      <c r="X217" s="23"/>
      <c r="Y217" s="23"/>
      <c r="Z217" s="25"/>
      <c r="AA217" s="25"/>
      <c r="AB217" s="25"/>
      <c r="AC217" s="25"/>
      <c r="AD217" s="59"/>
    </row>
    <row r="218" spans="1:30" x14ac:dyDescent="0.25">
      <c r="A218" s="23"/>
      <c r="B218" s="23"/>
      <c r="E218" s="23"/>
      <c r="F218" s="23"/>
      <c r="G218" s="23"/>
      <c r="H218" s="23"/>
      <c r="I218" s="23"/>
      <c r="J218" s="23"/>
      <c r="K218" s="23"/>
      <c r="L218" s="23"/>
      <c r="M218" s="23"/>
      <c r="N218" s="23"/>
      <c r="O218" s="23"/>
      <c r="P218" s="23"/>
      <c r="Q218" s="23"/>
      <c r="R218" s="23"/>
      <c r="S218" s="23"/>
      <c r="T218" s="23"/>
      <c r="U218" s="23"/>
      <c r="V218" s="23"/>
      <c r="W218" s="23"/>
      <c r="X218" s="23"/>
      <c r="Y218" s="23"/>
      <c r="Z218" s="25"/>
      <c r="AA218" s="25"/>
      <c r="AB218" s="25"/>
      <c r="AC218" s="25"/>
      <c r="AD218" s="59"/>
    </row>
    <row r="219" spans="1:30" x14ac:dyDescent="0.25">
      <c r="A219" s="23"/>
      <c r="B219" s="23"/>
      <c r="E219" s="23"/>
      <c r="F219" s="23"/>
      <c r="G219" s="23"/>
      <c r="H219" s="23"/>
      <c r="I219" s="23"/>
      <c r="J219" s="23"/>
      <c r="K219" s="23"/>
      <c r="L219" s="23"/>
      <c r="M219" s="23"/>
      <c r="N219" s="23"/>
      <c r="O219" s="23"/>
      <c r="P219" s="23"/>
      <c r="Q219" s="23"/>
      <c r="R219" s="23"/>
      <c r="S219" s="23"/>
      <c r="T219" s="23"/>
      <c r="U219" s="23"/>
      <c r="V219" s="23"/>
      <c r="W219" s="23"/>
      <c r="X219" s="23"/>
      <c r="Y219" s="23"/>
      <c r="Z219" s="25"/>
      <c r="AA219" s="25"/>
      <c r="AB219" s="25"/>
      <c r="AC219" s="25"/>
      <c r="AD219" s="59"/>
    </row>
    <row r="220" spans="1:30" x14ac:dyDescent="0.25">
      <c r="A220" s="23"/>
      <c r="B220" s="23"/>
      <c r="E220" s="23"/>
      <c r="F220" s="23"/>
      <c r="G220" s="23"/>
      <c r="H220" s="23"/>
      <c r="I220" s="23"/>
      <c r="J220" s="23"/>
      <c r="K220" s="23"/>
      <c r="L220" s="23"/>
      <c r="M220" s="23"/>
      <c r="N220" s="23"/>
      <c r="O220" s="23"/>
      <c r="P220" s="23"/>
      <c r="Q220" s="23"/>
      <c r="R220" s="23"/>
      <c r="S220" s="23"/>
      <c r="T220" s="23"/>
      <c r="U220" s="23"/>
      <c r="V220" s="23"/>
      <c r="W220" s="23"/>
      <c r="X220" s="23"/>
      <c r="Y220" s="23"/>
      <c r="Z220" s="25"/>
      <c r="AA220" s="25"/>
      <c r="AB220" s="25"/>
      <c r="AC220" s="25"/>
      <c r="AD220" s="59"/>
    </row>
    <row r="221" spans="1:30" x14ac:dyDescent="0.25">
      <c r="A221" s="23"/>
      <c r="B221" s="23"/>
      <c r="E221" s="23"/>
      <c r="F221" s="23"/>
      <c r="G221" s="23"/>
      <c r="H221" s="23"/>
      <c r="I221" s="23"/>
      <c r="J221" s="23"/>
      <c r="K221" s="23"/>
      <c r="L221" s="23"/>
      <c r="M221" s="23"/>
      <c r="N221" s="23"/>
      <c r="O221" s="23"/>
      <c r="P221" s="23"/>
      <c r="Q221" s="23"/>
      <c r="R221" s="23"/>
      <c r="S221" s="23"/>
      <c r="T221" s="23"/>
      <c r="U221" s="23"/>
      <c r="V221" s="23"/>
      <c r="W221" s="23"/>
      <c r="X221" s="23"/>
      <c r="Y221" s="23"/>
      <c r="Z221" s="25"/>
      <c r="AA221" s="25"/>
      <c r="AB221" s="25"/>
      <c r="AC221" s="25"/>
      <c r="AD221" s="59"/>
    </row>
    <row r="222" spans="1:30" x14ac:dyDescent="0.25">
      <c r="A222" s="23"/>
      <c r="B222" s="23"/>
      <c r="E222" s="23"/>
      <c r="F222" s="23"/>
      <c r="G222" s="23"/>
      <c r="H222" s="23"/>
      <c r="I222" s="23"/>
      <c r="J222" s="23"/>
      <c r="K222" s="23"/>
      <c r="L222" s="23"/>
      <c r="M222" s="23"/>
      <c r="N222" s="23"/>
      <c r="O222" s="23"/>
      <c r="P222" s="23"/>
      <c r="Q222" s="23"/>
      <c r="R222" s="23"/>
      <c r="S222" s="23"/>
      <c r="T222" s="23"/>
      <c r="U222" s="23"/>
      <c r="V222" s="23"/>
      <c r="W222" s="23"/>
      <c r="X222" s="23"/>
      <c r="Y222" s="23"/>
      <c r="Z222" s="25"/>
      <c r="AA222" s="25"/>
      <c r="AB222" s="25"/>
      <c r="AC222" s="25"/>
      <c r="AD222" s="59"/>
    </row>
    <row r="223" spans="1:30" x14ac:dyDescent="0.25">
      <c r="A223" s="23"/>
      <c r="B223" s="23"/>
      <c r="E223" s="23"/>
      <c r="F223" s="23"/>
      <c r="G223" s="23"/>
      <c r="H223" s="23"/>
      <c r="I223" s="23"/>
      <c r="J223" s="23"/>
      <c r="K223" s="23"/>
      <c r="L223" s="23"/>
      <c r="M223" s="23"/>
      <c r="N223" s="23"/>
      <c r="O223" s="23"/>
      <c r="P223" s="23"/>
      <c r="Q223" s="23"/>
      <c r="R223" s="23"/>
      <c r="S223" s="23"/>
      <c r="T223" s="23"/>
      <c r="U223" s="23"/>
      <c r="V223" s="23"/>
      <c r="W223" s="23"/>
      <c r="X223" s="23"/>
      <c r="Y223" s="23"/>
      <c r="Z223" s="25"/>
      <c r="AA223" s="25"/>
      <c r="AB223" s="25"/>
      <c r="AC223" s="25"/>
      <c r="AD223" s="59"/>
    </row>
    <row r="224" spans="1:30" x14ac:dyDescent="0.25">
      <c r="A224" s="23"/>
      <c r="B224" s="23"/>
      <c r="E224" s="23"/>
      <c r="F224" s="23"/>
      <c r="G224" s="23"/>
      <c r="H224" s="23"/>
      <c r="I224" s="23"/>
      <c r="J224" s="23"/>
      <c r="K224" s="23"/>
      <c r="L224" s="23"/>
      <c r="M224" s="23"/>
      <c r="N224" s="23"/>
      <c r="O224" s="23"/>
      <c r="P224" s="23"/>
      <c r="Q224" s="23"/>
      <c r="R224" s="23"/>
      <c r="S224" s="23"/>
      <c r="T224" s="23"/>
      <c r="U224" s="23"/>
      <c r="V224" s="23"/>
      <c r="W224" s="23"/>
      <c r="X224" s="23"/>
      <c r="Y224" s="23"/>
      <c r="Z224" s="25"/>
      <c r="AA224" s="25"/>
      <c r="AB224" s="25"/>
      <c r="AC224" s="25"/>
      <c r="AD224" s="59"/>
    </row>
    <row r="225" spans="1:30" x14ac:dyDescent="0.25">
      <c r="A225" s="23"/>
      <c r="B225" s="23"/>
      <c r="E225" s="23"/>
      <c r="F225" s="23"/>
      <c r="G225" s="23"/>
      <c r="H225" s="23"/>
      <c r="I225" s="23"/>
      <c r="J225" s="23"/>
      <c r="K225" s="23"/>
      <c r="L225" s="23"/>
      <c r="M225" s="23"/>
      <c r="N225" s="23"/>
      <c r="O225" s="23"/>
      <c r="P225" s="23"/>
      <c r="Q225" s="23"/>
      <c r="R225" s="23"/>
      <c r="S225" s="23"/>
      <c r="T225" s="23"/>
      <c r="U225" s="23"/>
      <c r="V225" s="23"/>
      <c r="W225" s="23"/>
      <c r="X225" s="23"/>
      <c r="Y225" s="23"/>
      <c r="Z225" s="25"/>
      <c r="AA225" s="25"/>
      <c r="AB225" s="25"/>
      <c r="AC225" s="25"/>
      <c r="AD225" s="59"/>
    </row>
    <row r="226" spans="1:30" x14ac:dyDescent="0.25">
      <c r="A226" s="23"/>
      <c r="B226" s="23"/>
      <c r="E226" s="23"/>
      <c r="F226" s="23"/>
      <c r="G226" s="23"/>
      <c r="H226" s="23"/>
      <c r="I226" s="23"/>
      <c r="J226" s="23"/>
      <c r="K226" s="23"/>
      <c r="L226" s="23"/>
      <c r="M226" s="23"/>
      <c r="N226" s="23"/>
      <c r="O226" s="23"/>
      <c r="P226" s="23"/>
      <c r="Q226" s="23"/>
      <c r="R226" s="23"/>
      <c r="S226" s="23"/>
      <c r="T226" s="23"/>
      <c r="U226" s="23"/>
      <c r="V226" s="23"/>
      <c r="W226" s="23"/>
      <c r="X226" s="23"/>
      <c r="Y226" s="23"/>
      <c r="Z226" s="25"/>
      <c r="AA226" s="25"/>
      <c r="AB226" s="25"/>
      <c r="AC226" s="25"/>
      <c r="AD226" s="59"/>
    </row>
    <row r="227" spans="1:30" x14ac:dyDescent="0.25">
      <c r="A227" s="23"/>
      <c r="B227" s="23"/>
      <c r="E227" s="23"/>
      <c r="F227" s="23"/>
      <c r="G227" s="23"/>
      <c r="H227" s="23"/>
      <c r="I227" s="23"/>
      <c r="J227" s="23"/>
      <c r="K227" s="23"/>
      <c r="L227" s="23"/>
      <c r="M227" s="23"/>
      <c r="N227" s="23"/>
      <c r="O227" s="23"/>
      <c r="P227" s="23"/>
      <c r="Q227" s="23"/>
      <c r="R227" s="23"/>
      <c r="S227" s="23"/>
      <c r="T227" s="23"/>
      <c r="U227" s="23"/>
      <c r="V227" s="23"/>
      <c r="W227" s="23"/>
      <c r="X227" s="23"/>
      <c r="Y227" s="23"/>
      <c r="Z227" s="25"/>
      <c r="AA227" s="25"/>
      <c r="AB227" s="25"/>
      <c r="AC227" s="25"/>
      <c r="AD227" s="59"/>
    </row>
    <row r="228" spans="1:30" x14ac:dyDescent="0.25">
      <c r="A228" s="23"/>
      <c r="B228" s="23"/>
      <c r="E228" s="23"/>
      <c r="F228" s="23"/>
      <c r="G228" s="23"/>
      <c r="H228" s="23"/>
      <c r="I228" s="23"/>
      <c r="J228" s="23"/>
      <c r="K228" s="23"/>
      <c r="L228" s="23"/>
      <c r="M228" s="23"/>
      <c r="N228" s="23"/>
      <c r="O228" s="23"/>
      <c r="P228" s="23"/>
      <c r="Q228" s="23"/>
      <c r="R228" s="23"/>
      <c r="S228" s="23"/>
      <c r="T228" s="23"/>
      <c r="U228" s="23"/>
      <c r="V228" s="23"/>
      <c r="W228" s="23"/>
      <c r="X228" s="23"/>
      <c r="Y228" s="23"/>
      <c r="Z228" s="25"/>
      <c r="AA228" s="25"/>
      <c r="AB228" s="25"/>
      <c r="AC228" s="25"/>
      <c r="AD228" s="59"/>
    </row>
    <row r="229" spans="1:30" x14ac:dyDescent="0.25">
      <c r="A229" s="23"/>
      <c r="B229" s="23"/>
      <c r="E229" s="23"/>
      <c r="F229" s="23"/>
      <c r="G229" s="23"/>
      <c r="H229" s="23"/>
      <c r="I229" s="23"/>
      <c r="J229" s="23"/>
      <c r="K229" s="23"/>
      <c r="L229" s="23"/>
      <c r="M229" s="23"/>
      <c r="N229" s="23"/>
      <c r="O229" s="23"/>
      <c r="P229" s="23"/>
      <c r="Q229" s="23"/>
      <c r="R229" s="23"/>
      <c r="S229" s="23"/>
      <c r="T229" s="23"/>
      <c r="U229" s="23"/>
      <c r="V229" s="23"/>
      <c r="W229" s="23"/>
      <c r="X229" s="23"/>
      <c r="Y229" s="23"/>
      <c r="Z229" s="25"/>
      <c r="AA229" s="25"/>
      <c r="AB229" s="25"/>
      <c r="AC229" s="25"/>
      <c r="AD229" s="59"/>
    </row>
    <row r="230" spans="1:30" x14ac:dyDescent="0.25">
      <c r="A230" s="23"/>
      <c r="B230" s="23"/>
      <c r="E230" s="23"/>
      <c r="F230" s="23"/>
      <c r="G230" s="23"/>
      <c r="H230" s="23"/>
      <c r="I230" s="23"/>
      <c r="J230" s="23"/>
      <c r="K230" s="23"/>
      <c r="L230" s="23"/>
      <c r="M230" s="23"/>
      <c r="N230" s="23"/>
      <c r="O230" s="23"/>
      <c r="P230" s="23"/>
      <c r="Q230" s="23"/>
      <c r="R230" s="23"/>
      <c r="S230" s="23"/>
      <c r="T230" s="23"/>
      <c r="U230" s="23"/>
      <c r="V230" s="23"/>
      <c r="W230" s="23"/>
      <c r="X230" s="23"/>
      <c r="Y230" s="23"/>
      <c r="Z230" s="25"/>
      <c r="AA230" s="25"/>
      <c r="AB230" s="25"/>
      <c r="AC230" s="25"/>
      <c r="AD230" s="59"/>
    </row>
    <row r="231" spans="1:30" x14ac:dyDescent="0.25">
      <c r="A231" s="23"/>
      <c r="B231" s="23"/>
      <c r="E231" s="23"/>
      <c r="F231" s="23"/>
      <c r="G231" s="23"/>
      <c r="H231" s="23"/>
      <c r="I231" s="23"/>
      <c r="J231" s="23"/>
      <c r="K231" s="23"/>
      <c r="L231" s="23"/>
      <c r="M231" s="23"/>
      <c r="N231" s="23"/>
      <c r="O231" s="23"/>
      <c r="P231" s="23"/>
      <c r="Q231" s="23"/>
      <c r="R231" s="23"/>
      <c r="S231" s="23"/>
      <c r="T231" s="23"/>
      <c r="U231" s="23"/>
      <c r="V231" s="23"/>
      <c r="W231" s="23"/>
      <c r="X231" s="23"/>
      <c r="Y231" s="23"/>
      <c r="Z231" s="25"/>
      <c r="AA231" s="25"/>
      <c r="AB231" s="25"/>
      <c r="AC231" s="25"/>
      <c r="AD231" s="59"/>
    </row>
    <row r="232" spans="1:30" x14ac:dyDescent="0.25">
      <c r="A232" s="23"/>
      <c r="B232" s="23"/>
      <c r="E232" s="23"/>
      <c r="F232" s="23"/>
      <c r="G232" s="23"/>
      <c r="H232" s="23"/>
      <c r="I232" s="23"/>
      <c r="J232" s="23"/>
      <c r="K232" s="23"/>
      <c r="L232" s="23"/>
      <c r="M232" s="23"/>
      <c r="N232" s="23"/>
      <c r="O232" s="23"/>
      <c r="P232" s="23"/>
      <c r="Q232" s="23"/>
      <c r="R232" s="23"/>
      <c r="S232" s="23"/>
      <c r="T232" s="23"/>
      <c r="U232" s="23"/>
      <c r="V232" s="23"/>
      <c r="W232" s="23"/>
      <c r="X232" s="23"/>
      <c r="Y232" s="23"/>
      <c r="Z232" s="25"/>
      <c r="AA232" s="25"/>
      <c r="AB232" s="25"/>
      <c r="AC232" s="25"/>
      <c r="AD232" s="59"/>
    </row>
    <row r="233" spans="1:30" x14ac:dyDescent="0.25">
      <c r="A233" s="23"/>
      <c r="B233" s="23"/>
      <c r="E233" s="23"/>
      <c r="F233" s="23"/>
      <c r="G233" s="23"/>
      <c r="H233" s="23"/>
      <c r="I233" s="23"/>
      <c r="J233" s="23"/>
      <c r="K233" s="23"/>
      <c r="L233" s="23"/>
      <c r="M233" s="23"/>
      <c r="N233" s="23"/>
      <c r="O233" s="23"/>
      <c r="P233" s="23"/>
      <c r="Q233" s="23"/>
      <c r="R233" s="23"/>
      <c r="S233" s="23"/>
      <c r="T233" s="23"/>
      <c r="U233" s="23"/>
      <c r="V233" s="23"/>
      <c r="W233" s="23"/>
      <c r="X233" s="23"/>
      <c r="Y233" s="23"/>
      <c r="Z233" s="25"/>
      <c r="AA233" s="25"/>
      <c r="AB233" s="25"/>
      <c r="AC233" s="25"/>
      <c r="AD233" s="59"/>
    </row>
    <row r="234" spans="1:30" x14ac:dyDescent="0.25">
      <c r="A234" s="23"/>
      <c r="B234" s="23"/>
      <c r="E234" s="23"/>
      <c r="F234" s="23"/>
      <c r="G234" s="23"/>
      <c r="H234" s="23"/>
      <c r="I234" s="23"/>
      <c r="J234" s="23"/>
      <c r="K234" s="23"/>
      <c r="L234" s="23"/>
      <c r="M234" s="23"/>
      <c r="N234" s="23"/>
      <c r="O234" s="23"/>
      <c r="P234" s="23"/>
      <c r="Q234" s="23"/>
      <c r="R234" s="23"/>
      <c r="S234" s="23"/>
      <c r="T234" s="23"/>
      <c r="U234" s="23"/>
      <c r="V234" s="23"/>
      <c r="W234" s="23"/>
      <c r="X234" s="23"/>
      <c r="Y234" s="23"/>
      <c r="Z234" s="25"/>
      <c r="AA234" s="25"/>
      <c r="AB234" s="25"/>
      <c r="AC234" s="25"/>
      <c r="AD234" s="59"/>
    </row>
    <row r="235" spans="1:30" x14ac:dyDescent="0.25">
      <c r="A235" s="23"/>
      <c r="B235" s="23"/>
      <c r="E235" s="23"/>
      <c r="F235" s="23"/>
      <c r="G235" s="23"/>
      <c r="H235" s="23"/>
      <c r="I235" s="23"/>
      <c r="J235" s="23"/>
      <c r="K235" s="23"/>
      <c r="L235" s="23"/>
      <c r="M235" s="23"/>
      <c r="N235" s="23"/>
      <c r="O235" s="23"/>
      <c r="P235" s="23"/>
      <c r="Q235" s="23"/>
      <c r="R235" s="23"/>
      <c r="S235" s="23"/>
      <c r="T235" s="23"/>
      <c r="U235" s="23"/>
      <c r="V235" s="23"/>
      <c r="W235" s="23"/>
      <c r="X235" s="23"/>
      <c r="Y235" s="23"/>
      <c r="Z235" s="25"/>
      <c r="AA235" s="25"/>
      <c r="AB235" s="25"/>
      <c r="AC235" s="25"/>
      <c r="AD235" s="59"/>
    </row>
    <row r="236" spans="1:30" x14ac:dyDescent="0.25">
      <c r="A236" s="23"/>
      <c r="B236" s="23"/>
      <c r="E236" s="23"/>
      <c r="F236" s="23"/>
      <c r="G236" s="23"/>
      <c r="H236" s="23"/>
      <c r="I236" s="23"/>
      <c r="J236" s="23"/>
      <c r="K236" s="23"/>
      <c r="L236" s="23"/>
      <c r="M236" s="23"/>
      <c r="N236" s="23"/>
      <c r="O236" s="23"/>
      <c r="P236" s="23"/>
      <c r="Q236" s="23"/>
      <c r="R236" s="23"/>
      <c r="S236" s="23"/>
      <c r="T236" s="23"/>
      <c r="U236" s="23"/>
      <c r="V236" s="23"/>
      <c r="W236" s="23"/>
      <c r="X236" s="23"/>
      <c r="Y236" s="23"/>
      <c r="Z236" s="25"/>
      <c r="AA236" s="25"/>
      <c r="AB236" s="25"/>
      <c r="AC236" s="25"/>
      <c r="AD236" s="59"/>
    </row>
    <row r="237" spans="1:30" x14ac:dyDescent="0.25">
      <c r="A237" s="23"/>
      <c r="B237" s="23"/>
      <c r="E237" s="23"/>
      <c r="F237" s="23"/>
      <c r="G237" s="23"/>
      <c r="H237" s="23"/>
      <c r="I237" s="23"/>
      <c r="J237" s="23"/>
      <c r="K237" s="23"/>
      <c r="L237" s="23"/>
      <c r="M237" s="23"/>
      <c r="N237" s="23"/>
      <c r="O237" s="23"/>
      <c r="P237" s="23"/>
      <c r="Q237" s="23"/>
      <c r="R237" s="23"/>
      <c r="S237" s="23"/>
      <c r="T237" s="23"/>
      <c r="U237" s="23"/>
      <c r="V237" s="23"/>
      <c r="W237" s="23"/>
      <c r="X237" s="23"/>
      <c r="Y237" s="23"/>
      <c r="Z237" s="25"/>
      <c r="AA237" s="25"/>
      <c r="AB237" s="25"/>
      <c r="AC237" s="25"/>
      <c r="AD237" s="59"/>
    </row>
    <row r="238" spans="1:30" x14ac:dyDescent="0.25">
      <c r="A238" s="23"/>
      <c r="B238" s="23"/>
      <c r="E238" s="23"/>
      <c r="F238" s="23"/>
      <c r="G238" s="23"/>
      <c r="H238" s="23"/>
      <c r="I238" s="23"/>
      <c r="J238" s="23"/>
      <c r="K238" s="23"/>
      <c r="L238" s="23"/>
      <c r="M238" s="23"/>
      <c r="N238" s="23"/>
      <c r="O238" s="23"/>
      <c r="P238" s="23"/>
      <c r="Q238" s="23"/>
      <c r="R238" s="23"/>
      <c r="S238" s="23"/>
      <c r="T238" s="23"/>
      <c r="U238" s="23"/>
      <c r="V238" s="23"/>
      <c r="W238" s="23"/>
      <c r="X238" s="23"/>
      <c r="Y238" s="23"/>
      <c r="Z238" s="25"/>
      <c r="AA238" s="25"/>
      <c r="AB238" s="25"/>
      <c r="AC238" s="25"/>
      <c r="AD238" s="59"/>
    </row>
    <row r="239" spans="1:30" x14ac:dyDescent="0.25">
      <c r="A239" s="23"/>
      <c r="B239" s="23"/>
      <c r="E239" s="23"/>
      <c r="F239" s="23"/>
      <c r="G239" s="23"/>
      <c r="H239" s="23"/>
      <c r="I239" s="23"/>
      <c r="J239" s="23"/>
      <c r="K239" s="23"/>
      <c r="L239" s="23"/>
      <c r="M239" s="23"/>
      <c r="N239" s="23"/>
      <c r="O239" s="23"/>
      <c r="P239" s="23"/>
      <c r="Q239" s="23"/>
      <c r="R239" s="23"/>
      <c r="S239" s="23"/>
      <c r="T239" s="23"/>
      <c r="U239" s="23"/>
      <c r="V239" s="23"/>
      <c r="W239" s="23"/>
      <c r="X239" s="23"/>
      <c r="Y239" s="23"/>
      <c r="Z239" s="25"/>
      <c r="AA239" s="25"/>
      <c r="AB239" s="25"/>
      <c r="AC239" s="25"/>
      <c r="AD239" s="59"/>
    </row>
    <row r="240" spans="1:30" x14ac:dyDescent="0.25">
      <c r="A240" s="23"/>
      <c r="B240" s="23"/>
      <c r="E240" s="23"/>
      <c r="F240" s="23"/>
      <c r="G240" s="23"/>
      <c r="H240" s="23"/>
      <c r="I240" s="23"/>
      <c r="J240" s="23"/>
      <c r="K240" s="23"/>
      <c r="L240" s="23"/>
      <c r="M240" s="23"/>
      <c r="N240" s="23"/>
      <c r="O240" s="23"/>
      <c r="P240" s="23"/>
      <c r="Q240" s="23"/>
      <c r="R240" s="23"/>
      <c r="S240" s="23"/>
      <c r="T240" s="23"/>
      <c r="U240" s="23"/>
      <c r="V240" s="23"/>
      <c r="W240" s="23"/>
      <c r="X240" s="23"/>
      <c r="Y240" s="23"/>
      <c r="Z240" s="25"/>
      <c r="AA240" s="25"/>
      <c r="AB240" s="25"/>
      <c r="AC240" s="25"/>
      <c r="AD240" s="59"/>
    </row>
    <row r="241" spans="1:30" x14ac:dyDescent="0.25">
      <c r="A241" s="23"/>
      <c r="B241" s="23"/>
      <c r="E241" s="23"/>
      <c r="F241" s="23"/>
      <c r="G241" s="23"/>
      <c r="H241" s="23"/>
      <c r="I241" s="23"/>
      <c r="J241" s="23"/>
      <c r="K241" s="23"/>
      <c r="L241" s="23"/>
      <c r="M241" s="23"/>
      <c r="N241" s="23"/>
      <c r="O241" s="23"/>
      <c r="P241" s="23"/>
      <c r="Q241" s="23"/>
      <c r="R241" s="23"/>
      <c r="S241" s="23"/>
      <c r="T241" s="23"/>
      <c r="U241" s="23"/>
      <c r="V241" s="23"/>
      <c r="W241" s="23"/>
      <c r="X241" s="23"/>
      <c r="Y241" s="23"/>
      <c r="Z241" s="25"/>
      <c r="AA241" s="25"/>
      <c r="AB241" s="25"/>
      <c r="AC241" s="25"/>
      <c r="AD241" s="59"/>
    </row>
    <row r="242" spans="1:30" x14ac:dyDescent="0.25">
      <c r="A242" s="23"/>
      <c r="B242" s="23"/>
      <c r="E242" s="23"/>
      <c r="F242" s="23"/>
      <c r="G242" s="23"/>
      <c r="H242" s="23"/>
      <c r="I242" s="23"/>
      <c r="J242" s="23"/>
      <c r="K242" s="23"/>
      <c r="L242" s="23"/>
      <c r="M242" s="23"/>
      <c r="N242" s="23"/>
      <c r="O242" s="23"/>
      <c r="P242" s="23"/>
      <c r="Q242" s="23"/>
      <c r="R242" s="23"/>
      <c r="S242" s="23"/>
      <c r="T242" s="23"/>
      <c r="U242" s="23"/>
      <c r="V242" s="23"/>
      <c r="W242" s="23"/>
      <c r="X242" s="23"/>
      <c r="Y242" s="23"/>
      <c r="Z242" s="25"/>
      <c r="AA242" s="25"/>
      <c r="AB242" s="25"/>
      <c r="AC242" s="25"/>
      <c r="AD242" s="59"/>
    </row>
    <row r="243" spans="1:30" x14ac:dyDescent="0.25">
      <c r="A243" s="23"/>
      <c r="B243" s="23"/>
      <c r="E243" s="23"/>
      <c r="F243" s="23"/>
      <c r="G243" s="23"/>
      <c r="H243" s="23"/>
      <c r="I243" s="23"/>
      <c r="J243" s="23"/>
      <c r="K243" s="23"/>
      <c r="L243" s="23"/>
      <c r="M243" s="23"/>
      <c r="N243" s="23"/>
      <c r="O243" s="23"/>
      <c r="P243" s="23"/>
      <c r="Q243" s="23"/>
      <c r="R243" s="23"/>
      <c r="S243" s="23"/>
      <c r="T243" s="23"/>
      <c r="U243" s="23"/>
      <c r="V243" s="23"/>
      <c r="W243" s="23"/>
      <c r="X243" s="23"/>
      <c r="Y243" s="23"/>
      <c r="Z243" s="25"/>
      <c r="AA243" s="25"/>
      <c r="AB243" s="25"/>
      <c r="AC243" s="25"/>
      <c r="AD243" s="59"/>
    </row>
    <row r="244" spans="1:30" x14ac:dyDescent="0.25">
      <c r="A244" s="23"/>
      <c r="B244" s="23"/>
      <c r="E244" s="23"/>
      <c r="F244" s="23"/>
      <c r="G244" s="23"/>
      <c r="H244" s="23"/>
      <c r="I244" s="23"/>
      <c r="J244" s="23"/>
      <c r="K244" s="23"/>
      <c r="L244" s="23"/>
      <c r="M244" s="23"/>
      <c r="N244" s="23"/>
      <c r="O244" s="23"/>
      <c r="P244" s="23"/>
      <c r="Q244" s="23"/>
      <c r="R244" s="23"/>
      <c r="S244" s="23"/>
      <c r="T244" s="23"/>
      <c r="U244" s="23"/>
      <c r="V244" s="23"/>
      <c r="W244" s="23"/>
      <c r="X244" s="23"/>
      <c r="Y244" s="23"/>
      <c r="Z244" s="25"/>
      <c r="AA244" s="25"/>
      <c r="AB244" s="25"/>
      <c r="AC244" s="25"/>
      <c r="AD244" s="59"/>
    </row>
    <row r="245" spans="1:30" x14ac:dyDescent="0.25">
      <c r="A245" s="23"/>
      <c r="B245" s="23"/>
      <c r="E245" s="23"/>
      <c r="F245" s="23"/>
      <c r="G245" s="23"/>
      <c r="H245" s="23"/>
      <c r="I245" s="23"/>
      <c r="J245" s="23"/>
      <c r="K245" s="23"/>
      <c r="L245" s="23"/>
      <c r="M245" s="23"/>
      <c r="N245" s="23"/>
      <c r="O245" s="23"/>
      <c r="P245" s="23"/>
      <c r="Q245" s="23"/>
      <c r="R245" s="23"/>
      <c r="S245" s="23"/>
      <c r="T245" s="23"/>
      <c r="U245" s="23"/>
      <c r="V245" s="23"/>
      <c r="W245" s="23"/>
      <c r="X245" s="23"/>
      <c r="Y245" s="23"/>
      <c r="Z245" s="25"/>
      <c r="AA245" s="25"/>
      <c r="AB245" s="25"/>
      <c r="AC245" s="25"/>
      <c r="AD245" s="59"/>
    </row>
    <row r="246" spans="1:30" x14ac:dyDescent="0.25">
      <c r="A246" s="23"/>
      <c r="B246" s="23"/>
      <c r="E246" s="23"/>
      <c r="F246" s="23"/>
      <c r="G246" s="23"/>
      <c r="H246" s="23"/>
      <c r="I246" s="23"/>
      <c r="J246" s="23"/>
      <c r="K246" s="23"/>
      <c r="L246" s="23"/>
      <c r="M246" s="23"/>
      <c r="N246" s="23"/>
      <c r="O246" s="23"/>
      <c r="P246" s="23"/>
      <c r="Q246" s="23"/>
      <c r="R246" s="23"/>
      <c r="S246" s="23"/>
      <c r="T246" s="23"/>
      <c r="U246" s="23"/>
      <c r="V246" s="23"/>
      <c r="W246" s="23"/>
      <c r="X246" s="23"/>
      <c r="Y246" s="23"/>
      <c r="Z246" s="25"/>
      <c r="AA246" s="25"/>
      <c r="AB246" s="25"/>
      <c r="AC246" s="25"/>
      <c r="AD246" s="59"/>
    </row>
    <row r="247" spans="1:30" x14ac:dyDescent="0.25">
      <c r="A247" s="23"/>
      <c r="B247" s="23"/>
      <c r="E247" s="23"/>
      <c r="F247" s="23"/>
      <c r="G247" s="23"/>
      <c r="H247" s="23"/>
      <c r="I247" s="23"/>
      <c r="J247" s="23"/>
      <c r="K247" s="23"/>
      <c r="L247" s="23"/>
      <c r="M247" s="23"/>
      <c r="N247" s="23"/>
      <c r="O247" s="23"/>
      <c r="P247" s="23"/>
      <c r="Q247" s="23"/>
      <c r="R247" s="23"/>
      <c r="S247" s="23"/>
      <c r="T247" s="23"/>
      <c r="U247" s="23"/>
      <c r="V247" s="23"/>
      <c r="W247" s="23"/>
      <c r="X247" s="23"/>
      <c r="Y247" s="23"/>
      <c r="Z247" s="25"/>
      <c r="AA247" s="25"/>
      <c r="AB247" s="25"/>
      <c r="AC247" s="25"/>
      <c r="AD247" s="59"/>
    </row>
    <row r="248" spans="1:30" x14ac:dyDescent="0.25">
      <c r="A248" s="23"/>
      <c r="B248" s="23"/>
      <c r="E248" s="23"/>
      <c r="F248" s="23"/>
      <c r="G248" s="23"/>
      <c r="H248" s="23"/>
      <c r="I248" s="23"/>
      <c r="J248" s="23"/>
      <c r="K248" s="23"/>
      <c r="L248" s="23"/>
      <c r="M248" s="23"/>
      <c r="N248" s="23"/>
      <c r="O248" s="23"/>
      <c r="P248" s="23"/>
      <c r="Q248" s="23"/>
      <c r="R248" s="23"/>
      <c r="S248" s="23"/>
      <c r="T248" s="23"/>
      <c r="U248" s="23"/>
      <c r="V248" s="23"/>
      <c r="W248" s="23"/>
      <c r="X248" s="23"/>
      <c r="Y248" s="23"/>
      <c r="Z248" s="25"/>
      <c r="AA248" s="25"/>
      <c r="AB248" s="25"/>
      <c r="AC248" s="25"/>
      <c r="AD248" s="59"/>
    </row>
    <row r="249" spans="1:30" x14ac:dyDescent="0.25">
      <c r="A249" s="23"/>
      <c r="B249" s="23"/>
      <c r="E249" s="23"/>
      <c r="F249" s="23"/>
      <c r="G249" s="23"/>
      <c r="H249" s="23"/>
      <c r="I249" s="23"/>
      <c r="J249" s="23"/>
      <c r="K249" s="23"/>
      <c r="L249" s="23"/>
      <c r="M249" s="23"/>
      <c r="N249" s="23"/>
      <c r="O249" s="23"/>
      <c r="P249" s="23"/>
      <c r="Q249" s="23"/>
      <c r="R249" s="23"/>
      <c r="S249" s="23"/>
      <c r="T249" s="23"/>
      <c r="U249" s="23"/>
      <c r="V249" s="23"/>
      <c r="W249" s="23"/>
      <c r="X249" s="23"/>
      <c r="Y249" s="23"/>
      <c r="Z249" s="25"/>
      <c r="AA249" s="25"/>
      <c r="AB249" s="25"/>
      <c r="AC249" s="25"/>
      <c r="AD249" s="59"/>
    </row>
    <row r="250" spans="1:30" x14ac:dyDescent="0.25">
      <c r="A250" s="23"/>
      <c r="B250" s="23"/>
      <c r="E250" s="23"/>
      <c r="F250" s="23"/>
      <c r="G250" s="23"/>
      <c r="H250" s="23"/>
      <c r="I250" s="23"/>
      <c r="J250" s="23"/>
      <c r="K250" s="23"/>
      <c r="L250" s="23"/>
      <c r="M250" s="23"/>
      <c r="N250" s="23"/>
      <c r="O250" s="23"/>
      <c r="P250" s="23"/>
      <c r="Q250" s="23"/>
      <c r="R250" s="23"/>
      <c r="S250" s="23"/>
      <c r="T250" s="23"/>
      <c r="U250" s="23"/>
      <c r="V250" s="23"/>
      <c r="W250" s="23"/>
      <c r="X250" s="23"/>
      <c r="Y250" s="23"/>
      <c r="Z250" s="25"/>
      <c r="AA250" s="25"/>
      <c r="AB250" s="25"/>
      <c r="AC250" s="25"/>
      <c r="AD250" s="59"/>
    </row>
    <row r="251" spans="1:30" x14ac:dyDescent="0.25">
      <c r="A251" s="23"/>
      <c r="B251" s="23"/>
      <c r="E251" s="23"/>
      <c r="F251" s="23"/>
      <c r="G251" s="23"/>
      <c r="H251" s="23"/>
      <c r="I251" s="23"/>
      <c r="J251" s="23"/>
      <c r="K251" s="23"/>
      <c r="L251" s="23"/>
      <c r="M251" s="23"/>
      <c r="N251" s="23"/>
      <c r="O251" s="23"/>
      <c r="P251" s="23"/>
      <c r="Q251" s="23"/>
      <c r="R251" s="23"/>
      <c r="S251" s="23"/>
      <c r="T251" s="23"/>
      <c r="U251" s="23"/>
      <c r="V251" s="23"/>
      <c r="W251" s="23"/>
      <c r="X251" s="23"/>
      <c r="Y251" s="23"/>
      <c r="Z251" s="25"/>
      <c r="AA251" s="25"/>
      <c r="AB251" s="25"/>
      <c r="AC251" s="25"/>
      <c r="AD251" s="59"/>
    </row>
    <row r="252" spans="1:30" x14ac:dyDescent="0.25">
      <c r="A252" s="23"/>
      <c r="B252" s="23"/>
      <c r="E252" s="23"/>
      <c r="F252" s="23"/>
      <c r="G252" s="23"/>
      <c r="H252" s="23"/>
      <c r="I252" s="23"/>
      <c r="J252" s="23"/>
      <c r="K252" s="23"/>
      <c r="L252" s="23"/>
      <c r="M252" s="23"/>
      <c r="N252" s="23"/>
      <c r="O252" s="23"/>
      <c r="P252" s="23"/>
      <c r="Q252" s="23"/>
      <c r="R252" s="23"/>
      <c r="S252" s="23"/>
      <c r="T252" s="23"/>
      <c r="U252" s="23"/>
      <c r="V252" s="23"/>
      <c r="W252" s="23"/>
      <c r="X252" s="23"/>
      <c r="Y252" s="23"/>
      <c r="Z252" s="25"/>
      <c r="AA252" s="25"/>
      <c r="AB252" s="25"/>
      <c r="AC252" s="25"/>
      <c r="AD252" s="59"/>
    </row>
    <row r="253" spans="1:30" x14ac:dyDescent="0.25">
      <c r="A253" s="23"/>
      <c r="B253" s="23"/>
      <c r="E253" s="23"/>
      <c r="F253" s="23"/>
      <c r="G253" s="23"/>
      <c r="H253" s="23"/>
      <c r="I253" s="23"/>
      <c r="J253" s="23"/>
      <c r="K253" s="23"/>
      <c r="L253" s="23"/>
      <c r="M253" s="23"/>
      <c r="N253" s="23"/>
      <c r="O253" s="23"/>
      <c r="P253" s="23"/>
      <c r="Q253" s="23"/>
      <c r="R253" s="23"/>
      <c r="S253" s="23"/>
      <c r="T253" s="23"/>
      <c r="U253" s="23"/>
      <c r="V253" s="23"/>
      <c r="W253" s="23"/>
      <c r="X253" s="23"/>
      <c r="Y253" s="23"/>
      <c r="Z253" s="25"/>
      <c r="AA253" s="25"/>
      <c r="AB253" s="25"/>
      <c r="AC253" s="25"/>
      <c r="AD253" s="59"/>
    </row>
    <row r="254" spans="1:30" x14ac:dyDescent="0.25">
      <c r="A254" s="23"/>
      <c r="B254" s="23"/>
      <c r="E254" s="23"/>
      <c r="F254" s="23"/>
      <c r="G254" s="23"/>
      <c r="H254" s="23"/>
      <c r="I254" s="23"/>
      <c r="J254" s="23"/>
      <c r="K254" s="23"/>
      <c r="L254" s="23"/>
      <c r="M254" s="23"/>
      <c r="N254" s="23"/>
      <c r="O254" s="23"/>
      <c r="P254" s="23"/>
      <c r="Q254" s="23"/>
      <c r="R254" s="23"/>
      <c r="S254" s="23"/>
      <c r="T254" s="23"/>
      <c r="U254" s="23"/>
      <c r="V254" s="23"/>
      <c r="W254" s="23"/>
      <c r="X254" s="23"/>
      <c r="Y254" s="23"/>
      <c r="Z254" s="25"/>
      <c r="AA254" s="25"/>
      <c r="AB254" s="25"/>
      <c r="AC254" s="25"/>
      <c r="AD254" s="59"/>
    </row>
    <row r="255" spans="1:30" x14ac:dyDescent="0.25">
      <c r="A255" s="23"/>
      <c r="B255" s="23"/>
      <c r="E255" s="23"/>
      <c r="F255" s="23"/>
      <c r="G255" s="23"/>
      <c r="H255" s="23"/>
      <c r="I255" s="23"/>
      <c r="J255" s="23"/>
      <c r="K255" s="23"/>
      <c r="L255" s="23"/>
      <c r="M255" s="23"/>
      <c r="N255" s="23"/>
      <c r="O255" s="23"/>
      <c r="P255" s="23"/>
      <c r="Q255" s="23"/>
      <c r="R255" s="23"/>
      <c r="S255" s="23"/>
      <c r="T255" s="23"/>
      <c r="U255" s="23"/>
      <c r="V255" s="23"/>
      <c r="W255" s="23"/>
      <c r="X255" s="23"/>
      <c r="Y255" s="23"/>
      <c r="Z255" s="25"/>
      <c r="AA255" s="25"/>
      <c r="AB255" s="25"/>
      <c r="AC255" s="25"/>
      <c r="AD255" s="59"/>
    </row>
    <row r="256" spans="1:30" x14ac:dyDescent="0.25">
      <c r="A256" s="23"/>
      <c r="B256" s="23"/>
      <c r="E256" s="23"/>
      <c r="F256" s="23"/>
      <c r="G256" s="23"/>
      <c r="H256" s="23"/>
      <c r="I256" s="23"/>
      <c r="J256" s="23"/>
      <c r="K256" s="23"/>
      <c r="L256" s="23"/>
      <c r="M256" s="23"/>
      <c r="N256" s="23"/>
      <c r="O256" s="23"/>
      <c r="P256" s="23"/>
      <c r="Q256" s="23"/>
      <c r="R256" s="23"/>
      <c r="S256" s="23"/>
      <c r="T256" s="23"/>
      <c r="U256" s="23"/>
      <c r="V256" s="23"/>
      <c r="W256" s="23"/>
      <c r="X256" s="23"/>
      <c r="Y256" s="23"/>
      <c r="Z256" s="25"/>
      <c r="AA256" s="25"/>
      <c r="AB256" s="25"/>
      <c r="AC256" s="25"/>
      <c r="AD256" s="59"/>
    </row>
    <row r="257" spans="1:30" x14ac:dyDescent="0.25">
      <c r="A257" s="23"/>
      <c r="B257" s="23"/>
      <c r="E257" s="23"/>
      <c r="F257" s="23"/>
      <c r="G257" s="23"/>
      <c r="H257" s="23"/>
      <c r="I257" s="23"/>
      <c r="J257" s="23"/>
      <c r="K257" s="23"/>
      <c r="L257" s="23"/>
      <c r="M257" s="23"/>
      <c r="N257" s="23"/>
      <c r="O257" s="23"/>
      <c r="P257" s="23"/>
      <c r="Q257" s="23"/>
      <c r="R257" s="23"/>
      <c r="S257" s="23"/>
      <c r="T257" s="23"/>
      <c r="U257" s="23"/>
      <c r="V257" s="23"/>
      <c r="W257" s="23"/>
      <c r="X257" s="23"/>
      <c r="Y257" s="23"/>
      <c r="Z257" s="25"/>
      <c r="AA257" s="25"/>
      <c r="AB257" s="25"/>
      <c r="AC257" s="25"/>
      <c r="AD257" s="59"/>
    </row>
    <row r="258" spans="1:30" x14ac:dyDescent="0.25">
      <c r="A258" s="23"/>
      <c r="B258" s="23"/>
      <c r="E258" s="23"/>
      <c r="F258" s="23"/>
      <c r="G258" s="23"/>
      <c r="H258" s="23"/>
      <c r="I258" s="23"/>
      <c r="J258" s="23"/>
      <c r="K258" s="23"/>
      <c r="L258" s="23"/>
      <c r="M258" s="23"/>
      <c r="N258" s="23"/>
      <c r="O258" s="23"/>
      <c r="P258" s="23"/>
      <c r="Q258" s="23"/>
      <c r="R258" s="23"/>
      <c r="S258" s="23"/>
      <c r="T258" s="23"/>
      <c r="U258" s="23"/>
      <c r="V258" s="23"/>
      <c r="W258" s="23"/>
      <c r="X258" s="23"/>
      <c r="Y258" s="23"/>
      <c r="Z258" s="25"/>
      <c r="AA258" s="25"/>
      <c r="AB258" s="25"/>
      <c r="AC258" s="25"/>
      <c r="AD258" s="59"/>
    </row>
    <row r="259" spans="1:30" x14ac:dyDescent="0.25">
      <c r="A259" s="23"/>
      <c r="B259" s="23"/>
      <c r="E259" s="23"/>
      <c r="F259" s="23"/>
      <c r="G259" s="23"/>
      <c r="H259" s="23"/>
      <c r="I259" s="23"/>
      <c r="J259" s="23"/>
      <c r="K259" s="23"/>
      <c r="L259" s="23"/>
      <c r="M259" s="23"/>
      <c r="N259" s="23"/>
      <c r="O259" s="23"/>
      <c r="P259" s="23"/>
      <c r="Q259" s="23"/>
      <c r="R259" s="23"/>
      <c r="S259" s="23"/>
      <c r="T259" s="23"/>
      <c r="U259" s="23"/>
      <c r="V259" s="23"/>
      <c r="W259" s="23"/>
      <c r="X259" s="23"/>
      <c r="Y259" s="23"/>
      <c r="Z259" s="25"/>
      <c r="AA259" s="25"/>
      <c r="AB259" s="25"/>
      <c r="AC259" s="25"/>
      <c r="AD259" s="59"/>
    </row>
    <row r="260" spans="1:30" x14ac:dyDescent="0.25">
      <c r="A260" s="23"/>
      <c r="B260" s="23"/>
      <c r="E260" s="23"/>
      <c r="F260" s="23"/>
      <c r="G260" s="23"/>
      <c r="H260" s="23"/>
      <c r="I260" s="23"/>
      <c r="J260" s="23"/>
      <c r="K260" s="23"/>
      <c r="L260" s="23"/>
      <c r="M260" s="23"/>
      <c r="N260" s="23"/>
      <c r="O260" s="23"/>
      <c r="P260" s="23"/>
      <c r="Q260" s="23"/>
      <c r="R260" s="23"/>
      <c r="S260" s="23"/>
      <c r="T260" s="23"/>
      <c r="U260" s="23"/>
      <c r="V260" s="23"/>
      <c r="W260" s="23"/>
      <c r="X260" s="23"/>
      <c r="Y260" s="23"/>
      <c r="Z260" s="25"/>
      <c r="AA260" s="25"/>
      <c r="AB260" s="25"/>
      <c r="AC260" s="25"/>
      <c r="AD260" s="59"/>
    </row>
    <row r="261" spans="1:30" x14ac:dyDescent="0.25">
      <c r="A261" s="23"/>
      <c r="B261" s="23"/>
      <c r="E261" s="23"/>
      <c r="F261" s="23"/>
      <c r="G261" s="23"/>
      <c r="H261" s="23"/>
      <c r="I261" s="23"/>
      <c r="J261" s="23"/>
      <c r="K261" s="23"/>
      <c r="L261" s="23"/>
      <c r="M261" s="23"/>
      <c r="N261" s="23"/>
      <c r="O261" s="23"/>
      <c r="P261" s="23"/>
      <c r="Q261" s="23"/>
      <c r="R261" s="23"/>
      <c r="S261" s="23"/>
      <c r="T261" s="23"/>
      <c r="U261" s="23"/>
      <c r="V261" s="23"/>
      <c r="W261" s="23"/>
      <c r="X261" s="23"/>
      <c r="Y261" s="23"/>
      <c r="Z261" s="25"/>
      <c r="AA261" s="25"/>
      <c r="AB261" s="25"/>
      <c r="AC261" s="25"/>
      <c r="AD261" s="59"/>
    </row>
    <row r="262" spans="1:30" x14ac:dyDescent="0.25">
      <c r="A262" s="23"/>
      <c r="B262" s="23"/>
      <c r="E262" s="23"/>
      <c r="F262" s="23"/>
      <c r="G262" s="23"/>
      <c r="H262" s="23"/>
      <c r="I262" s="23"/>
      <c r="J262" s="23"/>
      <c r="K262" s="23"/>
      <c r="L262" s="23"/>
      <c r="M262" s="23"/>
      <c r="N262" s="23"/>
      <c r="O262" s="23"/>
      <c r="P262" s="23"/>
      <c r="Q262" s="23"/>
      <c r="R262" s="23"/>
      <c r="S262" s="23"/>
      <c r="T262" s="23"/>
      <c r="U262" s="23"/>
      <c r="V262" s="23"/>
      <c r="W262" s="23"/>
      <c r="X262" s="23"/>
      <c r="Y262" s="23"/>
      <c r="Z262" s="25"/>
      <c r="AA262" s="25"/>
      <c r="AB262" s="25"/>
      <c r="AC262" s="25"/>
      <c r="AD262" s="59"/>
    </row>
    <row r="263" spans="1:30" x14ac:dyDescent="0.25">
      <c r="A263" s="23"/>
      <c r="B263" s="23"/>
      <c r="E263" s="23"/>
      <c r="F263" s="23"/>
      <c r="G263" s="23"/>
      <c r="H263" s="23"/>
      <c r="I263" s="23"/>
      <c r="J263" s="23"/>
      <c r="K263" s="23"/>
      <c r="L263" s="23"/>
      <c r="M263" s="23"/>
      <c r="N263" s="23"/>
      <c r="O263" s="23"/>
      <c r="P263" s="23"/>
      <c r="Q263" s="23"/>
      <c r="R263" s="23"/>
      <c r="S263" s="23"/>
      <c r="T263" s="23"/>
      <c r="U263" s="23"/>
      <c r="V263" s="23"/>
      <c r="W263" s="23"/>
      <c r="X263" s="23"/>
      <c r="Y263" s="23"/>
      <c r="Z263" s="25"/>
      <c r="AA263" s="25"/>
      <c r="AB263" s="25"/>
      <c r="AC263" s="25"/>
      <c r="AD263" s="59"/>
    </row>
    <row r="264" spans="1:30" x14ac:dyDescent="0.25">
      <c r="A264" s="23"/>
      <c r="B264" s="23"/>
      <c r="E264" s="23"/>
      <c r="F264" s="23"/>
      <c r="G264" s="23"/>
      <c r="H264" s="23"/>
      <c r="I264" s="23"/>
      <c r="J264" s="23"/>
      <c r="K264" s="23"/>
      <c r="L264" s="23"/>
      <c r="M264" s="23"/>
      <c r="N264" s="23"/>
      <c r="O264" s="23"/>
      <c r="P264" s="23"/>
      <c r="Q264" s="23"/>
      <c r="R264" s="23"/>
      <c r="S264" s="23"/>
      <c r="T264" s="23"/>
      <c r="U264" s="23"/>
      <c r="V264" s="23"/>
      <c r="W264" s="23"/>
      <c r="X264" s="23"/>
      <c r="Y264" s="23"/>
      <c r="Z264" s="25"/>
      <c r="AA264" s="25"/>
      <c r="AB264" s="25"/>
      <c r="AC264" s="25"/>
      <c r="AD264" s="59"/>
    </row>
    <row r="265" spans="1:30" x14ac:dyDescent="0.25">
      <c r="A265" s="23"/>
      <c r="B265" s="23"/>
      <c r="E265" s="23"/>
      <c r="F265" s="23"/>
      <c r="G265" s="23"/>
      <c r="H265" s="23"/>
      <c r="I265" s="23"/>
      <c r="J265" s="23"/>
      <c r="K265" s="23"/>
      <c r="L265" s="23"/>
      <c r="M265" s="23"/>
      <c r="N265" s="23"/>
      <c r="O265" s="23"/>
      <c r="P265" s="23"/>
      <c r="Q265" s="23"/>
      <c r="R265" s="23"/>
      <c r="S265" s="23"/>
      <c r="T265" s="23"/>
      <c r="U265" s="23"/>
      <c r="V265" s="23"/>
      <c r="W265" s="23"/>
      <c r="X265" s="23"/>
      <c r="Y265" s="23"/>
      <c r="Z265" s="25"/>
      <c r="AA265" s="25"/>
      <c r="AB265" s="25"/>
      <c r="AC265" s="25"/>
      <c r="AD265" s="59"/>
    </row>
    <row r="266" spans="1:30" x14ac:dyDescent="0.25">
      <c r="A266" s="23"/>
      <c r="B266" s="23"/>
      <c r="E266" s="23"/>
      <c r="F266" s="23"/>
      <c r="G266" s="23"/>
      <c r="H266" s="23"/>
      <c r="I266" s="23"/>
      <c r="J266" s="23"/>
      <c r="K266" s="23"/>
      <c r="L266" s="23"/>
      <c r="M266" s="23"/>
      <c r="N266" s="23"/>
      <c r="O266" s="23"/>
      <c r="P266" s="23"/>
      <c r="Q266" s="23"/>
      <c r="R266" s="23"/>
      <c r="S266" s="23"/>
      <c r="T266" s="23"/>
      <c r="U266" s="23"/>
      <c r="V266" s="23"/>
      <c r="W266" s="23"/>
      <c r="X266" s="23"/>
      <c r="Y266" s="23"/>
      <c r="Z266" s="25"/>
      <c r="AA266" s="25"/>
      <c r="AB266" s="25"/>
      <c r="AC266" s="25"/>
      <c r="AD266" s="59"/>
    </row>
    <row r="267" spans="1:30" x14ac:dyDescent="0.25">
      <c r="A267" s="23"/>
      <c r="B267" s="23"/>
      <c r="E267" s="23"/>
      <c r="F267" s="23"/>
      <c r="G267" s="23"/>
      <c r="H267" s="23"/>
      <c r="I267" s="23"/>
      <c r="J267" s="23"/>
      <c r="K267" s="23"/>
      <c r="L267" s="23"/>
      <c r="M267" s="23"/>
      <c r="N267" s="23"/>
      <c r="O267" s="23"/>
      <c r="P267" s="23"/>
      <c r="Q267" s="23"/>
      <c r="R267" s="23"/>
      <c r="S267" s="23"/>
      <c r="T267" s="23"/>
      <c r="U267" s="23"/>
      <c r="V267" s="23"/>
      <c r="W267" s="23"/>
      <c r="X267" s="23"/>
      <c r="Y267" s="23"/>
      <c r="Z267" s="25"/>
      <c r="AA267" s="25"/>
      <c r="AB267" s="25"/>
      <c r="AC267" s="25"/>
      <c r="AD267" s="59"/>
    </row>
    <row r="268" spans="1:30" x14ac:dyDescent="0.25">
      <c r="A268" s="23"/>
      <c r="B268" s="23"/>
      <c r="E268" s="23"/>
      <c r="F268" s="23"/>
      <c r="G268" s="23"/>
      <c r="H268" s="23"/>
      <c r="I268" s="23"/>
      <c r="J268" s="23"/>
      <c r="K268" s="23"/>
      <c r="L268" s="23"/>
      <c r="M268" s="23"/>
      <c r="N268" s="23"/>
      <c r="O268" s="23"/>
      <c r="P268" s="23"/>
      <c r="Q268" s="23"/>
      <c r="R268" s="23"/>
      <c r="S268" s="23"/>
      <c r="T268" s="23"/>
      <c r="U268" s="23"/>
      <c r="V268" s="23"/>
      <c r="W268" s="23"/>
      <c r="X268" s="23"/>
      <c r="Y268" s="23"/>
      <c r="Z268" s="25"/>
      <c r="AA268" s="25"/>
      <c r="AB268" s="25"/>
      <c r="AC268" s="25"/>
      <c r="AD268" s="59"/>
    </row>
    <row r="269" spans="1:30" x14ac:dyDescent="0.25">
      <c r="A269" s="23"/>
      <c r="B269" s="23"/>
      <c r="E269" s="23"/>
      <c r="F269" s="23"/>
      <c r="G269" s="23"/>
      <c r="H269" s="23"/>
      <c r="I269" s="23"/>
      <c r="J269" s="23"/>
      <c r="K269" s="23"/>
      <c r="L269" s="23"/>
      <c r="M269" s="23"/>
      <c r="N269" s="23"/>
      <c r="O269" s="23"/>
      <c r="P269" s="23"/>
      <c r="Q269" s="23"/>
      <c r="R269" s="23"/>
      <c r="S269" s="23"/>
      <c r="T269" s="23"/>
      <c r="U269" s="23"/>
      <c r="V269" s="23"/>
      <c r="W269" s="23"/>
      <c r="X269" s="23"/>
      <c r="Y269" s="23"/>
      <c r="Z269" s="25"/>
      <c r="AA269" s="25"/>
      <c r="AB269" s="25"/>
      <c r="AC269" s="25"/>
      <c r="AD269" s="59"/>
    </row>
    <row r="270" spans="1:30" x14ac:dyDescent="0.25">
      <c r="A270" s="23"/>
      <c r="B270" s="23"/>
      <c r="E270" s="23"/>
      <c r="F270" s="23"/>
      <c r="G270" s="23"/>
      <c r="H270" s="23"/>
      <c r="I270" s="23"/>
      <c r="J270" s="23"/>
      <c r="K270" s="23"/>
      <c r="L270" s="23"/>
      <c r="M270" s="23"/>
      <c r="N270" s="23"/>
      <c r="O270" s="23"/>
      <c r="P270" s="23"/>
      <c r="Q270" s="23"/>
      <c r="R270" s="23"/>
      <c r="S270" s="23"/>
      <c r="T270" s="23"/>
      <c r="U270" s="23"/>
      <c r="V270" s="23"/>
      <c r="W270" s="23"/>
      <c r="X270" s="23"/>
      <c r="Y270" s="23"/>
      <c r="Z270" s="25"/>
      <c r="AA270" s="25"/>
      <c r="AB270" s="25"/>
      <c r="AC270" s="25"/>
      <c r="AD270" s="59"/>
    </row>
    <row r="271" spans="1:30" x14ac:dyDescent="0.25">
      <c r="A271" s="23"/>
      <c r="B271" s="23"/>
      <c r="E271" s="23"/>
      <c r="F271" s="23"/>
      <c r="G271" s="23"/>
      <c r="H271" s="23"/>
      <c r="I271" s="23"/>
      <c r="J271" s="23"/>
      <c r="K271" s="23"/>
      <c r="L271" s="23"/>
      <c r="M271" s="23"/>
      <c r="N271" s="23"/>
      <c r="O271" s="23"/>
      <c r="P271" s="23"/>
      <c r="Q271" s="23"/>
      <c r="R271" s="23"/>
      <c r="S271" s="23"/>
      <c r="T271" s="23"/>
      <c r="U271" s="23"/>
      <c r="V271" s="23"/>
      <c r="W271" s="23"/>
      <c r="X271" s="23"/>
      <c r="Y271" s="23"/>
      <c r="Z271" s="25"/>
      <c r="AA271" s="25"/>
      <c r="AB271" s="25"/>
      <c r="AC271" s="25"/>
      <c r="AD271" s="59"/>
    </row>
    <row r="272" spans="1:30" x14ac:dyDescent="0.25">
      <c r="A272" s="23"/>
      <c r="B272" s="23"/>
      <c r="E272" s="23"/>
      <c r="F272" s="23"/>
      <c r="G272" s="23"/>
      <c r="H272" s="23"/>
      <c r="I272" s="23"/>
      <c r="J272" s="23"/>
      <c r="K272" s="23"/>
      <c r="L272" s="23"/>
      <c r="M272" s="23"/>
      <c r="N272" s="23"/>
      <c r="O272" s="23"/>
      <c r="P272" s="23"/>
      <c r="Q272" s="23"/>
      <c r="R272" s="23"/>
      <c r="S272" s="23"/>
      <c r="T272" s="23"/>
      <c r="U272" s="23"/>
      <c r="V272" s="23"/>
      <c r="W272" s="23"/>
      <c r="X272" s="23"/>
      <c r="Y272" s="23"/>
      <c r="Z272" s="25"/>
      <c r="AA272" s="25"/>
      <c r="AB272" s="25"/>
      <c r="AC272" s="25"/>
      <c r="AD272" s="59"/>
    </row>
    <row r="273" spans="1:30" x14ac:dyDescent="0.25">
      <c r="A273" s="23"/>
      <c r="B273" s="23"/>
      <c r="E273" s="23"/>
      <c r="F273" s="23"/>
      <c r="G273" s="23"/>
      <c r="H273" s="23"/>
      <c r="I273" s="23"/>
      <c r="J273" s="23"/>
      <c r="K273" s="23"/>
      <c r="L273" s="23"/>
      <c r="M273" s="23"/>
      <c r="N273" s="23"/>
      <c r="O273" s="23"/>
      <c r="P273" s="23"/>
      <c r="Q273" s="23"/>
      <c r="R273" s="23"/>
      <c r="S273" s="23"/>
      <c r="T273" s="23"/>
      <c r="U273" s="23"/>
      <c r="V273" s="23"/>
      <c r="W273" s="23"/>
      <c r="X273" s="23"/>
      <c r="Y273" s="23"/>
      <c r="Z273" s="25"/>
      <c r="AA273" s="25"/>
      <c r="AB273" s="25"/>
      <c r="AC273" s="25"/>
      <c r="AD273" s="59"/>
    </row>
    <row r="274" spans="1:30" x14ac:dyDescent="0.25">
      <c r="A274" s="23"/>
      <c r="B274" s="23"/>
      <c r="E274" s="23"/>
      <c r="F274" s="23"/>
      <c r="G274" s="23"/>
      <c r="H274" s="23"/>
      <c r="I274" s="23"/>
      <c r="J274" s="23"/>
      <c r="K274" s="23"/>
      <c r="L274" s="23"/>
      <c r="M274" s="23"/>
      <c r="N274" s="23"/>
      <c r="O274" s="23"/>
      <c r="P274" s="23"/>
      <c r="Q274" s="23"/>
      <c r="R274" s="23"/>
      <c r="S274" s="23"/>
      <c r="T274" s="23"/>
      <c r="U274" s="23"/>
      <c r="V274" s="23"/>
      <c r="W274" s="23"/>
      <c r="X274" s="23"/>
      <c r="Y274" s="23"/>
      <c r="Z274" s="25"/>
      <c r="AA274" s="25"/>
      <c r="AB274" s="25"/>
      <c r="AC274" s="25"/>
      <c r="AD274" s="59"/>
    </row>
    <row r="275" spans="1:30" x14ac:dyDescent="0.25">
      <c r="A275" s="23"/>
      <c r="B275" s="23"/>
      <c r="E275" s="23"/>
      <c r="F275" s="23"/>
      <c r="G275" s="23"/>
      <c r="H275" s="23"/>
      <c r="I275" s="23"/>
      <c r="J275" s="23"/>
      <c r="K275" s="23"/>
      <c r="L275" s="23"/>
      <c r="M275" s="23"/>
      <c r="N275" s="23"/>
      <c r="O275" s="23"/>
      <c r="P275" s="23"/>
      <c r="Q275" s="23"/>
      <c r="R275" s="23"/>
      <c r="S275" s="23"/>
      <c r="T275" s="23"/>
      <c r="U275" s="23"/>
      <c r="V275" s="23"/>
      <c r="W275" s="23"/>
      <c r="X275" s="23"/>
      <c r="Y275" s="23"/>
      <c r="Z275" s="25"/>
      <c r="AA275" s="25"/>
      <c r="AB275" s="25"/>
      <c r="AC275" s="25"/>
      <c r="AD275" s="59"/>
    </row>
    <row r="276" spans="1:30" x14ac:dyDescent="0.25">
      <c r="A276" s="23"/>
      <c r="B276" s="23"/>
      <c r="E276" s="23"/>
      <c r="F276" s="23"/>
      <c r="G276" s="23"/>
      <c r="H276" s="23"/>
      <c r="I276" s="23"/>
      <c r="J276" s="23"/>
      <c r="K276" s="23"/>
      <c r="L276" s="23"/>
      <c r="M276" s="23"/>
      <c r="N276" s="23"/>
      <c r="O276" s="23"/>
      <c r="P276" s="23"/>
      <c r="Q276" s="23"/>
      <c r="R276" s="23"/>
      <c r="S276" s="23"/>
      <c r="T276" s="23"/>
      <c r="U276" s="23"/>
      <c r="V276" s="23"/>
      <c r="W276" s="23"/>
      <c r="X276" s="23"/>
      <c r="Y276" s="23"/>
      <c r="Z276" s="25"/>
      <c r="AA276" s="25"/>
      <c r="AB276" s="25"/>
      <c r="AC276" s="25"/>
      <c r="AD276" s="59"/>
    </row>
    <row r="277" spans="1:30" x14ac:dyDescent="0.25">
      <c r="A277" s="23"/>
      <c r="B277" s="23"/>
      <c r="E277" s="23"/>
      <c r="F277" s="23"/>
      <c r="G277" s="23"/>
      <c r="H277" s="23"/>
      <c r="I277" s="23"/>
      <c r="J277" s="23"/>
      <c r="K277" s="23"/>
      <c r="L277" s="23"/>
      <c r="M277" s="23"/>
      <c r="N277" s="23"/>
      <c r="O277" s="23"/>
      <c r="P277" s="23"/>
      <c r="Q277" s="23"/>
      <c r="R277" s="23"/>
      <c r="S277" s="23"/>
      <c r="T277" s="23"/>
      <c r="U277" s="23"/>
      <c r="V277" s="23"/>
      <c r="W277" s="23"/>
      <c r="X277" s="23"/>
      <c r="Y277" s="23"/>
      <c r="Z277" s="25"/>
      <c r="AA277" s="25"/>
      <c r="AB277" s="25"/>
      <c r="AC277" s="25"/>
      <c r="AD277" s="59"/>
    </row>
    <row r="278" spans="1:30" x14ac:dyDescent="0.25">
      <c r="A278" s="23"/>
      <c r="B278" s="23"/>
      <c r="E278" s="23"/>
      <c r="F278" s="23"/>
      <c r="G278" s="23"/>
      <c r="H278" s="23"/>
      <c r="I278" s="23"/>
      <c r="J278" s="23"/>
      <c r="K278" s="23"/>
      <c r="L278" s="23"/>
      <c r="M278" s="23"/>
      <c r="N278" s="23"/>
      <c r="O278" s="23"/>
      <c r="P278" s="23"/>
      <c r="Q278" s="23"/>
      <c r="R278" s="23"/>
      <c r="S278" s="23"/>
      <c r="T278" s="23"/>
      <c r="U278" s="23"/>
      <c r="V278" s="23"/>
      <c r="W278" s="23"/>
      <c r="X278" s="23"/>
      <c r="Y278" s="23"/>
      <c r="Z278" s="25"/>
      <c r="AA278" s="25"/>
      <c r="AB278" s="25"/>
      <c r="AC278" s="25"/>
      <c r="AD278" s="59"/>
    </row>
    <row r="279" spans="1:30" x14ac:dyDescent="0.25">
      <c r="A279" s="23"/>
      <c r="B279" s="23"/>
      <c r="E279" s="23"/>
      <c r="F279" s="23"/>
      <c r="G279" s="23"/>
      <c r="H279" s="23"/>
      <c r="I279" s="23"/>
      <c r="J279" s="23"/>
      <c r="K279" s="23"/>
      <c r="L279" s="23"/>
      <c r="M279" s="23"/>
      <c r="N279" s="23"/>
      <c r="O279" s="23"/>
      <c r="P279" s="23"/>
      <c r="Q279" s="23"/>
      <c r="R279" s="23"/>
      <c r="S279" s="23"/>
      <c r="T279" s="23"/>
      <c r="U279" s="23"/>
      <c r="V279" s="23"/>
      <c r="W279" s="23"/>
      <c r="X279" s="23"/>
      <c r="Y279" s="23"/>
      <c r="Z279" s="25"/>
      <c r="AA279" s="25"/>
      <c r="AB279" s="25"/>
      <c r="AC279" s="25"/>
      <c r="AD279" s="59"/>
    </row>
    <row r="280" spans="1:30" x14ac:dyDescent="0.25">
      <c r="A280" s="23"/>
      <c r="B280" s="23"/>
      <c r="E280" s="23"/>
      <c r="F280" s="23"/>
      <c r="G280" s="23"/>
      <c r="H280" s="23"/>
      <c r="I280" s="23"/>
      <c r="J280" s="23"/>
      <c r="K280" s="23"/>
      <c r="L280" s="23"/>
      <c r="M280" s="23"/>
      <c r="N280" s="23"/>
      <c r="O280" s="23"/>
      <c r="P280" s="23"/>
      <c r="Q280" s="23"/>
      <c r="R280" s="23"/>
      <c r="S280" s="23"/>
      <c r="T280" s="23"/>
      <c r="U280" s="23"/>
      <c r="V280" s="23"/>
      <c r="W280" s="23"/>
      <c r="X280" s="23"/>
      <c r="Y280" s="23"/>
      <c r="Z280" s="25"/>
      <c r="AA280" s="25"/>
      <c r="AB280" s="25"/>
      <c r="AC280" s="25"/>
      <c r="AD280" s="59"/>
    </row>
    <row r="281" spans="1:30" x14ac:dyDescent="0.25">
      <c r="A281" s="23"/>
      <c r="B281" s="23"/>
      <c r="E281" s="23"/>
      <c r="F281" s="23"/>
      <c r="G281" s="23"/>
      <c r="H281" s="23"/>
      <c r="I281" s="23"/>
      <c r="J281" s="23"/>
      <c r="K281" s="23"/>
      <c r="L281" s="23"/>
      <c r="M281" s="23"/>
      <c r="N281" s="23"/>
      <c r="O281" s="23"/>
      <c r="P281" s="23"/>
      <c r="Q281" s="23"/>
      <c r="R281" s="23"/>
      <c r="S281" s="23"/>
      <c r="T281" s="23"/>
      <c r="U281" s="23"/>
      <c r="V281" s="23"/>
      <c r="W281" s="23"/>
      <c r="X281" s="23"/>
      <c r="Y281" s="23"/>
      <c r="Z281" s="25"/>
      <c r="AA281" s="25"/>
      <c r="AB281" s="25"/>
      <c r="AC281" s="25"/>
      <c r="AD281" s="59"/>
    </row>
    <row r="282" spans="1:30" x14ac:dyDescent="0.25">
      <c r="A282" s="23"/>
      <c r="B282" s="23"/>
      <c r="E282" s="23"/>
      <c r="F282" s="23"/>
      <c r="G282" s="23"/>
      <c r="H282" s="23"/>
      <c r="I282" s="23"/>
      <c r="J282" s="23"/>
      <c r="K282" s="23"/>
      <c r="L282" s="23"/>
      <c r="M282" s="23"/>
      <c r="N282" s="23"/>
      <c r="O282" s="23"/>
      <c r="P282" s="23"/>
      <c r="Q282" s="23"/>
      <c r="R282" s="23"/>
      <c r="S282" s="23"/>
      <c r="T282" s="23"/>
      <c r="U282" s="23"/>
      <c r="V282" s="23"/>
      <c r="W282" s="23"/>
      <c r="X282" s="23"/>
      <c r="Y282" s="23"/>
      <c r="Z282" s="25"/>
      <c r="AA282" s="25"/>
      <c r="AB282" s="25"/>
      <c r="AC282" s="25"/>
      <c r="AD282" s="59"/>
    </row>
    <row r="283" spans="1:30" x14ac:dyDescent="0.25">
      <c r="A283" s="23"/>
      <c r="B283" s="23"/>
      <c r="E283" s="23"/>
      <c r="F283" s="23"/>
      <c r="G283" s="23"/>
      <c r="H283" s="23"/>
      <c r="I283" s="23"/>
      <c r="J283" s="23"/>
      <c r="K283" s="23"/>
      <c r="L283" s="23"/>
      <c r="M283" s="23"/>
      <c r="N283" s="23"/>
      <c r="O283" s="23"/>
      <c r="P283" s="23"/>
      <c r="Q283" s="23"/>
      <c r="R283" s="23"/>
      <c r="S283" s="23"/>
      <c r="T283" s="23"/>
      <c r="U283" s="23"/>
      <c r="V283" s="23"/>
      <c r="W283" s="23"/>
      <c r="X283" s="23"/>
      <c r="Y283" s="23"/>
      <c r="Z283" s="25"/>
      <c r="AA283" s="25"/>
      <c r="AB283" s="25"/>
      <c r="AC283" s="25"/>
      <c r="AD283" s="59"/>
    </row>
    <row r="284" spans="1:30" x14ac:dyDescent="0.25">
      <c r="A284" s="23"/>
      <c r="B284" s="23"/>
      <c r="E284" s="23"/>
      <c r="F284" s="23"/>
      <c r="G284" s="23"/>
      <c r="H284" s="23"/>
      <c r="I284" s="23"/>
      <c r="J284" s="23"/>
      <c r="K284" s="23"/>
      <c r="L284" s="23"/>
      <c r="M284" s="23"/>
      <c r="N284" s="23"/>
      <c r="O284" s="23"/>
      <c r="P284" s="23"/>
      <c r="Q284" s="23"/>
      <c r="R284" s="23"/>
      <c r="S284" s="23"/>
      <c r="T284" s="23"/>
      <c r="U284" s="23"/>
      <c r="V284" s="23"/>
      <c r="W284" s="23"/>
      <c r="X284" s="23"/>
      <c r="Y284" s="23"/>
      <c r="Z284" s="25"/>
      <c r="AA284" s="25"/>
      <c r="AB284" s="25"/>
      <c r="AC284" s="25"/>
      <c r="AD284" s="59"/>
    </row>
    <row r="285" spans="1:30" x14ac:dyDescent="0.25">
      <c r="A285" s="23"/>
      <c r="B285" s="23"/>
      <c r="E285" s="23"/>
      <c r="F285" s="23"/>
      <c r="G285" s="23"/>
      <c r="H285" s="23"/>
      <c r="I285" s="23"/>
      <c r="J285" s="23"/>
      <c r="K285" s="23"/>
      <c r="L285" s="23"/>
      <c r="M285" s="23"/>
      <c r="N285" s="23"/>
      <c r="O285" s="23"/>
      <c r="P285" s="23"/>
      <c r="Q285" s="23"/>
      <c r="R285" s="23"/>
      <c r="S285" s="23"/>
      <c r="T285" s="23"/>
      <c r="U285" s="23"/>
      <c r="V285" s="23"/>
      <c r="W285" s="23"/>
      <c r="X285" s="23"/>
      <c r="Y285" s="23"/>
      <c r="Z285" s="25"/>
      <c r="AA285" s="25"/>
      <c r="AB285" s="25"/>
      <c r="AC285" s="25"/>
      <c r="AD285" s="59"/>
    </row>
    <row r="286" spans="1:30" x14ac:dyDescent="0.25">
      <c r="A286" s="23"/>
      <c r="B286" s="23"/>
      <c r="E286" s="23"/>
      <c r="F286" s="23"/>
      <c r="G286" s="23"/>
      <c r="H286" s="23"/>
      <c r="I286" s="23"/>
      <c r="J286" s="23"/>
      <c r="K286" s="23"/>
      <c r="L286" s="23"/>
      <c r="M286" s="23"/>
      <c r="N286" s="23"/>
      <c r="O286" s="23"/>
      <c r="P286" s="23"/>
      <c r="Q286" s="23"/>
      <c r="R286" s="23"/>
      <c r="S286" s="23"/>
      <c r="T286" s="23"/>
      <c r="U286" s="23"/>
      <c r="V286" s="23"/>
      <c r="W286" s="23"/>
      <c r="X286" s="23"/>
      <c r="Y286" s="23"/>
      <c r="Z286" s="25"/>
      <c r="AA286" s="25"/>
      <c r="AB286" s="25"/>
      <c r="AC286" s="25"/>
      <c r="AD286" s="59"/>
    </row>
    <row r="287" spans="1:30" x14ac:dyDescent="0.25">
      <c r="A287" s="23"/>
      <c r="B287" s="23"/>
      <c r="E287" s="23"/>
      <c r="F287" s="23"/>
      <c r="G287" s="23"/>
      <c r="H287" s="23"/>
      <c r="I287" s="23"/>
      <c r="J287" s="23"/>
      <c r="K287" s="23"/>
      <c r="L287" s="23"/>
      <c r="M287" s="23"/>
      <c r="N287" s="23"/>
      <c r="O287" s="23"/>
      <c r="P287" s="23"/>
      <c r="Q287" s="23"/>
      <c r="R287" s="23"/>
      <c r="S287" s="23"/>
      <c r="T287" s="23"/>
      <c r="U287" s="23"/>
      <c r="V287" s="23"/>
      <c r="W287" s="23"/>
      <c r="X287" s="23"/>
      <c r="Y287" s="23"/>
      <c r="Z287" s="25"/>
      <c r="AA287" s="25"/>
      <c r="AB287" s="25"/>
      <c r="AC287" s="25"/>
      <c r="AD287" s="59"/>
    </row>
    <row r="288" spans="1:30" x14ac:dyDescent="0.25">
      <c r="A288" s="23"/>
      <c r="B288" s="23"/>
      <c r="E288" s="23"/>
      <c r="F288" s="23"/>
      <c r="G288" s="23"/>
      <c r="H288" s="23"/>
      <c r="I288" s="23"/>
      <c r="J288" s="23"/>
      <c r="K288" s="23"/>
      <c r="L288" s="23"/>
      <c r="M288" s="23"/>
      <c r="N288" s="23"/>
      <c r="O288" s="23"/>
      <c r="P288" s="23"/>
      <c r="Q288" s="23"/>
      <c r="R288" s="23"/>
      <c r="S288" s="23"/>
      <c r="T288" s="23"/>
      <c r="U288" s="23"/>
      <c r="V288" s="23"/>
      <c r="W288" s="23"/>
      <c r="X288" s="23"/>
      <c r="Y288" s="23"/>
      <c r="Z288" s="25"/>
      <c r="AA288" s="25"/>
      <c r="AB288" s="25"/>
      <c r="AC288" s="25"/>
      <c r="AD288" s="59"/>
    </row>
    <row r="289" spans="1:30" x14ac:dyDescent="0.25">
      <c r="A289" s="23"/>
      <c r="B289" s="23"/>
      <c r="E289" s="23"/>
      <c r="F289" s="23"/>
      <c r="G289" s="23"/>
      <c r="H289" s="23"/>
      <c r="I289" s="23"/>
      <c r="J289" s="23"/>
      <c r="K289" s="23"/>
      <c r="L289" s="23"/>
      <c r="M289" s="23"/>
      <c r="N289" s="23"/>
      <c r="O289" s="23"/>
      <c r="P289" s="23"/>
      <c r="Q289" s="23"/>
      <c r="R289" s="23"/>
      <c r="S289" s="23"/>
      <c r="T289" s="23"/>
      <c r="U289" s="23"/>
      <c r="V289" s="23"/>
      <c r="W289" s="23"/>
      <c r="X289" s="23"/>
      <c r="Y289" s="23"/>
      <c r="Z289" s="25"/>
      <c r="AA289" s="25"/>
      <c r="AB289" s="25"/>
      <c r="AC289" s="25"/>
      <c r="AD289" s="59"/>
    </row>
    <row r="290" spans="1:30" x14ac:dyDescent="0.25">
      <c r="A290" s="23"/>
      <c r="B290" s="23"/>
      <c r="E290" s="23"/>
      <c r="F290" s="23"/>
      <c r="G290" s="23"/>
      <c r="H290" s="23"/>
      <c r="I290" s="23"/>
      <c r="J290" s="23"/>
      <c r="K290" s="23"/>
      <c r="L290" s="23"/>
      <c r="M290" s="23"/>
      <c r="N290" s="23"/>
      <c r="O290" s="23"/>
      <c r="P290" s="23"/>
      <c r="Q290" s="23"/>
      <c r="R290" s="23"/>
      <c r="S290" s="23"/>
      <c r="T290" s="23"/>
      <c r="U290" s="23"/>
      <c r="V290" s="23"/>
      <c r="W290" s="23"/>
      <c r="X290" s="23"/>
      <c r="Y290" s="23"/>
      <c r="Z290" s="25"/>
      <c r="AA290" s="25"/>
      <c r="AB290" s="25"/>
      <c r="AC290" s="25"/>
      <c r="AD290" s="59"/>
    </row>
    <row r="291" spans="1:30" x14ac:dyDescent="0.25">
      <c r="A291" s="23"/>
      <c r="B291" s="23"/>
      <c r="E291" s="23"/>
      <c r="F291" s="23"/>
      <c r="G291" s="23"/>
      <c r="H291" s="23"/>
      <c r="I291" s="23"/>
      <c r="J291" s="23"/>
      <c r="K291" s="23"/>
      <c r="L291" s="23"/>
      <c r="M291" s="23"/>
      <c r="N291" s="23"/>
      <c r="O291" s="23"/>
      <c r="P291" s="23"/>
      <c r="Q291" s="23"/>
      <c r="R291" s="23"/>
      <c r="S291" s="23"/>
      <c r="T291" s="23"/>
      <c r="U291" s="23"/>
      <c r="V291" s="23"/>
      <c r="W291" s="23"/>
      <c r="X291" s="23"/>
      <c r="Y291" s="23"/>
      <c r="Z291" s="25"/>
      <c r="AA291" s="25"/>
      <c r="AB291" s="25"/>
      <c r="AC291" s="25"/>
      <c r="AD291" s="59"/>
    </row>
    <row r="292" spans="1:30" x14ac:dyDescent="0.25">
      <c r="A292" s="23"/>
      <c r="B292" s="23"/>
      <c r="E292" s="23"/>
      <c r="F292" s="23"/>
      <c r="G292" s="23"/>
      <c r="H292" s="23"/>
      <c r="I292" s="23"/>
      <c r="J292" s="23"/>
      <c r="K292" s="23"/>
      <c r="L292" s="23"/>
      <c r="M292" s="23"/>
      <c r="N292" s="23"/>
      <c r="O292" s="23"/>
      <c r="P292" s="23"/>
      <c r="Q292" s="23"/>
      <c r="R292" s="23"/>
      <c r="S292" s="23"/>
      <c r="T292" s="23"/>
      <c r="U292" s="23"/>
      <c r="V292" s="23"/>
      <c r="W292" s="23"/>
      <c r="X292" s="23"/>
      <c r="Y292" s="23"/>
      <c r="Z292" s="25"/>
      <c r="AA292" s="25"/>
      <c r="AB292" s="25"/>
      <c r="AC292" s="25"/>
      <c r="AD292" s="59"/>
    </row>
    <row r="293" spans="1:30" x14ac:dyDescent="0.25">
      <c r="A293" s="23"/>
      <c r="B293" s="23"/>
      <c r="E293" s="23"/>
      <c r="F293" s="23"/>
      <c r="G293" s="23"/>
      <c r="H293" s="23"/>
      <c r="I293" s="23"/>
      <c r="J293" s="23"/>
      <c r="K293" s="23"/>
      <c r="L293" s="23"/>
      <c r="M293" s="23"/>
      <c r="N293" s="23"/>
      <c r="O293" s="23"/>
      <c r="P293" s="23"/>
      <c r="Q293" s="23"/>
      <c r="R293" s="23"/>
      <c r="S293" s="23"/>
      <c r="T293" s="23"/>
      <c r="U293" s="23"/>
      <c r="V293" s="23"/>
      <c r="W293" s="23"/>
      <c r="X293" s="23"/>
      <c r="Y293" s="23"/>
      <c r="Z293" s="25"/>
      <c r="AA293" s="25"/>
      <c r="AB293" s="25"/>
      <c r="AC293" s="25"/>
      <c r="AD293" s="59"/>
    </row>
    <row r="294" spans="1:30" x14ac:dyDescent="0.25">
      <c r="A294" s="23"/>
      <c r="B294" s="23"/>
      <c r="E294" s="23"/>
      <c r="F294" s="23"/>
      <c r="G294" s="23"/>
      <c r="H294" s="23"/>
      <c r="I294" s="23"/>
      <c r="J294" s="23"/>
      <c r="K294" s="23"/>
      <c r="L294" s="23"/>
      <c r="M294" s="23"/>
      <c r="N294" s="23"/>
      <c r="O294" s="23"/>
      <c r="P294" s="23"/>
      <c r="Q294" s="23"/>
      <c r="R294" s="23"/>
      <c r="S294" s="23"/>
      <c r="T294" s="23"/>
      <c r="U294" s="23"/>
      <c r="V294" s="23"/>
      <c r="W294" s="23"/>
      <c r="X294" s="23"/>
      <c r="Y294" s="23"/>
      <c r="Z294" s="25"/>
      <c r="AA294" s="25"/>
      <c r="AB294" s="25"/>
      <c r="AC294" s="25"/>
      <c r="AD294" s="59"/>
    </row>
    <row r="295" spans="1:30" x14ac:dyDescent="0.25">
      <c r="A295" s="23"/>
      <c r="B295" s="23"/>
      <c r="E295" s="23"/>
      <c r="F295" s="23"/>
      <c r="G295" s="23"/>
      <c r="H295" s="23"/>
      <c r="I295" s="23"/>
      <c r="J295" s="23"/>
      <c r="K295" s="23"/>
      <c r="L295" s="23"/>
      <c r="M295" s="23"/>
      <c r="N295" s="23"/>
      <c r="O295" s="23"/>
      <c r="P295" s="23"/>
      <c r="Q295" s="23"/>
      <c r="R295" s="23"/>
      <c r="S295" s="23"/>
      <c r="T295" s="23"/>
      <c r="U295" s="23"/>
      <c r="V295" s="23"/>
      <c r="W295" s="23"/>
      <c r="X295" s="23"/>
      <c r="Y295" s="23"/>
      <c r="Z295" s="25"/>
      <c r="AA295" s="25"/>
      <c r="AB295" s="25"/>
      <c r="AC295" s="25"/>
      <c r="AD295" s="59"/>
    </row>
    <row r="296" spans="1:30" x14ac:dyDescent="0.25">
      <c r="A296" s="23"/>
      <c r="B296" s="23"/>
      <c r="E296" s="23"/>
      <c r="F296" s="23"/>
      <c r="G296" s="23"/>
      <c r="H296" s="23"/>
      <c r="I296" s="23"/>
      <c r="J296" s="23"/>
      <c r="K296" s="23"/>
      <c r="L296" s="23"/>
      <c r="M296" s="23"/>
      <c r="N296" s="23"/>
      <c r="O296" s="23"/>
      <c r="P296" s="23"/>
      <c r="Q296" s="23"/>
      <c r="R296" s="23"/>
      <c r="S296" s="23"/>
      <c r="T296" s="23"/>
      <c r="U296" s="23"/>
      <c r="V296" s="23"/>
      <c r="W296" s="23"/>
      <c r="X296" s="23"/>
      <c r="Y296" s="23"/>
      <c r="Z296" s="25"/>
      <c r="AA296" s="25"/>
      <c r="AB296" s="25"/>
      <c r="AC296" s="25"/>
      <c r="AD296" s="59"/>
    </row>
    <row r="297" spans="1:30" x14ac:dyDescent="0.25">
      <c r="A297" s="23"/>
      <c r="B297" s="23"/>
      <c r="E297" s="23"/>
      <c r="F297" s="23"/>
      <c r="G297" s="23"/>
      <c r="H297" s="23"/>
      <c r="I297" s="23"/>
      <c r="J297" s="23"/>
      <c r="K297" s="23"/>
      <c r="L297" s="23"/>
      <c r="M297" s="23"/>
      <c r="N297" s="23"/>
      <c r="O297" s="23"/>
      <c r="P297" s="23"/>
      <c r="Q297" s="23"/>
      <c r="R297" s="23"/>
      <c r="S297" s="23"/>
      <c r="T297" s="23"/>
      <c r="U297" s="23"/>
      <c r="V297" s="23"/>
      <c r="W297" s="23"/>
      <c r="X297" s="23"/>
      <c r="Y297" s="23"/>
      <c r="Z297" s="25"/>
      <c r="AA297" s="25"/>
      <c r="AB297" s="25"/>
      <c r="AC297" s="25"/>
      <c r="AD297" s="59"/>
    </row>
    <row r="298" spans="1:30" x14ac:dyDescent="0.25">
      <c r="A298" s="23"/>
      <c r="B298" s="23"/>
      <c r="E298" s="23"/>
      <c r="F298" s="23"/>
      <c r="G298" s="23"/>
      <c r="H298" s="23"/>
      <c r="I298" s="23"/>
      <c r="J298" s="23"/>
      <c r="K298" s="23"/>
      <c r="L298" s="23"/>
      <c r="M298" s="23"/>
      <c r="N298" s="23"/>
      <c r="O298" s="23"/>
      <c r="P298" s="23"/>
      <c r="Q298" s="23"/>
      <c r="R298" s="23"/>
      <c r="S298" s="23"/>
      <c r="T298" s="23"/>
      <c r="U298" s="23"/>
      <c r="V298" s="23"/>
      <c r="W298" s="23"/>
      <c r="X298" s="23"/>
      <c r="Y298" s="23"/>
      <c r="Z298" s="25"/>
      <c r="AA298" s="25"/>
      <c r="AB298" s="25"/>
      <c r="AC298" s="25"/>
      <c r="AD298" s="59"/>
    </row>
    <row r="299" spans="1:30" x14ac:dyDescent="0.25">
      <c r="A299" s="23"/>
      <c r="B299" s="23"/>
      <c r="E299" s="23"/>
      <c r="F299" s="23"/>
      <c r="G299" s="23"/>
      <c r="H299" s="23"/>
      <c r="I299" s="23"/>
      <c r="J299" s="23"/>
      <c r="K299" s="23"/>
      <c r="L299" s="23"/>
      <c r="M299" s="23"/>
      <c r="N299" s="23"/>
      <c r="O299" s="23"/>
      <c r="P299" s="23"/>
      <c r="Q299" s="23"/>
      <c r="R299" s="23"/>
      <c r="S299" s="23"/>
      <c r="T299" s="23"/>
      <c r="U299" s="23"/>
      <c r="V299" s="23"/>
      <c r="W299" s="23"/>
      <c r="X299" s="23"/>
      <c r="Y299" s="23"/>
      <c r="Z299" s="25"/>
      <c r="AA299" s="25"/>
      <c r="AB299" s="25"/>
      <c r="AC299" s="25"/>
      <c r="AD299" s="59"/>
    </row>
    <row r="300" spans="1:30" x14ac:dyDescent="0.25">
      <c r="A300" s="23"/>
      <c r="B300" s="23"/>
      <c r="E300" s="23"/>
      <c r="F300" s="23"/>
      <c r="G300" s="23"/>
      <c r="H300" s="23"/>
      <c r="I300" s="23"/>
      <c r="J300" s="23"/>
      <c r="K300" s="23"/>
      <c r="L300" s="23"/>
      <c r="M300" s="23"/>
      <c r="N300" s="23"/>
      <c r="O300" s="23"/>
      <c r="P300" s="23"/>
      <c r="Q300" s="23"/>
      <c r="R300" s="23"/>
      <c r="S300" s="23"/>
      <c r="T300" s="23"/>
      <c r="U300" s="23"/>
      <c r="V300" s="23"/>
      <c r="W300" s="23"/>
      <c r="X300" s="23"/>
      <c r="Y300" s="23"/>
      <c r="Z300" s="25"/>
      <c r="AA300" s="25"/>
      <c r="AB300" s="25"/>
      <c r="AC300" s="25"/>
      <c r="AD300" s="59"/>
    </row>
    <row r="301" spans="1:30" x14ac:dyDescent="0.25">
      <c r="A301" s="23"/>
      <c r="B301" s="23"/>
      <c r="E301" s="23"/>
      <c r="F301" s="23"/>
      <c r="G301" s="23"/>
      <c r="H301" s="23"/>
      <c r="I301" s="23"/>
      <c r="J301" s="23"/>
      <c r="K301" s="23"/>
      <c r="L301" s="23"/>
      <c r="M301" s="23"/>
      <c r="N301" s="23"/>
      <c r="O301" s="23"/>
      <c r="P301" s="23"/>
      <c r="Q301" s="23"/>
      <c r="R301" s="23"/>
      <c r="S301" s="23"/>
      <c r="T301" s="23"/>
      <c r="U301" s="23"/>
      <c r="V301" s="23"/>
      <c r="W301" s="23"/>
      <c r="X301" s="23"/>
      <c r="Y301" s="23"/>
      <c r="Z301" s="25"/>
      <c r="AA301" s="25"/>
      <c r="AB301" s="25"/>
      <c r="AC301" s="25"/>
      <c r="AD301" s="59"/>
    </row>
  </sheetData>
  <conditionalFormatting sqref="F1:G1048576 J1:K1048576 Q1:Q1048576 Y1:Y1048576 AA1:AA1048576">
    <cfRule type="containsText" dxfId="8" priority="5" operator="containsText" text="A">
      <formula>NOT(ISERROR(SEARCH("A",F1)))</formula>
    </cfRule>
  </conditionalFormatting>
  <conditionalFormatting sqref="E1:E1048576 M1:M1048576 P1:P1048576 S1:T1048576 V1:V1048576 X1:X1048576 AC1:AC1048576">
    <cfRule type="beginsWith" priority="4" operator="beginsWith" text="B">
      <formula>LEFT(E1,LEN("B"))="B"</formula>
    </cfRule>
  </conditionalFormatting>
  <conditionalFormatting sqref="E1:E1048576 M1:M1048576 P1:P1048576 S1:T1048576 V1:V1048576 X1:X1048576 AC1:AC1048576">
    <cfRule type="beginsWith" dxfId="6" priority="3" operator="beginsWith" text="B">
      <formula>LEFT(E1,LEN("B"))="B"</formula>
    </cfRule>
  </conditionalFormatting>
  <conditionalFormatting sqref="L1:L1048576 O1:O1048576 R1:R1048576 Z1:Z1048576">
    <cfRule type="beginsWith" dxfId="4" priority="2" operator="beginsWith" text="C">
      <formula>LEFT(L1,LEN("C"))="C"</formula>
    </cfRule>
  </conditionalFormatting>
  <conditionalFormatting sqref="H1:H1048576 N1:N1048576 U1:U1048576 W1:W1048576">
    <cfRule type="beginsWith" dxfId="2" priority="1" operator="beginsWith" text="D">
      <formula>LEFT(H1,LEN("D"))="D"</formula>
    </cfRule>
  </conditionalFormatting>
  <dataValidations count="1">
    <dataValidation type="list" allowBlank="1" showInputMessage="1" showErrorMessage="1" sqref="E2:AC301">
      <formula1>RESPUESTA</formula1>
    </dataValidation>
  </dataValidations>
  <hyperlinks>
    <hyperlink ref="O1" location="'Analisis Pregunta (38)'!A1" display="Respuesta Pregunta (38)"/>
    <hyperlink ref="K1" location="'Analisis Pregunta (34)'!A1" display="Respuesta Pregunta (34)"/>
    <hyperlink ref="L1" location="'Analisis Pregunta (35)'!A1" display="Respuesta Pregunta (35)"/>
    <hyperlink ref="M1" location="'Analisis Pregunta (36)'!A1" display="Respuesta Pregunta (36)"/>
    <hyperlink ref="N1" location="'Analisis Pregunta (36)'!A1" display="Respuesta Pregunta (37)"/>
    <hyperlink ref="P1" location="'Analisis Pregunta (39)'!A1" display="Respuesta Pregunta (39)"/>
    <hyperlink ref="Q1" location="'Analisis Pregunta (40)'!A1" display="Respuesta Pregunta (40)"/>
    <hyperlink ref="R1" location="'Analisis Pregunta (41)'!A1" display="Respuesta Pregunta (41)"/>
    <hyperlink ref="S1" location="'Analisis Pregunta (42)'!A1" display="Respuesta Pregunta (42)"/>
    <hyperlink ref="T1" location="'Analisis Pregunta (43)'!A1" display="Respuesta Pregunta (43)"/>
    <hyperlink ref="U1" location="'Analisis Pregunta (44)'!A1" display="Respuesta Pregunta (44)"/>
    <hyperlink ref="V1" location="'Analisis Pregunta (45)'!A1" display="Respuesta Pregunta (45)"/>
    <hyperlink ref="W1" location="'Analisis Pregunta (46)'!A1" display="Respuesta Pregunta (46)"/>
    <hyperlink ref="X1" location="'Analisis Pregunta (47)'!A1" display="Respuesta Pregunta (47)"/>
    <hyperlink ref="Y1" location="'Analisis Pregunta (48)'!A1" display="Respuesta Pregunta (48)"/>
    <hyperlink ref="E1" location="'Analisis Pregunta (28)'!A1" display="Respuesta Pregunta (28)"/>
    <hyperlink ref="F1" location="'Analisis Pregunta (29)'!A1" display="Respuesta Pregunta (29)"/>
    <hyperlink ref="G1" location="'Analisis Pregunta (30)'!A1" display="Respuesta Pregunta (30)"/>
    <hyperlink ref="H1" location="'Analisis Pregunta (31)'!A1" display="Respuesta Pregunta (31)"/>
    <hyperlink ref="I1" location="'Analisis Pregunta (32)'!A1" display="Respuesta Pregunta (32)"/>
    <hyperlink ref="J1" location="'Analisis Pregunta (33)'!A1" display="Respuesta Pregunta (33)"/>
    <hyperlink ref="Z1" location="'Analisis Pregunta (49)'!A1" display="Respuesta Pregunta (49)"/>
    <hyperlink ref="AA1" location="'Analisis Pregunta (50)'!A1" display="Respuesta Pregunta (50)"/>
    <hyperlink ref="AB1" location="'Analisis Pregunta (51)'!A1" display="Respuesta Pregunta (51)"/>
    <hyperlink ref="AC1" location="'Analisis Pregunta (52)'!A1" display="Respuesta Pregunta (52)"/>
  </hyperlinks>
  <pageMargins left="0.7" right="0.7" top="0.75" bottom="0.75" header="0.3" footer="0.3"/>
  <pageSetup orientation="portrait"/>
  <tableParts count="1">
    <tablePart r:id="rId1"/>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85</v>
      </c>
      <c r="C1" s="44" t="s">
        <v>36</v>
      </c>
    </row>
    <row r="2" spans="1:3" ht="25.5" customHeight="1" x14ac:dyDescent="0.25">
      <c r="A2" s="34" t="s">
        <v>1</v>
      </c>
      <c r="B2" s="17">
        <f>COUNTIF('Analisis Respuestas'!$BB$2:$BB$201,"A")</f>
        <v>7</v>
      </c>
      <c r="C2" s="36">
        <f>$B$2*$C$7/$B$7</f>
        <v>0.33333333333333331</v>
      </c>
    </row>
    <row r="3" spans="1:3" ht="25.5" customHeight="1" x14ac:dyDescent="0.25">
      <c r="A3" s="22" t="s">
        <v>2</v>
      </c>
      <c r="B3" s="18">
        <f>COUNTIF('Analisis Respuestas'!$BB$2:$BB$201,"B")</f>
        <v>5</v>
      </c>
      <c r="C3" s="37">
        <f>$B$3*$C$7/$B$7</f>
        <v>0.23809523809523808</v>
      </c>
    </row>
    <row r="4" spans="1:3" ht="25.5" customHeight="1" x14ac:dyDescent="0.25">
      <c r="A4" s="17" t="s">
        <v>3</v>
      </c>
      <c r="B4" s="17">
        <f>COUNTIF('Analisis Respuestas'!$BB$2:$BB$201,"C")</f>
        <v>6</v>
      </c>
      <c r="C4" s="36">
        <f>$B$4*$C$7/$B$7</f>
        <v>0.2857142857142857</v>
      </c>
    </row>
    <row r="5" spans="1:3" ht="25.5" customHeight="1" x14ac:dyDescent="0.25">
      <c r="A5" s="18" t="s">
        <v>4</v>
      </c>
      <c r="B5" s="18">
        <f>COUNTIF('Analisis Respuestas'!$BB$2:$BB$201,"D")</f>
        <v>3</v>
      </c>
      <c r="C5" s="37">
        <f>$B$5*$C$7/$B$7</f>
        <v>0.14285714285714285</v>
      </c>
    </row>
    <row r="6" spans="1:3" ht="25.5" customHeight="1" x14ac:dyDescent="0.25">
      <c r="A6" s="40" t="s">
        <v>42</v>
      </c>
      <c r="B6" s="41">
        <f>COUNTIF('Analisis Respuestas'!$BB$2:$BB$201,"E (RESPUESTA ANULADA)")</f>
        <v>0</v>
      </c>
      <c r="C6" s="42">
        <f>$B$6*$C$7/$B$7</f>
        <v>0</v>
      </c>
    </row>
    <row r="7" spans="1:3" x14ac:dyDescent="0.25">
      <c r="A7" s="34" t="s">
        <v>15</v>
      </c>
      <c r="B7" s="17">
        <f>SUM(B2:B6)</f>
        <v>21</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{5151B3A1-F6C7-4448-901B-CBB4273D021C}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51B3A1-F6C7-4448-901B-CBB4273D021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B17" sqref="B17"/>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118</v>
      </c>
      <c r="C1" s="44" t="s">
        <v>36</v>
      </c>
    </row>
    <row r="2" spans="1:3" ht="25.5" customHeight="1" x14ac:dyDescent="0.25">
      <c r="A2" s="17" t="s">
        <v>1</v>
      </c>
      <c r="B2" s="17">
        <f>COUNTIF('Analisis Respuestas'!$BE$2:$BE$201,"A")</f>
        <v>2</v>
      </c>
      <c r="C2" s="36">
        <f>$B$2*$C$7/$B$7</f>
        <v>9.0909090909090912E-2</v>
      </c>
    </row>
    <row r="3" spans="1:3" ht="25.5" customHeight="1" x14ac:dyDescent="0.25">
      <c r="A3" s="18" t="s">
        <v>2</v>
      </c>
      <c r="B3" s="18">
        <f>COUNTIF('Analisis Respuestas'!$BE$2:$BE$201,"B")</f>
        <v>10</v>
      </c>
      <c r="C3" s="37">
        <f>$B$3*$C$7/$B$7</f>
        <v>0.45454545454545453</v>
      </c>
    </row>
    <row r="4" spans="1:3" ht="25.5" customHeight="1" x14ac:dyDescent="0.25">
      <c r="A4" s="34" t="s">
        <v>3</v>
      </c>
      <c r="B4" s="17">
        <f>COUNTIF('Analisis Respuestas'!$BE$2:$BE$201,"C")</f>
        <v>6</v>
      </c>
      <c r="C4" s="36">
        <f>$B$4*$C$7/$B$7</f>
        <v>0.27272727272727271</v>
      </c>
    </row>
    <row r="5" spans="1:3" ht="25.5" customHeight="1" x14ac:dyDescent="0.25">
      <c r="A5" s="22" t="s">
        <v>4</v>
      </c>
      <c r="B5" s="18">
        <f>COUNTIF('Analisis Respuestas'!$BE$2:$BE$201,"D")</f>
        <v>4</v>
      </c>
      <c r="C5" s="37">
        <f>$B$5*$C$7/$B$7</f>
        <v>0.18181818181818182</v>
      </c>
    </row>
    <row r="6" spans="1:3" ht="25.5" customHeight="1" x14ac:dyDescent="0.25">
      <c r="A6" s="40" t="s">
        <v>42</v>
      </c>
      <c r="B6" s="41">
        <f>COUNTIF('Analisis Respuestas'!$BE$2:$BE$201,"E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{C804BC50-ADD8-42B3-B577-FBD301887B3F}</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04BC50-ADD8-42B3-B577-FBD301887B3F}">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119</v>
      </c>
      <c r="C1" s="44" t="s">
        <v>36</v>
      </c>
    </row>
    <row r="2" spans="1:3" ht="25.5" customHeight="1" x14ac:dyDescent="0.25">
      <c r="A2" s="34" t="s">
        <v>1</v>
      </c>
      <c r="B2" s="17">
        <f>COUNTIF('Analisis Respuestas'!$BH$2:$BH$201,"A")</f>
        <v>10</v>
      </c>
      <c r="C2" s="36">
        <f>$B$2*$C$7/$B$7</f>
        <v>0.45454545454545453</v>
      </c>
    </row>
    <row r="3" spans="1:3" ht="25.5" customHeight="1" x14ac:dyDescent="0.25">
      <c r="A3" s="22" t="s">
        <v>2</v>
      </c>
      <c r="B3" s="18">
        <f>COUNTIF('Analisis Respuestas'!$BH$2:$BH$201,"B")</f>
        <v>4</v>
      </c>
      <c r="C3" s="37">
        <f>$B$3*$C$7/$B$7</f>
        <v>0.18181818181818182</v>
      </c>
    </row>
    <row r="4" spans="1:3" ht="25.5" customHeight="1" x14ac:dyDescent="0.25">
      <c r="A4" s="17" t="s">
        <v>3</v>
      </c>
      <c r="B4" s="17">
        <f>COUNTIF('Analisis Respuestas'!$BH$2:$BH$201,"C")</f>
        <v>4</v>
      </c>
      <c r="C4" s="36">
        <f>$B$4*$C$7/$B$7</f>
        <v>0.18181818181818182</v>
      </c>
    </row>
    <row r="5" spans="1:3" ht="25.5" customHeight="1" x14ac:dyDescent="0.25">
      <c r="A5" s="18" t="s">
        <v>4</v>
      </c>
      <c r="B5" s="18">
        <f>COUNTIF('Analisis Respuestas'!$BH$2:$BH$201,"D")</f>
        <v>4</v>
      </c>
      <c r="C5" s="37">
        <f>$B$5*$C$7/$B$7</f>
        <v>0.18181818181818182</v>
      </c>
    </row>
    <row r="6" spans="1:3" ht="25.5" customHeight="1" x14ac:dyDescent="0.25">
      <c r="A6" s="40" t="s">
        <v>42</v>
      </c>
      <c r="B6" s="41">
        <f>COUNTIF('Analisis Respuestas'!$BH$2:$BH$201,"E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{D14335B4-3910-4769-9006-C2C0A56ADD92}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14335B4-3910-4769-9006-C2C0A56ADD9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120</v>
      </c>
      <c r="C1" s="44" t="s">
        <v>36</v>
      </c>
    </row>
    <row r="2" spans="1:3" ht="25.5" customHeight="1" x14ac:dyDescent="0.25">
      <c r="A2" s="45" t="s">
        <v>1</v>
      </c>
      <c r="B2" s="17">
        <f>COUNTIF('Analisis Respuestas'!$BK$2:$BK$201,"A")</f>
        <v>9</v>
      </c>
      <c r="C2" s="36">
        <f>$B$2*$C$7/$B$7</f>
        <v>0.40909090909090912</v>
      </c>
    </row>
    <row r="3" spans="1:3" ht="25.5" customHeight="1" x14ac:dyDescent="0.25">
      <c r="A3" s="18" t="s">
        <v>2</v>
      </c>
      <c r="B3" s="18">
        <f>COUNTIF('Analisis Respuestas'!$BK$2:$BK$201,"B")</f>
        <v>5</v>
      </c>
      <c r="C3" s="37">
        <f>$B$3*$C$7/$B$7</f>
        <v>0.22727272727272727</v>
      </c>
    </row>
    <row r="4" spans="1:3" ht="25.5" customHeight="1" x14ac:dyDescent="0.25">
      <c r="A4" s="17" t="s">
        <v>3</v>
      </c>
      <c r="B4" s="17">
        <f>COUNTIF('Analisis Respuestas'!$BK$2:$BK$201,"C")</f>
        <v>7</v>
      </c>
      <c r="C4" s="36">
        <f>$B$4*$C$7/$B$7</f>
        <v>0.31818181818181818</v>
      </c>
    </row>
    <row r="5" spans="1:3" ht="25.5" customHeight="1" x14ac:dyDescent="0.25">
      <c r="A5" s="18" t="s">
        <v>4</v>
      </c>
      <c r="B5" s="18">
        <f>COUNTIF('Analisis Respuestas'!$BK$2:$BK$201,"D")</f>
        <v>1</v>
      </c>
      <c r="C5" s="37">
        <f>$B$5*$C$7/$B$7</f>
        <v>4.5454545454545456E-2</v>
      </c>
    </row>
    <row r="6" spans="1:3" ht="25.5" customHeight="1" x14ac:dyDescent="0.25">
      <c r="A6" s="40" t="s">
        <v>42</v>
      </c>
      <c r="B6" s="41">
        <f>COUNTIF('Analisis Respuestas'!$BK$2:$BK$201,"E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ht="15" customHeight="1"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{C875381B-6D91-445C-9584-A2D0EF9D6589}</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75381B-6D91-445C-9584-A2D0EF9D6589}">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122</v>
      </c>
      <c r="C1" s="44" t="s">
        <v>36</v>
      </c>
    </row>
    <row r="2" spans="1:3" ht="25.5" customHeight="1" x14ac:dyDescent="0.25">
      <c r="A2" s="17" t="s">
        <v>1</v>
      </c>
      <c r="B2" s="17">
        <f>COUNTIF('Analisis Respuestas'!$BN$2:$BN$201,"A")</f>
        <v>4</v>
      </c>
      <c r="C2" s="36">
        <f>$B$2*$C$7/$B$7</f>
        <v>0.19047619047619047</v>
      </c>
    </row>
    <row r="3" spans="1:3" ht="25.5" customHeight="1" x14ac:dyDescent="0.25">
      <c r="A3" s="18" t="s">
        <v>2</v>
      </c>
      <c r="B3" s="18">
        <f>COUNTIF('Analisis Respuestas'!$BN$2:$BN$201,"B")</f>
        <v>3</v>
      </c>
      <c r="C3" s="37">
        <f>$B$3*$C$7/$B$7</f>
        <v>0.14285714285714285</v>
      </c>
    </row>
    <row r="4" spans="1:3" ht="25.5" customHeight="1" x14ac:dyDescent="0.25">
      <c r="A4" s="21" t="s">
        <v>3</v>
      </c>
      <c r="B4" s="17">
        <f>COUNTIF('Analisis Respuestas'!$BN$2:$BN$201,"C")</f>
        <v>4</v>
      </c>
      <c r="C4" s="36">
        <f>$B$4*$C$7/$B$7</f>
        <v>0.19047619047619047</v>
      </c>
    </row>
    <row r="5" spans="1:3" ht="25.5" customHeight="1" x14ac:dyDescent="0.25">
      <c r="A5" s="18" t="s">
        <v>4</v>
      </c>
      <c r="B5" s="18">
        <f>COUNTIF('Analisis Respuestas'!$BN$2:$BN$201,"D")</f>
        <v>10</v>
      </c>
      <c r="C5" s="37">
        <f>$B$5*$C$7/$B$7</f>
        <v>0.47619047619047616</v>
      </c>
    </row>
    <row r="6" spans="1:3" ht="25.5" customHeight="1" x14ac:dyDescent="0.25">
      <c r="A6" s="40" t="s">
        <v>42</v>
      </c>
      <c r="B6" s="41">
        <f>COUNTIF('Analisis Respuestas'!$BN$2:$BN$201,"E (RESPUESTA ANULADA)")</f>
        <v>0</v>
      </c>
      <c r="C6" s="42">
        <f>$B$6*$C$7/$B$7</f>
        <v>0</v>
      </c>
    </row>
    <row r="7" spans="1:3" x14ac:dyDescent="0.25">
      <c r="A7" s="34" t="s">
        <v>15</v>
      </c>
      <c r="B7" s="17">
        <f>SUM(B2:B6)</f>
        <v>21</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{769EC682-BCB2-466E-BBBF-06B458C369BB}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9EC682-BCB2-466E-BBBF-06B458C369B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121</v>
      </c>
      <c r="C1" s="44" t="s">
        <v>36</v>
      </c>
    </row>
    <row r="2" spans="1:3" ht="25.5" customHeight="1" x14ac:dyDescent="0.25">
      <c r="A2" s="45" t="s">
        <v>1</v>
      </c>
      <c r="B2" s="17">
        <f>COUNTIF('Analisis Respuestas'!$BQ$2:$BQ$201,"A")</f>
        <v>5</v>
      </c>
      <c r="C2" s="36">
        <f>$B$2*$C$7/$B$7</f>
        <v>0.22727272727272727</v>
      </c>
    </row>
    <row r="3" spans="1:3" ht="25.5" customHeight="1" x14ac:dyDescent="0.25">
      <c r="A3" s="18" t="s">
        <v>2</v>
      </c>
      <c r="B3" s="18">
        <f>COUNTIF('Analisis Respuestas'!$BQ$2:$BQ$201,"B")</f>
        <v>6</v>
      </c>
      <c r="C3" s="37">
        <f>$B$3*$C$7/$B$7</f>
        <v>0.27272727272727271</v>
      </c>
    </row>
    <row r="4" spans="1:3" ht="25.5" customHeight="1" x14ac:dyDescent="0.25">
      <c r="A4" s="17" t="s">
        <v>3</v>
      </c>
      <c r="B4" s="17">
        <f>COUNTIF('Analisis Respuestas'!$BQ$2:$BQ$201,"C")</f>
        <v>6</v>
      </c>
      <c r="C4" s="36">
        <f>$B$4*$C$7/$B$7</f>
        <v>0.27272727272727271</v>
      </c>
    </row>
    <row r="5" spans="1:3" ht="25.5" customHeight="1" x14ac:dyDescent="0.25">
      <c r="A5" s="18" t="s">
        <v>4</v>
      </c>
      <c r="B5" s="18">
        <f>COUNTIF('Analisis Respuestas'!$BQ$2:$BQ$201,"D")</f>
        <v>5</v>
      </c>
      <c r="C5" s="37">
        <f>$B$5*$C$7/$B$7</f>
        <v>0.22727272727272727</v>
      </c>
    </row>
    <row r="6" spans="1:3" ht="25.5" customHeight="1" x14ac:dyDescent="0.25">
      <c r="A6" s="40" t="s">
        <v>42</v>
      </c>
      <c r="B6" s="41">
        <f>COUNTIF('Analisis Respuestas'!$BQ$2:$BQ$201,"E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{696FB302-AEBA-46B3-B2A9-B927F38370C7}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696FB302-AEBA-46B3-B2A9-B927F38370C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D11" sqref="D11"/>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123</v>
      </c>
      <c r="C1" s="44" t="s">
        <v>36</v>
      </c>
    </row>
    <row r="2" spans="1:3" ht="25.5" customHeight="1" x14ac:dyDescent="0.25">
      <c r="A2" s="17" t="s">
        <v>1</v>
      </c>
      <c r="B2" s="17">
        <f>COUNTIF('Analisis Respuestas'!$BW$2:$BW$201,"A")</f>
        <v>4</v>
      </c>
      <c r="C2" s="36">
        <f>$B$2*$C$7/$B$7</f>
        <v>0.19047619047619047</v>
      </c>
    </row>
    <row r="3" spans="1:3" ht="25.5" customHeight="1" x14ac:dyDescent="0.25">
      <c r="A3" s="22" t="s">
        <v>2</v>
      </c>
      <c r="B3" s="18">
        <f>COUNTIF('Analisis Respuestas'!$BW$2:$BW$201,"B")</f>
        <v>3</v>
      </c>
      <c r="C3" s="37">
        <f>$B$3*$C$7/$B$7</f>
        <v>0.14285714285714285</v>
      </c>
    </row>
    <row r="4" spans="1:3" ht="25.5" customHeight="1" x14ac:dyDescent="0.25">
      <c r="A4" s="17" t="s">
        <v>3</v>
      </c>
      <c r="B4" s="17">
        <f>COUNTIF('Analisis Respuestas'!$BW$2:$BW$201,"C")</f>
        <v>1</v>
      </c>
      <c r="C4" s="36">
        <f>$B$4*$C$7/$B$7</f>
        <v>4.7619047619047616E-2</v>
      </c>
    </row>
    <row r="5" spans="1:3" ht="25.5" customHeight="1" x14ac:dyDescent="0.25">
      <c r="A5" s="18" t="s">
        <v>4</v>
      </c>
      <c r="B5" s="18">
        <f>COUNTIF('Analisis Respuestas'!$BW$2:$BW$201,"D")</f>
        <v>13</v>
      </c>
      <c r="C5" s="37">
        <f>$B$5*$C$7/$B$7</f>
        <v>0.61904761904761907</v>
      </c>
    </row>
    <row r="6" spans="1:3" ht="25.5" customHeight="1" x14ac:dyDescent="0.25">
      <c r="A6" s="40" t="s">
        <v>42</v>
      </c>
      <c r="B6" s="41">
        <f>COUNTIF('Analisis Respuestas'!$BW$2:$BW$201,"E (RESPUESTA ANULADA)")</f>
        <v>0</v>
      </c>
      <c r="C6" s="42">
        <f>$B$6*$C$7/$B$7</f>
        <v>0</v>
      </c>
    </row>
    <row r="7" spans="1:3" x14ac:dyDescent="0.25">
      <c r="A7" s="34" t="s">
        <v>15</v>
      </c>
      <c r="B7" s="17">
        <f>SUM(B2:B6)</f>
        <v>21</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{3C02CABD-D946-4627-8939-77FD1C5C09C5}</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C02CABD-D946-4627-8939-77FD1C5C09C5}">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301"/>
  <sheetViews>
    <sheetView showGridLines="0" workbookViewId="0">
      <selection activeCell="G27" sqref="G27"/>
    </sheetView>
  </sheetViews>
  <sheetFormatPr baseColWidth="10" defaultColWidth="11.42578125" defaultRowHeight="15" x14ac:dyDescent="0.25"/>
  <cols>
    <col min="1" max="1" width="8.28515625" style="1" bestFit="1" customWidth="1"/>
    <col min="2" max="2" width="11.28515625" style="1" bestFit="1" customWidth="1"/>
    <col min="3" max="3" width="13.7109375" style="1" bestFit="1" customWidth="1"/>
    <col min="4" max="4" width="18.140625" style="1" customWidth="1"/>
    <col min="5" max="5" width="15" style="1" bestFit="1" customWidth="1"/>
    <col min="6" max="6" width="13.7109375" style="1" bestFit="1" customWidth="1"/>
    <col min="7" max="7" width="20.28515625" style="1" customWidth="1"/>
    <col min="8" max="8" width="20.7109375" style="1" bestFit="1" customWidth="1"/>
    <col min="9" max="9" width="13.7109375" style="1" bestFit="1" customWidth="1"/>
    <col min="10" max="11" width="11.42578125" style="1"/>
    <col min="12" max="12" width="13.7109375" style="1" bestFit="1" customWidth="1"/>
    <col min="13" max="14" width="11.42578125" style="1"/>
    <col min="15" max="15" width="13.7109375" style="1" bestFit="1" customWidth="1"/>
    <col min="16" max="17" width="11.42578125" style="1"/>
    <col min="18" max="18" width="13.7109375" style="1" bestFit="1" customWidth="1"/>
    <col min="19" max="20" width="11.42578125" style="1"/>
    <col min="21" max="21" width="13.7109375" style="1" bestFit="1" customWidth="1"/>
    <col min="22" max="23" width="11.42578125" style="1"/>
    <col min="24" max="24" width="13.7109375" style="1" bestFit="1" customWidth="1"/>
    <col min="25" max="26" width="11.42578125" style="1"/>
    <col min="27" max="27" width="13.7109375" style="1" bestFit="1" customWidth="1"/>
    <col min="28" max="29" width="11.42578125" style="1"/>
    <col min="30" max="30" width="13.7109375" style="1" bestFit="1" customWidth="1"/>
    <col min="31" max="32" width="11.42578125" style="1"/>
    <col min="33" max="33" width="14.7109375" style="1" bestFit="1" customWidth="1"/>
    <col min="34" max="35" width="11.42578125" style="1"/>
    <col min="36" max="36" width="14.7109375" style="1" bestFit="1" customWidth="1"/>
    <col min="37" max="38" width="11.42578125" style="1"/>
    <col min="39" max="39" width="14.7109375" style="1" bestFit="1" customWidth="1"/>
    <col min="40" max="41" width="11.42578125" style="1"/>
    <col min="42" max="42" width="14.7109375" style="1" bestFit="1" customWidth="1"/>
    <col min="43" max="44" width="11.42578125" style="1"/>
    <col min="45" max="45" width="14.7109375" style="1" bestFit="1" customWidth="1"/>
    <col min="46" max="47" width="11.42578125" style="1"/>
    <col min="48" max="48" width="14.7109375" style="1" bestFit="1" customWidth="1"/>
    <col min="49" max="50" width="11.42578125" style="1"/>
    <col min="51" max="51" width="14.7109375" style="1" bestFit="1" customWidth="1"/>
    <col min="52" max="53" width="11.42578125" style="1"/>
    <col min="54" max="54" width="14.7109375" style="1" bestFit="1" customWidth="1"/>
    <col min="55" max="56" width="11.42578125" style="1"/>
    <col min="57" max="57" width="14.7109375" style="1" bestFit="1" customWidth="1"/>
    <col min="58" max="78" width="11.42578125" style="1"/>
    <col min="79" max="79" width="31.42578125" style="1" customWidth="1"/>
    <col min="80" max="16384" width="11.42578125" style="1"/>
  </cols>
  <sheetData>
    <row r="1" spans="1:86" s="4" customFormat="1" x14ac:dyDescent="0.25">
      <c r="A1" s="4" t="s">
        <v>9</v>
      </c>
      <c r="B1" s="4" t="s">
        <v>10</v>
      </c>
      <c r="C1" s="89">
        <v>28</v>
      </c>
      <c r="D1" s="89"/>
      <c r="E1" s="89"/>
      <c r="F1" s="89">
        <v>29</v>
      </c>
      <c r="G1" s="89"/>
      <c r="H1" s="89"/>
      <c r="I1" s="89">
        <v>30</v>
      </c>
      <c r="J1" s="89"/>
      <c r="K1" s="89"/>
      <c r="L1" s="89">
        <v>31</v>
      </c>
      <c r="M1" s="89"/>
      <c r="N1" s="89"/>
      <c r="O1" s="89">
        <v>32</v>
      </c>
      <c r="P1" s="89"/>
      <c r="Q1" s="89"/>
      <c r="R1" s="89">
        <v>33</v>
      </c>
      <c r="S1" s="89"/>
      <c r="T1" s="89"/>
      <c r="U1" s="89">
        <v>34</v>
      </c>
      <c r="V1" s="89"/>
      <c r="W1" s="89"/>
      <c r="X1" s="89">
        <v>35</v>
      </c>
      <c r="Y1" s="89"/>
      <c r="Z1" s="89"/>
      <c r="AA1" s="89">
        <v>36</v>
      </c>
      <c r="AB1" s="89"/>
      <c r="AC1" s="89"/>
      <c r="AD1" s="89">
        <v>37</v>
      </c>
      <c r="AE1" s="89"/>
      <c r="AF1" s="89"/>
      <c r="AG1" s="89">
        <v>38</v>
      </c>
      <c r="AH1" s="89"/>
      <c r="AI1" s="89"/>
      <c r="AJ1" s="89">
        <v>39</v>
      </c>
      <c r="AK1" s="89"/>
      <c r="AL1" s="89"/>
      <c r="AM1" s="89">
        <v>40</v>
      </c>
      <c r="AN1" s="89"/>
      <c r="AO1" s="89"/>
      <c r="AP1" s="89">
        <v>41</v>
      </c>
      <c r="AQ1" s="89"/>
      <c r="AR1" s="89"/>
      <c r="AS1" s="89">
        <v>42</v>
      </c>
      <c r="AT1" s="89"/>
      <c r="AU1" s="89"/>
      <c r="AV1" s="89">
        <v>43</v>
      </c>
      <c r="AW1" s="89"/>
      <c r="AX1" s="89"/>
      <c r="AY1" s="89">
        <v>44</v>
      </c>
      <c r="AZ1" s="89"/>
      <c r="BA1" s="89"/>
      <c r="BB1" s="89">
        <v>45</v>
      </c>
      <c r="BC1" s="89"/>
      <c r="BD1" s="89"/>
      <c r="BE1" s="89">
        <v>46</v>
      </c>
      <c r="BF1" s="89"/>
      <c r="BG1" s="89"/>
      <c r="BH1" s="89">
        <v>47</v>
      </c>
      <c r="BI1" s="89"/>
      <c r="BJ1" s="89"/>
      <c r="BK1" s="89">
        <v>48</v>
      </c>
      <c r="BL1" s="89"/>
      <c r="BM1" s="89"/>
      <c r="BN1" s="89">
        <v>49</v>
      </c>
      <c r="BO1" s="89"/>
      <c r="BP1" s="89"/>
      <c r="BQ1" s="89">
        <v>50</v>
      </c>
      <c r="BR1" s="89"/>
      <c r="BS1" s="89"/>
      <c r="BT1" s="89">
        <v>51</v>
      </c>
      <c r="BU1" s="89"/>
      <c r="BV1" s="89"/>
      <c r="BW1" s="89">
        <v>52</v>
      </c>
      <c r="BX1" s="89"/>
      <c r="BY1" s="89"/>
    </row>
    <row r="2" spans="1:86" s="5" customFormat="1" x14ac:dyDescent="0.25">
      <c r="A2" s="4" t="s">
        <v>9</v>
      </c>
      <c r="B2" s="4" t="s">
        <v>10</v>
      </c>
      <c r="C2" s="6" t="s">
        <v>17</v>
      </c>
      <c r="D2" s="6" t="s">
        <v>11</v>
      </c>
      <c r="E2" s="6" t="s">
        <v>13</v>
      </c>
      <c r="F2" s="6" t="s">
        <v>18</v>
      </c>
      <c r="G2" s="6" t="s">
        <v>11</v>
      </c>
      <c r="H2" s="6" t="s">
        <v>12</v>
      </c>
      <c r="I2" s="6" t="s">
        <v>16</v>
      </c>
      <c r="J2" s="6" t="s">
        <v>11</v>
      </c>
      <c r="K2" s="6" t="s">
        <v>12</v>
      </c>
      <c r="L2" s="6" t="s">
        <v>19</v>
      </c>
      <c r="M2" s="6" t="s">
        <v>11</v>
      </c>
      <c r="N2" s="6" t="s">
        <v>12</v>
      </c>
      <c r="O2" s="6" t="s">
        <v>20</v>
      </c>
      <c r="P2" s="6" t="s">
        <v>11</v>
      </c>
      <c r="Q2" s="6" t="s">
        <v>12</v>
      </c>
      <c r="R2" s="6" t="s">
        <v>22</v>
      </c>
      <c r="S2" s="6" t="s">
        <v>11</v>
      </c>
      <c r="T2" s="6" t="s">
        <v>12</v>
      </c>
      <c r="U2" s="6" t="s">
        <v>21</v>
      </c>
      <c r="V2" s="6" t="s">
        <v>11</v>
      </c>
      <c r="W2" s="6" t="s">
        <v>12</v>
      </c>
      <c r="X2" s="6" t="s">
        <v>23</v>
      </c>
      <c r="Y2" s="6" t="s">
        <v>11</v>
      </c>
      <c r="Z2" s="6" t="s">
        <v>12</v>
      </c>
      <c r="AA2" s="6" t="s">
        <v>24</v>
      </c>
      <c r="AB2" s="6" t="s">
        <v>11</v>
      </c>
      <c r="AC2" s="6" t="s">
        <v>12</v>
      </c>
      <c r="AD2" s="6" t="s">
        <v>25</v>
      </c>
      <c r="AE2" s="6" t="s">
        <v>11</v>
      </c>
      <c r="AF2" s="6" t="s">
        <v>12</v>
      </c>
      <c r="AG2" s="6" t="s">
        <v>26</v>
      </c>
      <c r="AH2" s="6" t="s">
        <v>11</v>
      </c>
      <c r="AI2" s="6" t="s">
        <v>12</v>
      </c>
      <c r="AJ2" s="6" t="s">
        <v>27</v>
      </c>
      <c r="AK2" s="6" t="s">
        <v>11</v>
      </c>
      <c r="AL2" s="6" t="s">
        <v>12</v>
      </c>
      <c r="AM2" s="6" t="s">
        <v>28</v>
      </c>
      <c r="AN2" s="6" t="s">
        <v>11</v>
      </c>
      <c r="AO2" s="6" t="s">
        <v>12</v>
      </c>
      <c r="AP2" s="6" t="s">
        <v>29</v>
      </c>
      <c r="AQ2" s="6" t="s">
        <v>11</v>
      </c>
      <c r="AR2" s="6" t="s">
        <v>12</v>
      </c>
      <c r="AS2" s="6" t="s">
        <v>30</v>
      </c>
      <c r="AT2" s="6" t="s">
        <v>11</v>
      </c>
      <c r="AU2" s="6" t="s">
        <v>12</v>
      </c>
      <c r="AV2" s="6" t="s">
        <v>31</v>
      </c>
      <c r="AW2" s="6" t="s">
        <v>11</v>
      </c>
      <c r="AX2" s="6" t="s">
        <v>12</v>
      </c>
      <c r="AY2" s="6" t="s">
        <v>32</v>
      </c>
      <c r="AZ2" s="6" t="s">
        <v>11</v>
      </c>
      <c r="BA2" s="6" t="s">
        <v>12</v>
      </c>
      <c r="BB2" s="6" t="s">
        <v>33</v>
      </c>
      <c r="BC2" s="6" t="s">
        <v>11</v>
      </c>
      <c r="BD2" s="6" t="s">
        <v>12</v>
      </c>
      <c r="BE2" s="6" t="s">
        <v>33</v>
      </c>
      <c r="BF2" s="6" t="s">
        <v>11</v>
      </c>
      <c r="BG2" s="6" t="s">
        <v>12</v>
      </c>
      <c r="BH2" s="6" t="s">
        <v>34</v>
      </c>
      <c r="BI2" s="6" t="s">
        <v>11</v>
      </c>
      <c r="BJ2" s="6" t="s">
        <v>12</v>
      </c>
      <c r="BK2" s="6" t="s">
        <v>34</v>
      </c>
      <c r="BL2" s="6" t="s">
        <v>11</v>
      </c>
      <c r="BM2" s="6" t="s">
        <v>12</v>
      </c>
      <c r="BN2" s="6" t="s">
        <v>34</v>
      </c>
      <c r="BO2" s="6" t="s">
        <v>11</v>
      </c>
      <c r="BP2" s="6" t="s">
        <v>12</v>
      </c>
      <c r="BQ2" s="6" t="s">
        <v>34</v>
      </c>
      <c r="BR2" s="6" t="s">
        <v>11</v>
      </c>
      <c r="BS2" s="6" t="s">
        <v>12</v>
      </c>
      <c r="BT2" s="6" t="s">
        <v>34</v>
      </c>
      <c r="BU2" s="6" t="s">
        <v>11</v>
      </c>
      <c r="BV2" s="6" t="s">
        <v>12</v>
      </c>
      <c r="BW2" s="6" t="s">
        <v>34</v>
      </c>
      <c r="BX2" s="6" t="s">
        <v>11</v>
      </c>
      <c r="BY2" s="6" t="s">
        <v>12</v>
      </c>
      <c r="BZ2" s="5">
        <v>1</v>
      </c>
      <c r="CA2" s="5" t="s">
        <v>14</v>
      </c>
      <c r="CC2" s="5" t="s">
        <v>37</v>
      </c>
      <c r="CD2" s="5" t="s">
        <v>44</v>
      </c>
      <c r="CE2" s="5" t="s">
        <v>45</v>
      </c>
      <c r="CF2" s="5" t="s">
        <v>46</v>
      </c>
      <c r="CG2" s="5" t="s">
        <v>47</v>
      </c>
      <c r="CH2" s="5" t="s">
        <v>48</v>
      </c>
    </row>
    <row r="3" spans="1:86" x14ac:dyDescent="0.25">
      <c r="A3" s="1" t="str">
        <f>'Formulario de Respuestas'!C2</f>
        <v>ANDRES FEDERICO GOMEZ DUARTE</v>
      </c>
      <c r="B3" s="1">
        <f>'Formulario de Respuestas'!D2</f>
        <v>199999999</v>
      </c>
      <c r="C3" s="23" t="str">
        <f>IF($B3='Formulario de Respuestas'!$D2,'Formulario de Respuestas'!$E2,"ES DIFERENTE")</f>
        <v>B</v>
      </c>
      <c r="D3" s="15" t="str">
        <f>IFERROR(VLOOKUP(CONCATENATE(C$1,C3),'Formulario de Preguntas'!$C$2:$FN$152,3,FALSE),"")</f>
        <v>Identifica los datos del problema y la relación que tienen, usa la multiplicación para resolver la situación.</v>
      </c>
      <c r="E3" s="1" t="str">
        <f>IFERROR(VLOOKUP(CONCATENATE(C$1,C3),'Formulario de Preguntas'!$C$2:$FN$152,4,FALSE),"")</f>
        <v>RESPUESTA CORRECTA</v>
      </c>
      <c r="F3" s="23" t="str">
        <f>IF($B3='Formulario de Respuestas'!$D2,'Formulario de Respuestas'!$F2,"ES DIFERENTE")</f>
        <v>A</v>
      </c>
      <c r="G3" s="1" t="str">
        <f>IFERROR(VLOOKUP(CONCATENATE(F$1,F3),'Formulario de Preguntas'!$C$2:$FN$152,3,FALSE),"")</f>
        <v>Comprende la relación entre los datos de la situación y utiliza la multiplicación para resolverla.</v>
      </c>
      <c r="H3" s="1" t="str">
        <f>IFERROR(VLOOKUP(CONCATENATE(F$1,F3),'Formulario de Preguntas'!$C$2:$FN$152,4,FALSE),"")</f>
        <v>RESPUESTA CORRECTA</v>
      </c>
      <c r="I3" s="23" t="str">
        <f>IF($B3='Formulario de Respuestas'!$D2,'Formulario de Respuestas'!$G2,"ES DIFERENTE")</f>
        <v>D</v>
      </c>
      <c r="J3" s="1" t="str">
        <f>IFERROR(VLOOKUP(CONCATENATE(I$1,I3),'Formulario de Preguntas'!$C$10:$FN$152,3,FALSE),"")</f>
        <v xml:space="preserve">
Posiblemente el estudiante interpreta que el área de cada cara es el resultado de multiplicar 6 x 6 y posteriormente multiplica por el número de caras, para obtener el resultado de 216. 
</v>
      </c>
      <c r="K3" s="1" t="str">
        <f>IFERROR(VLOOKUP(CONCATENATE(I$1,I3),'Formulario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3" s="23" t="str">
        <f>IF($B3='Formulario de Respuestas'!$D2,'Formulario de Respuestas'!$H2,"ES DIFERENTE")</f>
        <v>E (RESPUESTA ANULADA)</v>
      </c>
      <c r="M3" s="1" t="str">
        <f>IFERROR(VLOOKUP(CONCATENATE(L$1,L3),'Formulario de Preguntas'!$C$10:$FN$152,3,FALSE),"")</f>
        <v/>
      </c>
      <c r="N3" s="1" t="str">
        <f>IFERROR(VLOOKUP(CONCATENATE(L$1,L3),'Formulario de Preguntas'!$C$10:$FN$152,4,FALSE),"")</f>
        <v/>
      </c>
      <c r="O3" s="23" t="str">
        <f>IF($B3='Formulario de Respuestas'!$D2,'Formulario de Respuestas'!$I2,"ES DIFERENTE")</f>
        <v>A</v>
      </c>
      <c r="P3" s="1" t="str">
        <f>IFERROR(VLOOKUP(CONCATENATE(O$1,O3),'Formulario de Preguntas'!$C$10:$FN$152,3,FALSE),"")</f>
        <v/>
      </c>
      <c r="Q3" s="1" t="str">
        <f>IFERROR(VLOOKUP(CONCATENATE(O$1,O3),'Formulario de Preguntas'!$C$10:$FN$152,4,FALSE),"")</f>
        <v/>
      </c>
      <c r="R3" s="23" t="str">
        <f>IF($B3='Formulario de Respuestas'!$D2,'Formulario de Respuestas'!$J2,"ES DIFERENTE")</f>
        <v>C</v>
      </c>
      <c r="S3" s="1" t="str">
        <f>IFERROR(VLOOKUP(CONCATENATE(R$1,R3),'Formulario de Preguntas'!$C$10:$FN$152,3,FALSE),"")</f>
        <v>Posiblemente el estudiante comprueba que en la gráfica los valores estén correctamente representados en las horas especificadas, sin embargo no le da correcto significado  a la palabra “hasta”.</v>
      </c>
      <c r="T3" s="1" t="str">
        <f>IFERROR(VLOOKUP(CONCATENATE(R$1,R3),'Formulario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3" s="23" t="str">
        <f>IF($B3='Formulario de Respuestas'!$D2,'Formulario de Respuestas'!$K2,"ES DIFERENTE")</f>
        <v>D</v>
      </c>
      <c r="V3" s="1" t="str">
        <f>IFERROR(VLOOKUP(CONCATENATE(U$1,U3),'Formulario de Preguntas'!$C$10:$FN$152,3,FALSE),"")</f>
        <v>Es posible que para determinar el valor pedido multiplique a 90 por 3/15. Modificando así el denominador del operador.</v>
      </c>
      <c r="W3" s="1" t="str">
        <f>IFERROR(VLOOKUP(CONCATENATE(U$1,U3),'Formulario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3" s="23" t="str">
        <f>IF($B3='Formulario de Respuestas'!$D2,'Formulario de Respuestas'!$L2,"ES DIFERENTE")</f>
        <v>B</v>
      </c>
      <c r="Y3" s="1" t="str">
        <f>IFERROR(VLOOKUP(CONCATENATE(X$1,X3),'Formulario de Preguntas'!$C$10:$FN$152,3,FALSE),"")</f>
        <v xml:space="preserve">Encuentra correctamente la cantidad de racimos de banano, sin embargo no multiplica por la cantidad de bananos en cada racimo, dejando así incompleto el procedimiento. </v>
      </c>
      <c r="Z3" s="1" t="str">
        <f>IFERROR(VLOOKUP(CONCATENATE(X$1,X3),'Formulario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3" s="23" t="str">
        <f>IF($B3='Formulario de Respuestas'!$D2,'Formulario de Respuestas'!$M2,"ES DIFERENTE")</f>
        <v>E (RESPUESTA ANULADA)</v>
      </c>
      <c r="AB3" s="1" t="str">
        <f>IFERROR(VLOOKUP(CONCATENATE(AA$1,AA3),'Formulario de Preguntas'!$C$10:$FN$152,3,FALSE),"")</f>
        <v/>
      </c>
      <c r="AC3" s="1" t="str">
        <f>IFERROR(VLOOKUP(CONCATENATE(AA$1,AA3),'Formulario de Preguntas'!$C$10:$FN$152,4,FALSE),"")</f>
        <v/>
      </c>
      <c r="AD3" s="23" t="str">
        <f>IF($B3='Formulario de Respuestas'!$D2,'Formulario de Respuestas'!$N2,"ES DIFERENTE")</f>
        <v>D</v>
      </c>
      <c r="AE3" s="1" t="str">
        <f>IFERROR(VLOOKUP(CONCATENATE(AD$1,AD3),'Formulario de Preguntas'!$C$10:$FN$152,3,FALSE),"")</f>
        <v>Identifica correctamente la relación entre la frecuencia de dos datos.</v>
      </c>
      <c r="AF3" s="1" t="str">
        <f>IFERROR(VLOOKUP(CONCATENATE(AD$1,AD3),'Formulario de Preguntas'!$C$10:$FN$152,4,FALSE),"")</f>
        <v>RESPUESTA CORRECTA</v>
      </c>
      <c r="AG3" s="23" t="str">
        <f>IF($B3='Formulario de Respuestas'!$D2,'Formulario de Respuestas'!$O2,"ES DIFERENTE")</f>
        <v>C</v>
      </c>
      <c r="AH3" s="1" t="str">
        <f>IFERROR(VLOOKUP(CONCATENATE(AG$1,AG3),'Formulario de Preguntas'!$C$10:$FN$152,3,FALSE),"")</f>
        <v>Encuentra el número de datos observados y registrados en un gráfico de líneas sumando todas las frecuencias.</v>
      </c>
      <c r="AI3" s="1" t="str">
        <f>IFERROR(VLOOKUP(CONCATENATE(AG$1,AG3),'Formulario de Preguntas'!$C$10:$FN$152,4,FALSE),"")</f>
        <v>RESPUESTA CORRECTA</v>
      </c>
      <c r="AJ3" s="23" t="str">
        <f>IF($B3='Formulario de Respuestas'!$D2,'Formulario de Respuestas'!$P2,"ES DIFERENTE")</f>
        <v>B</v>
      </c>
      <c r="AK3" s="1" t="str">
        <f>IFERROR(VLOOKUP(CONCATENATE(AJ$1,AJ3),'Formulario de Preguntas'!$C$10:$FN$152,3,FALSE),"")</f>
        <v>Comprende la situación y escoge el arreglo en el cual algunos objetos están a igual distancia de otro objeto.</v>
      </c>
      <c r="AL3" s="1" t="str">
        <f>IFERROR(VLOOKUP(CONCATENATE(AJ$1,AJ3),'Formulario de Preguntas'!$C$10:$FN$152,4,FALSE),"")</f>
        <v>RESPUESTA CORRECTA</v>
      </c>
      <c r="AM3" s="23" t="str">
        <f>IF($B3='Formulario de Respuestas'!$D2,'Formulario de Respuestas'!$Q2,"ES DIFERENTE")</f>
        <v>A</v>
      </c>
      <c r="AN3" s="1" t="str">
        <f>IFERROR(VLOOKUP(CONCATENATE(AM$1,AM3),'Formulario de Preguntas'!$C$10:$FN$152,3,FALSE),"")</f>
        <v>Comprende que en la situación el total de juguetes que pagó depende de la promoción. Identifica la fracción 3/5 como operador en la situación y lo usa correctamente.</v>
      </c>
      <c r="AO3" s="1" t="str">
        <f>IFERROR(VLOOKUP(CONCATENATE(AM$1,AM3),'Formulario de Preguntas'!$C$10:$FN$152,4,FALSE),"")</f>
        <v>RESPUESTA CORRECTA</v>
      </c>
      <c r="AP3" s="23" t="str">
        <f>IF($B3='Formulario de Respuestas'!$D2,'Formulario de Respuestas'!$R2,"ES DIFERENTE")</f>
        <v>C</v>
      </c>
      <c r="AQ3" s="1" t="str">
        <f>IFERROR(VLOOKUP(CONCATENATE(AP$1,AP3),'Formulario de Preguntas'!$C$10:$FN$152,3,FALSE),"")</f>
        <v>Analiza la afirmación  y la contrasta con el diagrama de barras utilizando correctamente las diferentes convenciones que allí aparecen.</v>
      </c>
      <c r="AR3" s="1" t="str">
        <f>IFERROR(VLOOKUP(CONCATENATE(AP$1,AP3),'Formulario de Preguntas'!$C$10:$FN$152,4,FALSE),"")</f>
        <v>RESPUESTA CORRECTA</v>
      </c>
      <c r="AS3" s="23" t="str">
        <f>IF($B3='Formulario de Respuestas'!$D2,'Formulario de Respuestas'!$S2,"ES DIFERENTE")</f>
        <v>E (RESPUESTA ANULADA)</v>
      </c>
      <c r="AT3" s="1" t="str">
        <f>IFERROR(VLOOKUP(CONCATENATE(AS$1,AS3),'Formulario de Preguntas'!$C$10:$FN$152,3,FALSE),"")</f>
        <v/>
      </c>
      <c r="AU3" s="1" t="str">
        <f>IFERROR(VLOOKUP(CONCATENATE(AS$1,AS3),'Formulario de Preguntas'!$C$10:$FN$152,4,FALSE),"")</f>
        <v/>
      </c>
      <c r="AV3" s="23" t="str">
        <f>IF($B3='Formulario de Respuestas'!$D2,'Formulario de Respuestas'!$T2,"ES DIFERENTE")</f>
        <v>D</v>
      </c>
      <c r="AW3" s="1" t="str">
        <f>IFERROR(VLOOKUP(CONCATENATE(AV$1,AV3),'Formulario de Preguntas'!$C$10:$FN$152,3,FALSE),"")</f>
        <v xml:space="preserve">Al parecer el estudiante no comprende la situación y da cuenta de la variación de la escala del tiempo, relaciona la respuesta teniendo en cuenta la información de los dos años que se da en el enunciado de la pregunta. </v>
      </c>
      <c r="AX3" s="1" t="str">
        <f>IFERROR(VLOOKUP(CONCATENATE(AV$1,AV3),'Formulario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3" s="23" t="str">
        <f>IF($B3='Formulario de Respuestas'!$D2,'Formulario de Respuestas'!$U2,"ES DIFERENTE")</f>
        <v>B</v>
      </c>
      <c r="AZ3" s="1" t="str">
        <f>IFERROR(VLOOKUP(CONCATENATE(AY$1,AY3),'Formulario de Preguntas'!$C$10:$FN$152,3,FALSE),"")</f>
        <v>Al parecer no interpreta correctamente la información del gráfico de barras, pues supone que los registros de altura corresponden a años consecutivos.</v>
      </c>
      <c r="BA3" s="1" t="str">
        <f>IFERROR(VLOOKUP(CONCATENATE(AY$1,AY3),'Formulario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3" s="23" t="str">
        <f>IF($B3='Formulario de Respuestas'!$D2,'Formulario de Respuestas'!$V2,"ES DIFERENTE")</f>
        <v>A</v>
      </c>
      <c r="BC3" s="1" t="str">
        <f>IFERROR(VLOOKUP(CONCATENATE(BB$1,BB3),'Formulario de Preguntas'!$C$10:$FN$152,3,FALSE),"")</f>
        <v>Posiblemente el estudiante lee la gráfica de derecha a izquierda y verifica que las frecuencias se duplican en esta dirección, o puede que el estudiante confunda la palabra duplicar con sacar la mitad.</v>
      </c>
      <c r="BD3" s="1" t="str">
        <f>IFERROR(VLOOKUP(CONCATENATE(BB$1,BB3),'Formulario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3" s="23" t="str">
        <f>IF($B3='Formulario de Respuestas'!$D2,'Formulario de Respuestas'!$W2,"ES DIFERENTE")</f>
        <v>B</v>
      </c>
      <c r="BF3" s="1" t="str">
        <f>IFERROR(VLOOKUP(CONCATENATE(BE$1,BE3),'Formulario de Preguntas'!$C$10:$FN$152,3,FALSE),"")</f>
        <v>Al parecer calcula correctamente las cantidades a comparar, pero no las compara correctamente. O posiblemente reconoce la frecuencia más alta y asume que esta es más de la mitad de la ración de todo el día.</v>
      </c>
      <c r="BG3" s="1" t="str">
        <f>IFERROR(VLOOKUP(CONCATENATE(BE$1,BE3),'Formulario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3" s="23" t="str">
        <f>IF($B3='Formulario de Respuestas'!$D2,'Formulario de Respuestas'!$X2,"ES DIFERENTE")</f>
        <v>C</v>
      </c>
      <c r="BI3" s="1" t="str">
        <f>IFERROR(VLOOKUP(CONCATENATE(BH$1,BH3),'Formulario de Preguntas'!$C$10:$FN$152,3,FALSE),"")</f>
        <v>Al parecer el estudiante supone que duplicar una cantidad es sumar dos unidades, en este caso dos kilogramos.</v>
      </c>
      <c r="BJ3" s="1" t="str">
        <f>IFERROR(VLOOKUP(CONCATENATE(BH$1,BH3),'Formulario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3" s="25" t="str">
        <f>IF($B3='Formulario de Respuestas'!$D2,'Formulario de Respuestas'!$Y2,"ES DIFERENTE")</f>
        <v>C</v>
      </c>
      <c r="BL3" s="1" t="str">
        <f>IFERROR(VLOOKUP(CONCATENATE(BK$1,BK3),'Formulario de Preguntas'!$C$10:$FN$152,3,FALSE),"")</f>
        <v xml:space="preserve">Posiblemente no presta atención a la promoción y encuentra el valor de las 9 bananas considerando que cada una vale $200.
</v>
      </c>
      <c r="BM3" s="1" t="str">
        <f>IFERROR(VLOOKUP(CONCATENATE(BK$1,BK3),'Formulario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3" s="25" t="str">
        <f>IF($B3='Formulario de Respuestas'!$D2,'Formulario de Respuestas'!$Z2,"ES DIFERENTE")</f>
        <v>B</v>
      </c>
      <c r="BO3" s="1" t="str">
        <f>IFERROR(VLOOKUP(CONCATENATE(BN$1,BN3),'Formulario de Preguntas'!$C$10:$FN$152,3,FALSE),"")</f>
        <v>Probablemente el estudiante solo halla la cantidad de orejas que tienen los gorilas.</v>
      </c>
      <c r="BP3" s="1" t="str">
        <f>IFERROR(VLOOKUP(CONCATENATE(BN$1,BN3),'Formulario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3" s="25" t="str">
        <f>IF($B3='Formulario de Respuestas'!$D2,'Formulario de Respuestas'!$AA2,"ES DIFERENTE")</f>
        <v>C</v>
      </c>
      <c r="BR3" s="1" t="str">
        <f>IFERROR(VLOOKUP(CONCATENATE(BQ$1,BQ3),'Formulario de Preguntas'!$C$10:$FN$152,3,FALSE),"")</f>
        <v xml:space="preserve">Es posible encuentre una similitud entre el producto de los datos del problema y uno de los valores que aparece en la afirmación. </v>
      </c>
      <c r="BS3" s="1" t="str">
        <f>IFERROR(VLOOKUP(CONCATENATE(BQ$1,BQ3),'Formulario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3" s="25" t="str">
        <f>IF($B3='Formulario de Respuestas'!$D2,'Formulario de Respuestas'!$AB2,"ES DIFERENTE")</f>
        <v>D</v>
      </c>
      <c r="BU3" s="1" t="str">
        <f>IFERROR(VLOOKUP(CONCATENATE(BT$1,BT3),'Formulario de Preguntas'!$C$10:$FN$152,3,FALSE),"")</f>
        <v/>
      </c>
      <c r="BV3" s="1" t="str">
        <f>IFERROR(VLOOKUP(CONCATENATE(BT$1,BT3),'Formulario de Preguntas'!$C$10:$FN$152,4,FALSE),"")</f>
        <v/>
      </c>
      <c r="BW3" s="25" t="str">
        <f>IF($B3='Formulario de Respuestas'!$D2,'Formulario de Respuestas'!$AC2,"ES DIFERENTE")</f>
        <v>A</v>
      </c>
      <c r="BX3" s="1" t="str">
        <f>IFERROR(VLOOKUP(CONCATENATE(BW$1,BW3),'Formulario de Preguntas'!$C$10:$FN$152,3,FALSE),"")</f>
        <v>Posiblemente el estudiante compara los denominadores de las fracciones y determina un orden suponiendo que cuanto mayor sea el denominador menor es la fracción.</v>
      </c>
      <c r="BY3" s="1" t="str">
        <f>IFERROR(VLOOKUP(CONCATENATE(BW$1,BW3),'Formulario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3" s="1">
        <f t="shared" ref="CA3:CA66" si="0">COUNTIF(D3:BP3,"RESPUESTA CORRECTA")</f>
        <v>7</v>
      </c>
      <c r="CB3" s="1">
        <f>5/20</f>
        <v>0.25</v>
      </c>
      <c r="CC3" s="1">
        <f>CA3*CB3</f>
        <v>1.75</v>
      </c>
      <c r="CD3" s="1">
        <f>COUNTIF('Formulario de Respuestas'!$E2:$AC2,"A")</f>
        <v>5</v>
      </c>
      <c r="CE3" s="1">
        <f>COUNTIF('Formulario de Respuestas'!$E2:$AC2,"B")</f>
        <v>6</v>
      </c>
      <c r="CF3" s="1">
        <f>COUNTIF('Formulario de Respuestas'!$B2:$AC2,"C")</f>
        <v>6</v>
      </c>
      <c r="CG3" s="1">
        <f>COUNTIF('Formulario de Respuestas'!$E2:$AC2,"D")</f>
        <v>5</v>
      </c>
      <c r="CH3" s="1">
        <f>COUNTIF('Formulario de Respuestas'!$E2:$AC2,"E (RESPUESTA ANULADA)")</f>
        <v>3</v>
      </c>
    </row>
    <row r="4" spans="1:86" x14ac:dyDescent="0.25">
      <c r="A4" s="1" t="str">
        <f>'Formulario de Respuestas'!C3</f>
        <v>SHARIT JULIANA CAICEDO PABON</v>
      </c>
      <c r="B4" s="1">
        <f>'Formulario de Respuestas'!D3</f>
        <v>0</v>
      </c>
      <c r="C4" s="23" t="str">
        <f>IF($B4='Formulario de Respuestas'!$D3,'Formulario de Respuestas'!$E3,"ES DIFERENTE")</f>
        <v>A</v>
      </c>
      <c r="D4" s="15" t="str">
        <f>IFERROR(VLOOKUP(CONCATENATE(C$1,C4),'Formulario de Preguntas'!$C$2:$FN$152,3,FALSE),"")</f>
        <v>Es probable que el estudiante interprete la aparición de la frase  “200… por cada 2 aves” como indicación para hacer el producto de 200 por 2, luego suma a este resultado el número de aves que hay en una jaula.</v>
      </c>
      <c r="E4" s="1" t="str">
        <f>IFERROR(VLOOKUP(CONCATENATE(C$1,C4),'Formulario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4" s="23" t="str">
        <f>IF($B4='Formulario de Respuestas'!$D3,'Formulario de Respuestas'!$F3,"ES DIFERENTE")</f>
        <v>D</v>
      </c>
      <c r="G4" s="1" t="str">
        <f>IFERROR(VLOOKUP(CONCATENATE(F$1,F4),'Formulario de Preguntas'!$C$2:$FN$152,3,FALSE),"")</f>
        <v>Al parecer, intenta establecer la cantidad de aves  multiplicando 3 por 150. Luego, suma a su resultado el número de jaulas que tiene cada zona.</v>
      </c>
      <c r="H4" s="1" t="str">
        <f>IFERROR(VLOOKUP(CONCATENATE(F$1,F4),'Formulario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4" s="23" t="str">
        <f>IF($B4='Formulario de Respuestas'!$D3,'Formulario de Respuestas'!$G3,"ES DIFERENTE")</f>
        <v>B</v>
      </c>
      <c r="J4" s="1" t="str">
        <f>IFERROR(VLOOKUP(CONCATENATE(I$1,I4),'Formulario de Preguntas'!$C$10:$FN$152,3,FALSE),"")</f>
        <v xml:space="preserve">
Al parecer realizó el procedimiento correcto para encontrar el área de una de las caras laterales, sin embargo no  multiplica por el número de caras para encontrar el valor de área pedido.
</v>
      </c>
      <c r="K4" s="1" t="str">
        <f>IFERROR(VLOOKUP(CONCATENATE(I$1,I4),'Formulario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4" s="23" t="str">
        <f>IF($B4='Formulario de Respuestas'!$D3,'Formulario de Respuestas'!$H3,"ES DIFERENTE")</f>
        <v>D</v>
      </c>
      <c r="M4" s="1" t="str">
        <f>IFERROR(VLOOKUP(CONCATENATE(L$1,L4),'Formulario de Preguntas'!$C$10:$FN$152,3,FALSE),"")</f>
        <v>Establece correctamente el costo total de las bolsas de alimento y compara adecuadamente las cantidades, concluyendo que no le alcanza con el dinero que tiene.</v>
      </c>
      <c r="N4" s="1" t="str">
        <f>IFERROR(VLOOKUP(CONCATENATE(L$1,L4),'Formulario de Preguntas'!$C$10:$FN$152,4,FALSE),"")</f>
        <v>RESPUESTA CORRECTA</v>
      </c>
      <c r="O4" s="23" t="str">
        <f>IF($B4='Formulario de Respuestas'!$D3,'Formulario de Respuestas'!$I3,"ES DIFERENTE")</f>
        <v>D</v>
      </c>
      <c r="P4" s="1" t="str">
        <f>IFERROR(VLOOKUP(CONCATENATE(O$1,O4),'Formulario de Preguntas'!$C$10:$FN$152,3,FALSE),"")</f>
        <v/>
      </c>
      <c r="Q4" s="1" t="str">
        <f>IFERROR(VLOOKUP(CONCATENATE(O$1,O4),'Formulario de Preguntas'!$C$10:$FN$152,4,FALSE),"")</f>
        <v/>
      </c>
      <c r="R4" s="23" t="str">
        <f>IF($B4='Formulario de Respuestas'!$D3,'Formulario de Respuestas'!$J3,"ES DIFERENTE")</f>
        <v>B</v>
      </c>
      <c r="S4" s="1" t="str">
        <f>IFERROR(VLOOKUP(CONCATENATE(R$1,R4),'Formulario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4" s="1" t="str">
        <f>IFERROR(VLOOKUP(CONCATENATE(R$1,R4),'Formulario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4" s="23" t="str">
        <f>IF($B4='Formulario de Respuestas'!$D3,'Formulario de Respuestas'!$K3,"ES DIFERENTE")</f>
        <v>A</v>
      </c>
      <c r="V4" s="1" t="str">
        <f>IFERROR(VLOOKUP(CONCATENATE(U$1,U4),'Formulario de Preguntas'!$C$10:$FN$152,3,FALSE),"")</f>
        <v>Establece correctamente la relación que hay entre los datos y usa la fracción como un operador para resolver la situación.</v>
      </c>
      <c r="W4" s="1" t="str">
        <f>IFERROR(VLOOKUP(CONCATENATE(U$1,U4),'Formulario de Preguntas'!$C$10:$FN$152,4,FALSE),"")</f>
        <v>RESPUESTA CORRECTA</v>
      </c>
      <c r="X4" s="23" t="str">
        <f>IF($B4='Formulario de Respuestas'!$D3,'Formulario de Respuestas'!$L3,"ES DIFERENTE")</f>
        <v>D</v>
      </c>
      <c r="Y4" s="1" t="str">
        <f>IFERROR(VLOOKUP(CONCATENATE(X$1,X4),'Formulario de Preguntas'!$C$10:$FN$152,3,FALSE),"")</f>
        <v xml:space="preserve">Posiblemente,  para encontrar la cantidad de bananos multiplica 10x5 y suma este resultado la cantidad de bananos en cada racimo, obteniendo así 59.
</v>
      </c>
      <c r="Z4" s="1" t="str">
        <f>IFERROR(VLOOKUP(CONCATENATE(X$1,X4),'Formulario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4" s="23" t="str">
        <f>IF($B4='Formulario de Respuestas'!$D3,'Formulario de Respuestas'!$M3,"ES DIFERENTE")</f>
        <v>D</v>
      </c>
      <c r="AB4" s="1" t="str">
        <f>IFERROR(VLOOKUP(CONCATENATE(AA$1,AA4),'Formulario de Preguntas'!$C$10:$FN$152,3,FALSE),"")</f>
        <v>Al parecer no comprende la situación, para responder a la pregunta selecciona uno de los datos presentes en la imagen, en este caso el área sombreada.</v>
      </c>
      <c r="AC4" s="1" t="str">
        <f>IFERROR(VLOOKUP(CONCATENATE(AA$1,AA4),'Formulario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4" s="23" t="str">
        <f>IF($B4='Formulario de Respuestas'!$D3,'Formulario de Respuestas'!$N3,"ES DIFERENTE")</f>
        <v>A</v>
      </c>
      <c r="AE4" s="1" t="str">
        <f>IFERROR(VLOOKUP(CONCATENATE(AD$1,AD4),'Formulario de Preguntas'!$C$10:$FN$152,3,FALSE),"")</f>
        <v xml:space="preserve">Posiblemente no compara las frecuencias indicadas en la opción de respuesta, al parecer en su análisis de la gráfica compara la frecuencia del oso con la del chimpancé.
</v>
      </c>
      <c r="AF4" s="1" t="str">
        <f>IFERROR(VLOOKUP(CONCATENATE(AD$1,AD4),'Formulario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4" s="23" t="str">
        <f>IF($B4='Formulario de Respuestas'!$D3,'Formulario de Respuestas'!$O3,"ES DIFERENTE")</f>
        <v>C</v>
      </c>
      <c r="AH4" s="1" t="str">
        <f>IFERROR(VLOOKUP(CONCATENATE(AG$1,AG4),'Formulario de Preguntas'!$C$10:$FN$152,3,FALSE),"")</f>
        <v>Encuentra el número de datos observados y registrados en un gráfico de líneas sumando todas las frecuencias.</v>
      </c>
      <c r="AI4" s="1" t="str">
        <f>IFERROR(VLOOKUP(CONCATENATE(AG$1,AG4),'Formulario de Preguntas'!$C$10:$FN$152,4,FALSE),"")</f>
        <v>RESPUESTA CORRECTA</v>
      </c>
      <c r="AJ4" s="23" t="str">
        <f>IF($B4='Formulario de Respuestas'!$D3,'Formulario de Respuestas'!$P3,"ES DIFERENTE")</f>
        <v>A</v>
      </c>
      <c r="AK4" s="1" t="str">
        <f>IFERROR(VLOOKUP(CONCATENATE(AJ$1,AJ4),'Formulario de Preguntas'!$C$10:$FN$152,3,FALSE),"")</f>
        <v>No comprende el concepto de igualdad de distancia entre objetos.</v>
      </c>
      <c r="AL4" s="1" t="str">
        <f>IFERROR(VLOOKUP(CONCATENATE(AJ$1,AJ4),'Formulario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4" s="23" t="str">
        <f>IF($B4='Formulario de Respuestas'!$D3,'Formulario de Respuestas'!$Q3,"ES DIFERENTE")</f>
        <v>D</v>
      </c>
      <c r="AN4" s="1" t="str">
        <f>IFERROR(VLOOKUP(CONCATENATE(AM$1,AM4),'Formulario de Preguntas'!$C$10:$FN$152,3,FALSE),"")</f>
        <v>Posiblemente identifica la fracción 3/5 como operador en esta situación, pero al parecer olvida dividir por 5.</v>
      </c>
      <c r="AO4" s="1" t="str">
        <f>IFERROR(VLOOKUP(CONCATENATE(AM$1,AM4),'Formulario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4" s="23" t="str">
        <f>IF($B4='Formulario de Respuestas'!$D3,'Formulario de Respuestas'!$R3,"ES DIFERENTE")</f>
        <v>C</v>
      </c>
      <c r="AQ4" s="1" t="str">
        <f>IFERROR(VLOOKUP(CONCATENATE(AP$1,AP4),'Formulario de Preguntas'!$C$10:$FN$152,3,FALSE),"")</f>
        <v>Analiza la afirmación  y la contrasta con el diagrama de barras utilizando correctamente las diferentes convenciones que allí aparecen.</v>
      </c>
      <c r="AR4" s="1" t="str">
        <f>IFERROR(VLOOKUP(CONCATENATE(AP$1,AP4),'Formulario de Preguntas'!$C$10:$FN$152,4,FALSE),"")</f>
        <v>RESPUESTA CORRECTA</v>
      </c>
      <c r="AS4" s="23" t="str">
        <f>IF($B4='Formulario de Respuestas'!$D3,'Formulario de Respuestas'!$S3,"ES DIFERENTE")</f>
        <v>A</v>
      </c>
      <c r="AT4" s="1" t="str">
        <f>IFERROR(VLOOKUP(CONCATENATE(AS$1,AS4),'Formulario de Preguntas'!$C$10:$FN$152,3,FALSE),"")</f>
        <v>Posiblemente, hace el análisis solo de la población de tortugas y pasa por alto que la afirmación involucra también la población de ardillas.</v>
      </c>
      <c r="AU4" s="1" t="str">
        <f>IFERROR(VLOOKUP(CONCATENATE(AS$1,AS4),'Formulario de Preguntas'!$C$10:$FN$152,4,FALSE),"")</f>
        <v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4" s="23" t="str">
        <f>IF($B4='Formulario de Respuestas'!$D3,'Formulario de Respuestas'!$T3,"ES DIFERENTE")</f>
        <v>C</v>
      </c>
      <c r="AW4" s="1" t="str">
        <f>IFERROR(VLOOKUP(CONCATENATE(AV$1,AV4),'Formulario de Preguntas'!$C$10:$FN$152,3,FALSE),"")</f>
        <v>Es probable que estudiante haya notado que la diferencia de altura entre los arboles (vecinos)  dibujados es de 10 metros, sin embargo no nota que la escala de tiempo varia de a dos años.</v>
      </c>
      <c r="AX4" s="1" t="str">
        <f>IFERROR(VLOOKUP(CONCATENATE(AV$1,AV4),'Formulario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4" s="23" t="str">
        <f>IF($B4='Formulario de Respuestas'!$D3,'Formulario de Respuestas'!$U3,"ES DIFERENTE")</f>
        <v>A</v>
      </c>
      <c r="AZ4" s="1" t="str">
        <f>IFERROR(VLOOKUP(CONCATENATE(AY$1,AY4),'Formulario de Preguntas'!$C$10:$FN$152,3,FALSE),"")</f>
        <v>Supone que puede resolver el problema haciendo algunas operaciones con los datos conocidos. En este caso suma las frecuencias de los años 2008, 2012, 2014 y 2016, luego divide el resultado en dos.</v>
      </c>
      <c r="BA4" s="1" t="str">
        <f>IFERROR(VLOOKUP(CONCATENATE(AY$1,AY4),'Formulario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4" s="25">
        <f>IF($B4='Formulario de Respuestas'!$D3,'Formulario de Respuestas'!$V3,"ES DIFERENTE")</f>
        <v>0</v>
      </c>
      <c r="BC4" s="1" t="str">
        <f>IFERROR(VLOOKUP(CONCATENATE(BB$1,BB4),'Formulario de Preguntas'!$C$10:$FN$152,3,FALSE),"")</f>
        <v/>
      </c>
      <c r="BD4" s="1" t="str">
        <f>IFERROR(VLOOKUP(CONCATENATE(BB$1,BB4),'Formulario de Preguntas'!$C$10:$FN$152,4,FALSE),"")</f>
        <v/>
      </c>
      <c r="BE4" s="23" t="str">
        <f>IF($B4='Formulario de Respuestas'!$D3,'Formulario de Respuestas'!$W3,"ES DIFERENTE")</f>
        <v>B</v>
      </c>
      <c r="BF4" s="1" t="str">
        <f>IFERROR(VLOOKUP(CONCATENATE(BE$1,BE4),'Formulario de Preguntas'!$C$10:$FN$152,3,FALSE),"")</f>
        <v>Al parecer calcula correctamente las cantidades a comparar, pero no las compara correctamente. O posiblemente reconoce la frecuencia más alta y asume que esta es más de la mitad de la ración de todo el día.</v>
      </c>
      <c r="BG4" s="1" t="str">
        <f>IFERROR(VLOOKUP(CONCATENATE(BE$1,BE4),'Formulario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4" s="23" t="str">
        <f>IF($B4='Formulario de Respuestas'!$D3,'Formulario de Respuestas'!$X3,"ES DIFERENTE")</f>
        <v>A</v>
      </c>
      <c r="BI4" s="1" t="str">
        <f>IFERROR(VLOOKUP(CONCATENATE(BH$1,BH4),'Formulario de Preguntas'!$C$10:$FN$152,3,FALSE),"")</f>
        <v xml:space="preserve">Probablemente el estudiante no comprende la situación y asume que se duplica la ración diaria en lugar de solo las dos últimas comidas.
</v>
      </c>
      <c r="BJ4" s="1" t="str">
        <f>IFERROR(VLOOKUP(CONCATENATE(BH$1,BH4),'Formulario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4" s="25" t="str">
        <f>IF($B4='Formulario de Respuestas'!$D3,'Formulario de Respuestas'!$Y3,"ES DIFERENTE")</f>
        <v>A</v>
      </c>
      <c r="BL4" s="1" t="str">
        <f>IFERROR(VLOOKUP(CONCATENATE(BK$1,BK4),'Formulario de Preguntas'!$C$10:$FN$152,3,FALSE),"")</f>
        <v>Reconoce el comportamiento de los precios de acuerdo a la promoción establecida logrando determinar el valor de las nueve bananas.</v>
      </c>
      <c r="BM4" s="1" t="str">
        <f>IFERROR(VLOOKUP(CONCATENATE(BK$1,BK4),'Formulario de Preguntas'!$C$10:$FN$152,4,FALSE),"")</f>
        <v>RESPUESTA CORRECTA</v>
      </c>
      <c r="BN4" s="25" t="str">
        <f>IF($B4='Formulario de Respuestas'!$D3,'Formulario de Respuestas'!$Z3,"ES DIFERENTE")</f>
        <v>D</v>
      </c>
      <c r="BO4" s="1" t="str">
        <f>IFERROR(VLOOKUP(CONCATENATE(BN$1,BN4),'Formulario de Preguntas'!$C$10:$FN$152,3,FALSE),"")</f>
        <v>Probablemente el estudiante encuentra la cantidad de animales envueltos en la situación, sin embargo olvida  multiplicar esa cantidad por 2 para encontrar el número de orejas.</v>
      </c>
      <c r="BP4" s="1" t="str">
        <f>IFERROR(VLOOKUP(CONCATENATE(BN$1,BN4),'Formulario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4" s="25" t="str">
        <f>IF($B4='Formulario de Respuestas'!$D3,'Formulario de Respuestas'!$AA3,"ES DIFERENTE")</f>
        <v>C</v>
      </c>
      <c r="BR4" s="1" t="str">
        <f>IFERROR(VLOOKUP(CONCATENATE(BQ$1,BQ4),'Formulario de Preguntas'!$C$10:$FN$152,3,FALSE),"")</f>
        <v xml:space="preserve">Es posible encuentre una similitud entre el producto de los datos del problema y uno de los valores que aparece en la afirmación. </v>
      </c>
      <c r="BS4" s="1" t="str">
        <f>IFERROR(VLOOKUP(CONCATENATE(BQ$1,BQ4),'Formulario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4" s="25" t="str">
        <f>IF($B4='Formulario de Respuestas'!$D3,'Formulario de Respuestas'!$AB3,"ES DIFERENTE")</f>
        <v>B</v>
      </c>
      <c r="BU4" s="1" t="str">
        <f>IFERROR(VLOOKUP(CONCATENATE(BT$1,BT4),'Formulario de Preguntas'!$C$10:$FN$152,3,FALSE),"")</f>
        <v/>
      </c>
      <c r="BV4" s="1" t="str">
        <f>IFERROR(VLOOKUP(CONCATENATE(BT$1,BT4),'Formulario de Preguntas'!$C$10:$FN$152,4,FALSE),"")</f>
        <v/>
      </c>
      <c r="BW4" s="25" t="str">
        <f>IF($B4='Formulario de Respuestas'!$D3,'Formulario de Respuestas'!$AC3,"ES DIFERENTE")</f>
        <v>D</v>
      </c>
      <c r="BX4" s="1" t="str">
        <f>IFERROR(VLOOKUP(CONCATENATE(BW$1,BW4),'Formulario de Preguntas'!$C$10:$FN$152,3,FALSE),"")</f>
        <v>Es probable que para determinar un el orden sume el numerador y el denominador de cada una de las fracciones y luego ordenara los números de menor a mayor, finalmente asocia este orden numérico con las familias de animales.</v>
      </c>
      <c r="BY4" s="1" t="str">
        <f>IFERROR(VLOOKUP(CONCATENATE(BW$1,BW4),'Formulario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4" s="1">
        <f t="shared" si="0"/>
        <v>5</v>
      </c>
      <c r="CB4" s="1">
        <f t="shared" ref="CB4:CB67" si="1">5/20</f>
        <v>0.25</v>
      </c>
      <c r="CC4" s="1">
        <f t="shared" ref="CC4:CC29" si="2">CA4*CB4</f>
        <v>1.25</v>
      </c>
      <c r="CD4" s="1">
        <f>COUNTIF('Formulario de Respuestas'!$E3:$AC3,"A")</f>
        <v>8</v>
      </c>
      <c r="CE4" s="1">
        <f>COUNTIF('Formulario de Respuestas'!$E3:$AC3,"B")</f>
        <v>4</v>
      </c>
      <c r="CF4" s="1">
        <f>COUNTIF('Formulario de Respuestas'!$B3:$AC3,"C")</f>
        <v>4</v>
      </c>
      <c r="CG4" s="1">
        <f>COUNTIF('Formulario de Respuestas'!$E3:$AC3,"D")</f>
        <v>8</v>
      </c>
      <c r="CH4" s="1">
        <f>COUNTIF('Formulario de Respuestas'!$E3:$AC3,"E (RESPUESTA ANULADA)")</f>
        <v>0</v>
      </c>
    </row>
    <row r="5" spans="1:86" x14ac:dyDescent="0.25">
      <c r="A5" s="1" t="str">
        <f>'Formulario de Respuestas'!C4</f>
        <v>ADRIANA ISABEL CASTRO MARTINEZ</v>
      </c>
      <c r="B5" s="1">
        <f>'Formulario de Respuestas'!D4</f>
        <v>0</v>
      </c>
      <c r="C5" s="23" t="str">
        <f>IF($B5='Formulario de Respuestas'!$D4,'Formulario de Respuestas'!$E4,"ES DIFERENTE")</f>
        <v>A</v>
      </c>
      <c r="D5" s="15" t="str">
        <f>IFERROR(VLOOKUP(CONCATENATE(C$1,C5),'Formulario de Preguntas'!$C$2:$FN$152,3,FALSE),"")</f>
        <v>Es probable que el estudiante interprete la aparición de la frase  “200… por cada 2 aves” como indicación para hacer el producto de 200 por 2, luego suma a este resultado el número de aves que hay en una jaula.</v>
      </c>
      <c r="E5" s="1" t="str">
        <f>IFERROR(VLOOKUP(CONCATENATE(C$1,C5),'Formulario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5" s="23" t="str">
        <f>IF($B5='Formulario de Respuestas'!$D4,'Formulario de Respuestas'!$F4,"ES DIFERENTE")</f>
        <v>A</v>
      </c>
      <c r="G5" s="1" t="str">
        <f>IFERROR(VLOOKUP(CONCATENATE(F$1,F5),'Formulario de Preguntas'!$C$2:$FN$152,3,FALSE),"")</f>
        <v>Comprende la relación entre los datos de la situación y utiliza la multiplicación para resolverla.</v>
      </c>
      <c r="H5" s="1" t="str">
        <f>IFERROR(VLOOKUP(CONCATENATE(F$1,F5),'Formulario de Preguntas'!$C$2:$FN$152,4,FALSE),"")</f>
        <v>RESPUESTA CORRECTA</v>
      </c>
      <c r="I5" s="23" t="str">
        <f>IF($B5='Formulario de Respuestas'!$D4,'Formulario de Respuestas'!$G4,"ES DIFERENTE")</f>
        <v>A</v>
      </c>
      <c r="J5" s="1" t="str">
        <f>IFERROR(VLOOKUP(CONCATENATE(I$1,I5),'Formulario de Preguntas'!$C$10:$FN$152,3,FALSE),"")</f>
        <v>Comprende la situación y calcula correctamente el área lateral de un prisma que tiene como base un polígono regular</v>
      </c>
      <c r="K5" s="1" t="str">
        <f>IFERROR(VLOOKUP(CONCATENATE(I$1,I5),'Formulario de Preguntas'!$C$10:$FN$152,4,FALSE),"")</f>
        <v>RESPUESTA CORRECTA</v>
      </c>
      <c r="L5" s="23" t="str">
        <f>IF($B5='Formulario de Respuestas'!$D4,'Formulario de Respuestas'!$H4,"ES DIFERENTE")</f>
        <v>D</v>
      </c>
      <c r="M5" s="1" t="str">
        <f>IFERROR(VLOOKUP(CONCATENATE(L$1,L5),'Formulario de Preguntas'!$C$10:$FN$152,3,FALSE),"")</f>
        <v>Establece correctamente el costo total de las bolsas de alimento y compara adecuadamente las cantidades, concluyendo que no le alcanza con el dinero que tiene.</v>
      </c>
      <c r="N5" s="1" t="str">
        <f>IFERROR(VLOOKUP(CONCATENATE(L$1,L5),'Formulario de Preguntas'!$C$10:$FN$152,4,FALSE),"")</f>
        <v>RESPUESTA CORRECTA</v>
      </c>
      <c r="O5" s="23" t="str">
        <f>IF($B5='Formulario de Respuestas'!$D4,'Formulario de Respuestas'!$I4,"ES DIFERENTE")</f>
        <v>D</v>
      </c>
      <c r="P5" s="1" t="str">
        <f>IFERROR(VLOOKUP(CONCATENATE(O$1,O5),'Formulario de Preguntas'!$C$10:$FN$152,3,FALSE),"")</f>
        <v/>
      </c>
      <c r="Q5" s="1" t="str">
        <f>IFERROR(VLOOKUP(CONCATENATE(O$1,O5),'Formulario de Preguntas'!$C$10:$FN$152,4,FALSE),"")</f>
        <v/>
      </c>
      <c r="R5" s="23" t="str">
        <f>IF($B5='Formulario de Respuestas'!$D4,'Formulario de Respuestas'!$J4,"ES DIFERENTE")</f>
        <v>B</v>
      </c>
      <c r="S5" s="1" t="str">
        <f>IFERROR(VLOOKUP(CONCATENATE(R$1,R5),'Formulario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5" s="1" t="str">
        <f>IFERROR(VLOOKUP(CONCATENATE(R$1,R5),'Formulario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5" s="23" t="str">
        <f>IF($B5='Formulario de Respuestas'!$D4,'Formulario de Respuestas'!$K4,"ES DIFERENTE")</f>
        <v>A</v>
      </c>
      <c r="V5" s="1" t="str">
        <f>IFERROR(VLOOKUP(CONCATENATE(U$1,U5),'Formulario de Preguntas'!$C$10:$FN$152,3,FALSE),"")</f>
        <v>Establece correctamente la relación que hay entre los datos y usa la fracción como un operador para resolver la situación.</v>
      </c>
      <c r="W5" s="1" t="str">
        <f>IFERROR(VLOOKUP(CONCATENATE(U$1,U5),'Formulario de Preguntas'!$C$10:$FN$152,4,FALSE),"")</f>
        <v>RESPUESTA CORRECTA</v>
      </c>
      <c r="X5" s="23" t="str">
        <f>IF($B5='Formulario de Respuestas'!$D4,'Formulario de Respuestas'!$L4,"ES DIFERENTE")</f>
        <v>B</v>
      </c>
      <c r="Y5" s="1" t="str">
        <f>IFERROR(VLOOKUP(CONCATENATE(X$1,X5),'Formulario de Preguntas'!$C$10:$FN$152,3,FALSE),"")</f>
        <v xml:space="preserve">Encuentra correctamente la cantidad de racimos de banano, sin embargo no multiplica por la cantidad de bananos en cada racimo, dejando así incompleto el procedimiento. </v>
      </c>
      <c r="Z5" s="1" t="str">
        <f>IFERROR(VLOOKUP(CONCATENATE(X$1,X5),'Formulario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5" s="23" t="str">
        <f>IF($B5='Formulario de Respuestas'!$D4,'Formulario de Respuestas'!$M4,"ES DIFERENTE")</f>
        <v>B</v>
      </c>
      <c r="AB5" s="1" t="str">
        <f>IFERROR(VLOOKUP(CONCATENATE(AA$1,AA5),'Formulario de Preguntas'!$C$10:$FN$152,3,FALSE),"")</f>
        <v xml:space="preserve">Comprende la situación y encuentra correctamente el área de una figura descomponiéndola en figuras simples. 
</v>
      </c>
      <c r="AC5" s="1" t="str">
        <f>IFERROR(VLOOKUP(CONCATENATE(AA$1,AA5),'Formulario de Preguntas'!$C$10:$FN$152,4,FALSE),"")</f>
        <v>RESPUESTA CORRECTA</v>
      </c>
      <c r="AD5" s="23" t="str">
        <f>IF($B5='Formulario de Respuestas'!$D4,'Formulario de Respuestas'!$N4,"ES DIFERENTE")</f>
        <v>C</v>
      </c>
      <c r="AE5" s="1" t="str">
        <f>IFERROR(VLOOKUP(CONCATENATE(AD$1,AD5),'Formulario de Preguntas'!$C$10:$FN$152,3,FALSE),"")</f>
        <v>Posiblemente el estudiante intercambia las frecuencias cuando hace la comparación.</v>
      </c>
      <c r="AF5" s="1" t="str">
        <f>IFERROR(VLOOKUP(CONCATENATE(AD$1,AD5),'Formulario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5" s="23" t="str">
        <f>IF($B5='Formulario de Respuestas'!$D4,'Formulario de Respuestas'!$O4,"ES DIFERENTE")</f>
        <v>A</v>
      </c>
      <c r="AH5" s="1" t="str">
        <f>IFERROR(VLOOKUP(CONCATENATE(AG$1,AG5),'Formulario de Preguntas'!$C$10:$FN$152,3,FALSE),"")</f>
        <v>Al parecer el estudiante no comprende la situación y da cuenta de la moda en lugar la cantidad de datos registrados.</v>
      </c>
      <c r="AI5" s="1" t="str">
        <f>IFERROR(VLOOKUP(CONCATENATE(AG$1,AG5),'Formulario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5" s="23" t="str">
        <f>IF($B5='Formulario de Respuestas'!$D4,'Formulario de Respuestas'!$P4,"ES DIFERENTE")</f>
        <v>A</v>
      </c>
      <c r="AK5" s="1" t="str">
        <f>IFERROR(VLOOKUP(CONCATENATE(AJ$1,AJ5),'Formulario de Preguntas'!$C$10:$FN$152,3,FALSE),"")</f>
        <v>No comprende el concepto de igualdad de distancia entre objetos.</v>
      </c>
      <c r="AL5" s="1" t="str">
        <f>IFERROR(VLOOKUP(CONCATENATE(AJ$1,AJ5),'Formulario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5" s="23" t="str">
        <f>IF($B5='Formulario de Respuestas'!$D4,'Formulario de Respuestas'!$Q4,"ES DIFERENTE")</f>
        <v>A</v>
      </c>
      <c r="AN5" s="1" t="str">
        <f>IFERROR(VLOOKUP(CONCATENATE(AM$1,AM5),'Formulario de Preguntas'!$C$10:$FN$152,3,FALSE),"")</f>
        <v>Comprende que en la situación el total de juguetes que pagó depende de la promoción. Identifica la fracción 3/5 como operador en la situación y lo usa correctamente.</v>
      </c>
      <c r="AO5" s="1" t="str">
        <f>IFERROR(VLOOKUP(CONCATENATE(AM$1,AM5),'Formulario de Preguntas'!$C$10:$FN$152,4,FALSE),"")</f>
        <v>RESPUESTA CORRECTA</v>
      </c>
      <c r="AP5" s="23" t="str">
        <f>IF($B5='Formulario de Respuestas'!$D4,'Formulario de Respuestas'!$R4,"ES DIFERENTE")</f>
        <v>B</v>
      </c>
      <c r="AQ5" s="1" t="str">
        <f>IFERROR(VLOOKUP(CONCATENATE(AP$1,AP5),'Formulario de Preguntas'!$C$10:$FN$152,3,FALSE),"")</f>
        <v>Al parecer el estudiante analiza correctamente el diagrama de barras, pero hace el análisis centrando su atención en la población de armadillos en lugar de la de tortugas.</v>
      </c>
      <c r="AR5" s="1" t="str">
        <f>IFERROR(VLOOKUP(CONCATENATE(AP$1,AP5),'Formulario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5" s="23" t="str">
        <f>IF($B5='Formulario de Respuestas'!$D4,'Formulario de Respuestas'!$S4,"ES DIFERENTE")</f>
        <v>A</v>
      </c>
      <c r="AT5" s="1" t="str">
        <f>IFERROR(VLOOKUP(CONCATENATE(AS$1,AS5),'Formulario de Preguntas'!$C$10:$FN$152,3,FALSE),"")</f>
        <v>Posiblemente, hace el análisis solo de la población de tortugas y pasa por alto que la afirmación involucra también la población de ardillas.</v>
      </c>
      <c r="AU5" s="1" t="str">
        <f>IFERROR(VLOOKUP(CONCATENATE(AS$1,AS5),'Formulario de Preguntas'!$C$10:$FN$152,4,FALSE),"")</f>
        <v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5" s="23" t="str">
        <f>IF($B5='Formulario de Respuestas'!$D4,'Formulario de Respuestas'!$T4,"ES DIFERENTE")</f>
        <v>A</v>
      </c>
      <c r="AW5" s="1" t="str">
        <f>IFERROR(VLOOKUP(CONCATENATE(AV$1,AV5),'Formulario de Preguntas'!$C$10:$FN$152,3,FALSE),"")</f>
        <v>Al parecer el estudiante no comprende la situación y se limita a dar cuenta de la altura del árbol dibujado en primer lugar de izquierda a derecha.</v>
      </c>
      <c r="AX5" s="1" t="str">
        <f>IFERROR(VLOOKUP(CONCATENATE(AV$1,AV5),'Formulario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5" s="23" t="str">
        <f>IF($B5='Formulario de Respuestas'!$D4,'Formulario de Respuestas'!$U4,"ES DIFERENTE")</f>
        <v>A</v>
      </c>
      <c r="AZ5" s="1" t="str">
        <f>IFERROR(VLOOKUP(CONCATENATE(AY$1,AY5),'Formulario de Preguntas'!$C$10:$FN$152,3,FALSE),"")</f>
        <v>Supone que puede resolver el problema haciendo algunas operaciones con los datos conocidos. En este caso suma las frecuencias de los años 2008, 2012, 2014 y 2016, luego divide el resultado en dos.</v>
      </c>
      <c r="BA5" s="1" t="str">
        <f>IFERROR(VLOOKUP(CONCATENATE(AY$1,AY5),'Formulario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5" s="25" t="str">
        <f>IF($B5='Formulario de Respuestas'!$D4,'Formulario de Respuestas'!$V4,"ES DIFERENTE")</f>
        <v>C</v>
      </c>
      <c r="BC5" s="1" t="str">
        <f>IFERROR(VLOOKUP(CONCATENATE(BB$1,BB5),'Formulario de Preguntas'!$C$10:$FN$152,3,FALSE),"")</f>
        <v>Posiblemente el estudiante interpreta que duplicar una cantidad es sumarle 2 unidades, en este caso 2 metros.</v>
      </c>
      <c r="BD5" s="1" t="str">
        <f>IFERROR(VLOOKUP(CONCATENATE(BB$1,BB5),'Formulario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5" s="23" t="str">
        <f>IF($B5='Formulario de Respuestas'!$D4,'Formulario de Respuestas'!$W4,"ES DIFERENTE")</f>
        <v>C</v>
      </c>
      <c r="BF5" s="1" t="str">
        <f>IFERROR(VLOOKUP(CONCATENATE(BE$1,BE5),'Formulario de Preguntas'!$C$10:$FN$152,3,FALSE),"")</f>
        <v>Al parecer calcula correctamente las cantidades a comparar, pero no las compara correctamente.</v>
      </c>
      <c r="BG5" s="1" t="str">
        <f>IFERROR(VLOOKUP(CONCATENATE(BE$1,BE5),'Formulario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5" s="23" t="str">
        <f>IF($B5='Formulario de Respuestas'!$D4,'Formulario de Respuestas'!$X4,"ES DIFERENTE")</f>
        <v>A</v>
      </c>
      <c r="BI5" s="1" t="str">
        <f>IFERROR(VLOOKUP(CONCATENATE(BH$1,BH5),'Formulario de Preguntas'!$C$10:$FN$152,3,FALSE),"")</f>
        <v xml:space="preserve">Probablemente el estudiante no comprende la situación y asume que se duplica la ración diaria en lugar de solo las dos últimas comidas.
</v>
      </c>
      <c r="BJ5" s="1" t="str">
        <f>IFERROR(VLOOKUP(CONCATENATE(BH$1,BH5),'Formulario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5" s="25" t="str">
        <f>IF($B5='Formulario de Respuestas'!$D4,'Formulario de Respuestas'!$Y4,"ES DIFERENTE")</f>
        <v>B</v>
      </c>
      <c r="BL5" s="1" t="str">
        <f>IFERROR(VLOOKUP(CONCATENATE(BK$1,BK5),'Formulario de Preguntas'!$C$10:$FN$152,3,FALSE),"")</f>
        <v>Es posible que el estudiante haya identificado el comportamiento de los precios de forma parcial, pues al parecer considera que después de la tercera banana no se aplica la promoción.</v>
      </c>
      <c r="BM5" s="1" t="str">
        <f>IFERROR(VLOOKUP(CONCATENATE(BK$1,BK5),'Formulario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5" s="25" t="str">
        <f>IF($B5='Formulario de Respuestas'!$D4,'Formulario de Respuestas'!$Z4,"ES DIFERENTE")</f>
        <v>A</v>
      </c>
      <c r="BO5" s="1" t="str">
        <f>IFERROR(VLOOKUP(CONCATENATE(BN$1,BN5),'Formulario de Preguntas'!$C$10:$FN$152,3,FALSE),"")</f>
        <v>Probablemente el estudiante solo halla la cantidad de orejas que tienen los chimpancés.</v>
      </c>
      <c r="BP5" s="1" t="str">
        <f>IFERROR(VLOOKUP(CONCATENATE(BN$1,BN5),'Formulario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5" s="25" t="str">
        <f>IF($B5='Formulario de Respuestas'!$D4,'Formulario de Respuestas'!$AA4,"ES DIFERENTE")</f>
        <v>D</v>
      </c>
      <c r="BR5" s="1" t="str">
        <f>IFERROR(VLOOKUP(CONCATENATE(BQ$1,BQ5),'Formulario de Preguntas'!$C$10:$FN$152,3,FALSE),"")</f>
        <v>Es posible encuentre una similitud entre la suma de los datos del problema y uno de los valores que aparece en la afirmación.</v>
      </c>
      <c r="BS5" s="1" t="str">
        <f>IFERROR(VLOOKUP(CONCATENATE(BQ$1,BQ5),'Formulario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5" s="25" t="str">
        <f>IF($B5='Formulario de Respuestas'!$D4,'Formulario de Respuestas'!$AB4,"ES DIFERENTE")</f>
        <v>D</v>
      </c>
      <c r="BU5" s="1" t="str">
        <f>IFERROR(VLOOKUP(CONCATENATE(BT$1,BT5),'Formulario de Preguntas'!$C$10:$FN$152,3,FALSE),"")</f>
        <v/>
      </c>
      <c r="BV5" s="1" t="str">
        <f>IFERROR(VLOOKUP(CONCATENATE(BT$1,BT5),'Formulario de Preguntas'!$C$10:$FN$152,4,FALSE),"")</f>
        <v/>
      </c>
      <c r="BW5" s="25" t="str">
        <f>IF($B5='Formulario de Respuestas'!$D4,'Formulario de Respuestas'!$AC4,"ES DIFERENTE")</f>
        <v>D</v>
      </c>
      <c r="BX5" s="1" t="str">
        <f>IFERROR(VLOOKUP(CONCATENATE(BW$1,BW5),'Formulario de Preguntas'!$C$10:$FN$152,3,FALSE),"")</f>
        <v>Es probable que para determinar un el orden sume el numerador y el denominador de cada una de las fracciones y luego ordenara los números de menor a mayor, finalmente asocia este orden numérico con las familias de animales.</v>
      </c>
      <c r="BY5" s="1" t="str">
        <f>IFERROR(VLOOKUP(CONCATENATE(BW$1,BW5),'Formulario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5" s="1">
        <f t="shared" si="0"/>
        <v>6</v>
      </c>
      <c r="CB5" s="1">
        <f t="shared" si="1"/>
        <v>0.25</v>
      </c>
      <c r="CC5" s="1">
        <f t="shared" si="2"/>
        <v>1.5</v>
      </c>
      <c r="CD5" s="1">
        <f>COUNTIF('Formulario de Respuestas'!$E4:$AC4,"A")</f>
        <v>12</v>
      </c>
      <c r="CE5" s="1">
        <f>COUNTIF('Formulario de Respuestas'!$E4:$AC4,"B")</f>
        <v>5</v>
      </c>
      <c r="CF5" s="1">
        <f>COUNTIF('Formulario de Respuestas'!$B4:$AC4,"C")</f>
        <v>3</v>
      </c>
      <c r="CG5" s="1">
        <f>COUNTIF('Formulario de Respuestas'!$E4:$AC4,"D")</f>
        <v>5</v>
      </c>
      <c r="CH5" s="1">
        <f>COUNTIF('Formulario de Respuestas'!$E4:$AC4,"E (RESPUESTA ANULADA)")</f>
        <v>0</v>
      </c>
    </row>
    <row r="6" spans="1:86" x14ac:dyDescent="0.25">
      <c r="A6" s="1" t="str">
        <f>'Formulario de Respuestas'!C5</f>
        <v>SEBASTIAN DUARTE MANTILLA</v>
      </c>
      <c r="B6" s="1">
        <f>'Formulario de Respuestas'!D5</f>
        <v>0</v>
      </c>
      <c r="C6" s="23" t="str">
        <f>IF($B6='Formulario de Respuestas'!$D5,'Formulario de Respuestas'!$E5,"ES DIFERENTE")</f>
        <v>C</v>
      </c>
      <c r="D6" s="15" t="str">
        <f>IFERROR(VLOOKUP(CONCATENATE(C$1,C6),'Formulario de Preguntas'!$C$2:$FN$152,3,FALSE),"")</f>
        <v>Posiblemente el estudiante no comprende la situación ni la relación entre los datos. Al parecer hace la suma entre la cantidad de aves y la cantidad de alimento especificada.</v>
      </c>
      <c r="E6" s="1" t="str">
        <f>IFERROR(VLOOKUP(CONCATENATE(C$1,C6),'Formulario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6" s="23" t="str">
        <f>IF($B6='Formulario de Respuestas'!$D5,'Formulario de Respuestas'!$F5,"ES DIFERENTE")</f>
        <v>B</v>
      </c>
      <c r="G6" s="1" t="str">
        <f>IFERROR(VLOOKUP(CONCATENATE(F$1,F6),'Formulario de Preguntas'!$C$2:$FN$152,3,FALSE),"")</f>
        <v>Es posible que el estudiante haya usado un procedimiento correcto para encontrar el número de aves en cada zona, sin embargo pasa por alto que son tres zonas.</v>
      </c>
      <c r="H6" s="1" t="str">
        <f>IFERROR(VLOOKUP(CONCATENATE(F$1,F6),'Formulario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6" s="23" t="str">
        <f>IF($B6='Formulario de Respuestas'!$D5,'Formulario de Respuestas'!$G5,"ES DIFERENTE")</f>
        <v>C</v>
      </c>
      <c r="J6" s="1" t="str">
        <f>IFERROR(VLOOKUP(CONCATENATE(I$1,I6),'Formulario de Preguntas'!$C$10:$FN$152,3,FALSE),"")</f>
        <v xml:space="preserve">
Posiblemente intenta resolver la situación sumando las dimensiones especificadas (6 y 4), luego multiplica este resultado por el número de caras.
</v>
      </c>
      <c r="K6" s="1" t="str">
        <f>IFERROR(VLOOKUP(CONCATENATE(I$1,I6),'Formulario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6" s="23" t="str">
        <f>IF($B6='Formulario de Respuestas'!$D5,'Formulario de Respuestas'!$H5,"ES DIFERENTE")</f>
        <v>A</v>
      </c>
      <c r="M6" s="1" t="str">
        <f>IFERROR(VLOOKUP(CONCATENATE(L$1,L6),'Formulario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6" s="1" t="str">
        <f>IFERROR(VLOOKUP(CONCATENATE(L$1,L6),'Formulario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6" s="23" t="str">
        <f>IF($B6='Formulario de Respuestas'!$D5,'Formulario de Respuestas'!$I5,"ES DIFERENTE")</f>
        <v>B</v>
      </c>
      <c r="P6" s="1" t="str">
        <f>IFERROR(VLOOKUP(CONCATENATE(O$1,O6),'Formulario de Preguntas'!$C$10:$FN$152,3,FALSE),"")</f>
        <v/>
      </c>
      <c r="Q6" s="1" t="str">
        <f>IFERROR(VLOOKUP(CONCATENATE(O$1,O6),'Formulario de Preguntas'!$C$10:$FN$152,4,FALSE),"")</f>
        <v/>
      </c>
      <c r="R6" s="23" t="str">
        <f>IF($B6='Formulario de Respuestas'!$D5,'Formulario de Respuestas'!$J5,"ES DIFERENTE")</f>
        <v>C</v>
      </c>
      <c r="S6" s="1" t="str">
        <f>IFERROR(VLOOKUP(CONCATENATE(R$1,R6),'Formulario de Preguntas'!$C$10:$FN$152,3,FALSE),"")</f>
        <v>Posiblemente el estudiante comprueba que en la gráfica los valores estén correctamente representados en las horas especificadas, sin embargo no le da correcto significado  a la palabra “hasta”.</v>
      </c>
      <c r="T6" s="1" t="str">
        <f>IFERROR(VLOOKUP(CONCATENATE(R$1,R6),'Formulario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6" s="23" t="str">
        <f>IF($B6='Formulario de Respuestas'!$D5,'Formulario de Respuestas'!$K5,"ES DIFERENTE")</f>
        <v>B</v>
      </c>
      <c r="V6" s="1" t="str">
        <f>IFERROR(VLOOKUP(CONCATENATE(U$1,U6),'Formulario de Preguntas'!$C$10:$FN$152,3,FALSE),"")</f>
        <v xml:space="preserve">Posiblemente,  no comprende cual es el operador que actúa, tomando la fracción 5/3 y no 3/5.
</v>
      </c>
      <c r="W6" s="1" t="str">
        <f>IFERROR(VLOOKUP(CONCATENATE(U$1,U6),'Formulario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6" s="23" t="str">
        <f>IF($B6='Formulario de Respuestas'!$D5,'Formulario de Respuestas'!$L5,"ES DIFERENTE")</f>
        <v>D</v>
      </c>
      <c r="Y6" s="1" t="str">
        <f>IFERROR(VLOOKUP(CONCATENATE(X$1,X6),'Formulario de Preguntas'!$C$10:$FN$152,3,FALSE),"")</f>
        <v xml:space="preserve">Posiblemente,  para encontrar la cantidad de bananos multiplica 10x5 y suma este resultado la cantidad de bananos en cada racimo, obteniendo así 59.
</v>
      </c>
      <c r="Z6" s="1" t="str">
        <f>IFERROR(VLOOKUP(CONCATENATE(X$1,X6),'Formulario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6" s="23" t="str">
        <f>IF($B6='Formulario de Respuestas'!$D5,'Formulario de Respuestas'!$M5,"ES DIFERENTE")</f>
        <v>A</v>
      </c>
      <c r="AB6" s="1" t="str">
        <f>IFERROR(VLOOKUP(CONCATENATE(AA$1,AA6),'Formulario de Preguntas'!$C$10:$FN$152,3,FALSE),"")</f>
        <v xml:space="preserve">Posiblemente no comprende la relación que tiene los datos del problema, suma los datos especificados para encontrar el área de la figura.
</v>
      </c>
      <c r="AC6" s="1" t="str">
        <f>IFERROR(VLOOKUP(CONCATENATE(AA$1,AA6),'Formulario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6" s="23" t="str">
        <f>IF($B6='Formulario de Respuestas'!$D5,'Formulario de Respuestas'!$N5,"ES DIFERENTE")</f>
        <v>C</v>
      </c>
      <c r="AE6" s="1" t="str">
        <f>IFERROR(VLOOKUP(CONCATENATE(AD$1,AD6),'Formulario de Preguntas'!$C$10:$FN$152,3,FALSE),"")</f>
        <v>Posiblemente el estudiante intercambia las frecuencias cuando hace la comparación.</v>
      </c>
      <c r="AF6" s="1" t="str">
        <f>IFERROR(VLOOKUP(CONCATENATE(AD$1,AD6),'Formulario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6" s="23" t="str">
        <f>IF($B6='Formulario de Respuestas'!$D5,'Formulario de Respuestas'!$O5,"ES DIFERENTE")</f>
        <v>B</v>
      </c>
      <c r="AH6" s="1" t="str">
        <f>IFERROR(VLOOKUP(CONCATENATE(AG$1,AG6),'Formulario de Preguntas'!$C$10:$FN$152,3,FALSE),"")</f>
        <v xml:space="preserve">Es probable que el estudiante haya usado un procedimiento adecuado para resolver la situación sumando las frecuencias, sin embargo parece que no lee correctamente la escala de la gráfica. </v>
      </c>
      <c r="AI6" s="1" t="str">
        <f>IFERROR(VLOOKUP(CONCATENATE(AG$1,AG6),'Formulario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6" s="23" t="str">
        <f>IF($B6='Formulario de Respuestas'!$D5,'Formulario de Respuestas'!$P5,"ES DIFERENTE")</f>
        <v>B</v>
      </c>
      <c r="AK6" s="1" t="str">
        <f>IFERROR(VLOOKUP(CONCATENATE(AJ$1,AJ6),'Formulario de Preguntas'!$C$10:$FN$152,3,FALSE),"")</f>
        <v>Comprende la situación y escoge el arreglo en el cual algunos objetos están a igual distancia de otro objeto.</v>
      </c>
      <c r="AL6" s="1" t="str">
        <f>IFERROR(VLOOKUP(CONCATENATE(AJ$1,AJ6),'Formulario de Preguntas'!$C$10:$FN$152,4,FALSE),"")</f>
        <v>RESPUESTA CORRECTA</v>
      </c>
      <c r="AM6" s="23" t="str">
        <f>IF($B6='Formulario de Respuestas'!$D5,'Formulario de Respuestas'!$Q5,"ES DIFERENTE")</f>
        <v>C</v>
      </c>
      <c r="AN6" s="1" t="str">
        <f>IFERROR(VLOOKUP(CONCATENATE(AM$1,AM6),'Formulario de Preguntas'!$C$10:$FN$152,3,FALSE),"")</f>
        <v xml:space="preserve">Es posible que para determinar la cantidad de juguetes que debe pagar divida el número de juguetes que compró entre 5. Posiblemente relacione el 5 de la respuesta con el 5 que se indica en el cartel que se muestra en el dibujo. </v>
      </c>
      <c r="AO6" s="1" t="str">
        <f>IFERROR(VLOOKUP(CONCATENATE(AM$1,AM6),'Formulario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6" s="23" t="str">
        <f>IF($B6='Formulario de Respuestas'!$D5,'Formulario de Respuestas'!$R5,"ES DIFERENTE")</f>
        <v>D</v>
      </c>
      <c r="AQ6" s="1" t="str">
        <f>IFERROR(VLOOKUP(CONCATENATE(AP$1,AP6),'Formulario de Preguntas'!$C$10:$FN$152,3,FALSE),"")</f>
        <v>Al parecer el estudiante analiza correctamente el diagrama de barras, pero hace el análisis centrando su atención en la población de iguanas o ardillas en lugar de la de tortugas.</v>
      </c>
      <c r="AR6" s="1" t="str">
        <f>IFERROR(VLOOKUP(CONCATENATE(AP$1,AP6),'Formulario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6" s="23" t="str">
        <f>IF($B6='Formulario de Respuestas'!$D5,'Formulario de Respuestas'!$S5,"ES DIFERENTE")</f>
        <v>C</v>
      </c>
      <c r="AT6" s="1" t="str">
        <f>IFERROR(VLOOKUP(CONCATENATE(AS$1,AS6),'Formulario de Preguntas'!$C$10:$FN$152,3,FALSE),"")</f>
        <v>Posiblemente, no hace una lectura correcta de la información y compara la población de iguanas con la de tortugas o con la de armadillos.</v>
      </c>
      <c r="AU6" s="1" t="str">
        <f>IFERROR(VLOOKUP(CONCATENATE(AS$1,AS6),'Formulario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6" s="23" t="str">
        <f>IF($B6='Formulario de Respuestas'!$D5,'Formulario de Respuestas'!$T5,"ES DIFERENTE")</f>
        <v>A</v>
      </c>
      <c r="AW6" s="1" t="str">
        <f>IFERROR(VLOOKUP(CONCATENATE(AV$1,AV6),'Formulario de Preguntas'!$C$10:$FN$152,3,FALSE),"")</f>
        <v>Al parecer el estudiante no comprende la situación y se limita a dar cuenta de la altura del árbol dibujado en primer lugar de izquierda a derecha.</v>
      </c>
      <c r="AX6" s="1" t="str">
        <f>IFERROR(VLOOKUP(CONCATENATE(AV$1,AV6),'Formulario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6" s="23" t="str">
        <f>IF($B6='Formulario de Respuestas'!$D5,'Formulario de Respuestas'!$U5,"ES DIFERENTE")</f>
        <v>D</v>
      </c>
      <c r="AZ6" s="1" t="str">
        <f>IFERROR(VLOOKUP(CONCATENATE(AY$1,AY6),'Formulario de Preguntas'!$C$10:$FN$152,3,FALSE),"")</f>
        <v>Identifica la forma en que está variando la altura del árbol y contrasta la afirmación con el comportamiento identificado.</v>
      </c>
      <c r="BA6" s="1" t="str">
        <f>IFERROR(VLOOKUP(CONCATENATE(AY$1,AY6),'Formulario de Preguntas'!$C$10:$FN$152,4,FALSE),"")</f>
        <v>RESPUESTA CORRECTA</v>
      </c>
      <c r="BB6" s="25" t="str">
        <f>IF($B6='Formulario de Respuestas'!$D5,'Formulario de Respuestas'!$V5,"ES DIFERENTE")</f>
        <v>B</v>
      </c>
      <c r="BC6" s="1" t="str">
        <f>IFERROR(VLOOKUP(CONCATENATE(BB$1,BB6),'Formulario de Preguntas'!$C$10:$FN$152,3,FALSE),"")</f>
        <v xml:space="preserve">Identifica cual es el grafico de barras que representa la información de las situación. </v>
      </c>
      <c r="BD6" s="1" t="str">
        <f>IFERROR(VLOOKUP(CONCATENATE(BB$1,BB6),'Formulario de Preguntas'!$C$10:$FN$152,4,FALSE),"")</f>
        <v>RESPUESTA CORRECTA</v>
      </c>
      <c r="BE6" s="23" t="str">
        <f>IF($B6='Formulario de Respuestas'!$D5,'Formulario de Respuestas'!$W5,"ES DIFERENTE")</f>
        <v>C</v>
      </c>
      <c r="BF6" s="1" t="str">
        <f>IFERROR(VLOOKUP(CONCATENATE(BE$1,BE6),'Formulario de Preguntas'!$C$10:$FN$152,3,FALSE),"")</f>
        <v>Al parecer calcula correctamente las cantidades a comparar, pero no las compara correctamente.</v>
      </c>
      <c r="BG6" s="1" t="str">
        <f>IFERROR(VLOOKUP(CONCATENATE(BE$1,BE6),'Formulario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6" s="23" t="str">
        <f>IF($B6='Formulario de Respuestas'!$D5,'Formulario de Respuestas'!$X5,"ES DIFERENTE")</f>
        <v>D</v>
      </c>
      <c r="BI6" s="1" t="str">
        <f>IFERROR(VLOOKUP(CONCATENATE(BH$1,BH6),'Formulario de Preguntas'!$C$10:$FN$152,3,FALSE),"")</f>
        <v>Posiblemente nota que después de la modificación de las raciones ahora se suministra más bambú a las 4 p.m., pero no nota que la comida de las 12 sigue siendo más grande.</v>
      </c>
      <c r="BJ6" s="1" t="str">
        <f>IFERROR(VLOOKUP(CONCATENATE(BH$1,BH6),'Formulario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6" s="25" t="str">
        <f>IF($B6='Formulario de Respuestas'!$D5,'Formulario de Respuestas'!$Y5,"ES DIFERENTE")</f>
        <v>B</v>
      </c>
      <c r="BL6" s="1" t="str">
        <f>IFERROR(VLOOKUP(CONCATENATE(BK$1,BK6),'Formulario de Preguntas'!$C$10:$FN$152,3,FALSE),"")</f>
        <v>Es posible que el estudiante haya identificado el comportamiento de los precios de forma parcial, pues al parecer considera que después de la tercera banana no se aplica la promoción.</v>
      </c>
      <c r="BM6" s="1" t="str">
        <f>IFERROR(VLOOKUP(CONCATENATE(BK$1,BK6),'Formulario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6" s="25" t="str">
        <f>IF($B6='Formulario de Respuestas'!$D5,'Formulario de Respuestas'!$Z5,"ES DIFERENTE")</f>
        <v>D</v>
      </c>
      <c r="BO6" s="1" t="str">
        <f>IFERROR(VLOOKUP(CONCATENATE(BN$1,BN6),'Formulario de Preguntas'!$C$10:$FN$152,3,FALSE),"")</f>
        <v>Probablemente el estudiante encuentra la cantidad de animales envueltos en la situación, sin embargo olvida  multiplicar esa cantidad por 2 para encontrar el número de orejas.</v>
      </c>
      <c r="BP6" s="1" t="str">
        <f>IFERROR(VLOOKUP(CONCATENATE(BN$1,BN6),'Formulario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6" s="25" t="str">
        <f>IF($B6='Formulario de Respuestas'!$D5,'Formulario de Respuestas'!$AA5,"ES DIFERENTE")</f>
        <v>D</v>
      </c>
      <c r="BR6" s="1" t="str">
        <f>IFERROR(VLOOKUP(CONCATENATE(BQ$1,BQ6),'Formulario de Preguntas'!$C$10:$FN$152,3,FALSE),"")</f>
        <v>Es posible encuentre una similitud entre la suma de los datos del problema y uno de los valores que aparece en la afirmación.</v>
      </c>
      <c r="BS6" s="1" t="str">
        <f>IFERROR(VLOOKUP(CONCATENATE(BQ$1,BQ6),'Formulario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6" s="25" t="str">
        <f>IF($B6='Formulario de Respuestas'!$D5,'Formulario de Respuestas'!$AB5,"ES DIFERENTE")</f>
        <v>B</v>
      </c>
      <c r="BU6" s="1" t="str">
        <f>IFERROR(VLOOKUP(CONCATENATE(BT$1,BT6),'Formulario de Preguntas'!$C$10:$FN$152,3,FALSE),"")</f>
        <v/>
      </c>
      <c r="BV6" s="1" t="str">
        <f>IFERROR(VLOOKUP(CONCATENATE(BT$1,BT6),'Formulario de Preguntas'!$C$10:$FN$152,4,FALSE),"")</f>
        <v/>
      </c>
      <c r="BW6" s="25" t="str">
        <f>IF($B6='Formulario de Respuestas'!$D5,'Formulario de Respuestas'!$AC5,"ES DIFERENTE")</f>
        <v>D</v>
      </c>
      <c r="BX6" s="1" t="str">
        <f>IFERROR(VLOOKUP(CONCATENATE(BW$1,BW6),'Formulario de Preguntas'!$C$10:$FN$152,3,FALSE),"")</f>
        <v>Es probable que para determinar un el orden sume el numerador y el denominador de cada una de las fracciones y luego ordenara los números de menor a mayor, finalmente asocia este orden numérico con las familias de animales.</v>
      </c>
      <c r="BY6" s="1" t="str">
        <f>IFERROR(VLOOKUP(CONCATENATE(BW$1,BW6),'Formulario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6" s="1">
        <f t="shared" si="0"/>
        <v>3</v>
      </c>
      <c r="CB6" s="1">
        <f t="shared" si="1"/>
        <v>0.25</v>
      </c>
      <c r="CC6" s="1">
        <f t="shared" si="2"/>
        <v>0.75</v>
      </c>
      <c r="CD6" s="1">
        <f>COUNTIF('Formulario de Respuestas'!$E5:$AC5,"A")</f>
        <v>3</v>
      </c>
      <c r="CE6" s="1">
        <f>COUNTIF('Formulario de Respuestas'!$E5:$AC5,"B")</f>
        <v>8</v>
      </c>
      <c r="CF6" s="1">
        <f>COUNTIF('Formulario de Respuestas'!$B5:$AC5,"C")</f>
        <v>7</v>
      </c>
      <c r="CG6" s="1">
        <f>COUNTIF('Formulario de Respuestas'!$E5:$AC5,"D")</f>
        <v>7</v>
      </c>
      <c r="CH6" s="1">
        <f>COUNTIF('Formulario de Respuestas'!$E5:$AC5,"E (RESPUESTA ANULADA)")</f>
        <v>0</v>
      </c>
    </row>
    <row r="7" spans="1:86" x14ac:dyDescent="0.25">
      <c r="A7" s="1" t="str">
        <f>'Formulario de Respuestas'!C6</f>
        <v>YURLEY TATIANA DUARTE QUEZADA</v>
      </c>
      <c r="B7" s="1">
        <f>'Formulario de Respuestas'!D6</f>
        <v>0</v>
      </c>
      <c r="C7" s="23" t="str">
        <f>IF($B7='Formulario de Respuestas'!$D6,'Formulario de Respuestas'!$E6,"ES DIFERENTE")</f>
        <v>B</v>
      </c>
      <c r="D7" s="15" t="str">
        <f>IFERROR(VLOOKUP(CONCATENATE(C$1,C7),'Formulario de Preguntas'!$C$2:$FN$152,3,FALSE),"")</f>
        <v>Identifica los datos del problema y la relación que tienen, usa la multiplicación para resolver la situación.</v>
      </c>
      <c r="E7" s="1" t="str">
        <f>IFERROR(VLOOKUP(CONCATENATE(C$1,C7),'Formulario de Preguntas'!$C$2:$FN$152,4,FALSE),"")</f>
        <v>RESPUESTA CORRECTA</v>
      </c>
      <c r="F7" s="23" t="str">
        <f>IF($B7='Formulario de Respuestas'!$D6,'Formulario de Respuestas'!$F6,"ES DIFERENTE")</f>
        <v>A</v>
      </c>
      <c r="G7" s="1" t="str">
        <f>IFERROR(VLOOKUP(CONCATENATE(F$1,F7),'Formulario de Preguntas'!$C$2:$FN$152,3,FALSE),"")</f>
        <v>Comprende la relación entre los datos de la situación y utiliza la multiplicación para resolverla.</v>
      </c>
      <c r="H7" s="1" t="str">
        <f>IFERROR(VLOOKUP(CONCATENATE(F$1,F7),'Formulario de Preguntas'!$C$2:$FN$152,4,FALSE),"")</f>
        <v>RESPUESTA CORRECTA</v>
      </c>
      <c r="I7" s="23" t="str">
        <f>IF($B7='Formulario de Respuestas'!$D6,'Formulario de Respuestas'!$G6,"ES DIFERENTE")</f>
        <v>B</v>
      </c>
      <c r="J7" s="1" t="str">
        <f>IFERROR(VLOOKUP(CONCATENATE(I$1,I7),'Formulario de Preguntas'!$C$10:$FN$152,3,FALSE),"")</f>
        <v xml:space="preserve">
Al parecer realizó el procedimiento correcto para encontrar el área de una de las caras laterales, sin embargo no  multiplica por el número de caras para encontrar el valor de área pedido.
</v>
      </c>
      <c r="K7" s="1" t="str">
        <f>IFERROR(VLOOKUP(CONCATENATE(I$1,I7),'Formulario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7" s="23" t="str">
        <f>IF($B7='Formulario de Respuestas'!$D6,'Formulario de Respuestas'!$H6,"ES DIFERENTE")</f>
        <v>C</v>
      </c>
      <c r="M7" s="1" t="str">
        <f>IFERROR(VLOOKUP(CONCATENATE(L$1,L7),'Formulario de Preguntas'!$C$10:$FN$152,3,FALSE),"")</f>
        <v>Al parecer halla correctamente el valor de las 13 bolsas de alimento, sin embargo no compara correctamente su resultado con el dinero que se tenía.</v>
      </c>
      <c r="N7" s="1" t="str">
        <f>IFERROR(VLOOKUP(CONCATENATE(L$1,L7),'Formulario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7" s="23" t="str">
        <f>IF($B7='Formulario de Respuestas'!$D6,'Formulario de Respuestas'!$I6,"ES DIFERENTE")</f>
        <v>C</v>
      </c>
      <c r="P7" s="1" t="str">
        <f>IFERROR(VLOOKUP(CONCATENATE(O$1,O7),'Formulario de Preguntas'!$C$10:$FN$152,3,FALSE),"")</f>
        <v/>
      </c>
      <c r="Q7" s="1" t="str">
        <f>IFERROR(VLOOKUP(CONCATENATE(O$1,O7),'Formulario de Preguntas'!$C$10:$FN$152,4,FALSE),"")</f>
        <v/>
      </c>
      <c r="R7" s="23" t="str">
        <f>IF($B7='Formulario de Respuestas'!$D6,'Formulario de Respuestas'!$J6,"ES DIFERENTE")</f>
        <v>B</v>
      </c>
      <c r="S7" s="1" t="str">
        <f>IFERROR(VLOOKUP(CONCATENATE(R$1,R7),'Formulario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7" s="1" t="str">
        <f>IFERROR(VLOOKUP(CONCATENATE(R$1,R7),'Formulario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7" s="23" t="str">
        <f>IF($B7='Formulario de Respuestas'!$D6,'Formulario de Respuestas'!$K6,"ES DIFERENTE")</f>
        <v>B</v>
      </c>
      <c r="V7" s="1" t="str">
        <f>IFERROR(VLOOKUP(CONCATENATE(U$1,U7),'Formulario de Preguntas'!$C$10:$FN$152,3,FALSE),"")</f>
        <v xml:space="preserve">Posiblemente,  no comprende cual es el operador que actúa, tomando la fracción 5/3 y no 3/5.
</v>
      </c>
      <c r="W7" s="1" t="str">
        <f>IFERROR(VLOOKUP(CONCATENATE(U$1,U7),'Formulario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7" s="23" t="str">
        <f>IF($B7='Formulario de Respuestas'!$D6,'Formulario de Respuestas'!$L6,"ES DIFERENTE")</f>
        <v>C</v>
      </c>
      <c r="Y7" s="1" t="str">
        <f>IFERROR(VLOOKUP(CONCATENATE(X$1,X7),'Formulario de Preguntas'!$C$10:$FN$152,3,FALSE),"")</f>
        <v>Interpreta correctamente la información y utiliza los datos de la situación para encontrar la respuesta pedida efectuando el producto 10 x 5 x 9</v>
      </c>
      <c r="Z7" s="1" t="str">
        <f>IFERROR(VLOOKUP(CONCATENATE(X$1,X7),'Formulario de Preguntas'!$C$10:$FN$152,4,FALSE),"")</f>
        <v>RESPUESTA CORRECTA</v>
      </c>
      <c r="AA7" s="23" t="str">
        <f>IF($B7='Formulario de Respuestas'!$D6,'Formulario de Respuestas'!$M6,"ES DIFERENTE")</f>
        <v>D</v>
      </c>
      <c r="AB7" s="1" t="str">
        <f>IFERROR(VLOOKUP(CONCATENATE(AA$1,AA7),'Formulario de Preguntas'!$C$10:$FN$152,3,FALSE),"")</f>
        <v>Al parecer no comprende la situación, para responder a la pregunta selecciona uno de los datos presentes en la imagen, en este caso el área sombreada.</v>
      </c>
      <c r="AC7" s="1" t="str">
        <f>IFERROR(VLOOKUP(CONCATENATE(AA$1,AA7),'Formulario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7" s="23" t="str">
        <f>IF($B7='Formulario de Respuestas'!$D6,'Formulario de Respuestas'!$N6,"ES DIFERENTE")</f>
        <v>A</v>
      </c>
      <c r="AE7" s="1" t="str">
        <f>IFERROR(VLOOKUP(CONCATENATE(AD$1,AD7),'Formulario de Preguntas'!$C$10:$FN$152,3,FALSE),"")</f>
        <v xml:space="preserve">Posiblemente no compara las frecuencias indicadas en la opción de respuesta, al parecer en su análisis de la gráfica compara la frecuencia del oso con la del chimpancé.
</v>
      </c>
      <c r="AF7" s="1" t="str">
        <f>IFERROR(VLOOKUP(CONCATENATE(AD$1,AD7),'Formulario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7" s="23" t="str">
        <f>IF($B7='Formulario de Respuestas'!$D6,'Formulario de Respuestas'!$O6,"ES DIFERENTE")</f>
        <v>B</v>
      </c>
      <c r="AH7" s="1" t="str">
        <f>IFERROR(VLOOKUP(CONCATENATE(AG$1,AG7),'Formulario de Preguntas'!$C$10:$FN$152,3,FALSE),"")</f>
        <v xml:space="preserve">Es probable que el estudiante haya usado un procedimiento adecuado para resolver la situación sumando las frecuencias, sin embargo parece que no lee correctamente la escala de la gráfica. </v>
      </c>
      <c r="AI7" s="1" t="str">
        <f>IFERROR(VLOOKUP(CONCATENATE(AG$1,AG7),'Formulario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7" s="23" t="str">
        <f>IF($B7='Formulario de Respuestas'!$D6,'Formulario de Respuestas'!$P6,"ES DIFERENTE")</f>
        <v>C</v>
      </c>
      <c r="AK7" s="1" t="str">
        <f>IFERROR(VLOOKUP(CONCATENATE(AJ$1,AJ7),'Formulario de Preguntas'!$C$10:$FN$152,3,FALSE),"")</f>
        <v>Probablemente considera que si algunos objetos están a igual distancia de otro objeto entonces estos deben formar un polígono regular.</v>
      </c>
      <c r="AL7" s="1" t="str">
        <f>IFERROR(VLOOKUP(CONCATENATE(AJ$1,AJ7),'Formulario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7" s="23" t="str">
        <f>IF($B7='Formulario de Respuestas'!$D6,'Formulario de Respuestas'!$Q6,"ES DIFERENTE")</f>
        <v>D</v>
      </c>
      <c r="AN7" s="1" t="str">
        <f>IFERROR(VLOOKUP(CONCATENATE(AM$1,AM7),'Formulario de Preguntas'!$C$10:$FN$152,3,FALSE),"")</f>
        <v>Posiblemente identifica la fracción 3/5 como operador en esta situación, pero al parecer olvida dividir por 5.</v>
      </c>
      <c r="AO7" s="1" t="str">
        <f>IFERROR(VLOOKUP(CONCATENATE(AM$1,AM7),'Formulario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7" s="23" t="str">
        <f>IF($B7='Formulario de Respuestas'!$D6,'Formulario de Respuestas'!$R6,"ES DIFERENTE")</f>
        <v>A</v>
      </c>
      <c r="AQ7" s="1" t="str">
        <f>IFERROR(VLOOKUP(CONCATENATE(AP$1,AP7),'Formulario de Preguntas'!$C$10:$FN$152,3,FALSE),"")</f>
        <v xml:space="preserve">Probablemente analiza el diagrama de barras concentrando su atención en la población de tortugas, sin embargo, no tiene en cuenta las convenciones e intercambia la información de los machos con la de hembras.   </v>
      </c>
      <c r="AR7" s="1" t="str">
        <f>IFERROR(VLOOKUP(CONCATENATE(AP$1,AP7),'Formulario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7" s="23" t="str">
        <f>IF($B7='Formulario de Respuestas'!$D6,'Formulario de Respuestas'!$S6,"ES DIFERENTE")</f>
        <v>C</v>
      </c>
      <c r="AT7" s="1" t="str">
        <f>IFERROR(VLOOKUP(CONCATENATE(AS$1,AS7),'Formulario de Preguntas'!$C$10:$FN$152,3,FALSE),"")</f>
        <v>Posiblemente, no hace una lectura correcta de la información y compara la población de iguanas con la de tortugas o con la de armadillos.</v>
      </c>
      <c r="AU7" s="1" t="str">
        <f>IFERROR(VLOOKUP(CONCATENATE(AS$1,AS7),'Formulario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7" s="23" t="str">
        <f>IF($B7='Formulario de Respuestas'!$D6,'Formulario de Respuestas'!$T6,"ES DIFERENTE")</f>
        <v>B</v>
      </c>
      <c r="AW7" s="1" t="str">
        <f>IFERROR(VLOOKUP(CONCATENATE(AV$1,AV7),'Formulario de Preguntas'!$C$10:$FN$152,3,FALSE),"")</f>
        <v>Comprende la situación e identifica que cada dos años el árbol crece 10 metros, finalmente concluye que cada año el árbol debe crecer 5 metros.</v>
      </c>
      <c r="AX7" s="1" t="str">
        <f>IFERROR(VLOOKUP(CONCATENATE(AV$1,AV7),'Formulario de Preguntas'!$C$10:$FN$152,4,FALSE),"")</f>
        <v>RESPUESTA CORRECTA</v>
      </c>
      <c r="AY7" s="23" t="str">
        <f>IF($B7='Formulario de Respuestas'!$D6,'Formulario de Respuestas'!$U6,"ES DIFERENTE")</f>
        <v>D</v>
      </c>
      <c r="AZ7" s="1" t="str">
        <f>IFERROR(VLOOKUP(CONCATENATE(AY$1,AY7),'Formulario de Preguntas'!$C$10:$FN$152,3,FALSE),"")</f>
        <v>Identifica la forma en que está variando la altura del árbol y contrasta la afirmación con el comportamiento identificado.</v>
      </c>
      <c r="BA7" s="1" t="str">
        <f>IFERROR(VLOOKUP(CONCATENATE(AY$1,AY7),'Formulario de Preguntas'!$C$10:$FN$152,4,FALSE),"")</f>
        <v>RESPUESTA CORRECTA</v>
      </c>
      <c r="BB7" s="25" t="str">
        <f>IF($B7='Formulario de Respuestas'!$D6,'Formulario de Respuestas'!$V6,"ES DIFERENTE")</f>
        <v>A</v>
      </c>
      <c r="BC7" s="1" t="str">
        <f>IFERROR(VLOOKUP(CONCATENATE(BB$1,BB7),'Formulario de Preguntas'!$C$10:$FN$152,3,FALSE),"")</f>
        <v>Posiblemente el estudiante lee la gráfica de derecha a izquierda y verifica que las frecuencias se duplican en esta dirección, o puede que el estudiante confunda la palabra duplicar con sacar la mitad.</v>
      </c>
      <c r="BD7" s="1" t="str">
        <f>IFERROR(VLOOKUP(CONCATENATE(BB$1,BB7),'Formulario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7" s="23" t="str">
        <f>IF($B7='Formulario de Respuestas'!$D6,'Formulario de Respuestas'!$W6,"ES DIFERENTE")</f>
        <v>C</v>
      </c>
      <c r="BF7" s="1" t="str">
        <f>IFERROR(VLOOKUP(CONCATENATE(BE$1,BE7),'Formulario de Preguntas'!$C$10:$FN$152,3,FALSE),"")</f>
        <v>Al parecer calcula correctamente las cantidades a comparar, pero no las compara correctamente.</v>
      </c>
      <c r="BG7" s="1" t="str">
        <f>IFERROR(VLOOKUP(CONCATENATE(BE$1,BE7),'Formulario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7" s="23" t="str">
        <f>IF($B7='Formulario de Respuestas'!$D6,'Formulario de Respuestas'!$X6,"ES DIFERENTE")</f>
        <v>B</v>
      </c>
      <c r="BI7" s="1" t="str">
        <f>IFERROR(VLOOKUP(CONCATENATE(BH$1,BH7),'Formulario de Preguntas'!$C$10:$FN$152,3,FALSE),"")</f>
        <v>Calcula correctamente las cantidades, duplicando algunos de los valores y compara correctamente los valores obtenidos.</v>
      </c>
      <c r="BJ7" s="1" t="str">
        <f>IFERROR(VLOOKUP(CONCATENATE(BH$1,BH7),'Formulario de Preguntas'!$C$10:$FN$152,4,FALSE),"")</f>
        <v>RESPUESTA CORRECTA</v>
      </c>
      <c r="BK7" s="25" t="str">
        <f>IF($B7='Formulario de Respuestas'!$D6,'Formulario de Respuestas'!$Y6,"ES DIFERENTE")</f>
        <v>D</v>
      </c>
      <c r="BL7" s="1" t="str">
        <f>IFERROR(VLOOKUP(CONCATENATE(BK$1,BK7),'Formulario de Preguntas'!$C$10:$FN$152,3,FALSE),"")</f>
        <v xml:space="preserve">Es posible que reconozca el comportamiento de los precios de acuerdo con la promoción establecida logrando determinar el valor de las nueve bananas. Sin embargo, divide este resultado entre 2 atendiendo a la indicación que se le cobra la mitad.
</v>
      </c>
      <c r="BM7" s="1" t="str">
        <f>IFERROR(VLOOKUP(CONCATENATE(BK$1,BK7),'Formulario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7" s="25" t="str">
        <f>IF($B7='Formulario de Respuestas'!$D6,'Formulario de Respuestas'!$Z6,"ES DIFERENTE")</f>
        <v>A</v>
      </c>
      <c r="BO7" s="1" t="str">
        <f>IFERROR(VLOOKUP(CONCATENATE(BN$1,BN7),'Formulario de Preguntas'!$C$10:$FN$152,3,FALSE),"")</f>
        <v>Probablemente el estudiante solo halla la cantidad de orejas que tienen los chimpancés.</v>
      </c>
      <c r="BP7" s="1" t="str">
        <f>IFERROR(VLOOKUP(CONCATENATE(BN$1,BN7),'Formulario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7" s="25" t="str">
        <f>IF($B7='Formulario de Respuestas'!$D6,'Formulario de Respuestas'!$AA6,"ES DIFERENTE")</f>
        <v>C</v>
      </c>
      <c r="BR7" s="1" t="str">
        <f>IFERROR(VLOOKUP(CONCATENATE(BQ$1,BQ7),'Formulario de Preguntas'!$C$10:$FN$152,3,FALSE),"")</f>
        <v xml:space="preserve">Es posible encuentre una similitud entre el producto de los datos del problema y uno de los valores que aparece en la afirmación. </v>
      </c>
      <c r="BS7" s="1" t="str">
        <f>IFERROR(VLOOKUP(CONCATENATE(BQ$1,BQ7),'Formulario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7" s="25" t="str">
        <f>IF($B7='Formulario de Respuestas'!$D6,'Formulario de Respuestas'!$AB6,"ES DIFERENTE")</f>
        <v>B</v>
      </c>
      <c r="BU7" s="1" t="str">
        <f>IFERROR(VLOOKUP(CONCATENATE(BT$1,BT7),'Formulario de Preguntas'!$C$10:$FN$152,3,FALSE),"")</f>
        <v/>
      </c>
      <c r="BV7" s="1" t="str">
        <f>IFERROR(VLOOKUP(CONCATENATE(BT$1,BT7),'Formulario de Preguntas'!$C$10:$FN$152,4,FALSE),"")</f>
        <v/>
      </c>
      <c r="BW7" s="25" t="str">
        <f>IF($B7='Formulario de Respuestas'!$D6,'Formulario de Respuestas'!$AC6,"ES DIFERENTE")</f>
        <v>D</v>
      </c>
      <c r="BX7" s="1" t="str">
        <f>IFERROR(VLOOKUP(CONCATENATE(BW$1,BW7),'Formulario de Preguntas'!$C$10:$FN$152,3,FALSE),"")</f>
        <v>Es probable que para determinar un el orden sume el numerador y el denominador de cada una de las fracciones y luego ordenara los números de menor a mayor, finalmente asocia este orden numérico con las familias de animales.</v>
      </c>
      <c r="BY7" s="1" t="str">
        <f>IFERROR(VLOOKUP(CONCATENATE(BW$1,BW7),'Formulario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7" s="1">
        <f t="shared" si="0"/>
        <v>6</v>
      </c>
      <c r="CB7" s="1">
        <f t="shared" si="1"/>
        <v>0.25</v>
      </c>
      <c r="CC7" s="1">
        <f t="shared" si="2"/>
        <v>1.5</v>
      </c>
      <c r="CD7" s="1">
        <f>COUNTIF('Formulario de Respuestas'!$E6:$AC6,"A")</f>
        <v>5</v>
      </c>
      <c r="CE7" s="1">
        <f>COUNTIF('Formulario de Respuestas'!$E6:$AC6,"B")</f>
        <v>8</v>
      </c>
      <c r="CF7" s="1">
        <f>COUNTIF('Formulario de Respuestas'!$B6:$AC6,"C")</f>
        <v>7</v>
      </c>
      <c r="CG7" s="1">
        <f>COUNTIF('Formulario de Respuestas'!$E6:$AC6,"D")</f>
        <v>5</v>
      </c>
      <c r="CH7" s="1">
        <f>COUNTIF('Formulario de Respuestas'!$E6:$AC6,"E (RESPUESTA ANULADA)")</f>
        <v>0</v>
      </c>
    </row>
    <row r="8" spans="1:86" x14ac:dyDescent="0.25">
      <c r="A8" s="1" t="str">
        <f>'Formulario de Respuestas'!C7</f>
        <v>KAROL VANESA DUARTE RINCON</v>
      </c>
      <c r="B8" s="1">
        <f>'Formulario de Respuestas'!D7</f>
        <v>0</v>
      </c>
      <c r="C8" s="23" t="str">
        <f>IF($B8='Formulario de Respuestas'!$D7,'Formulario de Respuestas'!$E7,"ES DIFERENTE")</f>
        <v>C</v>
      </c>
      <c r="D8" s="15" t="str">
        <f>IFERROR(VLOOKUP(CONCATENATE(C$1,C8),'Formulario de Preguntas'!$C$2:$FN$152,3,FALSE),"")</f>
        <v>Posiblemente el estudiante no comprende la situación ni la relación entre los datos. Al parecer hace la suma entre la cantidad de aves y la cantidad de alimento especificada.</v>
      </c>
      <c r="E8" s="1" t="str">
        <f>IFERROR(VLOOKUP(CONCATENATE(C$1,C8),'Formulario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8" s="23" t="str">
        <f>IF($B8='Formulario de Respuestas'!$D7,'Formulario de Respuestas'!$F7,"ES DIFERENTE")</f>
        <v>B</v>
      </c>
      <c r="G8" s="1" t="str">
        <f>IFERROR(VLOOKUP(CONCATENATE(F$1,F8),'Formulario de Preguntas'!$C$2:$FN$152,3,FALSE),"")</f>
        <v>Es posible que el estudiante haya usado un procedimiento correcto para encontrar el número de aves en cada zona, sin embargo pasa por alto que son tres zonas.</v>
      </c>
      <c r="H8" s="1" t="str">
        <f>IFERROR(VLOOKUP(CONCATENATE(F$1,F8),'Formulario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8" s="23" t="str">
        <f>IF($B8='Formulario de Respuestas'!$D7,'Formulario de Respuestas'!$G7,"ES DIFERENTE")</f>
        <v>A</v>
      </c>
      <c r="J8" s="1" t="str">
        <f>IFERROR(VLOOKUP(CONCATENATE(I$1,I8),'Formulario de Preguntas'!$C$10:$FN$152,3,FALSE),"")</f>
        <v>Comprende la situación y calcula correctamente el área lateral de un prisma que tiene como base un polígono regular</v>
      </c>
      <c r="K8" s="1" t="str">
        <f>IFERROR(VLOOKUP(CONCATENATE(I$1,I8),'Formulario de Preguntas'!$C$10:$FN$152,4,FALSE),"")</f>
        <v>RESPUESTA CORRECTA</v>
      </c>
      <c r="L8" s="23" t="str">
        <f>IF($B8='Formulario de Respuestas'!$D7,'Formulario de Respuestas'!$H7,"ES DIFERENTE")</f>
        <v>C</v>
      </c>
      <c r="M8" s="1" t="str">
        <f>IFERROR(VLOOKUP(CONCATENATE(L$1,L8),'Formulario de Preguntas'!$C$10:$FN$152,3,FALSE),"")</f>
        <v>Al parecer halla correctamente el valor de las 13 bolsas de alimento, sin embargo no compara correctamente su resultado con el dinero que se tenía.</v>
      </c>
      <c r="N8" s="1" t="str">
        <f>IFERROR(VLOOKUP(CONCATENATE(L$1,L8),'Formulario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8" s="23" t="str">
        <f>IF($B8='Formulario de Respuestas'!$D7,'Formulario de Respuestas'!$I7,"ES DIFERENTE")</f>
        <v>D</v>
      </c>
      <c r="P8" s="1" t="str">
        <f>IFERROR(VLOOKUP(CONCATENATE(O$1,O8),'Formulario de Preguntas'!$C$10:$FN$152,3,FALSE),"")</f>
        <v/>
      </c>
      <c r="Q8" s="1" t="str">
        <f>IFERROR(VLOOKUP(CONCATENATE(O$1,O8),'Formulario de Preguntas'!$C$10:$FN$152,4,FALSE),"")</f>
        <v/>
      </c>
      <c r="R8" s="23" t="str">
        <f>IF($B8='Formulario de Respuestas'!$D7,'Formulario de Respuestas'!$J7,"ES DIFERENTE")</f>
        <v>D</v>
      </c>
      <c r="S8" s="1" t="str">
        <f>IFERROR(VLOOKUP(CONCATENATE(R$1,R8),'Formulario de Preguntas'!$C$10:$FN$152,3,FALSE),"")</f>
        <v>Es posible que el estudiante no logre relacionar correctamente la información presentada en la situación con su representación en el diagrama de barras. Quizás supuso que los valores de temperatura debían ordenarse en forma ascendente.</v>
      </c>
      <c r="T8" s="1" t="str">
        <f>IFERROR(VLOOKUP(CONCATENATE(R$1,R8),'Formulario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8" s="23" t="str">
        <f>IF($B8='Formulario de Respuestas'!$D7,'Formulario de Respuestas'!$K7,"ES DIFERENTE")</f>
        <v>B</v>
      </c>
      <c r="V8" s="1" t="str">
        <f>IFERROR(VLOOKUP(CONCATENATE(U$1,U8),'Formulario de Preguntas'!$C$10:$FN$152,3,FALSE),"")</f>
        <v xml:space="preserve">Posiblemente,  no comprende cual es el operador que actúa, tomando la fracción 5/3 y no 3/5.
</v>
      </c>
      <c r="W8" s="1" t="str">
        <f>IFERROR(VLOOKUP(CONCATENATE(U$1,U8),'Formulario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8" s="23" t="str">
        <f>IF($B8='Formulario de Respuestas'!$D7,'Formulario de Respuestas'!$L7,"ES DIFERENTE")</f>
        <v>A</v>
      </c>
      <c r="Y8" s="1" t="str">
        <f>IFERROR(VLOOKUP(CONCATENATE(X$1,X8),'Formulario de Preguntas'!$C$10:$FN$152,3,FALSE),"")</f>
        <v>No reconoce que el problema se resuelve con una multiplicación y suma los números que se dan en el enunciado.</v>
      </c>
      <c r="Z8" s="1" t="str">
        <f>IFERROR(VLOOKUP(CONCATENATE(X$1,X8),'Formulario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8" s="23" t="str">
        <f>IF($B8='Formulario de Respuestas'!$D7,'Formulario de Respuestas'!$M7,"ES DIFERENTE")</f>
        <v>D</v>
      </c>
      <c r="AB8" s="1" t="str">
        <f>IFERROR(VLOOKUP(CONCATENATE(AA$1,AA8),'Formulario de Preguntas'!$C$10:$FN$152,3,FALSE),"")</f>
        <v>Al parecer no comprende la situación, para responder a la pregunta selecciona uno de los datos presentes en la imagen, en este caso el área sombreada.</v>
      </c>
      <c r="AC8" s="1" t="str">
        <f>IFERROR(VLOOKUP(CONCATENATE(AA$1,AA8),'Formulario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8" s="23" t="str">
        <f>IF($B8='Formulario de Respuestas'!$D7,'Formulario de Respuestas'!$N7,"ES DIFERENTE")</f>
        <v>C</v>
      </c>
      <c r="AE8" s="1" t="str">
        <f>IFERROR(VLOOKUP(CONCATENATE(AD$1,AD8),'Formulario de Preguntas'!$C$10:$FN$152,3,FALSE),"")</f>
        <v>Posiblemente el estudiante intercambia las frecuencias cuando hace la comparación.</v>
      </c>
      <c r="AF8" s="1" t="str">
        <f>IFERROR(VLOOKUP(CONCATENATE(AD$1,AD8),'Formulario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8" s="23" t="str">
        <f>IF($B8='Formulario de Respuestas'!$D7,'Formulario de Respuestas'!$O7,"ES DIFERENTE")</f>
        <v>A</v>
      </c>
      <c r="AH8" s="1" t="str">
        <f>IFERROR(VLOOKUP(CONCATENATE(AG$1,AG8),'Formulario de Preguntas'!$C$10:$FN$152,3,FALSE),"")</f>
        <v>Al parecer el estudiante no comprende la situación y da cuenta de la moda en lugar la cantidad de datos registrados.</v>
      </c>
      <c r="AI8" s="1" t="str">
        <f>IFERROR(VLOOKUP(CONCATENATE(AG$1,AG8),'Formulario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8" s="23" t="str">
        <f>IF($B8='Formulario de Respuestas'!$D7,'Formulario de Respuestas'!$P7,"ES DIFERENTE")</f>
        <v>B</v>
      </c>
      <c r="AK8" s="1" t="str">
        <f>IFERROR(VLOOKUP(CONCATENATE(AJ$1,AJ8),'Formulario de Preguntas'!$C$10:$FN$152,3,FALSE),"")</f>
        <v>Comprende la situación y escoge el arreglo en el cual algunos objetos están a igual distancia de otro objeto.</v>
      </c>
      <c r="AL8" s="1" t="str">
        <f>IFERROR(VLOOKUP(CONCATENATE(AJ$1,AJ8),'Formulario de Preguntas'!$C$10:$FN$152,4,FALSE),"")</f>
        <v>RESPUESTA CORRECTA</v>
      </c>
      <c r="AM8" s="23" t="str">
        <f>IF($B8='Formulario de Respuestas'!$D7,'Formulario de Respuestas'!$Q7,"ES DIFERENTE")</f>
        <v>C</v>
      </c>
      <c r="AN8" s="1" t="str">
        <f>IFERROR(VLOOKUP(CONCATENATE(AM$1,AM8),'Formulario de Preguntas'!$C$10:$FN$152,3,FALSE),"")</f>
        <v xml:space="preserve">Es posible que para determinar la cantidad de juguetes que debe pagar divida el número de juguetes que compró entre 5. Posiblemente relacione el 5 de la respuesta con el 5 que se indica en el cartel que se muestra en el dibujo. </v>
      </c>
      <c r="AO8" s="1" t="str">
        <f>IFERROR(VLOOKUP(CONCATENATE(AM$1,AM8),'Formulario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8" s="23" t="str">
        <f>IF($B8='Formulario de Respuestas'!$D7,'Formulario de Respuestas'!$R7,"ES DIFERENTE")</f>
        <v>A</v>
      </c>
      <c r="AQ8" s="1" t="str">
        <f>IFERROR(VLOOKUP(CONCATENATE(AP$1,AP8),'Formulario de Preguntas'!$C$10:$FN$152,3,FALSE),"")</f>
        <v xml:space="preserve">Probablemente analiza el diagrama de barras concentrando su atención en la población de tortugas, sin embargo, no tiene en cuenta las convenciones e intercambia la información de los machos con la de hembras.   </v>
      </c>
      <c r="AR8" s="1" t="str">
        <f>IFERROR(VLOOKUP(CONCATENATE(AP$1,AP8),'Formulario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8" s="23" t="str">
        <f>IF($B8='Formulario de Respuestas'!$D7,'Formulario de Respuestas'!$S7,"ES DIFERENTE")</f>
        <v>C</v>
      </c>
      <c r="AT8" s="1" t="str">
        <f>IFERROR(VLOOKUP(CONCATENATE(AS$1,AS8),'Formulario de Preguntas'!$C$10:$FN$152,3,FALSE),"")</f>
        <v>Posiblemente, no hace una lectura correcta de la información y compara la población de iguanas con la de tortugas o con la de armadillos.</v>
      </c>
      <c r="AU8" s="1" t="str">
        <f>IFERROR(VLOOKUP(CONCATENATE(AS$1,AS8),'Formulario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8" s="23" t="str">
        <f>IF($B8='Formulario de Respuestas'!$D7,'Formulario de Respuestas'!$T7,"ES DIFERENTE")</f>
        <v>C</v>
      </c>
      <c r="AW8" s="1" t="str">
        <f>IFERROR(VLOOKUP(CONCATENATE(AV$1,AV8),'Formulario de Preguntas'!$C$10:$FN$152,3,FALSE),"")</f>
        <v>Es probable que estudiante haya notado que la diferencia de altura entre los arboles (vecinos)  dibujados es de 10 metros, sin embargo no nota que la escala de tiempo varia de a dos años.</v>
      </c>
      <c r="AX8" s="1" t="str">
        <f>IFERROR(VLOOKUP(CONCATENATE(AV$1,AV8),'Formulario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8" s="23" t="str">
        <f>IF($B8='Formulario de Respuestas'!$D7,'Formulario de Respuestas'!$U7,"ES DIFERENTE")</f>
        <v>A</v>
      </c>
      <c r="AZ8" s="1" t="str">
        <f>IFERROR(VLOOKUP(CONCATENATE(AY$1,AY8),'Formulario de Preguntas'!$C$10:$FN$152,3,FALSE),"")</f>
        <v>Supone que puede resolver el problema haciendo algunas operaciones con los datos conocidos. En este caso suma las frecuencias de los años 2008, 2012, 2014 y 2016, luego divide el resultado en dos.</v>
      </c>
      <c r="BA8" s="1" t="str">
        <f>IFERROR(VLOOKUP(CONCATENATE(AY$1,AY8),'Formulario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8" s="25" t="str">
        <f>IF($B8='Formulario de Respuestas'!$D7,'Formulario de Respuestas'!$V7,"ES DIFERENTE")</f>
        <v>A</v>
      </c>
      <c r="BC8" s="1" t="str">
        <f>IFERROR(VLOOKUP(CONCATENATE(BB$1,BB8),'Formulario de Preguntas'!$C$10:$FN$152,3,FALSE),"")</f>
        <v>Posiblemente el estudiante lee la gráfica de derecha a izquierda y verifica que las frecuencias se duplican en esta dirección, o puede que el estudiante confunda la palabra duplicar con sacar la mitad.</v>
      </c>
      <c r="BD8" s="1" t="str">
        <f>IFERROR(VLOOKUP(CONCATENATE(BB$1,BB8),'Formulario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8" s="23" t="str">
        <f>IF($B8='Formulario de Respuestas'!$D7,'Formulario de Respuestas'!$W7,"ES DIFERENTE")</f>
        <v>A</v>
      </c>
      <c r="BF8" s="1" t="str">
        <f>IFERROR(VLOOKUP(CONCATENATE(BE$1,BE8),'Formulario de Preguntas'!$C$10:$FN$152,3,FALSE),"")</f>
        <v>Al parecer calcula correctamente las cantidades a comparar, pero las intercambia cuando hace la comparación.</v>
      </c>
      <c r="BG8" s="1" t="str">
        <f>IFERROR(VLOOKUP(CONCATENATE(BE$1,BE8),'Formulario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8" s="23" t="str">
        <f>IF($B8='Formulario de Respuestas'!$D7,'Formulario de Respuestas'!$X7,"ES DIFERENTE")</f>
        <v>B</v>
      </c>
      <c r="BI8" s="1" t="str">
        <f>IFERROR(VLOOKUP(CONCATENATE(BH$1,BH8),'Formulario de Preguntas'!$C$10:$FN$152,3,FALSE),"")</f>
        <v>Calcula correctamente las cantidades, duplicando algunos de los valores y compara correctamente los valores obtenidos.</v>
      </c>
      <c r="BJ8" s="1" t="str">
        <f>IFERROR(VLOOKUP(CONCATENATE(BH$1,BH8),'Formulario de Preguntas'!$C$10:$FN$152,4,FALSE),"")</f>
        <v>RESPUESTA CORRECTA</v>
      </c>
      <c r="BK8" s="25" t="str">
        <f>IF($B8='Formulario de Respuestas'!$D7,'Formulario de Respuestas'!$Y7,"ES DIFERENTE")</f>
        <v>C</v>
      </c>
      <c r="BL8" s="1" t="str">
        <f>IFERROR(VLOOKUP(CONCATENATE(BK$1,BK8),'Formulario de Preguntas'!$C$10:$FN$152,3,FALSE),"")</f>
        <v xml:space="preserve">Posiblemente no presta atención a la promoción y encuentra el valor de las 9 bananas considerando que cada una vale $200.
</v>
      </c>
      <c r="BM8" s="1" t="str">
        <f>IFERROR(VLOOKUP(CONCATENATE(BK$1,BK8),'Formulario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8" s="25" t="str">
        <f>IF($B8='Formulario de Respuestas'!$D7,'Formulario de Respuestas'!$Z7,"ES DIFERENTE")</f>
        <v>D</v>
      </c>
      <c r="BO8" s="1" t="str">
        <f>IFERROR(VLOOKUP(CONCATENATE(BN$1,BN8),'Formulario de Preguntas'!$C$10:$FN$152,3,FALSE),"")</f>
        <v>Probablemente el estudiante encuentra la cantidad de animales envueltos en la situación, sin embargo olvida  multiplicar esa cantidad por 2 para encontrar el número de orejas.</v>
      </c>
      <c r="BP8" s="1" t="str">
        <f>IFERROR(VLOOKUP(CONCATENATE(BN$1,BN8),'Formulario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8" s="25" t="str">
        <f>IF($B8='Formulario de Respuestas'!$D7,'Formulario de Respuestas'!$AA7,"ES DIFERENTE")</f>
        <v>A</v>
      </c>
      <c r="BR8" s="1" t="str">
        <f>IFERROR(VLOOKUP(CONCATENATE(BQ$1,BQ8),'Formulario de Preguntas'!$C$10:$FN$152,3,FALSE),"")</f>
        <v>Reconoce la relación entre la cantidad de agua y la cantidad de mamíferos, identifica la forma en que varían los datos y logra predecir un suceso.</v>
      </c>
      <c r="BS8" s="1" t="str">
        <f>IFERROR(VLOOKUP(CONCATENATE(BQ$1,BQ8),'Formulario de Preguntas'!$C$10:$FN$152,4,FALSE),"")</f>
        <v>RESPUESTA CORRECTA</v>
      </c>
      <c r="BT8" s="25" t="str">
        <f>IF($B8='Formulario de Respuestas'!$D7,'Formulario de Respuestas'!$AB7,"ES DIFERENTE")</f>
        <v>C</v>
      </c>
      <c r="BU8" s="1" t="str">
        <f>IFERROR(VLOOKUP(CONCATENATE(BT$1,BT8),'Formulario de Preguntas'!$C$10:$FN$152,3,FALSE),"")</f>
        <v/>
      </c>
      <c r="BV8" s="1" t="str">
        <f>IFERROR(VLOOKUP(CONCATENATE(BT$1,BT8),'Formulario de Preguntas'!$C$10:$FN$152,4,FALSE),"")</f>
        <v/>
      </c>
      <c r="BW8" s="25" t="str">
        <f>IF($B8='Formulario de Respuestas'!$D7,'Formulario de Respuestas'!$AC7,"ES DIFERENTE")</f>
        <v>D</v>
      </c>
      <c r="BX8" s="1" t="str">
        <f>IFERROR(VLOOKUP(CONCATENATE(BW$1,BW8),'Formulario de Preguntas'!$C$10:$FN$152,3,FALSE),"")</f>
        <v>Es probable que para determinar un el orden sume el numerador y el denominador de cada una de las fracciones y luego ordenara los números de menor a mayor, finalmente asocia este orden numérico con las familias de animales.</v>
      </c>
      <c r="BY8" s="1" t="str">
        <f>IFERROR(VLOOKUP(CONCATENATE(BW$1,BW8),'Formulario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8" s="1">
        <f t="shared" si="0"/>
        <v>3</v>
      </c>
      <c r="CB8" s="1">
        <f t="shared" si="1"/>
        <v>0.25</v>
      </c>
      <c r="CC8" s="1">
        <f t="shared" si="2"/>
        <v>0.75</v>
      </c>
      <c r="CD8" s="1">
        <f>COUNTIF('Formulario de Respuestas'!$E7:$AC7,"A")</f>
        <v>8</v>
      </c>
      <c r="CE8" s="1">
        <f>COUNTIF('Formulario de Respuestas'!$E7:$AC7,"B")</f>
        <v>4</v>
      </c>
      <c r="CF8" s="1">
        <f>COUNTIF('Formulario de Respuestas'!$B7:$AC7,"C")</f>
        <v>8</v>
      </c>
      <c r="CG8" s="1">
        <f>COUNTIF('Formulario de Respuestas'!$E7:$AC7,"D")</f>
        <v>5</v>
      </c>
      <c r="CH8" s="1">
        <f>COUNTIF('Formulario de Respuestas'!$E7:$AC7,"E (RESPUESTA ANULADA)")</f>
        <v>0</v>
      </c>
    </row>
    <row r="9" spans="1:86" x14ac:dyDescent="0.25">
      <c r="A9" s="1" t="str">
        <f>'Formulario de Respuestas'!C8</f>
        <v>NATHALI HERNANDEZ ALMEIDA</v>
      </c>
      <c r="B9" s="1">
        <f>'Formulario de Respuestas'!D8</f>
        <v>0</v>
      </c>
      <c r="C9" s="23" t="str">
        <f>IF($B9='Formulario de Respuestas'!$D8,'Formulario de Respuestas'!$E8,"ES DIFERENTE")</f>
        <v>C</v>
      </c>
      <c r="D9" s="15" t="str">
        <f>IFERROR(VLOOKUP(CONCATENATE(C$1,C9),'Formulario de Preguntas'!$C$2:$FN$152,3,FALSE),"")</f>
        <v>Posiblemente el estudiante no comprende la situación ni la relación entre los datos. Al parecer hace la suma entre la cantidad de aves y la cantidad de alimento especificada.</v>
      </c>
      <c r="E9" s="1" t="str">
        <f>IFERROR(VLOOKUP(CONCATENATE(C$1,C9),'Formulario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9" s="23" t="str">
        <f>IF($B9='Formulario de Respuestas'!$D8,'Formulario de Respuestas'!$F8,"ES DIFERENTE")</f>
        <v>B</v>
      </c>
      <c r="G9" s="1" t="str">
        <f>IFERROR(VLOOKUP(CONCATENATE(F$1,F9),'Formulario de Preguntas'!$C$2:$FN$152,3,FALSE),"")</f>
        <v>Es posible que el estudiante haya usado un procedimiento correcto para encontrar el número de aves en cada zona, sin embargo pasa por alto que son tres zonas.</v>
      </c>
      <c r="H9" s="1" t="str">
        <f>IFERROR(VLOOKUP(CONCATENATE(F$1,F9),'Formulario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9" s="23" t="str">
        <f>IF($B9='Formulario de Respuestas'!$D8,'Formulario de Respuestas'!$G8,"ES DIFERENTE")</f>
        <v>B</v>
      </c>
      <c r="J9" s="1" t="str">
        <f>IFERROR(VLOOKUP(CONCATENATE(I$1,I9),'Formulario de Preguntas'!$C$10:$FN$152,3,FALSE),"")</f>
        <v xml:space="preserve">
Al parecer realizó el procedimiento correcto para encontrar el área de una de las caras laterales, sin embargo no  multiplica por el número de caras para encontrar el valor de área pedido.
</v>
      </c>
      <c r="K9" s="1" t="str">
        <f>IFERROR(VLOOKUP(CONCATENATE(I$1,I9),'Formulario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9" s="23" t="str">
        <f>IF($B9='Formulario de Respuestas'!$D8,'Formulario de Respuestas'!$H8,"ES DIFERENTE")</f>
        <v>D</v>
      </c>
      <c r="M9" s="1" t="str">
        <f>IFERROR(VLOOKUP(CONCATENATE(L$1,L9),'Formulario de Preguntas'!$C$10:$FN$152,3,FALSE),"")</f>
        <v>Establece correctamente el costo total de las bolsas de alimento y compara adecuadamente las cantidades, concluyendo que no le alcanza con el dinero que tiene.</v>
      </c>
      <c r="N9" s="1" t="str">
        <f>IFERROR(VLOOKUP(CONCATENATE(L$1,L9),'Formulario de Preguntas'!$C$10:$FN$152,4,FALSE),"")</f>
        <v>RESPUESTA CORRECTA</v>
      </c>
      <c r="O9" s="23" t="str">
        <f>IF($B9='Formulario de Respuestas'!$D8,'Formulario de Respuestas'!$I8,"ES DIFERENTE")</f>
        <v>C</v>
      </c>
      <c r="P9" s="1" t="str">
        <f>IFERROR(VLOOKUP(CONCATENATE(O$1,O9),'Formulario de Preguntas'!$C$10:$FN$152,3,FALSE),"")</f>
        <v/>
      </c>
      <c r="Q9" s="1" t="str">
        <f>IFERROR(VLOOKUP(CONCATENATE(O$1,O9),'Formulario de Preguntas'!$C$10:$FN$152,4,FALSE),"")</f>
        <v/>
      </c>
      <c r="R9" s="23" t="str">
        <f>IF($B9='Formulario de Respuestas'!$D8,'Formulario de Respuestas'!$J8,"ES DIFERENTE")</f>
        <v>B</v>
      </c>
      <c r="S9" s="1" t="str">
        <f>IFERROR(VLOOKUP(CONCATENATE(R$1,R9),'Formulario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9" s="1" t="str">
        <f>IFERROR(VLOOKUP(CONCATENATE(R$1,R9),'Formulario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9" s="23" t="str">
        <f>IF($B9='Formulario de Respuestas'!$D8,'Formulario de Respuestas'!$K8,"ES DIFERENTE")</f>
        <v>A</v>
      </c>
      <c r="V9" s="1" t="str">
        <f>IFERROR(VLOOKUP(CONCATENATE(U$1,U9),'Formulario de Preguntas'!$C$10:$FN$152,3,FALSE),"")</f>
        <v>Establece correctamente la relación que hay entre los datos y usa la fracción como un operador para resolver la situación.</v>
      </c>
      <c r="W9" s="1" t="str">
        <f>IFERROR(VLOOKUP(CONCATENATE(U$1,U9),'Formulario de Preguntas'!$C$10:$FN$152,4,FALSE),"")</f>
        <v>RESPUESTA CORRECTA</v>
      </c>
      <c r="X9" s="23" t="str">
        <f>IF($B9='Formulario de Respuestas'!$D8,'Formulario de Respuestas'!$L8,"ES DIFERENTE")</f>
        <v>C</v>
      </c>
      <c r="Y9" s="1" t="str">
        <f>IFERROR(VLOOKUP(CONCATENATE(X$1,X9),'Formulario de Preguntas'!$C$10:$FN$152,3,FALSE),"")</f>
        <v>Interpreta correctamente la información y utiliza los datos de la situación para encontrar la respuesta pedida efectuando el producto 10 x 5 x 9</v>
      </c>
      <c r="Z9" s="1" t="str">
        <f>IFERROR(VLOOKUP(CONCATENATE(X$1,X9),'Formulario de Preguntas'!$C$10:$FN$152,4,FALSE),"")</f>
        <v>RESPUESTA CORRECTA</v>
      </c>
      <c r="AA9" s="23" t="str">
        <f>IF($B9='Formulario de Respuestas'!$D8,'Formulario de Respuestas'!$M8,"ES DIFERENTE")</f>
        <v>B</v>
      </c>
      <c r="AB9" s="1" t="str">
        <f>IFERROR(VLOOKUP(CONCATENATE(AA$1,AA9),'Formulario de Preguntas'!$C$10:$FN$152,3,FALSE),"")</f>
        <v xml:space="preserve">Comprende la situación y encuentra correctamente el área de una figura descomponiéndola en figuras simples. 
</v>
      </c>
      <c r="AC9" s="1" t="str">
        <f>IFERROR(VLOOKUP(CONCATENATE(AA$1,AA9),'Formulario de Preguntas'!$C$10:$FN$152,4,FALSE),"")</f>
        <v>RESPUESTA CORRECTA</v>
      </c>
      <c r="AD9" s="23" t="str">
        <f>IF($B9='Formulario de Respuestas'!$D8,'Formulario de Respuestas'!$N8,"ES DIFERENTE")</f>
        <v>C</v>
      </c>
      <c r="AE9" s="1" t="str">
        <f>IFERROR(VLOOKUP(CONCATENATE(AD$1,AD9),'Formulario de Preguntas'!$C$10:$FN$152,3,FALSE),"")</f>
        <v>Posiblemente el estudiante intercambia las frecuencias cuando hace la comparación.</v>
      </c>
      <c r="AF9" s="1" t="str">
        <f>IFERROR(VLOOKUP(CONCATENATE(AD$1,AD9),'Formulario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9" s="23" t="str">
        <f>IF($B9='Formulario de Respuestas'!$D8,'Formulario de Respuestas'!$O8,"ES DIFERENTE")</f>
        <v>A</v>
      </c>
      <c r="AH9" s="1" t="str">
        <f>IFERROR(VLOOKUP(CONCATENATE(AG$1,AG9),'Formulario de Preguntas'!$C$10:$FN$152,3,FALSE),"")</f>
        <v>Al parecer el estudiante no comprende la situación y da cuenta de la moda en lugar la cantidad de datos registrados.</v>
      </c>
      <c r="AI9" s="1" t="str">
        <f>IFERROR(VLOOKUP(CONCATENATE(AG$1,AG9),'Formulario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9" s="23" t="str">
        <f>IF($B9='Formulario de Respuestas'!$D8,'Formulario de Respuestas'!$P8,"ES DIFERENTE")</f>
        <v>C</v>
      </c>
      <c r="AK9" s="1" t="str">
        <f>IFERROR(VLOOKUP(CONCATENATE(AJ$1,AJ9),'Formulario de Preguntas'!$C$10:$FN$152,3,FALSE),"")</f>
        <v>Probablemente considera que si algunos objetos están a igual distancia de otro objeto entonces estos deben formar un polígono regular.</v>
      </c>
      <c r="AL9" s="1" t="str">
        <f>IFERROR(VLOOKUP(CONCATENATE(AJ$1,AJ9),'Formulario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9" s="23" t="str">
        <f>IF($B9='Formulario de Respuestas'!$D8,'Formulario de Respuestas'!$Q8,"ES DIFERENTE")</f>
        <v>A</v>
      </c>
      <c r="AN9" s="1" t="str">
        <f>IFERROR(VLOOKUP(CONCATENATE(AM$1,AM9),'Formulario de Preguntas'!$C$10:$FN$152,3,FALSE),"")</f>
        <v>Comprende que en la situación el total de juguetes que pagó depende de la promoción. Identifica la fracción 3/5 como operador en la situación y lo usa correctamente.</v>
      </c>
      <c r="AO9" s="1" t="str">
        <f>IFERROR(VLOOKUP(CONCATENATE(AM$1,AM9),'Formulario de Preguntas'!$C$10:$FN$152,4,FALSE),"")</f>
        <v>RESPUESTA CORRECTA</v>
      </c>
      <c r="AP9" s="23" t="str">
        <f>IF($B9='Formulario de Respuestas'!$D8,'Formulario de Respuestas'!$R8,"ES DIFERENTE")</f>
        <v>B</v>
      </c>
      <c r="AQ9" s="1" t="str">
        <f>IFERROR(VLOOKUP(CONCATENATE(AP$1,AP9),'Formulario de Preguntas'!$C$10:$FN$152,3,FALSE),"")</f>
        <v>Al parecer el estudiante analiza correctamente el diagrama de barras, pero hace el análisis centrando su atención en la población de armadillos en lugar de la de tortugas.</v>
      </c>
      <c r="AR9" s="1" t="str">
        <f>IFERROR(VLOOKUP(CONCATENATE(AP$1,AP9),'Formulario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9" s="23" t="str">
        <f>IF($B9='Formulario de Respuestas'!$D8,'Formulario de Respuestas'!$S8,"ES DIFERENTE")</f>
        <v>D</v>
      </c>
      <c r="AT9" s="1" t="str">
        <f>IFERROR(VLOOKUP(CONCATENATE(AS$1,AS9),'Formulario de Preguntas'!$C$10:$FN$152,3,FALSE),"")</f>
        <v xml:space="preserve">En el análisis que realizó no tuvo en cuenta las convenciones que se presentan en el diagrama e invierte los datos de los machos  con los  de las hembras.  </v>
      </c>
      <c r="AU9" s="1" t="str">
        <f>IFERROR(VLOOKUP(CONCATENATE(AS$1,AS9),'Formulario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9" s="23" t="str">
        <f>IF($B9='Formulario de Respuestas'!$D8,'Formulario de Respuestas'!$T8,"ES DIFERENTE")</f>
        <v>B</v>
      </c>
      <c r="AW9" s="1" t="str">
        <f>IFERROR(VLOOKUP(CONCATENATE(AV$1,AV9),'Formulario de Preguntas'!$C$10:$FN$152,3,FALSE),"")</f>
        <v>Comprende la situación e identifica que cada dos años el árbol crece 10 metros, finalmente concluye que cada año el árbol debe crecer 5 metros.</v>
      </c>
      <c r="AX9" s="1" t="str">
        <f>IFERROR(VLOOKUP(CONCATENATE(AV$1,AV9),'Formulario de Preguntas'!$C$10:$FN$152,4,FALSE),"")</f>
        <v>RESPUESTA CORRECTA</v>
      </c>
      <c r="AY9" s="23" t="str">
        <f>IF($B9='Formulario de Respuestas'!$D8,'Formulario de Respuestas'!$U8,"ES DIFERENTE")</f>
        <v>D</v>
      </c>
      <c r="AZ9" s="1" t="str">
        <f>IFERROR(VLOOKUP(CONCATENATE(AY$1,AY9),'Formulario de Preguntas'!$C$10:$FN$152,3,FALSE),"")</f>
        <v>Identifica la forma en que está variando la altura del árbol y contrasta la afirmación con el comportamiento identificado.</v>
      </c>
      <c r="BA9" s="1" t="str">
        <f>IFERROR(VLOOKUP(CONCATENATE(AY$1,AY9),'Formulario de Preguntas'!$C$10:$FN$152,4,FALSE),"")</f>
        <v>RESPUESTA CORRECTA</v>
      </c>
      <c r="BB9" s="25" t="str">
        <f>IF($B9='Formulario de Respuestas'!$D8,'Formulario de Respuestas'!$V8,"ES DIFERENTE")</f>
        <v>D</v>
      </c>
      <c r="BC9" s="1" t="str">
        <f>IFERROR(VLOOKUP(CONCATENATE(BB$1,BB9),'Formulario de Preguntas'!$C$10:$FN$152,3,FALSE),"")</f>
        <v>Posiblemente el estudiante interpreta que duplicar una cantidad es restarle 2 unidades, en este caso 2 metros. .</v>
      </c>
      <c r="BD9" s="1" t="str">
        <f>IFERROR(VLOOKUP(CONCATENATE(BB$1,BB9),'Formulario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9" s="23" t="str">
        <f>IF($B9='Formulario de Respuestas'!$D8,'Formulario de Respuestas'!$W8,"ES DIFERENTE")</f>
        <v>C</v>
      </c>
      <c r="BF9" s="1" t="str">
        <f>IFERROR(VLOOKUP(CONCATENATE(BE$1,BE9),'Formulario de Preguntas'!$C$10:$FN$152,3,FALSE),"")</f>
        <v>Al parecer calcula correctamente las cantidades a comparar, pero no las compara correctamente.</v>
      </c>
      <c r="BG9" s="1" t="str">
        <f>IFERROR(VLOOKUP(CONCATENATE(BE$1,BE9),'Formulario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9" s="23" t="str">
        <f>IF($B9='Formulario de Respuestas'!$D8,'Formulario de Respuestas'!$X8,"ES DIFERENTE")</f>
        <v>A</v>
      </c>
      <c r="BI9" s="1" t="str">
        <f>IFERROR(VLOOKUP(CONCATENATE(BH$1,BH9),'Formulario de Preguntas'!$C$10:$FN$152,3,FALSE),"")</f>
        <v xml:space="preserve">Probablemente el estudiante no comprende la situación y asume que se duplica la ración diaria en lugar de solo las dos últimas comidas.
</v>
      </c>
      <c r="BJ9" s="1" t="str">
        <f>IFERROR(VLOOKUP(CONCATENATE(BH$1,BH9),'Formulario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9" s="25" t="str">
        <f>IF($B9='Formulario de Respuestas'!$D8,'Formulario de Respuestas'!$Y8,"ES DIFERENTE")</f>
        <v>B</v>
      </c>
      <c r="BL9" s="1" t="str">
        <f>IFERROR(VLOOKUP(CONCATENATE(BK$1,BK9),'Formulario de Preguntas'!$C$10:$FN$152,3,FALSE),"")</f>
        <v>Es posible que el estudiante haya identificado el comportamiento de los precios de forma parcial, pues al parecer considera que después de la tercera banana no se aplica la promoción.</v>
      </c>
      <c r="BM9" s="1" t="str">
        <f>IFERROR(VLOOKUP(CONCATENATE(BK$1,BK9),'Formulario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9" s="25" t="str">
        <f>IF($B9='Formulario de Respuestas'!$D8,'Formulario de Respuestas'!$Z8,"ES DIFERENTE")</f>
        <v>D</v>
      </c>
      <c r="BO9" s="1" t="str">
        <f>IFERROR(VLOOKUP(CONCATENATE(BN$1,BN9),'Formulario de Preguntas'!$C$10:$FN$152,3,FALSE),"")</f>
        <v>Probablemente el estudiante encuentra la cantidad de animales envueltos en la situación, sin embargo olvida  multiplicar esa cantidad por 2 para encontrar el número de orejas.</v>
      </c>
      <c r="BP9" s="1" t="str">
        <f>IFERROR(VLOOKUP(CONCATENATE(BN$1,BN9),'Formulario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9" s="25" t="str">
        <f>IF($B9='Formulario de Respuestas'!$D8,'Formulario de Respuestas'!$AA8,"ES DIFERENTE")</f>
        <v>A</v>
      </c>
      <c r="BR9" s="1" t="str">
        <f>IFERROR(VLOOKUP(CONCATENATE(BQ$1,BQ9),'Formulario de Preguntas'!$C$10:$FN$152,3,FALSE),"")</f>
        <v>Reconoce la relación entre la cantidad de agua y la cantidad de mamíferos, identifica la forma en que varían los datos y logra predecir un suceso.</v>
      </c>
      <c r="BS9" s="1" t="str">
        <f>IFERROR(VLOOKUP(CONCATENATE(BQ$1,BQ9),'Formulario de Preguntas'!$C$10:$FN$152,4,FALSE),"")</f>
        <v>RESPUESTA CORRECTA</v>
      </c>
      <c r="BT9" s="25" t="str">
        <f>IF($B9='Formulario de Respuestas'!$D8,'Formulario de Respuestas'!$AB8,"ES DIFERENTE")</f>
        <v>C</v>
      </c>
      <c r="BU9" s="1" t="str">
        <f>IFERROR(VLOOKUP(CONCATENATE(BT$1,BT9),'Formulario de Preguntas'!$C$10:$FN$152,3,FALSE),"")</f>
        <v/>
      </c>
      <c r="BV9" s="1" t="str">
        <f>IFERROR(VLOOKUP(CONCATENATE(BT$1,BT9),'Formulario de Preguntas'!$C$10:$FN$152,4,FALSE),"")</f>
        <v/>
      </c>
      <c r="BW9" s="25" t="str">
        <f>IF($B9='Formulario de Respuestas'!$D8,'Formulario de Respuestas'!$AC8,"ES DIFERENTE")</f>
        <v>D</v>
      </c>
      <c r="BX9" s="1" t="str">
        <f>IFERROR(VLOOKUP(CONCATENATE(BW$1,BW9),'Formulario de Preguntas'!$C$10:$FN$152,3,FALSE),"")</f>
        <v>Es probable que para determinar un el orden sume el numerador y el denominador de cada una de las fracciones y luego ordenara los números de menor a mayor, finalmente asocia este orden numérico con las familias de animales.</v>
      </c>
      <c r="BY9" s="1" t="str">
        <f>IFERROR(VLOOKUP(CONCATENATE(BW$1,BW9),'Formulario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9" s="1">
        <f t="shared" si="0"/>
        <v>7</v>
      </c>
      <c r="CB9" s="1">
        <f t="shared" si="1"/>
        <v>0.25</v>
      </c>
      <c r="CC9" s="1">
        <f t="shared" si="2"/>
        <v>1.75</v>
      </c>
      <c r="CD9" s="1">
        <f>COUNTIF('Formulario de Respuestas'!$E8:$AC8,"A")</f>
        <v>5</v>
      </c>
      <c r="CE9" s="1">
        <f>COUNTIF('Formulario de Respuestas'!$E8:$AC8,"B")</f>
        <v>7</v>
      </c>
      <c r="CF9" s="1">
        <f>COUNTIF('Formulario de Respuestas'!$B8:$AC8,"C")</f>
        <v>7</v>
      </c>
      <c r="CG9" s="1">
        <f>COUNTIF('Formulario de Respuestas'!$E8:$AC8,"D")</f>
        <v>6</v>
      </c>
      <c r="CH9" s="1">
        <f>COUNTIF('Formulario de Respuestas'!$E8:$AC8,"E (RESPUESTA ANULADA)")</f>
        <v>0</v>
      </c>
    </row>
    <row r="10" spans="1:86" x14ac:dyDescent="0.25">
      <c r="A10" s="1" t="str">
        <f>'Formulario de Respuestas'!C9</f>
        <v>FREDY FABIAN JAIMES SANABRIA</v>
      </c>
      <c r="B10" s="1">
        <f>'Formulario de Respuestas'!D9</f>
        <v>0</v>
      </c>
      <c r="C10" s="23" t="str">
        <f>IF($B10='Formulario de Respuestas'!$D9,'Formulario de Respuestas'!$E9,"ES DIFERENTE")</f>
        <v>C</v>
      </c>
      <c r="D10" s="15" t="str">
        <f>IFERROR(VLOOKUP(CONCATENATE(C$1,C10),'Formulario de Preguntas'!$C$2:$FN$152,3,FALSE),"")</f>
        <v>Posiblemente el estudiante no comprende la situación ni la relación entre los datos. Al parecer hace la suma entre la cantidad de aves y la cantidad de alimento especificada.</v>
      </c>
      <c r="E10" s="1" t="str">
        <f>IFERROR(VLOOKUP(CONCATENATE(C$1,C10),'Formulario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0" s="23" t="str">
        <f>IF($B10='Formulario de Respuestas'!$D9,'Formulario de Respuestas'!$F9,"ES DIFERENTE")</f>
        <v>D</v>
      </c>
      <c r="G10" s="1" t="str">
        <f>IFERROR(VLOOKUP(CONCATENATE(F$1,F10),'Formulario de Preguntas'!$C$2:$FN$152,3,FALSE),"")</f>
        <v>Al parecer, intenta establecer la cantidad de aves  multiplicando 3 por 150. Luego, suma a su resultado el número de jaulas que tiene cada zona.</v>
      </c>
      <c r="H10" s="1" t="str">
        <f>IFERROR(VLOOKUP(CONCATENATE(F$1,F10),'Formulario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0" s="23" t="str">
        <f>IF($B10='Formulario de Respuestas'!$D9,'Formulario de Respuestas'!$G9,"ES DIFERENTE")</f>
        <v>B</v>
      </c>
      <c r="J10" s="1" t="str">
        <f>IFERROR(VLOOKUP(CONCATENATE(I$1,I10),'Formulario de Preguntas'!$C$10:$FN$152,3,FALSE),"")</f>
        <v xml:space="preserve">
Al parecer realizó el procedimiento correcto para encontrar el área de una de las caras laterales, sin embargo no  multiplica por el número de caras para encontrar el valor de área pedido.
</v>
      </c>
      <c r="K10" s="1" t="str">
        <f>IFERROR(VLOOKUP(CONCATENATE(I$1,I10),'Formulario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0" s="23" t="str">
        <f>IF($B10='Formulario de Respuestas'!$D9,'Formulario de Respuestas'!$H9,"ES DIFERENTE")</f>
        <v>A</v>
      </c>
      <c r="M10" s="1" t="str">
        <f>IFERROR(VLOOKUP(CONCATENATE(L$1,L10),'Formulario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10" s="1" t="str">
        <f>IFERROR(VLOOKUP(CONCATENATE(L$1,L10),'Formulario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0" s="23" t="str">
        <f>IF($B10='Formulario de Respuestas'!$D9,'Formulario de Respuestas'!$I9,"ES DIFERENTE")</f>
        <v>B</v>
      </c>
      <c r="P10" s="1" t="str">
        <f>IFERROR(VLOOKUP(CONCATENATE(O$1,O10),'Formulario de Preguntas'!$C$10:$FN$152,3,FALSE),"")</f>
        <v/>
      </c>
      <c r="Q10" s="1" t="str">
        <f>IFERROR(VLOOKUP(CONCATENATE(O$1,O10),'Formulario de Preguntas'!$C$10:$FN$152,4,FALSE),"")</f>
        <v/>
      </c>
      <c r="R10" s="23" t="str">
        <f>IF($B10='Formulario de Respuestas'!$D9,'Formulario de Respuestas'!$J9,"ES DIFERENTE")</f>
        <v>C</v>
      </c>
      <c r="S10" s="1" t="str">
        <f>IFERROR(VLOOKUP(CONCATENATE(R$1,R10),'Formulario de Preguntas'!$C$10:$FN$152,3,FALSE),"")</f>
        <v>Posiblemente el estudiante comprueba que en la gráfica los valores estén correctamente representados en las horas especificadas, sin embargo no le da correcto significado  a la palabra “hasta”.</v>
      </c>
      <c r="T10" s="1" t="str">
        <f>IFERROR(VLOOKUP(CONCATENATE(R$1,R10),'Formulario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0" s="23" t="str">
        <f>IF($B10='Formulario de Respuestas'!$D9,'Formulario de Respuestas'!$K9,"ES DIFERENTE")</f>
        <v>C</v>
      </c>
      <c r="V10" s="1" t="str">
        <f>IFERROR(VLOOKUP(CONCATENATE(U$1,U10),'Formulario de Preguntas'!$C$10:$FN$152,3,FALSE),"")</f>
        <v>Es probable que el estudiante no  comprenda la relación entre los datos, al parecer para responder la pregunta resta de 90 el producto entre 5 y 3.</v>
      </c>
      <c r="W10" s="1" t="str">
        <f>IFERROR(VLOOKUP(CONCATENATE(U$1,U10),'Formulario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0" s="23" t="str">
        <f>IF($B10='Formulario de Respuestas'!$D9,'Formulario de Respuestas'!$L9,"ES DIFERENTE")</f>
        <v>B</v>
      </c>
      <c r="Y10" s="1" t="str">
        <f>IFERROR(VLOOKUP(CONCATENATE(X$1,X10),'Formulario de Preguntas'!$C$10:$FN$152,3,FALSE),"")</f>
        <v xml:space="preserve">Encuentra correctamente la cantidad de racimos de banano, sin embargo no multiplica por la cantidad de bananos en cada racimo, dejando así incompleto el procedimiento. </v>
      </c>
      <c r="Z10" s="1" t="str">
        <f>IFERROR(VLOOKUP(CONCATENATE(X$1,X10),'Formulario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0" s="23" t="str">
        <f>IF($B10='Formulario de Respuestas'!$D9,'Formulario de Respuestas'!$M9,"ES DIFERENTE")</f>
        <v>D</v>
      </c>
      <c r="AB10" s="1" t="str">
        <f>IFERROR(VLOOKUP(CONCATENATE(AA$1,AA10),'Formulario de Preguntas'!$C$10:$FN$152,3,FALSE),"")</f>
        <v>Al parecer no comprende la situación, para responder a la pregunta selecciona uno de los datos presentes en la imagen, en este caso el área sombreada.</v>
      </c>
      <c r="AC10" s="1" t="str">
        <f>IFERROR(VLOOKUP(CONCATENATE(AA$1,AA10),'Formulario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0" s="23" t="str">
        <f>IF($B10='Formulario de Respuestas'!$D9,'Formulario de Respuestas'!$N9,"ES DIFERENTE")</f>
        <v>C</v>
      </c>
      <c r="AE10" s="1" t="str">
        <f>IFERROR(VLOOKUP(CONCATENATE(AD$1,AD10),'Formulario de Preguntas'!$C$10:$FN$152,3,FALSE),"")</f>
        <v>Posiblemente el estudiante intercambia las frecuencias cuando hace la comparación.</v>
      </c>
      <c r="AF10" s="1" t="str">
        <f>IFERROR(VLOOKUP(CONCATENATE(AD$1,AD10),'Formulario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0" s="23" t="str">
        <f>IF($B10='Formulario de Respuestas'!$D9,'Formulario de Respuestas'!$O9,"ES DIFERENTE")</f>
        <v>B</v>
      </c>
      <c r="AH10" s="1" t="str">
        <f>IFERROR(VLOOKUP(CONCATENATE(AG$1,AG10),'Formulario de Preguntas'!$C$10:$FN$152,3,FALSE),"")</f>
        <v xml:space="preserve">Es probable que el estudiante haya usado un procedimiento adecuado para resolver la situación sumando las frecuencias, sin embargo parece que no lee correctamente la escala de la gráfica. </v>
      </c>
      <c r="AI10" s="1" t="str">
        <f>IFERROR(VLOOKUP(CONCATENATE(AG$1,AG10),'Formulario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0" s="23" t="str">
        <f>IF($B10='Formulario de Respuestas'!$D9,'Formulario de Respuestas'!$P9,"ES DIFERENTE")</f>
        <v>B</v>
      </c>
      <c r="AK10" s="1" t="str">
        <f>IFERROR(VLOOKUP(CONCATENATE(AJ$1,AJ10),'Formulario de Preguntas'!$C$10:$FN$152,3,FALSE),"")</f>
        <v>Comprende la situación y escoge el arreglo en el cual algunos objetos están a igual distancia de otro objeto.</v>
      </c>
      <c r="AL10" s="1" t="str">
        <f>IFERROR(VLOOKUP(CONCATENATE(AJ$1,AJ10),'Formulario de Preguntas'!$C$10:$FN$152,4,FALSE),"")</f>
        <v>RESPUESTA CORRECTA</v>
      </c>
      <c r="AM10" s="23" t="str">
        <f>IF($B10='Formulario de Respuestas'!$D9,'Formulario de Respuestas'!$Q9,"ES DIFERENTE")</f>
        <v>A</v>
      </c>
      <c r="AN10" s="1" t="str">
        <f>IFERROR(VLOOKUP(CONCATENATE(AM$1,AM10),'Formulario de Preguntas'!$C$10:$FN$152,3,FALSE),"")</f>
        <v>Comprende que en la situación el total de juguetes que pagó depende de la promoción. Identifica la fracción 3/5 como operador en la situación y lo usa correctamente.</v>
      </c>
      <c r="AO10" s="1" t="str">
        <f>IFERROR(VLOOKUP(CONCATENATE(AM$1,AM10),'Formulario de Preguntas'!$C$10:$FN$152,4,FALSE),"")</f>
        <v>RESPUESTA CORRECTA</v>
      </c>
      <c r="AP10" s="23" t="str">
        <f>IF($B10='Formulario de Respuestas'!$D9,'Formulario de Respuestas'!$R9,"ES DIFERENTE")</f>
        <v>D</v>
      </c>
      <c r="AQ10" s="1" t="str">
        <f>IFERROR(VLOOKUP(CONCATENATE(AP$1,AP10),'Formulario de Preguntas'!$C$10:$FN$152,3,FALSE),"")</f>
        <v>Al parecer el estudiante analiza correctamente el diagrama de barras, pero hace el análisis centrando su atención en la población de iguanas o ardillas en lugar de la de tortugas.</v>
      </c>
      <c r="AR10" s="1" t="str">
        <f>IFERROR(VLOOKUP(CONCATENATE(AP$1,AP10),'Formulario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0" s="23" t="str">
        <f>IF($B10='Formulario de Respuestas'!$D9,'Formulario de Respuestas'!$S9,"ES DIFERENTE")</f>
        <v>C</v>
      </c>
      <c r="AT10" s="1" t="str">
        <f>IFERROR(VLOOKUP(CONCATENATE(AS$1,AS10),'Formulario de Preguntas'!$C$10:$FN$152,3,FALSE),"")</f>
        <v>Posiblemente, no hace una lectura correcta de la información y compara la población de iguanas con la de tortugas o con la de armadillos.</v>
      </c>
      <c r="AU10" s="1" t="str">
        <f>IFERROR(VLOOKUP(CONCATENATE(AS$1,AS10),'Formulario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0" s="23" t="str">
        <f>IF($B10='Formulario de Respuestas'!$D9,'Formulario de Respuestas'!$T9,"ES DIFERENTE")</f>
        <v>A</v>
      </c>
      <c r="AW10" s="1" t="str">
        <f>IFERROR(VLOOKUP(CONCATENATE(AV$1,AV10),'Formulario de Preguntas'!$C$10:$FN$152,3,FALSE),"")</f>
        <v>Al parecer el estudiante no comprende la situación y se limita a dar cuenta de la altura del árbol dibujado en primer lugar de izquierda a derecha.</v>
      </c>
      <c r="AX10" s="1" t="str">
        <f>IFERROR(VLOOKUP(CONCATENATE(AV$1,AV10),'Formulario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0" s="23" t="str">
        <f>IF($B10='Formulario de Respuestas'!$D9,'Formulario de Respuestas'!$U9,"ES DIFERENTE")</f>
        <v>D</v>
      </c>
      <c r="AZ10" s="1" t="str">
        <f>IFERROR(VLOOKUP(CONCATENATE(AY$1,AY10),'Formulario de Preguntas'!$C$10:$FN$152,3,FALSE),"")</f>
        <v>Identifica la forma en que está variando la altura del árbol y contrasta la afirmación con el comportamiento identificado.</v>
      </c>
      <c r="BA10" s="1" t="str">
        <f>IFERROR(VLOOKUP(CONCATENATE(AY$1,AY10),'Formulario de Preguntas'!$C$10:$FN$152,4,FALSE),"")</f>
        <v>RESPUESTA CORRECTA</v>
      </c>
      <c r="BB10" s="25" t="str">
        <f>IF($B10='Formulario de Respuestas'!$D9,'Formulario de Respuestas'!$V9,"ES DIFERENTE")</f>
        <v>B</v>
      </c>
      <c r="BC10" s="1" t="str">
        <f>IFERROR(VLOOKUP(CONCATENATE(BB$1,BB10),'Formulario de Preguntas'!$C$10:$FN$152,3,FALSE),"")</f>
        <v xml:space="preserve">Identifica cual es el grafico de barras que representa la información de las situación. </v>
      </c>
      <c r="BD10" s="1" t="str">
        <f>IFERROR(VLOOKUP(CONCATENATE(BB$1,BB10),'Formulario de Preguntas'!$C$10:$FN$152,4,FALSE),"")</f>
        <v>RESPUESTA CORRECTA</v>
      </c>
      <c r="BE10" s="23" t="str">
        <f>IF($B10='Formulario de Respuestas'!$D9,'Formulario de Respuestas'!$W9,"ES DIFERENTE")</f>
        <v>C</v>
      </c>
      <c r="BF10" s="1" t="str">
        <f>IFERROR(VLOOKUP(CONCATENATE(BE$1,BE10),'Formulario de Preguntas'!$C$10:$FN$152,3,FALSE),"")</f>
        <v>Al parecer calcula correctamente las cantidades a comparar, pero no las compara correctamente.</v>
      </c>
      <c r="BG10" s="1" t="str">
        <f>IFERROR(VLOOKUP(CONCATENATE(BE$1,BE10),'Formulario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0" s="23" t="str">
        <f>IF($B10='Formulario de Respuestas'!$D9,'Formulario de Respuestas'!$X9,"ES DIFERENTE")</f>
        <v>D</v>
      </c>
      <c r="BI10" s="1" t="str">
        <f>IFERROR(VLOOKUP(CONCATENATE(BH$1,BH10),'Formulario de Preguntas'!$C$10:$FN$152,3,FALSE),"")</f>
        <v>Posiblemente nota que después de la modificación de las raciones ahora se suministra más bambú a las 4 p.m., pero no nota que la comida de las 12 sigue siendo más grande.</v>
      </c>
      <c r="BJ10" s="1" t="str">
        <f>IFERROR(VLOOKUP(CONCATENATE(BH$1,BH10),'Formulario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0" s="25" t="str">
        <f>IF($B10='Formulario de Respuestas'!$D9,'Formulario de Respuestas'!$Y9,"ES DIFERENTE")</f>
        <v>B</v>
      </c>
      <c r="BL10" s="1" t="str">
        <f>IFERROR(VLOOKUP(CONCATENATE(BK$1,BK10),'Formulario de Preguntas'!$C$10:$FN$152,3,FALSE),"")</f>
        <v>Es posible que el estudiante haya identificado el comportamiento de los precios de forma parcial, pues al parecer considera que después de la tercera banana no se aplica la promoción.</v>
      </c>
      <c r="BM10" s="1" t="str">
        <f>IFERROR(VLOOKUP(CONCATENATE(BK$1,BK10),'Formulario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10" s="25" t="str">
        <f>IF($B10='Formulario de Respuestas'!$D9,'Formulario de Respuestas'!$Z9,"ES DIFERENTE")</f>
        <v>D</v>
      </c>
      <c r="BO10" s="1" t="str">
        <f>IFERROR(VLOOKUP(CONCATENATE(BN$1,BN10),'Formulario de Preguntas'!$C$10:$FN$152,3,FALSE),"")</f>
        <v>Probablemente el estudiante encuentra la cantidad de animales envueltos en la situación, sin embargo olvida  multiplicar esa cantidad por 2 para encontrar el número de orejas.</v>
      </c>
      <c r="BP10" s="1" t="str">
        <f>IFERROR(VLOOKUP(CONCATENATE(BN$1,BN10),'Formulario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0" s="25" t="str">
        <f>IF($B10='Formulario de Respuestas'!$D9,'Formulario de Respuestas'!$AA9,"ES DIFERENTE")</f>
        <v>D</v>
      </c>
      <c r="BR10" s="1" t="str">
        <f>IFERROR(VLOOKUP(CONCATENATE(BQ$1,BQ10),'Formulario de Preguntas'!$C$10:$FN$152,3,FALSE),"")</f>
        <v>Es posible encuentre una similitud entre la suma de los datos del problema y uno de los valores que aparece en la afirmación.</v>
      </c>
      <c r="BS10" s="1" t="str">
        <f>IFERROR(VLOOKUP(CONCATENATE(BQ$1,BQ10),'Formulario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0" s="25" t="str">
        <f>IF($B10='Formulario de Respuestas'!$D9,'Formulario de Respuestas'!$AB9,"ES DIFERENTE")</f>
        <v>A</v>
      </c>
      <c r="BU10" s="1" t="str">
        <f>IFERROR(VLOOKUP(CONCATENATE(BT$1,BT10),'Formulario de Preguntas'!$C$10:$FN$152,3,FALSE),"")</f>
        <v/>
      </c>
      <c r="BV10" s="1" t="str">
        <f>IFERROR(VLOOKUP(CONCATENATE(BT$1,BT10),'Formulario de Preguntas'!$C$10:$FN$152,4,FALSE),"")</f>
        <v/>
      </c>
      <c r="BW10" s="25" t="str">
        <f>IF($B10='Formulario de Respuestas'!$D9,'Formulario de Respuestas'!$AC9,"ES DIFERENTE")</f>
        <v>D</v>
      </c>
      <c r="BX10" s="1" t="str">
        <f>IFERROR(VLOOKUP(CONCATENATE(BW$1,BW10),'Formulario de Preguntas'!$C$10:$FN$152,3,FALSE),"")</f>
        <v>Es probable que para determinar un el orden sume el numerador y el denominador de cada una de las fracciones y luego ordenara los números de menor a mayor, finalmente asocia este orden numérico con las familias de animales.</v>
      </c>
      <c r="BY10" s="1" t="str">
        <f>IFERROR(VLOOKUP(CONCATENATE(BW$1,BW10),'Formulario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0" s="1">
        <f t="shared" si="0"/>
        <v>4</v>
      </c>
      <c r="CB10" s="1">
        <f t="shared" si="1"/>
        <v>0.25</v>
      </c>
      <c r="CC10" s="1">
        <f t="shared" si="2"/>
        <v>1</v>
      </c>
      <c r="CD10" s="1">
        <f>COUNTIF('Formulario de Respuestas'!$E9:$AC9,"A")</f>
        <v>4</v>
      </c>
      <c r="CE10" s="1">
        <f>COUNTIF('Formulario de Respuestas'!$E9:$AC9,"B")</f>
        <v>7</v>
      </c>
      <c r="CF10" s="1">
        <f>COUNTIF('Formulario de Respuestas'!$B9:$AC9,"C")</f>
        <v>6</v>
      </c>
      <c r="CG10" s="1">
        <f>COUNTIF('Formulario de Respuestas'!$E9:$AC9,"D")</f>
        <v>8</v>
      </c>
      <c r="CH10" s="1">
        <f>COUNTIF('Formulario de Respuestas'!$E9:$AC9,"E (RESPUESTA ANULADA)")</f>
        <v>0</v>
      </c>
    </row>
    <row r="11" spans="1:86" x14ac:dyDescent="0.25">
      <c r="A11" s="1" t="str">
        <f>'Formulario de Respuestas'!C10</f>
        <v>DANIEL SANTIAGO MARTINEZ OCHOA</v>
      </c>
      <c r="B11" s="1">
        <f>'Formulario de Respuestas'!D10</f>
        <v>0</v>
      </c>
      <c r="C11" s="23" t="str">
        <f>IF($B11='Formulario de Respuestas'!$D10,'Formulario de Respuestas'!$E10,"ES DIFERENTE")</f>
        <v>D</v>
      </c>
      <c r="D11" s="15" t="str">
        <f>IFERROR(VLOOKUP(CONCATENATE(C$1,C11),'Formulario de Preguntas'!$C$2:$FN$152,3,FALSE),"")</f>
        <v xml:space="preserve">Es posible que el estudiante haya realizado un procedimiento incorrecto al multiplicar 200 gramos de alimento por las 150 aves asumiendo que lo que consume cada ave es 200 gramos </v>
      </c>
      <c r="E11" s="1" t="str">
        <f>IFERROR(VLOOKUP(CONCATENATE(C$1,C11),'Formulario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1" s="23" t="str">
        <f>IF($B11='Formulario de Respuestas'!$D10,'Formulario de Respuestas'!$F10,"ES DIFERENTE")</f>
        <v>C</v>
      </c>
      <c r="G11" s="1" t="str">
        <f>IFERROR(VLOOKUP(CONCATENATE(F$1,F11),'Formulario de Preguntas'!$C$2:$FN$152,3,FALSE),"")</f>
        <v>Es posible que intente encontrar la cantidad de aves en cada zona sumando 150 y 8  para posteriormente, multiplicar el resultado por 3 y así obtener la cantidad total de aves en las tres zonas.</v>
      </c>
      <c r="H11" s="1" t="str">
        <f>IFERROR(VLOOKUP(CONCATENATE(F$1,F11),'Formulario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1" s="23" t="str">
        <f>IF($B11='Formulario de Respuestas'!$D10,'Formulario de Respuestas'!$G10,"ES DIFERENTE")</f>
        <v>D</v>
      </c>
      <c r="J11" s="1" t="str">
        <f>IFERROR(VLOOKUP(CONCATENATE(I$1,I11),'Formulario de Preguntas'!$C$10:$FN$152,3,FALSE),"")</f>
        <v xml:space="preserve">
Posiblemente el estudiante interpreta que el área de cada cara es el resultado de multiplicar 6 x 6 y posteriormente multiplica por el número de caras, para obtener el resultado de 216. 
</v>
      </c>
      <c r="K11" s="1" t="str">
        <f>IFERROR(VLOOKUP(CONCATENATE(I$1,I11),'Formulario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1" s="23" t="str">
        <f>IF($B11='Formulario de Respuestas'!$D10,'Formulario de Respuestas'!$H10,"ES DIFERENTE")</f>
        <v>C</v>
      </c>
      <c r="M11" s="1" t="str">
        <f>IFERROR(VLOOKUP(CONCATENATE(L$1,L11),'Formulario de Preguntas'!$C$10:$FN$152,3,FALSE),"")</f>
        <v>Al parecer halla correctamente el valor de las 13 bolsas de alimento, sin embargo no compara correctamente su resultado con el dinero que se tenía.</v>
      </c>
      <c r="N11" s="1" t="str">
        <f>IFERROR(VLOOKUP(CONCATENATE(L$1,L11),'Formulario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1" s="23" t="str">
        <f>IF($B11='Formulario de Respuestas'!$D10,'Formulario de Respuestas'!$I10,"ES DIFERENTE")</f>
        <v>D</v>
      </c>
      <c r="P11" s="1" t="str">
        <f>IFERROR(VLOOKUP(CONCATENATE(O$1,O11),'Formulario de Preguntas'!$C$10:$FN$152,3,FALSE),"")</f>
        <v/>
      </c>
      <c r="Q11" s="1" t="str">
        <f>IFERROR(VLOOKUP(CONCATENATE(O$1,O11),'Formulario de Preguntas'!$C$10:$FN$152,4,FALSE),"")</f>
        <v/>
      </c>
      <c r="R11" s="23" t="str">
        <f>IF($B11='Formulario de Respuestas'!$D10,'Formulario de Respuestas'!$J10,"ES DIFERENTE")</f>
        <v>C</v>
      </c>
      <c r="S11" s="1" t="str">
        <f>IFERROR(VLOOKUP(CONCATENATE(R$1,R11),'Formulario de Preguntas'!$C$10:$FN$152,3,FALSE),"")</f>
        <v>Posiblemente el estudiante comprueba que en la gráfica los valores estén correctamente representados en las horas especificadas, sin embargo no le da correcto significado  a la palabra “hasta”.</v>
      </c>
      <c r="T11" s="1" t="str">
        <f>IFERROR(VLOOKUP(CONCATENATE(R$1,R11),'Formulario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1" s="23" t="str">
        <f>IF($B11='Formulario de Respuestas'!$D10,'Formulario de Respuestas'!$K10,"ES DIFERENTE")</f>
        <v>B</v>
      </c>
      <c r="V11" s="1" t="str">
        <f>IFERROR(VLOOKUP(CONCATENATE(U$1,U11),'Formulario de Preguntas'!$C$10:$FN$152,3,FALSE),"")</f>
        <v xml:space="preserve">Posiblemente,  no comprende cual es el operador que actúa, tomando la fracción 5/3 y no 3/5.
</v>
      </c>
      <c r="W11" s="1" t="str">
        <f>IFERROR(VLOOKUP(CONCATENATE(U$1,U11),'Formulario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1" s="23" t="str">
        <f>IF($B11='Formulario de Respuestas'!$D10,'Formulario de Respuestas'!$L10,"ES DIFERENTE")</f>
        <v>D</v>
      </c>
      <c r="Y11" s="1" t="str">
        <f>IFERROR(VLOOKUP(CONCATENATE(X$1,X11),'Formulario de Preguntas'!$C$10:$FN$152,3,FALSE),"")</f>
        <v xml:space="preserve">Posiblemente,  para encontrar la cantidad de bananos multiplica 10x5 y suma este resultado la cantidad de bananos en cada racimo, obteniendo así 59.
</v>
      </c>
      <c r="Z11" s="1" t="str">
        <f>IFERROR(VLOOKUP(CONCATENATE(X$1,X11),'Formulario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1" s="23" t="str">
        <f>IF($B11='Formulario de Respuestas'!$D10,'Formulario de Respuestas'!$M10,"ES DIFERENTE")</f>
        <v>C</v>
      </c>
      <c r="AB11" s="1" t="str">
        <f>IFERROR(VLOOKUP(CONCATENATE(AA$1,AA11),'Formulario de Preguntas'!$C$10:$FN$152,3,FALSE),"")</f>
        <v>Resuelve parcialmente la situación pues se limita a calcular el área no sombreada.</v>
      </c>
      <c r="AC11" s="1" t="str">
        <f>IFERROR(VLOOKUP(CONCATENATE(AA$1,AA11),'Formulario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1" s="23" t="str">
        <f>IF($B11='Formulario de Respuestas'!$D10,'Formulario de Respuestas'!$N10,"ES DIFERENTE")</f>
        <v>B</v>
      </c>
      <c r="AE11" s="1" t="str">
        <f>IFERROR(VLOOKUP(CONCATENATE(AD$1,AD11),'Formulario de Preguntas'!$C$10:$FN$152,3,FALSE),"")</f>
        <v>Posiblemente relaciona las dos unidades más en la escala de la frecuencia de las jirafas, en comparación con las cabras, como el doble.</v>
      </c>
      <c r="AF11" s="1" t="str">
        <f>IFERROR(VLOOKUP(CONCATENATE(AD$1,AD11),'Formulario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1" s="23" t="str">
        <f>IF($B11='Formulario de Respuestas'!$D10,'Formulario de Respuestas'!$O10,"ES DIFERENTE")</f>
        <v>A</v>
      </c>
      <c r="AH11" s="1" t="str">
        <f>IFERROR(VLOOKUP(CONCATENATE(AG$1,AG11),'Formulario de Preguntas'!$C$10:$FN$152,3,FALSE),"")</f>
        <v>Al parecer el estudiante no comprende la situación y da cuenta de la moda en lugar la cantidad de datos registrados.</v>
      </c>
      <c r="AI11" s="1" t="str">
        <f>IFERROR(VLOOKUP(CONCATENATE(AG$1,AG11),'Formulario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1" s="23" t="str">
        <f>IF($B11='Formulario de Respuestas'!$D10,'Formulario de Respuestas'!$P10,"ES DIFERENTE")</f>
        <v>D</v>
      </c>
      <c r="AK11" s="1" t="str">
        <f>IFERROR(VLOOKUP(CONCATENATE(AJ$1,AJ11),'Formulario de Preguntas'!$C$10:$FN$152,3,FALSE),"")</f>
        <v>Al parecer no comprende la situación y reconoce que para cada objeto a un lado del objeto central hay otro en sentido contrario y a igual distancia.</v>
      </c>
      <c r="AL11" s="1" t="str">
        <f>IFERROR(VLOOKUP(CONCATENATE(AJ$1,AJ11),'Formulario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1" s="23" t="str">
        <f>IF($B11='Formulario de Respuestas'!$D10,'Formulario de Respuestas'!$Q10,"ES DIFERENTE")</f>
        <v>A</v>
      </c>
      <c r="AN11" s="1" t="str">
        <f>IFERROR(VLOOKUP(CONCATENATE(AM$1,AM11),'Formulario de Preguntas'!$C$10:$FN$152,3,FALSE),"")</f>
        <v>Comprende que en la situación el total de juguetes que pagó depende de la promoción. Identifica la fracción 3/5 como operador en la situación y lo usa correctamente.</v>
      </c>
      <c r="AO11" s="1" t="str">
        <f>IFERROR(VLOOKUP(CONCATENATE(AM$1,AM11),'Formulario de Preguntas'!$C$10:$FN$152,4,FALSE),"")</f>
        <v>RESPUESTA CORRECTA</v>
      </c>
      <c r="AP11" s="23" t="str">
        <f>IF($B11='Formulario de Respuestas'!$D10,'Formulario de Respuestas'!$R10,"ES DIFERENTE")</f>
        <v>A</v>
      </c>
      <c r="AQ11" s="1" t="str">
        <f>IFERROR(VLOOKUP(CONCATENATE(AP$1,AP11),'Formulario de Preguntas'!$C$10:$FN$152,3,FALSE),"")</f>
        <v xml:space="preserve">Probablemente analiza el diagrama de barras concentrando su atención en la población de tortugas, sin embargo, no tiene en cuenta las convenciones e intercambia la información de los machos con la de hembras.   </v>
      </c>
      <c r="AR11" s="1" t="str">
        <f>IFERROR(VLOOKUP(CONCATENATE(AP$1,AP11),'Formulario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1" s="23">
        <f>IF($B11='Formulario de Respuestas'!$D10,'Formulario de Respuestas'!$S10,"ES DIFERENTE")</f>
        <v>0</v>
      </c>
      <c r="AT11" s="1" t="str">
        <f>IFERROR(VLOOKUP(CONCATENATE(AS$1,AS11),'Formulario de Preguntas'!$C$10:$FN$152,3,FALSE),"")</f>
        <v/>
      </c>
      <c r="AU11" s="1" t="str">
        <f>IFERROR(VLOOKUP(CONCATENATE(AS$1,AS11),'Formulario de Preguntas'!$C$10:$FN$152,4,FALSE),"")</f>
        <v/>
      </c>
      <c r="AV11" s="23" t="str">
        <f>IF($B11='Formulario de Respuestas'!$D10,'Formulario de Respuestas'!$T10,"ES DIFERENTE")</f>
        <v>A</v>
      </c>
      <c r="AW11" s="1" t="str">
        <f>IFERROR(VLOOKUP(CONCATENATE(AV$1,AV11),'Formulario de Preguntas'!$C$10:$FN$152,3,FALSE),"")</f>
        <v>Al parecer el estudiante no comprende la situación y se limita a dar cuenta de la altura del árbol dibujado en primer lugar de izquierda a derecha.</v>
      </c>
      <c r="AX11" s="1" t="str">
        <f>IFERROR(VLOOKUP(CONCATENATE(AV$1,AV11),'Formulario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1" s="23" t="str">
        <f>IF($B11='Formulario de Respuestas'!$D10,'Formulario de Respuestas'!$U10,"ES DIFERENTE")</f>
        <v>B</v>
      </c>
      <c r="AZ11" s="1" t="str">
        <f>IFERROR(VLOOKUP(CONCATENATE(AY$1,AY11),'Formulario de Preguntas'!$C$10:$FN$152,3,FALSE),"")</f>
        <v>Al parecer no interpreta correctamente la información del gráfico de barras, pues supone que los registros de altura corresponden a años consecutivos.</v>
      </c>
      <c r="BA11" s="1" t="str">
        <f>IFERROR(VLOOKUP(CONCATENATE(AY$1,AY11),'Formulario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1" s="25" t="str">
        <f>IF($B11='Formulario de Respuestas'!$D10,'Formulario de Respuestas'!$V10,"ES DIFERENTE")</f>
        <v>C</v>
      </c>
      <c r="BC11" s="1" t="str">
        <f>IFERROR(VLOOKUP(CONCATENATE(BB$1,BB11),'Formulario de Preguntas'!$C$10:$FN$152,3,FALSE),"")</f>
        <v>Posiblemente el estudiante interpreta que duplicar una cantidad es sumarle 2 unidades, en este caso 2 metros.</v>
      </c>
      <c r="BD11" s="1" t="str">
        <f>IFERROR(VLOOKUP(CONCATENATE(BB$1,BB11),'Formulario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11" s="23" t="str">
        <f>IF($B11='Formulario de Respuestas'!$D10,'Formulario de Respuestas'!$W10,"ES DIFERENTE")</f>
        <v>D</v>
      </c>
      <c r="BF11" s="1" t="str">
        <f>IFERROR(VLOOKUP(CONCATENATE(BE$1,BE11),'Formulario de Preguntas'!$C$10:$FN$152,3,FALSE),"")</f>
        <v>Halla la cantidad de bambú suministrado en el día, halla la tercera parte de esta cantidad y compara el resultado con el bambú consumido a las 12 pm</v>
      </c>
      <c r="BG11" s="1" t="str">
        <f>IFERROR(VLOOKUP(CONCATENATE(BE$1,BE11),'Formulario de Preguntas'!$C$10:$FN$152,4,FALSE),"")</f>
        <v>RESPUESTA CORRECTA</v>
      </c>
      <c r="BH11" s="23" t="str">
        <f>IF($B11='Formulario de Respuestas'!$D10,'Formulario de Respuestas'!$X10,"ES DIFERENTE")</f>
        <v>A</v>
      </c>
      <c r="BI11" s="1" t="str">
        <f>IFERROR(VLOOKUP(CONCATENATE(BH$1,BH11),'Formulario de Preguntas'!$C$10:$FN$152,3,FALSE),"")</f>
        <v xml:space="preserve">Probablemente el estudiante no comprende la situación y asume que se duplica la ración diaria en lugar de solo las dos últimas comidas.
</v>
      </c>
      <c r="BJ11" s="1" t="str">
        <f>IFERROR(VLOOKUP(CONCATENATE(BH$1,BH11),'Formulario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1" s="25" t="str">
        <f>IF($B11='Formulario de Respuestas'!$D10,'Formulario de Respuestas'!$Y10,"ES DIFERENTE")</f>
        <v>C</v>
      </c>
      <c r="BL11" s="1" t="str">
        <f>IFERROR(VLOOKUP(CONCATENATE(BK$1,BK11),'Formulario de Preguntas'!$C$10:$FN$152,3,FALSE),"")</f>
        <v xml:space="preserve">Posiblemente no presta atención a la promoción y encuentra el valor de las 9 bananas considerando que cada una vale $200.
</v>
      </c>
      <c r="BM11" s="1" t="str">
        <f>IFERROR(VLOOKUP(CONCATENATE(BK$1,BK11),'Formulario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11" s="25">
        <f>IF($B11='Formulario de Respuestas'!$D10,'Formulario de Respuestas'!$Z10,"ES DIFERENTE")</f>
        <v>0</v>
      </c>
      <c r="BO11" s="1" t="str">
        <f>IFERROR(VLOOKUP(CONCATENATE(BN$1,BN11),'Formulario de Preguntas'!$C$10:$FN$152,3,FALSE),"")</f>
        <v/>
      </c>
      <c r="BP11" s="1" t="str">
        <f>IFERROR(VLOOKUP(CONCATENATE(BN$1,BN11),'Formulario de Preguntas'!$C$10:$FN$152,4,FALSE),"")</f>
        <v/>
      </c>
      <c r="BQ11" s="25" t="str">
        <f>IF($B11='Formulario de Respuestas'!$D10,'Formulario de Respuestas'!$AA10,"ES DIFERENTE")</f>
        <v>B</v>
      </c>
      <c r="BR11" s="1" t="str">
        <f>IFERROR(VLOOKUP(CONCATENATE(BQ$1,BQ11),'Formulario de Preguntas'!$C$10:$FN$152,3,FALSE),"")</f>
        <v>Posiblemente, reconoce que a mayor cantidad de mamíferos mayor debe ser la cantidad de agua, sin embargo supone que la cantidad de agua aumenta en la misma cantidad que el número de mamíferos.</v>
      </c>
      <c r="BS11" s="1" t="str">
        <f>IFERROR(VLOOKUP(CONCATENATE(BQ$1,BQ11),'Formulario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1" s="25" t="str">
        <f>IF($B11='Formulario de Respuestas'!$D10,'Formulario de Respuestas'!$AB10,"ES DIFERENTE")</f>
        <v>C</v>
      </c>
      <c r="BU11" s="1" t="str">
        <f>IFERROR(VLOOKUP(CONCATENATE(BT$1,BT11),'Formulario de Preguntas'!$C$10:$FN$152,3,FALSE),"")</f>
        <v/>
      </c>
      <c r="BV11" s="1" t="str">
        <f>IFERROR(VLOOKUP(CONCATENATE(BT$1,BT11),'Formulario de Preguntas'!$C$10:$FN$152,4,FALSE),"")</f>
        <v/>
      </c>
      <c r="BW11" s="25" t="str">
        <f>IF($B11='Formulario de Respuestas'!$D10,'Formulario de Respuestas'!$AC10,"ES DIFERENTE")</f>
        <v>A</v>
      </c>
      <c r="BX11" s="1" t="str">
        <f>IFERROR(VLOOKUP(CONCATENATE(BW$1,BW11),'Formulario de Preguntas'!$C$10:$FN$152,3,FALSE),"")</f>
        <v>Posiblemente el estudiante compara los denominadores de las fracciones y determina un orden suponiendo que cuanto mayor sea el denominador menor es la fracción.</v>
      </c>
      <c r="BY11" s="1" t="str">
        <f>IFERROR(VLOOKUP(CONCATENATE(BW$1,BW11),'Formulario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1" s="1">
        <f t="shared" si="0"/>
        <v>2</v>
      </c>
      <c r="CB11" s="1">
        <f t="shared" si="1"/>
        <v>0.25</v>
      </c>
      <c r="CC11" s="1">
        <f t="shared" si="2"/>
        <v>0.5</v>
      </c>
      <c r="CD11" s="1">
        <f>COUNTIF('Formulario de Respuestas'!$E10:$AC10,"A")</f>
        <v>6</v>
      </c>
      <c r="CE11" s="1">
        <f>COUNTIF('Formulario de Respuestas'!$E10:$AC10,"B")</f>
        <v>4</v>
      </c>
      <c r="CF11" s="1">
        <f>COUNTIF('Formulario de Respuestas'!$B10:$AC10,"C")</f>
        <v>7</v>
      </c>
      <c r="CG11" s="1">
        <f>COUNTIF('Formulario de Respuestas'!$E10:$AC10,"D")</f>
        <v>6</v>
      </c>
      <c r="CH11" s="1">
        <f>COUNTIF('Formulario de Respuestas'!$E10:$AC10,"E (RESPUESTA ANULADA)")</f>
        <v>0</v>
      </c>
    </row>
    <row r="12" spans="1:86" x14ac:dyDescent="0.25">
      <c r="A12" s="1" t="str">
        <f>'Formulario de Respuestas'!C11</f>
        <v>MENDOZA RUIDIAZ CAMILO ANDRES</v>
      </c>
      <c r="B12" s="1">
        <f>'Formulario de Respuestas'!D11</f>
        <v>0</v>
      </c>
      <c r="C12" s="23" t="str">
        <f>IF($B12='Formulario de Respuestas'!$D11,'Formulario de Respuestas'!$E11,"ES DIFERENTE")</f>
        <v>C</v>
      </c>
      <c r="D12" s="15" t="str">
        <f>IFERROR(VLOOKUP(CONCATENATE(C$1,C12),'Formulario de Preguntas'!$C$2:$FN$152,3,FALSE),"")</f>
        <v>Posiblemente el estudiante no comprende la situación ni la relación entre los datos. Al parecer hace la suma entre la cantidad de aves y la cantidad de alimento especificada.</v>
      </c>
      <c r="E12" s="1" t="str">
        <f>IFERROR(VLOOKUP(CONCATENATE(C$1,C12),'Formulario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2" s="23" t="str">
        <f>IF($B12='Formulario de Respuestas'!$D11,'Formulario de Respuestas'!$F11,"ES DIFERENTE")</f>
        <v>B</v>
      </c>
      <c r="G12" s="1" t="str">
        <f>IFERROR(VLOOKUP(CONCATENATE(F$1,F12),'Formulario de Preguntas'!$C$2:$FN$152,3,FALSE),"")</f>
        <v>Es posible que el estudiante haya usado un procedimiento correcto para encontrar el número de aves en cada zona, sin embargo pasa por alto que son tres zonas.</v>
      </c>
      <c r="H12" s="1" t="str">
        <f>IFERROR(VLOOKUP(CONCATENATE(F$1,F12),'Formulario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2" s="23" t="str">
        <f>IF($B12='Formulario de Respuestas'!$D11,'Formulario de Respuestas'!$G11,"ES DIFERENTE")</f>
        <v>A</v>
      </c>
      <c r="J12" s="1" t="str">
        <f>IFERROR(VLOOKUP(CONCATENATE(I$1,I12),'Formulario de Preguntas'!$C$10:$FN$152,3,FALSE),"")</f>
        <v>Comprende la situación y calcula correctamente el área lateral de un prisma que tiene como base un polígono regular</v>
      </c>
      <c r="K12" s="1" t="str">
        <f>IFERROR(VLOOKUP(CONCATENATE(I$1,I12),'Formulario de Preguntas'!$C$10:$FN$152,4,FALSE),"")</f>
        <v>RESPUESTA CORRECTA</v>
      </c>
      <c r="L12" s="23" t="str">
        <f>IF($B12='Formulario de Respuestas'!$D11,'Formulario de Respuestas'!$H11,"ES DIFERENTE")</f>
        <v>A</v>
      </c>
      <c r="M12" s="1" t="str">
        <f>IFERROR(VLOOKUP(CONCATENATE(L$1,L12),'Formulario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12" s="1" t="str">
        <f>IFERROR(VLOOKUP(CONCATENATE(L$1,L12),'Formulario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2" s="23" t="str">
        <f>IF($B12='Formulario de Respuestas'!$D11,'Formulario de Respuestas'!$I11,"ES DIFERENTE")</f>
        <v>C</v>
      </c>
      <c r="P12" s="1" t="str">
        <f>IFERROR(VLOOKUP(CONCATENATE(O$1,O12),'Formulario de Preguntas'!$C$10:$FN$152,3,FALSE),"")</f>
        <v/>
      </c>
      <c r="Q12" s="1" t="str">
        <f>IFERROR(VLOOKUP(CONCATENATE(O$1,O12),'Formulario de Preguntas'!$C$10:$FN$152,4,FALSE),"")</f>
        <v/>
      </c>
      <c r="R12" s="23" t="str">
        <f>IF($B12='Formulario de Respuestas'!$D11,'Formulario de Respuestas'!$J11,"ES DIFERENTE")</f>
        <v>C</v>
      </c>
      <c r="S12" s="1" t="str">
        <f>IFERROR(VLOOKUP(CONCATENATE(R$1,R12),'Formulario de Preguntas'!$C$10:$FN$152,3,FALSE),"")</f>
        <v>Posiblemente el estudiante comprueba que en la gráfica los valores estén correctamente representados en las horas especificadas, sin embargo no le da correcto significado  a la palabra “hasta”.</v>
      </c>
      <c r="T12" s="1" t="str">
        <f>IFERROR(VLOOKUP(CONCATENATE(R$1,R12),'Formulario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2" s="23" t="str">
        <f>IF($B12='Formulario de Respuestas'!$D11,'Formulario de Respuestas'!$K11,"ES DIFERENTE")</f>
        <v>D</v>
      </c>
      <c r="V12" s="1" t="str">
        <f>IFERROR(VLOOKUP(CONCATENATE(U$1,U12),'Formulario de Preguntas'!$C$10:$FN$152,3,FALSE),"")</f>
        <v>Es posible que para determinar el valor pedido multiplique a 90 por 3/15. Modificando así el denominador del operador.</v>
      </c>
      <c r="W12" s="1" t="str">
        <f>IFERROR(VLOOKUP(CONCATENATE(U$1,U12),'Formulario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2" s="23" t="str">
        <f>IF($B12='Formulario de Respuestas'!$D11,'Formulario de Respuestas'!$L11,"ES DIFERENTE")</f>
        <v>C</v>
      </c>
      <c r="Y12" s="1" t="str">
        <f>IFERROR(VLOOKUP(CONCATENATE(X$1,X12),'Formulario de Preguntas'!$C$10:$FN$152,3,FALSE),"")</f>
        <v>Interpreta correctamente la información y utiliza los datos de la situación para encontrar la respuesta pedida efectuando el producto 10 x 5 x 9</v>
      </c>
      <c r="Z12" s="1" t="str">
        <f>IFERROR(VLOOKUP(CONCATENATE(X$1,X12),'Formulario de Preguntas'!$C$10:$FN$152,4,FALSE),"")</f>
        <v>RESPUESTA CORRECTA</v>
      </c>
      <c r="AA12" s="23" t="str">
        <f>IF($B12='Formulario de Respuestas'!$D11,'Formulario de Respuestas'!$M11,"ES DIFERENTE")</f>
        <v>C</v>
      </c>
      <c r="AB12" s="1" t="str">
        <f>IFERROR(VLOOKUP(CONCATENATE(AA$1,AA12),'Formulario de Preguntas'!$C$10:$FN$152,3,FALSE),"")</f>
        <v>Resuelve parcialmente la situación pues se limita a calcular el área no sombreada.</v>
      </c>
      <c r="AC12" s="1" t="str">
        <f>IFERROR(VLOOKUP(CONCATENATE(AA$1,AA12),'Formulario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2" s="23" t="str">
        <f>IF($B12='Formulario de Respuestas'!$D11,'Formulario de Respuestas'!$N11,"ES DIFERENTE")</f>
        <v>D</v>
      </c>
      <c r="AE12" s="1" t="str">
        <f>IFERROR(VLOOKUP(CONCATENATE(AD$1,AD12),'Formulario de Preguntas'!$C$10:$FN$152,3,FALSE),"")</f>
        <v>Identifica correctamente la relación entre la frecuencia de dos datos.</v>
      </c>
      <c r="AF12" s="1" t="str">
        <f>IFERROR(VLOOKUP(CONCATENATE(AD$1,AD12),'Formulario de Preguntas'!$C$10:$FN$152,4,FALSE),"")</f>
        <v>RESPUESTA CORRECTA</v>
      </c>
      <c r="AG12" s="23" t="str">
        <f>IF($B12='Formulario de Respuestas'!$D11,'Formulario de Respuestas'!$O11,"ES DIFERENTE")</f>
        <v>A</v>
      </c>
      <c r="AH12" s="1" t="str">
        <f>IFERROR(VLOOKUP(CONCATENATE(AG$1,AG12),'Formulario de Preguntas'!$C$10:$FN$152,3,FALSE),"")</f>
        <v>Al parecer el estudiante no comprende la situación y da cuenta de la moda en lugar la cantidad de datos registrados.</v>
      </c>
      <c r="AI12" s="1" t="str">
        <f>IFERROR(VLOOKUP(CONCATENATE(AG$1,AG12),'Formulario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2" s="23" t="str">
        <f>IF($B12='Formulario de Respuestas'!$D11,'Formulario de Respuestas'!$P11,"ES DIFERENTE")</f>
        <v>B</v>
      </c>
      <c r="AK12" s="1" t="str">
        <f>IFERROR(VLOOKUP(CONCATENATE(AJ$1,AJ12),'Formulario de Preguntas'!$C$10:$FN$152,3,FALSE),"")</f>
        <v>Comprende la situación y escoge el arreglo en el cual algunos objetos están a igual distancia de otro objeto.</v>
      </c>
      <c r="AL12" s="1" t="str">
        <f>IFERROR(VLOOKUP(CONCATENATE(AJ$1,AJ12),'Formulario de Preguntas'!$C$10:$FN$152,4,FALSE),"")</f>
        <v>RESPUESTA CORRECTA</v>
      </c>
      <c r="AM12" s="23" t="str">
        <f>IF($B12='Formulario de Respuestas'!$D11,'Formulario de Respuestas'!$Q11,"ES DIFERENTE")</f>
        <v>A</v>
      </c>
      <c r="AN12" s="1" t="str">
        <f>IFERROR(VLOOKUP(CONCATENATE(AM$1,AM12),'Formulario de Preguntas'!$C$10:$FN$152,3,FALSE),"")</f>
        <v>Comprende que en la situación el total de juguetes que pagó depende de la promoción. Identifica la fracción 3/5 como operador en la situación y lo usa correctamente.</v>
      </c>
      <c r="AO12" s="1" t="str">
        <f>IFERROR(VLOOKUP(CONCATENATE(AM$1,AM12),'Formulario de Preguntas'!$C$10:$FN$152,4,FALSE),"")</f>
        <v>RESPUESTA CORRECTA</v>
      </c>
      <c r="AP12" s="23" t="str">
        <f>IF($B12='Formulario de Respuestas'!$D11,'Formulario de Respuestas'!$R11,"ES DIFERENTE")</f>
        <v>A</v>
      </c>
      <c r="AQ12" s="1" t="str">
        <f>IFERROR(VLOOKUP(CONCATENATE(AP$1,AP12),'Formulario de Preguntas'!$C$10:$FN$152,3,FALSE),"")</f>
        <v xml:space="preserve">Probablemente analiza el diagrama de barras concentrando su atención en la población de tortugas, sin embargo, no tiene en cuenta las convenciones e intercambia la información de los machos con la de hembras.   </v>
      </c>
      <c r="AR12" s="1" t="str">
        <f>IFERROR(VLOOKUP(CONCATENATE(AP$1,AP12),'Formulario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2" s="23" t="str">
        <f>IF($B12='Formulario de Respuestas'!$D11,'Formulario de Respuestas'!$S11,"ES DIFERENTE")</f>
        <v>B</v>
      </c>
      <c r="AT12" s="1" t="str">
        <f>IFERROR(VLOOKUP(CONCATENATE(AS$1,AS12),'Formulario de Preguntas'!$C$10:$FN$152,3,FALSE),"")</f>
        <v>Interpreta correctamente la información del grafico de barras incluyendo las convenciones. Contrasta la afirmación con la información del gráfico  y concluye que la afirmación es correcta.</v>
      </c>
      <c r="AU12" s="1" t="str">
        <f>IFERROR(VLOOKUP(CONCATENATE(AS$1,AS12),'Formulario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2" s="23" t="str">
        <f>IF($B12='Formulario de Respuestas'!$D11,'Formulario de Respuestas'!$T11,"ES DIFERENTE")</f>
        <v>D</v>
      </c>
      <c r="AW12" s="1" t="str">
        <f>IFERROR(VLOOKUP(CONCATENATE(AV$1,AV12),'Formulario de Preguntas'!$C$10:$FN$152,3,FALSE),"")</f>
        <v xml:space="preserve">Al parecer el estudiante no comprende la situación y da cuenta de la variación de la escala del tiempo, relaciona la respuesta teniendo en cuenta la información de los dos años que se da en el enunciado de la pregunta. </v>
      </c>
      <c r="AX12" s="1" t="str">
        <f>IFERROR(VLOOKUP(CONCATENATE(AV$1,AV12),'Formulario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2" s="23" t="str">
        <f>IF($B12='Formulario de Respuestas'!$D11,'Formulario de Respuestas'!$U11,"ES DIFERENTE")</f>
        <v>C</v>
      </c>
      <c r="AZ12" s="1" t="str">
        <f>IFERROR(VLOOKUP(CONCATENATE(AY$1,AY12),'Formulario de Preguntas'!$C$10:$FN$152,3,FALSE),"")</f>
        <v>Al parecer no interpreta correctamente la información del gráfico de barras, pues supone que los registros de altura corresponden a años consecutivos.</v>
      </c>
      <c r="BA12" s="1" t="str">
        <f>IFERROR(VLOOKUP(CONCATENATE(AY$1,AY12),'Formulario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2" s="25" t="str">
        <f>IF($B12='Formulario de Respuestas'!$D11,'Formulario de Respuestas'!$V11,"ES DIFERENTE")</f>
        <v>B</v>
      </c>
      <c r="BC12" s="1" t="str">
        <f>IFERROR(VLOOKUP(CONCATENATE(BB$1,BB12),'Formulario de Preguntas'!$C$10:$FN$152,3,FALSE),"")</f>
        <v xml:space="preserve">Identifica cual es el grafico de barras que representa la información de las situación. </v>
      </c>
      <c r="BD12" s="1" t="str">
        <f>IFERROR(VLOOKUP(CONCATENATE(BB$1,BB12),'Formulario de Preguntas'!$C$10:$FN$152,4,FALSE),"")</f>
        <v>RESPUESTA CORRECTA</v>
      </c>
      <c r="BE12" s="23" t="str">
        <f>IF($B12='Formulario de Respuestas'!$D11,'Formulario de Respuestas'!$W11,"ES DIFERENTE")</f>
        <v>B</v>
      </c>
      <c r="BF12" s="1" t="str">
        <f>IFERROR(VLOOKUP(CONCATENATE(BE$1,BE12),'Formulario de Preguntas'!$C$10:$FN$152,3,FALSE),"")</f>
        <v>Al parecer calcula correctamente las cantidades a comparar, pero no las compara correctamente. O posiblemente reconoce la frecuencia más alta y asume que esta es más de la mitad de la ración de todo el día.</v>
      </c>
      <c r="BG12" s="1" t="str">
        <f>IFERROR(VLOOKUP(CONCATENATE(BE$1,BE12),'Formulario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2" s="23" t="str">
        <f>IF($B12='Formulario de Respuestas'!$D11,'Formulario de Respuestas'!$X11,"ES DIFERENTE")</f>
        <v>A</v>
      </c>
      <c r="BI12" s="1" t="str">
        <f>IFERROR(VLOOKUP(CONCATENATE(BH$1,BH12),'Formulario de Preguntas'!$C$10:$FN$152,3,FALSE),"")</f>
        <v xml:space="preserve">Probablemente el estudiante no comprende la situación y asume que se duplica la ración diaria en lugar de solo las dos últimas comidas.
</v>
      </c>
      <c r="BJ12" s="1" t="str">
        <f>IFERROR(VLOOKUP(CONCATENATE(BH$1,BH12),'Formulario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2" s="25" t="str">
        <f>IF($B12='Formulario de Respuestas'!$D11,'Formulario de Respuestas'!$Y11,"ES DIFERENTE")</f>
        <v>A</v>
      </c>
      <c r="BL12" s="1" t="str">
        <f>IFERROR(VLOOKUP(CONCATENATE(BK$1,BK12),'Formulario de Preguntas'!$C$10:$FN$152,3,FALSE),"")</f>
        <v>Reconoce el comportamiento de los precios de acuerdo a la promoción establecida logrando determinar el valor de las nueve bananas.</v>
      </c>
      <c r="BM12" s="1" t="str">
        <f>IFERROR(VLOOKUP(CONCATENATE(BK$1,BK12),'Formulario de Preguntas'!$C$10:$FN$152,4,FALSE),"")</f>
        <v>RESPUESTA CORRECTA</v>
      </c>
      <c r="BN12" s="25" t="str">
        <f>IF($B12='Formulario de Respuestas'!$D11,'Formulario de Respuestas'!$Z11,"ES DIFERENTE")</f>
        <v>C</v>
      </c>
      <c r="BO12" s="1" t="str">
        <f>IFERROR(VLOOKUP(CONCATENATE(BN$1,BN12),'Formulario de Preguntas'!$C$10:$FN$152,3,FALSE),"")</f>
        <v>Encuentra el número de animales involucrados en la situación y duplica esta cantidad para resolver la pregunta.</v>
      </c>
      <c r="BP12" s="1" t="str">
        <f>IFERROR(VLOOKUP(CONCATENATE(BN$1,BN12),'Formulario de Preguntas'!$C$10:$FN$152,4,FALSE),"")</f>
        <v>RESPUESTA CORRECTA</v>
      </c>
      <c r="BQ12" s="25" t="str">
        <f>IF($B12='Formulario de Respuestas'!$D11,'Formulario de Respuestas'!$AA11,"ES DIFERENTE")</f>
        <v>A</v>
      </c>
      <c r="BR12" s="1" t="str">
        <f>IFERROR(VLOOKUP(CONCATENATE(BQ$1,BQ12),'Formulario de Preguntas'!$C$10:$FN$152,3,FALSE),"")</f>
        <v>Reconoce la relación entre la cantidad de agua y la cantidad de mamíferos, identifica la forma en que varían los datos y logra predecir un suceso.</v>
      </c>
      <c r="BS12" s="1" t="str">
        <f>IFERROR(VLOOKUP(CONCATENATE(BQ$1,BQ12),'Formulario de Preguntas'!$C$10:$FN$152,4,FALSE),"")</f>
        <v>RESPUESTA CORRECTA</v>
      </c>
      <c r="BT12" s="25" t="str">
        <f>IF($B12='Formulario de Respuestas'!$D11,'Formulario de Respuestas'!$AB11,"ES DIFERENTE")</f>
        <v>A</v>
      </c>
      <c r="BU12" s="1" t="str">
        <f>IFERROR(VLOOKUP(CONCATENATE(BT$1,BT12),'Formulario de Preguntas'!$C$10:$FN$152,3,FALSE),"")</f>
        <v/>
      </c>
      <c r="BV12" s="1" t="str">
        <f>IFERROR(VLOOKUP(CONCATENATE(BT$1,BT12),'Formulario de Preguntas'!$C$10:$FN$152,4,FALSE),"")</f>
        <v/>
      </c>
      <c r="BW12" s="25" t="str">
        <f>IF($B12='Formulario de Respuestas'!$D11,'Formulario de Respuestas'!$AC11,"ES DIFERENTE")</f>
        <v>A</v>
      </c>
      <c r="BX12" s="1" t="str">
        <f>IFERROR(VLOOKUP(CONCATENATE(BW$1,BW12),'Formulario de Preguntas'!$C$10:$FN$152,3,FALSE),"")</f>
        <v>Posiblemente el estudiante compara los denominadores de las fracciones y determina un orden suponiendo que cuanto mayor sea el denominador menor es la fracción.</v>
      </c>
      <c r="BY12" s="1" t="str">
        <f>IFERROR(VLOOKUP(CONCATENATE(BW$1,BW12),'Formulario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2" s="1">
        <f t="shared" si="0"/>
        <v>8</v>
      </c>
      <c r="CB12" s="1">
        <f t="shared" si="1"/>
        <v>0.25</v>
      </c>
      <c r="CC12" s="1">
        <f t="shared" si="2"/>
        <v>2</v>
      </c>
      <c r="CD12" s="1">
        <f>COUNTIF('Formulario de Respuestas'!$E11:$AC11,"A")</f>
        <v>10</v>
      </c>
      <c r="CE12" s="1">
        <f>COUNTIF('Formulario de Respuestas'!$E11:$AC11,"B")</f>
        <v>5</v>
      </c>
      <c r="CF12" s="1">
        <f>COUNTIF('Formulario de Respuestas'!$B11:$AC11,"C")</f>
        <v>7</v>
      </c>
      <c r="CG12" s="1">
        <f>COUNTIF('Formulario de Respuestas'!$E11:$AC11,"D")</f>
        <v>3</v>
      </c>
      <c r="CH12" s="1">
        <f>COUNTIF('Formulario de Respuestas'!$E11:$AC11,"E (RESPUESTA ANULADA)")</f>
        <v>0</v>
      </c>
    </row>
    <row r="13" spans="1:86" x14ac:dyDescent="0.25">
      <c r="A13" s="1" t="str">
        <f>'Formulario de Respuestas'!C12</f>
        <v>MORENO GARCIA CARLOS ARMANDO</v>
      </c>
      <c r="B13" s="1">
        <f>'Formulario de Respuestas'!D12</f>
        <v>0</v>
      </c>
      <c r="C13" s="23" t="str">
        <f>IF($B13='Formulario de Respuestas'!$D12,'Formulario de Respuestas'!$E12,"ES DIFERENTE")</f>
        <v>B</v>
      </c>
      <c r="D13" s="15" t="str">
        <f>IFERROR(VLOOKUP(CONCATENATE(C$1,C13),'Formulario de Preguntas'!$C$2:$FN$152,3,FALSE),"")</f>
        <v>Identifica los datos del problema y la relación que tienen, usa la multiplicación para resolver la situación.</v>
      </c>
      <c r="E13" s="1" t="str">
        <f>IFERROR(VLOOKUP(CONCATENATE(C$1,C13),'Formulario de Preguntas'!$C$2:$FN$152,4,FALSE),"")</f>
        <v>RESPUESTA CORRECTA</v>
      </c>
      <c r="F13" s="23" t="str">
        <f>IF($B13='Formulario de Respuestas'!$D12,'Formulario de Respuestas'!$F12,"ES DIFERENTE")</f>
        <v>D</v>
      </c>
      <c r="G13" s="1" t="str">
        <f>IFERROR(VLOOKUP(CONCATENATE(F$1,F13),'Formulario de Preguntas'!$C$2:$FN$152,3,FALSE),"")</f>
        <v>Al parecer, intenta establecer la cantidad de aves  multiplicando 3 por 150. Luego, suma a su resultado el número de jaulas que tiene cada zona.</v>
      </c>
      <c r="H13" s="1" t="str">
        <f>IFERROR(VLOOKUP(CONCATENATE(F$1,F13),'Formulario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3" s="23" t="str">
        <f>IF($B13='Formulario de Respuestas'!$D12,'Formulario de Respuestas'!$G12,"ES DIFERENTE")</f>
        <v>B</v>
      </c>
      <c r="J13" s="1" t="str">
        <f>IFERROR(VLOOKUP(CONCATENATE(I$1,I13),'Formulario de Preguntas'!$C$10:$FN$152,3,FALSE),"")</f>
        <v xml:space="preserve">
Al parecer realizó el procedimiento correcto para encontrar el área de una de las caras laterales, sin embargo no  multiplica por el número de caras para encontrar el valor de área pedido.
</v>
      </c>
      <c r="K13" s="1" t="str">
        <f>IFERROR(VLOOKUP(CONCATENATE(I$1,I13),'Formulario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3" s="23" t="str">
        <f>IF($B13='Formulario de Respuestas'!$D12,'Formulario de Respuestas'!$H12,"ES DIFERENTE")</f>
        <v>B</v>
      </c>
      <c r="M13" s="1" t="str">
        <f>IFERROR(VLOOKUP(CONCATENATE(L$1,L13),'Formulario de Preguntas'!$C$10:$FN$152,3,FALSE),"")</f>
        <v>Todo indica que ejecuta erróneamente el algoritmo de la multiplicación, pues al parecer olvida correr una casilla a la izquierda al multiplicar 350 x 1.</v>
      </c>
      <c r="N13" s="1" t="str">
        <f>IFERROR(VLOOKUP(CONCATENATE(L$1,L13),'Formulario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3" s="23" t="str">
        <f>IF($B13='Formulario de Respuestas'!$D12,'Formulario de Respuestas'!$I12,"ES DIFERENTE")</f>
        <v>D</v>
      </c>
      <c r="P13" s="1" t="str">
        <f>IFERROR(VLOOKUP(CONCATENATE(O$1,O13),'Formulario de Preguntas'!$C$10:$FN$152,3,FALSE),"")</f>
        <v/>
      </c>
      <c r="Q13" s="1" t="str">
        <f>IFERROR(VLOOKUP(CONCATENATE(O$1,O13),'Formulario de Preguntas'!$C$10:$FN$152,4,FALSE),"")</f>
        <v/>
      </c>
      <c r="R13" s="23" t="str">
        <f>IF($B13='Formulario de Respuestas'!$D12,'Formulario de Respuestas'!$J12,"ES DIFERENTE")</f>
        <v>D</v>
      </c>
      <c r="S13" s="1" t="str">
        <f>IFERROR(VLOOKUP(CONCATENATE(R$1,R13),'Formulario de Preguntas'!$C$10:$FN$152,3,FALSE),"")</f>
        <v>Es posible que el estudiante no logre relacionar correctamente la información presentada en la situación con su representación en el diagrama de barras. Quizás supuso que los valores de temperatura debían ordenarse en forma ascendente.</v>
      </c>
      <c r="T13" s="1" t="str">
        <f>IFERROR(VLOOKUP(CONCATENATE(R$1,R13),'Formulario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3" s="23" t="str">
        <f>IF($B13='Formulario de Respuestas'!$D12,'Formulario de Respuestas'!$K12,"ES DIFERENTE")</f>
        <v>A</v>
      </c>
      <c r="V13" s="1" t="str">
        <f>IFERROR(VLOOKUP(CONCATENATE(U$1,U13),'Formulario de Preguntas'!$C$10:$FN$152,3,FALSE),"")</f>
        <v>Establece correctamente la relación que hay entre los datos y usa la fracción como un operador para resolver la situación.</v>
      </c>
      <c r="W13" s="1" t="str">
        <f>IFERROR(VLOOKUP(CONCATENATE(U$1,U13),'Formulario de Preguntas'!$C$10:$FN$152,4,FALSE),"")</f>
        <v>RESPUESTA CORRECTA</v>
      </c>
      <c r="X13" s="23" t="str">
        <f>IF($B13='Formulario de Respuestas'!$D12,'Formulario de Respuestas'!$L12,"ES DIFERENTE")</f>
        <v>A</v>
      </c>
      <c r="Y13" s="1" t="str">
        <f>IFERROR(VLOOKUP(CONCATENATE(X$1,X13),'Formulario de Preguntas'!$C$10:$FN$152,3,FALSE),"")</f>
        <v>No reconoce que el problema se resuelve con una multiplicación y suma los números que se dan en el enunciado.</v>
      </c>
      <c r="Z13" s="1" t="str">
        <f>IFERROR(VLOOKUP(CONCATENATE(X$1,X13),'Formulario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3" s="23" t="str">
        <f>IF($B13='Formulario de Respuestas'!$D12,'Formulario de Respuestas'!$M12,"ES DIFERENTE")</f>
        <v>B</v>
      </c>
      <c r="AB13" s="1" t="str">
        <f>IFERROR(VLOOKUP(CONCATENATE(AA$1,AA13),'Formulario de Preguntas'!$C$10:$FN$152,3,FALSE),"")</f>
        <v xml:space="preserve">Comprende la situación y encuentra correctamente el área de una figura descomponiéndola en figuras simples. 
</v>
      </c>
      <c r="AC13" s="1" t="str">
        <f>IFERROR(VLOOKUP(CONCATENATE(AA$1,AA13),'Formulario de Preguntas'!$C$10:$FN$152,4,FALSE),"")</f>
        <v>RESPUESTA CORRECTA</v>
      </c>
      <c r="AD13" s="23" t="str">
        <f>IF($B13='Formulario de Respuestas'!$D12,'Formulario de Respuestas'!$N12,"ES DIFERENTE")</f>
        <v>D</v>
      </c>
      <c r="AE13" s="1" t="str">
        <f>IFERROR(VLOOKUP(CONCATENATE(AD$1,AD13),'Formulario de Preguntas'!$C$10:$FN$152,3,FALSE),"")</f>
        <v>Identifica correctamente la relación entre la frecuencia de dos datos.</v>
      </c>
      <c r="AF13" s="1" t="str">
        <f>IFERROR(VLOOKUP(CONCATENATE(AD$1,AD13),'Formulario de Preguntas'!$C$10:$FN$152,4,FALSE),"")</f>
        <v>RESPUESTA CORRECTA</v>
      </c>
      <c r="AG13" s="23" t="str">
        <f>IF($B13='Formulario de Respuestas'!$D12,'Formulario de Respuestas'!$O12,"ES DIFERENTE")</f>
        <v>A</v>
      </c>
      <c r="AH13" s="1" t="str">
        <f>IFERROR(VLOOKUP(CONCATENATE(AG$1,AG13),'Formulario de Preguntas'!$C$10:$FN$152,3,FALSE),"")</f>
        <v>Al parecer el estudiante no comprende la situación y da cuenta de la moda en lugar la cantidad de datos registrados.</v>
      </c>
      <c r="AI13" s="1" t="str">
        <f>IFERROR(VLOOKUP(CONCATENATE(AG$1,AG13),'Formulario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3" s="23" t="str">
        <f>IF($B13='Formulario de Respuestas'!$D12,'Formulario de Respuestas'!$P12,"ES DIFERENTE")</f>
        <v>C</v>
      </c>
      <c r="AK13" s="1" t="str">
        <f>IFERROR(VLOOKUP(CONCATENATE(AJ$1,AJ13),'Formulario de Preguntas'!$C$10:$FN$152,3,FALSE),"")</f>
        <v>Probablemente considera que si algunos objetos están a igual distancia de otro objeto entonces estos deben formar un polígono regular.</v>
      </c>
      <c r="AL13" s="1" t="str">
        <f>IFERROR(VLOOKUP(CONCATENATE(AJ$1,AJ13),'Formulario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3" s="23" t="str">
        <f>IF($B13='Formulario de Respuestas'!$D12,'Formulario de Respuestas'!$Q12,"ES DIFERENTE")</f>
        <v>D</v>
      </c>
      <c r="AN13" s="1" t="str">
        <f>IFERROR(VLOOKUP(CONCATENATE(AM$1,AM13),'Formulario de Preguntas'!$C$10:$FN$152,3,FALSE),"")</f>
        <v>Posiblemente identifica la fracción 3/5 como operador en esta situación, pero al parecer olvida dividir por 5.</v>
      </c>
      <c r="AO13" s="1" t="str">
        <f>IFERROR(VLOOKUP(CONCATENATE(AM$1,AM13),'Formulario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13" s="23" t="str">
        <f>IF($B13='Formulario de Respuestas'!$D12,'Formulario de Respuestas'!$R12,"ES DIFERENTE")</f>
        <v>C</v>
      </c>
      <c r="AQ13" s="1" t="str">
        <f>IFERROR(VLOOKUP(CONCATENATE(AP$1,AP13),'Formulario de Preguntas'!$C$10:$FN$152,3,FALSE),"")</f>
        <v>Analiza la afirmación  y la contrasta con el diagrama de barras utilizando correctamente las diferentes convenciones que allí aparecen.</v>
      </c>
      <c r="AR13" s="1" t="str">
        <f>IFERROR(VLOOKUP(CONCATENATE(AP$1,AP13),'Formulario de Preguntas'!$C$10:$FN$152,4,FALSE),"")</f>
        <v>RESPUESTA CORRECTA</v>
      </c>
      <c r="AS13" s="23" t="str">
        <f>IF($B13='Formulario de Respuestas'!$D12,'Formulario de Respuestas'!$S12,"ES DIFERENTE")</f>
        <v>D</v>
      </c>
      <c r="AT13" s="1" t="str">
        <f>IFERROR(VLOOKUP(CONCATENATE(AS$1,AS13),'Formulario de Preguntas'!$C$10:$FN$152,3,FALSE),"")</f>
        <v xml:space="preserve">En el análisis que realizó no tuvo en cuenta las convenciones que se presentan en el diagrama e invierte los datos de los machos  con los  de las hembras.  </v>
      </c>
      <c r="AU13" s="1" t="str">
        <f>IFERROR(VLOOKUP(CONCATENATE(AS$1,AS13),'Formulario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3" s="23" t="str">
        <f>IF($B13='Formulario de Respuestas'!$D12,'Formulario de Respuestas'!$T12,"ES DIFERENTE")</f>
        <v>A</v>
      </c>
      <c r="AW13" s="1" t="str">
        <f>IFERROR(VLOOKUP(CONCATENATE(AV$1,AV13),'Formulario de Preguntas'!$C$10:$FN$152,3,FALSE),"")</f>
        <v>Al parecer el estudiante no comprende la situación y se limita a dar cuenta de la altura del árbol dibujado en primer lugar de izquierda a derecha.</v>
      </c>
      <c r="AX13" s="1" t="str">
        <f>IFERROR(VLOOKUP(CONCATENATE(AV$1,AV13),'Formulario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3" s="23" t="str">
        <f>IF($B13='Formulario de Respuestas'!$D12,'Formulario de Respuestas'!$U12,"ES DIFERENTE")</f>
        <v>A</v>
      </c>
      <c r="AZ13" s="1" t="str">
        <f>IFERROR(VLOOKUP(CONCATENATE(AY$1,AY13),'Formulario de Preguntas'!$C$10:$FN$152,3,FALSE),"")</f>
        <v>Supone que puede resolver el problema haciendo algunas operaciones con los datos conocidos. En este caso suma las frecuencias de los años 2008, 2012, 2014 y 2016, luego divide el resultado en dos.</v>
      </c>
      <c r="BA13" s="1" t="str">
        <f>IFERROR(VLOOKUP(CONCATENATE(AY$1,AY13),'Formulario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3" s="25" t="str">
        <f>IF($B13='Formulario de Respuestas'!$D12,'Formulario de Respuestas'!$V12,"ES DIFERENTE")</f>
        <v>C</v>
      </c>
      <c r="BC13" s="1" t="str">
        <f>IFERROR(VLOOKUP(CONCATENATE(BB$1,BB13),'Formulario de Preguntas'!$C$10:$FN$152,3,FALSE),"")</f>
        <v>Posiblemente el estudiante interpreta que duplicar una cantidad es sumarle 2 unidades, en este caso 2 metros.</v>
      </c>
      <c r="BD13" s="1" t="str">
        <f>IFERROR(VLOOKUP(CONCATENATE(BB$1,BB13),'Formulario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13" s="23" t="str">
        <f>IF($B13='Formulario de Respuestas'!$D12,'Formulario de Respuestas'!$W12,"ES DIFERENTE")</f>
        <v>B</v>
      </c>
      <c r="BF13" s="1" t="str">
        <f>IFERROR(VLOOKUP(CONCATENATE(BE$1,BE13),'Formulario de Preguntas'!$C$10:$FN$152,3,FALSE),"")</f>
        <v>Al parecer calcula correctamente las cantidades a comparar, pero no las compara correctamente. O posiblemente reconoce la frecuencia más alta y asume que esta es más de la mitad de la ración de todo el día.</v>
      </c>
      <c r="BG13" s="1" t="str">
        <f>IFERROR(VLOOKUP(CONCATENATE(BE$1,BE13),'Formulario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3" s="23" t="str">
        <f>IF($B13='Formulario de Respuestas'!$D12,'Formulario de Respuestas'!$X12,"ES DIFERENTE")</f>
        <v>C</v>
      </c>
      <c r="BI13" s="1" t="str">
        <f>IFERROR(VLOOKUP(CONCATENATE(BH$1,BH13),'Formulario de Preguntas'!$C$10:$FN$152,3,FALSE),"")</f>
        <v>Al parecer el estudiante supone que duplicar una cantidad es sumar dos unidades, en este caso dos kilogramos.</v>
      </c>
      <c r="BJ13" s="1" t="str">
        <f>IFERROR(VLOOKUP(CONCATENATE(BH$1,BH13),'Formulario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3" s="25" t="str">
        <f>IF($B13='Formulario de Respuestas'!$D12,'Formulario de Respuestas'!$Y12,"ES DIFERENTE")</f>
        <v>A</v>
      </c>
      <c r="BL13" s="1" t="str">
        <f>IFERROR(VLOOKUP(CONCATENATE(BK$1,BK13),'Formulario de Preguntas'!$C$10:$FN$152,3,FALSE),"")</f>
        <v>Reconoce el comportamiento de los precios de acuerdo a la promoción establecida logrando determinar el valor de las nueve bananas.</v>
      </c>
      <c r="BM13" s="1" t="str">
        <f>IFERROR(VLOOKUP(CONCATENATE(BK$1,BK13),'Formulario de Preguntas'!$C$10:$FN$152,4,FALSE),"")</f>
        <v>RESPUESTA CORRECTA</v>
      </c>
      <c r="BN13" s="25" t="str">
        <f>IF($B13='Formulario de Respuestas'!$D12,'Formulario de Respuestas'!$Z12,"ES DIFERENTE")</f>
        <v>B</v>
      </c>
      <c r="BO13" s="1" t="str">
        <f>IFERROR(VLOOKUP(CONCATENATE(BN$1,BN13),'Formulario de Preguntas'!$C$10:$FN$152,3,FALSE),"")</f>
        <v>Probablemente el estudiante solo halla la cantidad de orejas que tienen los gorilas.</v>
      </c>
      <c r="BP13" s="1" t="str">
        <f>IFERROR(VLOOKUP(CONCATENATE(BN$1,BN13),'Formulario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3" s="25" t="str">
        <f>IF($B13='Formulario de Respuestas'!$D12,'Formulario de Respuestas'!$AA12,"ES DIFERENTE")</f>
        <v>C</v>
      </c>
      <c r="BR13" s="1" t="str">
        <f>IFERROR(VLOOKUP(CONCATENATE(BQ$1,BQ13),'Formulario de Preguntas'!$C$10:$FN$152,3,FALSE),"")</f>
        <v xml:space="preserve">Es posible encuentre una similitud entre el producto de los datos del problema y uno de los valores que aparece en la afirmación. </v>
      </c>
      <c r="BS13" s="1" t="str">
        <f>IFERROR(VLOOKUP(CONCATENATE(BQ$1,BQ13),'Formulario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3" s="25" t="str">
        <f>IF($B13='Formulario de Respuestas'!$D12,'Formulario de Respuestas'!$AB12,"ES DIFERENTE")</f>
        <v>C</v>
      </c>
      <c r="BU13" s="1" t="str">
        <f>IFERROR(VLOOKUP(CONCATENATE(BT$1,BT13),'Formulario de Preguntas'!$C$10:$FN$152,3,FALSE),"")</f>
        <v/>
      </c>
      <c r="BV13" s="1" t="str">
        <f>IFERROR(VLOOKUP(CONCATENATE(BT$1,BT13),'Formulario de Preguntas'!$C$10:$FN$152,4,FALSE),"")</f>
        <v/>
      </c>
      <c r="BW13" s="25" t="str">
        <f>IF($B13='Formulario de Respuestas'!$D12,'Formulario de Respuestas'!$AC12,"ES DIFERENTE")</f>
        <v>D</v>
      </c>
      <c r="BX13" s="1" t="str">
        <f>IFERROR(VLOOKUP(CONCATENATE(BW$1,BW13),'Formulario de Preguntas'!$C$10:$FN$152,3,FALSE),"")</f>
        <v>Es probable que para determinar un el orden sume el numerador y el denominador de cada una de las fracciones y luego ordenara los números de menor a mayor, finalmente asocia este orden numérico con las familias de animales.</v>
      </c>
      <c r="BY13" s="1" t="str">
        <f>IFERROR(VLOOKUP(CONCATENATE(BW$1,BW13),'Formulario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3" s="1">
        <f t="shared" si="0"/>
        <v>6</v>
      </c>
      <c r="CB13" s="1">
        <f t="shared" si="1"/>
        <v>0.25</v>
      </c>
      <c r="CC13" s="1">
        <f t="shared" si="2"/>
        <v>1.5</v>
      </c>
      <c r="CD13" s="1">
        <f>COUNTIF('Formulario de Respuestas'!$E12:$AC12,"A")</f>
        <v>6</v>
      </c>
      <c r="CE13" s="1">
        <f>COUNTIF('Formulario de Respuestas'!$E12:$AC12,"B")</f>
        <v>6</v>
      </c>
      <c r="CF13" s="1">
        <f>COUNTIF('Formulario de Respuestas'!$B12:$AC12,"C")</f>
        <v>6</v>
      </c>
      <c r="CG13" s="1">
        <f>COUNTIF('Formulario de Respuestas'!$E12:$AC12,"D")</f>
        <v>7</v>
      </c>
      <c r="CH13" s="1">
        <f>COUNTIF('Formulario de Respuestas'!$E12:$AC12,"E (RESPUESTA ANULADA)")</f>
        <v>0</v>
      </c>
    </row>
    <row r="14" spans="1:86" x14ac:dyDescent="0.25">
      <c r="A14" s="1" t="str">
        <f>'Formulario de Respuestas'!C13</f>
        <v>OLARTE CASTANO ESNEIDER EDUARDINO</v>
      </c>
      <c r="B14" s="1">
        <f>'Formulario de Respuestas'!D13</f>
        <v>0</v>
      </c>
      <c r="C14" s="23" t="str">
        <f>IF($B14='Formulario de Respuestas'!$D13,'Formulario de Respuestas'!$E13,"ES DIFERENTE")</f>
        <v>C</v>
      </c>
      <c r="D14" s="15" t="str">
        <f>IFERROR(VLOOKUP(CONCATENATE(C$1,C14),'Formulario de Preguntas'!$C$2:$FN$152,3,FALSE),"")</f>
        <v>Posiblemente el estudiante no comprende la situación ni la relación entre los datos. Al parecer hace la suma entre la cantidad de aves y la cantidad de alimento especificada.</v>
      </c>
      <c r="E14" s="1" t="str">
        <f>IFERROR(VLOOKUP(CONCATENATE(C$1,C14),'Formulario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4" s="23" t="str">
        <f>IF($B14='Formulario de Respuestas'!$D13,'Formulario de Respuestas'!$F13,"ES DIFERENTE")</f>
        <v>D</v>
      </c>
      <c r="G14" s="1" t="str">
        <f>IFERROR(VLOOKUP(CONCATENATE(F$1,F14),'Formulario de Preguntas'!$C$2:$FN$152,3,FALSE),"")</f>
        <v>Al parecer, intenta establecer la cantidad de aves  multiplicando 3 por 150. Luego, suma a su resultado el número de jaulas que tiene cada zona.</v>
      </c>
      <c r="H14" s="1" t="str">
        <f>IFERROR(VLOOKUP(CONCATENATE(F$1,F14),'Formulario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4" s="23" t="str">
        <f>IF($B14='Formulario de Respuestas'!$D13,'Formulario de Respuestas'!$G13,"ES DIFERENTE")</f>
        <v>B</v>
      </c>
      <c r="J14" s="1" t="str">
        <f>IFERROR(VLOOKUP(CONCATENATE(I$1,I14),'Formulario de Preguntas'!$C$10:$FN$152,3,FALSE),"")</f>
        <v xml:space="preserve">
Al parecer realizó el procedimiento correcto para encontrar el área de una de las caras laterales, sin embargo no  multiplica por el número de caras para encontrar el valor de área pedido.
</v>
      </c>
      <c r="K14" s="1" t="str">
        <f>IFERROR(VLOOKUP(CONCATENATE(I$1,I14),'Formulario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4" s="23" t="str">
        <f>IF($B14='Formulario de Respuestas'!$D13,'Formulario de Respuestas'!$H13,"ES DIFERENTE")</f>
        <v>A</v>
      </c>
      <c r="M14" s="1" t="str">
        <f>IFERROR(VLOOKUP(CONCATENATE(L$1,L14),'Formulario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14" s="1" t="str">
        <f>IFERROR(VLOOKUP(CONCATENATE(L$1,L14),'Formulario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4" s="23" t="str">
        <f>IF($B14='Formulario de Respuestas'!$D13,'Formulario de Respuestas'!$I13,"ES DIFERENTE")</f>
        <v>D</v>
      </c>
      <c r="P14" s="1" t="str">
        <f>IFERROR(VLOOKUP(CONCATENATE(O$1,O14),'Formulario de Preguntas'!$C$10:$FN$152,3,FALSE),"")</f>
        <v/>
      </c>
      <c r="Q14" s="1" t="str">
        <f>IFERROR(VLOOKUP(CONCATENATE(O$1,O14),'Formulario de Preguntas'!$C$10:$FN$152,4,FALSE),"")</f>
        <v/>
      </c>
      <c r="R14" s="23" t="str">
        <f>IF($B14='Formulario de Respuestas'!$D13,'Formulario de Respuestas'!$J13,"ES DIFERENTE")</f>
        <v>C</v>
      </c>
      <c r="S14" s="1" t="str">
        <f>IFERROR(VLOOKUP(CONCATENATE(R$1,R14),'Formulario de Preguntas'!$C$10:$FN$152,3,FALSE),"")</f>
        <v>Posiblemente el estudiante comprueba que en la gráfica los valores estén correctamente representados en las horas especificadas, sin embargo no le da correcto significado  a la palabra “hasta”.</v>
      </c>
      <c r="T14" s="1" t="str">
        <f>IFERROR(VLOOKUP(CONCATENATE(R$1,R14),'Formulario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4" s="23" t="str">
        <f>IF($B14='Formulario de Respuestas'!$D13,'Formulario de Respuestas'!$K13,"ES DIFERENTE")</f>
        <v>A</v>
      </c>
      <c r="V14" s="1" t="str">
        <f>IFERROR(VLOOKUP(CONCATENATE(U$1,U14),'Formulario de Preguntas'!$C$10:$FN$152,3,FALSE),"")</f>
        <v>Establece correctamente la relación que hay entre los datos y usa la fracción como un operador para resolver la situación.</v>
      </c>
      <c r="W14" s="1" t="str">
        <f>IFERROR(VLOOKUP(CONCATENATE(U$1,U14),'Formulario de Preguntas'!$C$10:$FN$152,4,FALSE),"")</f>
        <v>RESPUESTA CORRECTA</v>
      </c>
      <c r="X14" s="23" t="str">
        <f>IF($B14='Formulario de Respuestas'!$D13,'Formulario de Respuestas'!$L13,"ES DIFERENTE")</f>
        <v>A</v>
      </c>
      <c r="Y14" s="1" t="str">
        <f>IFERROR(VLOOKUP(CONCATENATE(X$1,X14),'Formulario de Preguntas'!$C$10:$FN$152,3,FALSE),"")</f>
        <v>No reconoce que el problema se resuelve con una multiplicación y suma los números que se dan en el enunciado.</v>
      </c>
      <c r="Z14" s="1" t="str">
        <f>IFERROR(VLOOKUP(CONCATENATE(X$1,X14),'Formulario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4" s="23" t="str">
        <f>IF($B14='Formulario de Respuestas'!$D13,'Formulario de Respuestas'!$M13,"ES DIFERENTE")</f>
        <v>B</v>
      </c>
      <c r="AB14" s="1" t="str">
        <f>IFERROR(VLOOKUP(CONCATENATE(AA$1,AA14),'Formulario de Preguntas'!$C$10:$FN$152,3,FALSE),"")</f>
        <v xml:space="preserve">Comprende la situación y encuentra correctamente el área de una figura descomponiéndola en figuras simples. 
</v>
      </c>
      <c r="AC14" s="1" t="str">
        <f>IFERROR(VLOOKUP(CONCATENATE(AA$1,AA14),'Formulario de Preguntas'!$C$10:$FN$152,4,FALSE),"")</f>
        <v>RESPUESTA CORRECTA</v>
      </c>
      <c r="AD14" s="23" t="str">
        <f>IF($B14='Formulario de Respuestas'!$D13,'Formulario de Respuestas'!$N13,"ES DIFERENTE")</f>
        <v>C</v>
      </c>
      <c r="AE14" s="1" t="str">
        <f>IFERROR(VLOOKUP(CONCATENATE(AD$1,AD14),'Formulario de Preguntas'!$C$10:$FN$152,3,FALSE),"")</f>
        <v>Posiblemente el estudiante intercambia las frecuencias cuando hace la comparación.</v>
      </c>
      <c r="AF14" s="1" t="str">
        <f>IFERROR(VLOOKUP(CONCATENATE(AD$1,AD14),'Formulario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4" s="23" t="str">
        <f>IF($B14='Formulario de Respuestas'!$D13,'Formulario de Respuestas'!$O13,"ES DIFERENTE")</f>
        <v>A</v>
      </c>
      <c r="AH14" s="1" t="str">
        <f>IFERROR(VLOOKUP(CONCATENATE(AG$1,AG14),'Formulario de Preguntas'!$C$10:$FN$152,3,FALSE),"")</f>
        <v>Al parecer el estudiante no comprende la situación y da cuenta de la moda en lugar la cantidad de datos registrados.</v>
      </c>
      <c r="AI14" s="1" t="str">
        <f>IFERROR(VLOOKUP(CONCATENATE(AG$1,AG14),'Formulario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4" s="23" t="str">
        <f>IF($B14='Formulario de Respuestas'!$D13,'Formulario de Respuestas'!$P13,"ES DIFERENTE")</f>
        <v>B</v>
      </c>
      <c r="AK14" s="1" t="str">
        <f>IFERROR(VLOOKUP(CONCATENATE(AJ$1,AJ14),'Formulario de Preguntas'!$C$10:$FN$152,3,FALSE),"")</f>
        <v>Comprende la situación y escoge el arreglo en el cual algunos objetos están a igual distancia de otro objeto.</v>
      </c>
      <c r="AL14" s="1" t="str">
        <f>IFERROR(VLOOKUP(CONCATENATE(AJ$1,AJ14),'Formulario de Preguntas'!$C$10:$FN$152,4,FALSE),"")</f>
        <v>RESPUESTA CORRECTA</v>
      </c>
      <c r="AM14" s="23" t="str">
        <f>IF($B14='Formulario de Respuestas'!$D13,'Formulario de Respuestas'!$Q13,"ES DIFERENTE")</f>
        <v>B</v>
      </c>
      <c r="AN14" s="1" t="str">
        <f>IFERROR(VLOOKUP(CONCATENATE(AM$1,AM14),'Formulario de Preguntas'!$C$10:$FN$152,3,FALSE),"")</f>
        <v xml:space="preserve">Al parecer el estudiante no tiene en cuenta la promoción y considera que debe pagar los 25 juguetes.
</v>
      </c>
      <c r="AO14" s="1" t="str">
        <f>IFERROR(VLOOKUP(CONCATENATE(AM$1,AM14),'Formulario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14" s="23" t="str">
        <f>IF($B14='Formulario de Respuestas'!$D13,'Formulario de Respuestas'!$R13,"ES DIFERENTE")</f>
        <v>A</v>
      </c>
      <c r="AQ14" s="1" t="str">
        <f>IFERROR(VLOOKUP(CONCATENATE(AP$1,AP14),'Formulario de Preguntas'!$C$10:$FN$152,3,FALSE),"")</f>
        <v xml:space="preserve">Probablemente analiza el diagrama de barras concentrando su atención en la población de tortugas, sin embargo, no tiene en cuenta las convenciones e intercambia la información de los machos con la de hembras.   </v>
      </c>
      <c r="AR14" s="1" t="str">
        <f>IFERROR(VLOOKUP(CONCATENATE(AP$1,AP14),'Formulario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4" s="23" t="str">
        <f>IF($B14='Formulario de Respuestas'!$D13,'Formulario de Respuestas'!$S13,"ES DIFERENTE")</f>
        <v>D</v>
      </c>
      <c r="AT14" s="1" t="str">
        <f>IFERROR(VLOOKUP(CONCATENATE(AS$1,AS14),'Formulario de Preguntas'!$C$10:$FN$152,3,FALSE),"")</f>
        <v xml:space="preserve">En el análisis que realizó no tuvo en cuenta las convenciones que se presentan en el diagrama e invierte los datos de los machos  con los  de las hembras.  </v>
      </c>
      <c r="AU14" s="1" t="str">
        <f>IFERROR(VLOOKUP(CONCATENATE(AS$1,AS14),'Formulario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4" s="23" t="str">
        <f>IF($B14='Formulario de Respuestas'!$D13,'Formulario de Respuestas'!$T13,"ES DIFERENTE")</f>
        <v>C</v>
      </c>
      <c r="AW14" s="1" t="str">
        <f>IFERROR(VLOOKUP(CONCATENATE(AV$1,AV14),'Formulario de Preguntas'!$C$10:$FN$152,3,FALSE),"")</f>
        <v>Es probable que estudiante haya notado que la diferencia de altura entre los arboles (vecinos)  dibujados es de 10 metros, sin embargo no nota que la escala de tiempo varia de a dos años.</v>
      </c>
      <c r="AX14" s="1" t="str">
        <f>IFERROR(VLOOKUP(CONCATENATE(AV$1,AV14),'Formulario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4" s="23" t="str">
        <f>IF($B14='Formulario de Respuestas'!$D13,'Formulario de Respuestas'!$U13,"ES DIFERENTE")</f>
        <v>A</v>
      </c>
      <c r="AZ14" s="1" t="str">
        <f>IFERROR(VLOOKUP(CONCATENATE(AY$1,AY14),'Formulario de Preguntas'!$C$10:$FN$152,3,FALSE),"")</f>
        <v>Supone que puede resolver el problema haciendo algunas operaciones con los datos conocidos. En este caso suma las frecuencias de los años 2008, 2012, 2014 y 2016, luego divide el resultado en dos.</v>
      </c>
      <c r="BA14" s="1" t="str">
        <f>IFERROR(VLOOKUP(CONCATENATE(AY$1,AY14),'Formulario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4" s="25" t="str">
        <f>IF($B14='Formulario de Respuestas'!$D13,'Formulario de Respuestas'!$V13,"ES DIFERENTE")</f>
        <v>B</v>
      </c>
      <c r="BC14" s="1" t="str">
        <f>IFERROR(VLOOKUP(CONCATENATE(BB$1,BB14),'Formulario de Preguntas'!$C$10:$FN$152,3,FALSE),"")</f>
        <v xml:space="preserve">Identifica cual es el grafico de barras que representa la información de las situación. </v>
      </c>
      <c r="BD14" s="1" t="str">
        <f>IFERROR(VLOOKUP(CONCATENATE(BB$1,BB14),'Formulario de Preguntas'!$C$10:$FN$152,4,FALSE),"")</f>
        <v>RESPUESTA CORRECTA</v>
      </c>
      <c r="BE14" s="23" t="str">
        <f>IF($B14='Formulario de Respuestas'!$D13,'Formulario de Respuestas'!$W13,"ES DIFERENTE")</f>
        <v>D</v>
      </c>
      <c r="BF14" s="1" t="str">
        <f>IFERROR(VLOOKUP(CONCATENATE(BE$1,BE14),'Formulario de Preguntas'!$C$10:$FN$152,3,FALSE),"")</f>
        <v>Halla la cantidad de bambú suministrado en el día, halla la tercera parte de esta cantidad y compara el resultado con el bambú consumido a las 12 pm</v>
      </c>
      <c r="BG14" s="1" t="str">
        <f>IFERROR(VLOOKUP(CONCATENATE(BE$1,BE14),'Formulario de Preguntas'!$C$10:$FN$152,4,FALSE),"")</f>
        <v>RESPUESTA CORRECTA</v>
      </c>
      <c r="BH14" s="23" t="str">
        <f>IF($B14='Formulario de Respuestas'!$D13,'Formulario de Respuestas'!$X13,"ES DIFERENTE")</f>
        <v>A</v>
      </c>
      <c r="BI14" s="1" t="str">
        <f>IFERROR(VLOOKUP(CONCATENATE(BH$1,BH14),'Formulario de Preguntas'!$C$10:$FN$152,3,FALSE),"")</f>
        <v xml:space="preserve">Probablemente el estudiante no comprende la situación y asume que se duplica la ración diaria en lugar de solo las dos últimas comidas.
</v>
      </c>
      <c r="BJ14" s="1" t="str">
        <f>IFERROR(VLOOKUP(CONCATENATE(BH$1,BH14),'Formulario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4" s="25" t="str">
        <f>IF($B14='Formulario de Respuestas'!$D13,'Formulario de Respuestas'!$Y13,"ES DIFERENTE")</f>
        <v>A</v>
      </c>
      <c r="BL14" s="1" t="str">
        <f>IFERROR(VLOOKUP(CONCATENATE(BK$1,BK14),'Formulario de Preguntas'!$C$10:$FN$152,3,FALSE),"")</f>
        <v>Reconoce el comportamiento de los precios de acuerdo a la promoción establecida logrando determinar el valor de las nueve bananas.</v>
      </c>
      <c r="BM14" s="1" t="str">
        <f>IFERROR(VLOOKUP(CONCATENATE(BK$1,BK14),'Formulario de Preguntas'!$C$10:$FN$152,4,FALSE),"")</f>
        <v>RESPUESTA CORRECTA</v>
      </c>
      <c r="BN14" s="25" t="str">
        <f>IF($B14='Formulario de Respuestas'!$D13,'Formulario de Respuestas'!$Z13,"ES DIFERENTE")</f>
        <v>B</v>
      </c>
      <c r="BO14" s="1" t="str">
        <f>IFERROR(VLOOKUP(CONCATENATE(BN$1,BN14),'Formulario de Preguntas'!$C$10:$FN$152,3,FALSE),"")</f>
        <v>Probablemente el estudiante solo halla la cantidad de orejas que tienen los gorilas.</v>
      </c>
      <c r="BP14" s="1" t="str">
        <f>IFERROR(VLOOKUP(CONCATENATE(BN$1,BN14),'Formulario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4" s="25" t="str">
        <f>IF($B14='Formulario de Respuestas'!$D13,'Formulario de Respuestas'!$AA13,"ES DIFERENTE")</f>
        <v>B</v>
      </c>
      <c r="BR14" s="1" t="str">
        <f>IFERROR(VLOOKUP(CONCATENATE(BQ$1,BQ14),'Formulario de Preguntas'!$C$10:$FN$152,3,FALSE),"")</f>
        <v>Posiblemente, reconoce que a mayor cantidad de mamíferos mayor debe ser la cantidad de agua, sin embargo supone que la cantidad de agua aumenta en la misma cantidad que el número de mamíferos.</v>
      </c>
      <c r="BS14" s="1" t="str">
        <f>IFERROR(VLOOKUP(CONCATENATE(BQ$1,BQ14),'Formulario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4" s="25" t="str">
        <f>IF($B14='Formulario de Respuestas'!$D13,'Formulario de Respuestas'!$AB13,"ES DIFERENTE")</f>
        <v>C</v>
      </c>
      <c r="BU14" s="1" t="str">
        <f>IFERROR(VLOOKUP(CONCATENATE(BT$1,BT14),'Formulario de Preguntas'!$C$10:$FN$152,3,FALSE),"")</f>
        <v/>
      </c>
      <c r="BV14" s="1" t="str">
        <f>IFERROR(VLOOKUP(CONCATENATE(BT$1,BT14),'Formulario de Preguntas'!$C$10:$FN$152,4,FALSE),"")</f>
        <v/>
      </c>
      <c r="BW14" s="25" t="str">
        <f>IF($B14='Formulario de Respuestas'!$D13,'Formulario de Respuestas'!$AC13,"ES DIFERENTE")</f>
        <v>D</v>
      </c>
      <c r="BX14" s="1" t="str">
        <f>IFERROR(VLOOKUP(CONCATENATE(BW$1,BW14),'Formulario de Preguntas'!$C$10:$FN$152,3,FALSE),"")</f>
        <v>Es probable que para determinar un el orden sume el numerador y el denominador de cada una de las fracciones y luego ordenara los números de menor a mayor, finalmente asocia este orden numérico con las familias de animales.</v>
      </c>
      <c r="BY14" s="1" t="str">
        <f>IFERROR(VLOOKUP(CONCATENATE(BW$1,BW14),'Formulario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4" s="1">
        <f t="shared" si="0"/>
        <v>6</v>
      </c>
      <c r="CB14" s="1">
        <f t="shared" si="1"/>
        <v>0.25</v>
      </c>
      <c r="CC14" s="1">
        <f t="shared" si="2"/>
        <v>1.5</v>
      </c>
      <c r="CD14" s="1">
        <f>COUNTIF('Formulario de Respuestas'!$E13:$AC13,"A")</f>
        <v>8</v>
      </c>
      <c r="CE14" s="1">
        <f>COUNTIF('Formulario de Respuestas'!$E13:$AC13,"B")</f>
        <v>7</v>
      </c>
      <c r="CF14" s="1">
        <f>COUNTIF('Formulario de Respuestas'!$B13:$AC13,"C")</f>
        <v>5</v>
      </c>
      <c r="CG14" s="1">
        <f>COUNTIF('Formulario de Respuestas'!$E13:$AC13,"D")</f>
        <v>5</v>
      </c>
      <c r="CH14" s="1">
        <f>COUNTIF('Formulario de Respuestas'!$E13:$AC13,"E (RESPUESTA ANULADA)")</f>
        <v>0</v>
      </c>
    </row>
    <row r="15" spans="1:86" x14ac:dyDescent="0.25">
      <c r="A15" s="1" t="str">
        <f>'Formulario de Respuestas'!C14</f>
        <v>MAYRA LORENA ORTIZ TORRES</v>
      </c>
      <c r="B15" s="1">
        <f>'Formulario de Respuestas'!D14</f>
        <v>0</v>
      </c>
      <c r="C15" s="23" t="str">
        <f>IF($B15='Formulario de Respuestas'!$D14,'Formulario de Respuestas'!$E14,"ES DIFERENTE")</f>
        <v>C</v>
      </c>
      <c r="D15" s="15" t="str">
        <f>IFERROR(VLOOKUP(CONCATENATE(C$1,C15),'Formulario de Preguntas'!$C$2:$FN$152,3,FALSE),"")</f>
        <v>Posiblemente el estudiante no comprende la situación ni la relación entre los datos. Al parecer hace la suma entre la cantidad de aves y la cantidad de alimento especificada.</v>
      </c>
      <c r="E15" s="1" t="str">
        <f>IFERROR(VLOOKUP(CONCATENATE(C$1,C15),'Formulario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5" s="23" t="str">
        <f>IF($B15='Formulario de Respuestas'!$D14,'Formulario de Respuestas'!$F14,"ES DIFERENTE")</f>
        <v>B</v>
      </c>
      <c r="G15" s="1" t="str">
        <f>IFERROR(VLOOKUP(CONCATENATE(F$1,F15),'Formulario de Preguntas'!$C$2:$FN$152,3,FALSE),"")</f>
        <v>Es posible que el estudiante haya usado un procedimiento correcto para encontrar el número de aves en cada zona, sin embargo pasa por alto que son tres zonas.</v>
      </c>
      <c r="H15" s="1" t="str">
        <f>IFERROR(VLOOKUP(CONCATENATE(F$1,F15),'Formulario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5" s="23" t="str">
        <f>IF($B15='Formulario de Respuestas'!$D14,'Formulario de Respuestas'!$G14,"ES DIFERENTE")</f>
        <v>B</v>
      </c>
      <c r="J15" s="1" t="str">
        <f>IFERROR(VLOOKUP(CONCATENATE(I$1,I15),'Formulario de Preguntas'!$C$10:$FN$152,3,FALSE),"")</f>
        <v xml:space="preserve">
Al parecer realizó el procedimiento correcto para encontrar el área de una de las caras laterales, sin embargo no  multiplica por el número de caras para encontrar el valor de área pedido.
</v>
      </c>
      <c r="K15" s="1" t="str">
        <f>IFERROR(VLOOKUP(CONCATENATE(I$1,I15),'Formulario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5" s="23" t="str">
        <f>IF($B15='Formulario de Respuestas'!$D14,'Formulario de Respuestas'!$H14,"ES DIFERENTE")</f>
        <v>B</v>
      </c>
      <c r="M15" s="1" t="str">
        <f>IFERROR(VLOOKUP(CONCATENATE(L$1,L15),'Formulario de Preguntas'!$C$10:$FN$152,3,FALSE),"")</f>
        <v>Todo indica que ejecuta erróneamente el algoritmo de la multiplicación, pues al parecer olvida correr una casilla a la izquierda al multiplicar 350 x 1.</v>
      </c>
      <c r="N15" s="1" t="str">
        <f>IFERROR(VLOOKUP(CONCATENATE(L$1,L15),'Formulario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5" s="23" t="str">
        <f>IF($B15='Formulario de Respuestas'!$D14,'Formulario de Respuestas'!$I14,"ES DIFERENTE")</f>
        <v>D</v>
      </c>
      <c r="P15" s="1" t="str">
        <f>IFERROR(VLOOKUP(CONCATENATE(O$1,O15),'Formulario de Preguntas'!$C$10:$FN$152,3,FALSE),"")</f>
        <v/>
      </c>
      <c r="Q15" s="1" t="str">
        <f>IFERROR(VLOOKUP(CONCATENATE(O$1,O15),'Formulario de Preguntas'!$C$10:$FN$152,4,FALSE),"")</f>
        <v/>
      </c>
      <c r="R15" s="23" t="str">
        <f>IF($B15='Formulario de Respuestas'!$D14,'Formulario de Respuestas'!$J14,"ES DIFERENTE")</f>
        <v>D</v>
      </c>
      <c r="S15" s="1" t="str">
        <f>IFERROR(VLOOKUP(CONCATENATE(R$1,R15),'Formulario de Preguntas'!$C$10:$FN$152,3,FALSE),"")</f>
        <v>Es posible que el estudiante no logre relacionar correctamente la información presentada en la situación con su representación en el diagrama de barras. Quizás supuso que los valores de temperatura debían ordenarse en forma ascendente.</v>
      </c>
      <c r="T15" s="1" t="str">
        <f>IFERROR(VLOOKUP(CONCATENATE(R$1,R15),'Formulario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5" s="23" t="str">
        <f>IF($B15='Formulario de Respuestas'!$D14,'Formulario de Respuestas'!$K14,"ES DIFERENTE")</f>
        <v>D</v>
      </c>
      <c r="V15" s="1" t="str">
        <f>IFERROR(VLOOKUP(CONCATENATE(U$1,U15),'Formulario de Preguntas'!$C$10:$FN$152,3,FALSE),"")</f>
        <v>Es posible que para determinar el valor pedido multiplique a 90 por 3/15. Modificando así el denominador del operador.</v>
      </c>
      <c r="W15" s="1" t="str">
        <f>IFERROR(VLOOKUP(CONCATENATE(U$1,U15),'Formulario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5" s="23" t="str">
        <f>IF($B15='Formulario de Respuestas'!$D14,'Formulario de Respuestas'!$L14,"ES DIFERENTE")</f>
        <v>B</v>
      </c>
      <c r="Y15" s="1" t="str">
        <f>IFERROR(VLOOKUP(CONCATENATE(X$1,X15),'Formulario de Preguntas'!$C$10:$FN$152,3,FALSE),"")</f>
        <v xml:space="preserve">Encuentra correctamente la cantidad de racimos de banano, sin embargo no multiplica por la cantidad de bananos en cada racimo, dejando así incompleto el procedimiento. </v>
      </c>
      <c r="Z15" s="1" t="str">
        <f>IFERROR(VLOOKUP(CONCATENATE(X$1,X15),'Formulario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5" s="23" t="str">
        <f>IF($B15='Formulario de Respuestas'!$D14,'Formulario de Respuestas'!$M14,"ES DIFERENTE")</f>
        <v>D</v>
      </c>
      <c r="AB15" s="1" t="str">
        <f>IFERROR(VLOOKUP(CONCATENATE(AA$1,AA15),'Formulario de Preguntas'!$C$10:$FN$152,3,FALSE),"")</f>
        <v>Al parecer no comprende la situación, para responder a la pregunta selecciona uno de los datos presentes en la imagen, en este caso el área sombreada.</v>
      </c>
      <c r="AC15" s="1" t="str">
        <f>IFERROR(VLOOKUP(CONCATENATE(AA$1,AA15),'Formulario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5" s="23" t="str">
        <f>IF($B15='Formulario de Respuestas'!$D14,'Formulario de Respuestas'!$N14,"ES DIFERENTE")</f>
        <v>A</v>
      </c>
      <c r="AE15" s="1" t="str">
        <f>IFERROR(VLOOKUP(CONCATENATE(AD$1,AD15),'Formulario de Preguntas'!$C$10:$FN$152,3,FALSE),"")</f>
        <v xml:space="preserve">Posiblemente no compara las frecuencias indicadas en la opción de respuesta, al parecer en su análisis de la gráfica compara la frecuencia del oso con la del chimpancé.
</v>
      </c>
      <c r="AF15" s="1" t="str">
        <f>IFERROR(VLOOKUP(CONCATENATE(AD$1,AD15),'Formulario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5" s="23" t="str">
        <f>IF($B15='Formulario de Respuestas'!$D14,'Formulario de Respuestas'!$O14,"ES DIFERENTE")</f>
        <v>D</v>
      </c>
      <c r="AH15" s="1" t="str">
        <f>IFERROR(VLOOKUP(CONCATENATE(AG$1,AG15),'Formulario de Preguntas'!$C$10:$FN$152,3,FALSE),"")</f>
        <v>Da cuenta del número de animales distintos que aparecen registrados en la gráfica de líneas.</v>
      </c>
      <c r="AI15" s="1" t="str">
        <f>IFERROR(VLOOKUP(CONCATENATE(AG$1,AG15),'Formulario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página 66-87; Proyecto Sé 4, página 136-139.
</v>
      </c>
      <c r="AJ15" s="23" t="str">
        <f>IF($B15='Formulario de Respuestas'!$D14,'Formulario de Respuestas'!$P14,"ES DIFERENTE")</f>
        <v>B</v>
      </c>
      <c r="AK15" s="1" t="str">
        <f>IFERROR(VLOOKUP(CONCATENATE(AJ$1,AJ15),'Formulario de Preguntas'!$C$10:$FN$152,3,FALSE),"")</f>
        <v>Comprende la situación y escoge el arreglo en el cual algunos objetos están a igual distancia de otro objeto.</v>
      </c>
      <c r="AL15" s="1" t="str">
        <f>IFERROR(VLOOKUP(CONCATENATE(AJ$1,AJ15),'Formulario de Preguntas'!$C$10:$FN$152,4,FALSE),"")</f>
        <v>RESPUESTA CORRECTA</v>
      </c>
      <c r="AM15" s="23" t="str">
        <f>IF($B15='Formulario de Respuestas'!$D14,'Formulario de Respuestas'!$Q14,"ES DIFERENTE")</f>
        <v>D</v>
      </c>
      <c r="AN15" s="1" t="str">
        <f>IFERROR(VLOOKUP(CONCATENATE(AM$1,AM15),'Formulario de Preguntas'!$C$10:$FN$152,3,FALSE),"")</f>
        <v>Posiblemente identifica la fracción 3/5 como operador en esta situación, pero al parecer olvida dividir por 5.</v>
      </c>
      <c r="AO15" s="1" t="str">
        <f>IFERROR(VLOOKUP(CONCATENATE(AM$1,AM15),'Formulario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15" s="23" t="str">
        <f>IF($B15='Formulario de Respuestas'!$D14,'Formulario de Respuestas'!$R14,"ES DIFERENTE")</f>
        <v>C</v>
      </c>
      <c r="AQ15" s="1" t="str">
        <f>IFERROR(VLOOKUP(CONCATENATE(AP$1,AP15),'Formulario de Preguntas'!$C$10:$FN$152,3,FALSE),"")</f>
        <v>Analiza la afirmación  y la contrasta con el diagrama de barras utilizando correctamente las diferentes convenciones que allí aparecen.</v>
      </c>
      <c r="AR15" s="1" t="str">
        <f>IFERROR(VLOOKUP(CONCATENATE(AP$1,AP15),'Formulario de Preguntas'!$C$10:$FN$152,4,FALSE),"")</f>
        <v>RESPUESTA CORRECTA</v>
      </c>
      <c r="AS15" s="23" t="str">
        <f>IF($B15='Formulario de Respuestas'!$D14,'Formulario de Respuestas'!$S14,"ES DIFERENTE")</f>
        <v>D</v>
      </c>
      <c r="AT15" s="1" t="str">
        <f>IFERROR(VLOOKUP(CONCATENATE(AS$1,AS15),'Formulario de Preguntas'!$C$10:$FN$152,3,FALSE),"")</f>
        <v xml:space="preserve">En el análisis que realizó no tuvo en cuenta las convenciones que se presentan en el diagrama e invierte los datos de los machos  con los  de las hembras.  </v>
      </c>
      <c r="AU15" s="1" t="str">
        <f>IFERROR(VLOOKUP(CONCATENATE(AS$1,AS15),'Formulario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5" s="23" t="str">
        <f>IF($B15='Formulario de Respuestas'!$D14,'Formulario de Respuestas'!$T14,"ES DIFERENTE")</f>
        <v>C</v>
      </c>
      <c r="AW15" s="1" t="str">
        <f>IFERROR(VLOOKUP(CONCATENATE(AV$1,AV15),'Formulario de Preguntas'!$C$10:$FN$152,3,FALSE),"")</f>
        <v>Es probable que estudiante haya notado que la diferencia de altura entre los arboles (vecinos)  dibujados es de 10 metros, sin embargo no nota que la escala de tiempo varia de a dos años.</v>
      </c>
      <c r="AX15" s="1" t="str">
        <f>IFERROR(VLOOKUP(CONCATENATE(AV$1,AV15),'Formulario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5" s="23" t="str">
        <f>IF($B15='Formulario de Respuestas'!$D14,'Formulario de Respuestas'!$U14,"ES DIFERENTE")</f>
        <v>B</v>
      </c>
      <c r="AZ15" s="1" t="str">
        <f>IFERROR(VLOOKUP(CONCATENATE(AY$1,AY15),'Formulario de Preguntas'!$C$10:$FN$152,3,FALSE),"")</f>
        <v>Al parecer no interpreta correctamente la información del gráfico de barras, pues supone que los registros de altura corresponden a años consecutivos.</v>
      </c>
      <c r="BA15" s="1" t="str">
        <f>IFERROR(VLOOKUP(CONCATENATE(AY$1,AY15),'Formulario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5" s="25" t="str">
        <f>IF($B15='Formulario de Respuestas'!$D14,'Formulario de Respuestas'!$V14,"ES DIFERENTE")</f>
        <v>A</v>
      </c>
      <c r="BC15" s="1" t="str">
        <f>IFERROR(VLOOKUP(CONCATENATE(BB$1,BB15),'Formulario de Preguntas'!$C$10:$FN$152,3,FALSE),"")</f>
        <v>Posiblemente el estudiante lee la gráfica de derecha a izquierda y verifica que las frecuencias se duplican en esta dirección, o puede que el estudiante confunda la palabra duplicar con sacar la mitad.</v>
      </c>
      <c r="BD15" s="1" t="str">
        <f>IFERROR(VLOOKUP(CONCATENATE(BB$1,BB15),'Formulario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15" s="23" t="str">
        <f>IF($B15='Formulario de Respuestas'!$D14,'Formulario de Respuestas'!$W14,"ES DIFERENTE")</f>
        <v>A</v>
      </c>
      <c r="BF15" s="1" t="str">
        <f>IFERROR(VLOOKUP(CONCATENATE(BE$1,BE15),'Formulario de Preguntas'!$C$10:$FN$152,3,FALSE),"")</f>
        <v>Al parecer calcula correctamente las cantidades a comparar, pero las intercambia cuando hace la comparación.</v>
      </c>
      <c r="BG15" s="1" t="str">
        <f>IFERROR(VLOOKUP(CONCATENATE(BE$1,BE15),'Formulario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5" s="23" t="str">
        <f>IF($B15='Formulario de Respuestas'!$D14,'Formulario de Respuestas'!$X14,"ES DIFERENTE")</f>
        <v>A</v>
      </c>
      <c r="BI15" s="1" t="str">
        <f>IFERROR(VLOOKUP(CONCATENATE(BH$1,BH15),'Formulario de Preguntas'!$C$10:$FN$152,3,FALSE),"")</f>
        <v xml:space="preserve">Probablemente el estudiante no comprende la situación y asume que se duplica la ración diaria en lugar de solo las dos últimas comidas.
</v>
      </c>
      <c r="BJ15" s="1" t="str">
        <f>IFERROR(VLOOKUP(CONCATENATE(BH$1,BH15),'Formulario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5" s="25" t="str">
        <f>IF($B15='Formulario de Respuestas'!$D14,'Formulario de Respuestas'!$Y14,"ES DIFERENTE")</f>
        <v>C</v>
      </c>
      <c r="BL15" s="1" t="str">
        <f>IFERROR(VLOOKUP(CONCATENATE(BK$1,BK15),'Formulario de Preguntas'!$C$10:$FN$152,3,FALSE),"")</f>
        <v xml:space="preserve">Posiblemente no presta atención a la promoción y encuentra el valor de las 9 bananas considerando que cada una vale $200.
</v>
      </c>
      <c r="BM15" s="1" t="str">
        <f>IFERROR(VLOOKUP(CONCATENATE(BK$1,BK15),'Formulario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15" s="25" t="str">
        <f>IF($B15='Formulario de Respuestas'!$D14,'Formulario de Respuestas'!$Z14,"ES DIFERENTE")</f>
        <v>A</v>
      </c>
      <c r="BO15" s="1" t="str">
        <f>IFERROR(VLOOKUP(CONCATENATE(BN$1,BN15),'Formulario de Preguntas'!$C$10:$FN$152,3,FALSE),"")</f>
        <v>Probablemente el estudiante solo halla la cantidad de orejas que tienen los chimpancés.</v>
      </c>
      <c r="BP15" s="1" t="str">
        <f>IFERROR(VLOOKUP(CONCATENATE(BN$1,BN15),'Formulario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5" s="25" t="str">
        <f>IF($B15='Formulario de Respuestas'!$D14,'Formulario de Respuestas'!$AA14,"ES DIFERENTE")</f>
        <v>D</v>
      </c>
      <c r="BR15" s="1" t="str">
        <f>IFERROR(VLOOKUP(CONCATENATE(BQ$1,BQ15),'Formulario de Preguntas'!$C$10:$FN$152,3,FALSE),"")</f>
        <v>Es posible encuentre una similitud entre la suma de los datos del problema y uno de los valores que aparece en la afirmación.</v>
      </c>
      <c r="BS15" s="1" t="str">
        <f>IFERROR(VLOOKUP(CONCATENATE(BQ$1,BQ15),'Formulario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5" s="25" t="str">
        <f>IF($B15='Formulario de Respuestas'!$D14,'Formulario de Respuestas'!$AB14,"ES DIFERENTE")</f>
        <v>B</v>
      </c>
      <c r="BU15" s="1" t="str">
        <f>IFERROR(VLOOKUP(CONCATENATE(BT$1,BT15),'Formulario de Preguntas'!$C$10:$FN$152,3,FALSE),"")</f>
        <v/>
      </c>
      <c r="BV15" s="1" t="str">
        <f>IFERROR(VLOOKUP(CONCATENATE(BT$1,BT15),'Formulario de Preguntas'!$C$10:$FN$152,4,FALSE),"")</f>
        <v/>
      </c>
      <c r="BW15" s="25" t="str">
        <f>IF($B15='Formulario de Respuestas'!$D14,'Formulario de Respuestas'!$AC14,"ES DIFERENTE")</f>
        <v>B</v>
      </c>
      <c r="BX15" s="1" t="str">
        <f>IFERROR(VLOOKUP(CONCATENATE(BW$1,BW15),'Formulario de Preguntas'!$C$10:$FN$152,3,FALSE),"")</f>
        <v xml:space="preserve">Compara correctamente las fracciones envueltas en la situación. </v>
      </c>
      <c r="BY15" s="1" t="str">
        <f>IFERROR(VLOOKUP(CONCATENATE(BW$1,BW15),'Formulario de Preguntas'!$C$10:$FN$152,4,FALSE),"")</f>
        <v>RESPUESTA CORRECTA</v>
      </c>
      <c r="CA15" s="1">
        <f t="shared" si="0"/>
        <v>2</v>
      </c>
      <c r="CB15" s="1">
        <f t="shared" si="1"/>
        <v>0.25</v>
      </c>
      <c r="CC15" s="1">
        <f t="shared" si="2"/>
        <v>0.5</v>
      </c>
      <c r="CD15" s="1">
        <f>COUNTIF('Formulario de Respuestas'!$E14:$AC14,"A")</f>
        <v>5</v>
      </c>
      <c r="CE15" s="1">
        <f>COUNTIF('Formulario de Respuestas'!$E14:$AC14,"B")</f>
        <v>8</v>
      </c>
      <c r="CF15" s="1">
        <f>COUNTIF('Formulario de Respuestas'!$B14:$AC14,"C")</f>
        <v>4</v>
      </c>
      <c r="CG15" s="1">
        <f>COUNTIF('Formulario de Respuestas'!$E14:$AC14,"D")</f>
        <v>8</v>
      </c>
      <c r="CH15" s="1">
        <f>COUNTIF('Formulario de Respuestas'!$E14:$AC14,"E (RESPUESTA ANULADA)")</f>
        <v>0</v>
      </c>
    </row>
    <row r="16" spans="1:86" x14ac:dyDescent="0.25">
      <c r="A16" s="1" t="str">
        <f>'Formulario de Respuestas'!C15</f>
        <v>MARIA ANGELICA PEREZ ALMEIDA</v>
      </c>
      <c r="B16" s="1">
        <f>'Formulario de Respuestas'!D15</f>
        <v>0</v>
      </c>
      <c r="C16" s="23" t="str">
        <f>IF($B16='Formulario de Respuestas'!$D15,'Formulario de Respuestas'!$E15,"ES DIFERENTE")</f>
        <v>C</v>
      </c>
      <c r="D16" s="15" t="str">
        <f>IFERROR(VLOOKUP(CONCATENATE(C$1,C16),'Formulario de Preguntas'!$C$2:$FN$152,3,FALSE),"")</f>
        <v>Posiblemente el estudiante no comprende la situación ni la relación entre los datos. Al parecer hace la suma entre la cantidad de aves y la cantidad de alimento especificada.</v>
      </c>
      <c r="E16" s="1" t="str">
        <f>IFERROR(VLOOKUP(CONCATENATE(C$1,C16),'Formulario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6" s="23" t="str">
        <f>IF($B16='Formulario de Respuestas'!$D15,'Formulario de Respuestas'!$F15,"ES DIFERENTE")</f>
        <v>D</v>
      </c>
      <c r="G16" s="1" t="str">
        <f>IFERROR(VLOOKUP(CONCATENATE(F$1,F16),'Formulario de Preguntas'!$C$2:$FN$152,3,FALSE),"")</f>
        <v>Al parecer, intenta establecer la cantidad de aves  multiplicando 3 por 150. Luego, suma a su resultado el número de jaulas que tiene cada zona.</v>
      </c>
      <c r="H16" s="1" t="str">
        <f>IFERROR(VLOOKUP(CONCATENATE(F$1,F16),'Formulario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6" s="23" t="str">
        <f>IF($B16='Formulario de Respuestas'!$D15,'Formulario de Respuestas'!$G15,"ES DIFERENTE")</f>
        <v>C</v>
      </c>
      <c r="J16" s="1" t="str">
        <f>IFERROR(VLOOKUP(CONCATENATE(I$1,I16),'Formulario de Preguntas'!$C$10:$FN$152,3,FALSE),"")</f>
        <v xml:space="preserve">
Posiblemente intenta resolver la situación sumando las dimensiones especificadas (6 y 4), luego multiplica este resultado por el número de caras.
</v>
      </c>
      <c r="K16" s="1" t="str">
        <f>IFERROR(VLOOKUP(CONCATENATE(I$1,I16),'Formulario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6" s="23" t="str">
        <f>IF($B16='Formulario de Respuestas'!$D15,'Formulario de Respuestas'!$H15,"ES DIFERENTE")</f>
        <v>C</v>
      </c>
      <c r="M16" s="1" t="str">
        <f>IFERROR(VLOOKUP(CONCATENATE(L$1,L16),'Formulario de Preguntas'!$C$10:$FN$152,3,FALSE),"")</f>
        <v>Al parecer halla correctamente el valor de las 13 bolsas de alimento, sin embargo no compara correctamente su resultado con el dinero que se tenía.</v>
      </c>
      <c r="N16" s="1" t="str">
        <f>IFERROR(VLOOKUP(CONCATENATE(L$1,L16),'Formulario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6" s="23" t="str">
        <f>IF($B16='Formulario de Respuestas'!$D15,'Formulario de Respuestas'!$I15,"ES DIFERENTE")</f>
        <v>B</v>
      </c>
      <c r="P16" s="1" t="str">
        <f>IFERROR(VLOOKUP(CONCATENATE(O$1,O16),'Formulario de Preguntas'!$C$10:$FN$152,3,FALSE),"")</f>
        <v/>
      </c>
      <c r="Q16" s="1" t="str">
        <f>IFERROR(VLOOKUP(CONCATENATE(O$1,O16),'Formulario de Preguntas'!$C$10:$FN$152,4,FALSE),"")</f>
        <v/>
      </c>
      <c r="R16" s="23" t="str">
        <f>IF($B16='Formulario de Respuestas'!$D15,'Formulario de Respuestas'!$J15,"ES DIFERENTE")</f>
        <v>A</v>
      </c>
      <c r="S16" s="1" t="str">
        <f>IFERROR(VLOOKUP(CONCATENATE(R$1,R16),'Formulario de Preguntas'!$C$10:$FN$152,3,FALSE),"")</f>
        <v>Relaciona correctamente los cambios de temperatura descritos en el enunciado con los mostrados en la gráfica de barras.</v>
      </c>
      <c r="T16" s="1" t="str">
        <f>IFERROR(VLOOKUP(CONCATENATE(R$1,R16),'Formulario de Preguntas'!$C$10:$FN$152,4,FALSE),"")</f>
        <v>RESPUESTA CORRECTA</v>
      </c>
      <c r="U16" s="23" t="str">
        <f>IF($B16='Formulario de Respuestas'!$D15,'Formulario de Respuestas'!$K15,"ES DIFERENTE")</f>
        <v>B</v>
      </c>
      <c r="V16" s="1" t="str">
        <f>IFERROR(VLOOKUP(CONCATENATE(U$1,U16),'Formulario de Preguntas'!$C$10:$FN$152,3,FALSE),"")</f>
        <v xml:space="preserve">Posiblemente,  no comprende cual es el operador que actúa, tomando la fracción 5/3 y no 3/5.
</v>
      </c>
      <c r="W16" s="1" t="str">
        <f>IFERROR(VLOOKUP(CONCATENATE(U$1,U16),'Formulario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6" s="23" t="str">
        <f>IF($B16='Formulario de Respuestas'!$D15,'Formulario de Respuestas'!$L15,"ES DIFERENTE")</f>
        <v>A</v>
      </c>
      <c r="Y16" s="1" t="str">
        <f>IFERROR(VLOOKUP(CONCATENATE(X$1,X16),'Formulario de Preguntas'!$C$10:$FN$152,3,FALSE),"")</f>
        <v>No reconoce que el problema se resuelve con una multiplicación y suma los números que se dan en el enunciado.</v>
      </c>
      <c r="Z16" s="1" t="str">
        <f>IFERROR(VLOOKUP(CONCATENATE(X$1,X16),'Formulario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6" s="23" t="str">
        <f>IF($B16='Formulario de Respuestas'!$D15,'Formulario de Respuestas'!$M15,"ES DIFERENTE")</f>
        <v>C</v>
      </c>
      <c r="AB16" s="1" t="str">
        <f>IFERROR(VLOOKUP(CONCATENATE(AA$1,AA16),'Formulario de Preguntas'!$C$10:$FN$152,3,FALSE),"")</f>
        <v>Resuelve parcialmente la situación pues se limita a calcular el área no sombreada.</v>
      </c>
      <c r="AC16" s="1" t="str">
        <f>IFERROR(VLOOKUP(CONCATENATE(AA$1,AA16),'Formulario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6" s="23" t="str">
        <f>IF($B16='Formulario de Respuestas'!$D15,'Formulario de Respuestas'!$N15,"ES DIFERENTE")</f>
        <v>C</v>
      </c>
      <c r="AE16" s="1" t="str">
        <f>IFERROR(VLOOKUP(CONCATENATE(AD$1,AD16),'Formulario de Preguntas'!$C$10:$FN$152,3,FALSE),"")</f>
        <v>Posiblemente el estudiante intercambia las frecuencias cuando hace la comparación.</v>
      </c>
      <c r="AF16" s="1" t="str">
        <f>IFERROR(VLOOKUP(CONCATENATE(AD$1,AD16),'Formulario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6" s="23" t="str">
        <f>IF($B16='Formulario de Respuestas'!$D15,'Formulario de Respuestas'!$O15,"ES DIFERENTE")</f>
        <v>A</v>
      </c>
      <c r="AH16" s="1" t="str">
        <f>IFERROR(VLOOKUP(CONCATENATE(AG$1,AG16),'Formulario de Preguntas'!$C$10:$FN$152,3,FALSE),"")</f>
        <v>Al parecer el estudiante no comprende la situación y da cuenta de la moda en lugar la cantidad de datos registrados.</v>
      </c>
      <c r="AI16" s="1" t="str">
        <f>IFERROR(VLOOKUP(CONCATENATE(AG$1,AG16),'Formulario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6" s="23" t="str">
        <f>IF($B16='Formulario de Respuestas'!$D15,'Formulario de Respuestas'!$P15,"ES DIFERENTE")</f>
        <v>D</v>
      </c>
      <c r="AK16" s="1" t="str">
        <f>IFERROR(VLOOKUP(CONCATENATE(AJ$1,AJ16),'Formulario de Preguntas'!$C$10:$FN$152,3,FALSE),"")</f>
        <v>Al parecer no comprende la situación y reconoce que para cada objeto a un lado del objeto central hay otro en sentido contrario y a igual distancia.</v>
      </c>
      <c r="AL16" s="1" t="str">
        <f>IFERROR(VLOOKUP(CONCATENATE(AJ$1,AJ16),'Formulario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6" s="23" t="str">
        <f>IF($B16='Formulario de Respuestas'!$D15,'Formulario de Respuestas'!$Q15,"ES DIFERENTE")</f>
        <v>B</v>
      </c>
      <c r="AN16" s="1" t="str">
        <f>IFERROR(VLOOKUP(CONCATENATE(AM$1,AM16),'Formulario de Preguntas'!$C$10:$FN$152,3,FALSE),"")</f>
        <v xml:space="preserve">Al parecer el estudiante no tiene en cuenta la promoción y considera que debe pagar los 25 juguetes.
</v>
      </c>
      <c r="AO16" s="1" t="str">
        <f>IFERROR(VLOOKUP(CONCATENATE(AM$1,AM16),'Formulario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16" s="23" t="str">
        <f>IF($B16='Formulario de Respuestas'!$D15,'Formulario de Respuestas'!$R15,"ES DIFERENTE")</f>
        <v>D</v>
      </c>
      <c r="AQ16" s="1" t="str">
        <f>IFERROR(VLOOKUP(CONCATENATE(AP$1,AP16),'Formulario de Preguntas'!$C$10:$FN$152,3,FALSE),"")</f>
        <v>Al parecer el estudiante analiza correctamente el diagrama de barras, pero hace el análisis centrando su atención en la población de iguanas o ardillas en lugar de la de tortugas.</v>
      </c>
      <c r="AR16" s="1" t="str">
        <f>IFERROR(VLOOKUP(CONCATENATE(AP$1,AP16),'Formulario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6" s="23" t="str">
        <f>IF($B16='Formulario de Respuestas'!$D15,'Formulario de Respuestas'!$S15,"ES DIFERENTE")</f>
        <v>B</v>
      </c>
      <c r="AT16" s="1" t="str">
        <f>IFERROR(VLOOKUP(CONCATENATE(AS$1,AS16),'Formulario de Preguntas'!$C$10:$FN$152,3,FALSE),"")</f>
        <v>Interpreta correctamente la información del grafico de barras incluyendo las convenciones. Contrasta la afirmación con la información del gráfico  y concluye que la afirmación es correcta.</v>
      </c>
      <c r="AU16" s="1" t="str">
        <f>IFERROR(VLOOKUP(CONCATENATE(AS$1,AS16),'Formulario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6" s="23" t="str">
        <f>IF($B16='Formulario de Respuestas'!$D15,'Formulario de Respuestas'!$T15,"ES DIFERENTE")</f>
        <v>A</v>
      </c>
      <c r="AW16" s="1" t="str">
        <f>IFERROR(VLOOKUP(CONCATENATE(AV$1,AV16),'Formulario de Preguntas'!$C$10:$FN$152,3,FALSE),"")</f>
        <v>Al parecer el estudiante no comprende la situación y se limita a dar cuenta de la altura del árbol dibujado en primer lugar de izquierda a derecha.</v>
      </c>
      <c r="AX16" s="1" t="str">
        <f>IFERROR(VLOOKUP(CONCATENATE(AV$1,AV16),'Formulario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6" s="23" t="str">
        <f>IF($B16='Formulario de Respuestas'!$D15,'Formulario de Respuestas'!$U15,"ES DIFERENTE")</f>
        <v>A</v>
      </c>
      <c r="AZ16" s="1" t="str">
        <f>IFERROR(VLOOKUP(CONCATENATE(AY$1,AY16),'Formulario de Preguntas'!$C$10:$FN$152,3,FALSE),"")</f>
        <v>Supone que puede resolver el problema haciendo algunas operaciones con los datos conocidos. En este caso suma las frecuencias de los años 2008, 2012, 2014 y 2016, luego divide el resultado en dos.</v>
      </c>
      <c r="BA16" s="1" t="str">
        <f>IFERROR(VLOOKUP(CONCATENATE(AY$1,AY16),'Formulario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6" s="25" t="str">
        <f>IF($B16='Formulario de Respuestas'!$D15,'Formulario de Respuestas'!$V15,"ES DIFERENTE")</f>
        <v>D</v>
      </c>
      <c r="BC16" s="1" t="str">
        <f>IFERROR(VLOOKUP(CONCATENATE(BB$1,BB16),'Formulario de Preguntas'!$C$10:$FN$152,3,FALSE),"")</f>
        <v>Posiblemente el estudiante interpreta que duplicar una cantidad es restarle 2 unidades, en este caso 2 metros. .</v>
      </c>
      <c r="BD16" s="1" t="str">
        <f>IFERROR(VLOOKUP(CONCATENATE(BB$1,BB16),'Formulario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16" s="23" t="str">
        <f>IF($B16='Formulario de Respuestas'!$D15,'Formulario de Respuestas'!$W15,"ES DIFERENTE")</f>
        <v>B</v>
      </c>
      <c r="BF16" s="1" t="str">
        <f>IFERROR(VLOOKUP(CONCATENATE(BE$1,BE16),'Formulario de Preguntas'!$C$10:$FN$152,3,FALSE),"")</f>
        <v>Al parecer calcula correctamente las cantidades a comparar, pero no las compara correctamente. O posiblemente reconoce la frecuencia más alta y asume que esta es más de la mitad de la ración de todo el día.</v>
      </c>
      <c r="BG16" s="1" t="str">
        <f>IFERROR(VLOOKUP(CONCATENATE(BE$1,BE16),'Formulario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6" s="23" t="str">
        <f>IF($B16='Formulario de Respuestas'!$D15,'Formulario de Respuestas'!$X15,"ES DIFERENTE")</f>
        <v>C</v>
      </c>
      <c r="BI16" s="1" t="str">
        <f>IFERROR(VLOOKUP(CONCATENATE(BH$1,BH16),'Formulario de Preguntas'!$C$10:$FN$152,3,FALSE),"")</f>
        <v>Al parecer el estudiante supone que duplicar una cantidad es sumar dos unidades, en este caso dos kilogramos.</v>
      </c>
      <c r="BJ16" s="1" t="str">
        <f>IFERROR(VLOOKUP(CONCATENATE(BH$1,BH16),'Formulario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6" s="25" t="str">
        <f>IF($B16='Formulario de Respuestas'!$D15,'Formulario de Respuestas'!$Y15,"ES DIFERENTE")</f>
        <v>C</v>
      </c>
      <c r="BL16" s="1" t="str">
        <f>IFERROR(VLOOKUP(CONCATENATE(BK$1,BK16),'Formulario de Preguntas'!$C$10:$FN$152,3,FALSE),"")</f>
        <v xml:space="preserve">Posiblemente no presta atención a la promoción y encuentra el valor de las 9 bananas considerando que cada una vale $200.
</v>
      </c>
      <c r="BM16" s="1" t="str">
        <f>IFERROR(VLOOKUP(CONCATENATE(BK$1,BK16),'Formulario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16" s="25" t="str">
        <f>IF($B16='Formulario de Respuestas'!$D15,'Formulario de Respuestas'!$Z15,"ES DIFERENTE")</f>
        <v>A</v>
      </c>
      <c r="BO16" s="1" t="str">
        <f>IFERROR(VLOOKUP(CONCATENATE(BN$1,BN16),'Formulario de Preguntas'!$C$10:$FN$152,3,FALSE),"")</f>
        <v>Probablemente el estudiante solo halla la cantidad de orejas que tienen los chimpancés.</v>
      </c>
      <c r="BP16" s="1" t="str">
        <f>IFERROR(VLOOKUP(CONCATENATE(BN$1,BN16),'Formulario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6" s="25" t="str">
        <f>IF($B16='Formulario de Respuestas'!$D15,'Formulario de Respuestas'!$AA15,"ES DIFERENTE")</f>
        <v>B</v>
      </c>
      <c r="BR16" s="1" t="str">
        <f>IFERROR(VLOOKUP(CONCATENATE(BQ$1,BQ16),'Formulario de Preguntas'!$C$10:$FN$152,3,FALSE),"")</f>
        <v>Posiblemente, reconoce que a mayor cantidad de mamíferos mayor debe ser la cantidad de agua, sin embargo supone que la cantidad de agua aumenta en la misma cantidad que el número de mamíferos.</v>
      </c>
      <c r="BS16" s="1" t="str">
        <f>IFERROR(VLOOKUP(CONCATENATE(BQ$1,BQ16),'Formulario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6" s="25" t="str">
        <f>IF($B16='Formulario de Respuestas'!$D15,'Formulario de Respuestas'!$AB15,"ES DIFERENTE")</f>
        <v>A</v>
      </c>
      <c r="BU16" s="1" t="str">
        <f>IFERROR(VLOOKUP(CONCATENATE(BT$1,BT16),'Formulario de Preguntas'!$C$10:$FN$152,3,FALSE),"")</f>
        <v/>
      </c>
      <c r="BV16" s="1" t="str">
        <f>IFERROR(VLOOKUP(CONCATENATE(BT$1,BT16),'Formulario de Preguntas'!$C$10:$FN$152,4,FALSE),"")</f>
        <v/>
      </c>
      <c r="BW16" s="25" t="str">
        <f>IF($B16='Formulario de Respuestas'!$D15,'Formulario de Respuestas'!$AC15,"ES DIFERENTE")</f>
        <v>B</v>
      </c>
      <c r="BX16" s="1" t="str">
        <f>IFERROR(VLOOKUP(CONCATENATE(BW$1,BW16),'Formulario de Preguntas'!$C$10:$FN$152,3,FALSE),"")</f>
        <v xml:space="preserve">Compara correctamente las fracciones envueltas en la situación. </v>
      </c>
      <c r="BY16" s="1" t="str">
        <f>IFERROR(VLOOKUP(CONCATENATE(BW$1,BW16),'Formulario de Preguntas'!$C$10:$FN$152,4,FALSE),"")</f>
        <v>RESPUESTA CORRECTA</v>
      </c>
      <c r="CA16" s="1">
        <f t="shared" si="0"/>
        <v>1</v>
      </c>
      <c r="CB16" s="1">
        <f t="shared" si="1"/>
        <v>0.25</v>
      </c>
      <c r="CC16" s="1">
        <f t="shared" si="2"/>
        <v>0.25</v>
      </c>
      <c r="CD16" s="1">
        <f>COUNTIF('Formulario de Respuestas'!$E15:$AC15,"A")</f>
        <v>7</v>
      </c>
      <c r="CE16" s="1">
        <f>COUNTIF('Formulario de Respuestas'!$E15:$AC15,"B")</f>
        <v>7</v>
      </c>
      <c r="CF16" s="1">
        <f>COUNTIF('Formulario de Respuestas'!$B15:$AC15,"C")</f>
        <v>7</v>
      </c>
      <c r="CG16" s="1">
        <f>COUNTIF('Formulario de Respuestas'!$E15:$AC15,"D")</f>
        <v>4</v>
      </c>
      <c r="CH16" s="1">
        <f>COUNTIF('Formulario de Respuestas'!$E15:$AC15,"E (RESPUESTA ANULADA)")</f>
        <v>0</v>
      </c>
    </row>
    <row r="17" spans="1:86" x14ac:dyDescent="0.25">
      <c r="A17" s="1" t="str">
        <f>'Formulario de Respuestas'!C16</f>
        <v>OSCAR JULIAN PUENTES VALENCIA</v>
      </c>
      <c r="B17" s="1">
        <f>'Formulario de Respuestas'!D16</f>
        <v>0</v>
      </c>
      <c r="C17" s="23" t="str">
        <f>IF($B17='Formulario de Respuestas'!$D16,'Formulario de Respuestas'!$E16,"ES DIFERENTE")</f>
        <v>A</v>
      </c>
      <c r="D17" s="15" t="str">
        <f>IFERROR(VLOOKUP(CONCATENATE(C$1,C17),'Formulario de Preguntas'!$C$2:$FN$152,3,FALSE),"")</f>
        <v>Es probable que el estudiante interprete la aparición de la frase  “200… por cada 2 aves” como indicación para hacer el producto de 200 por 2, luego suma a este resultado el número de aves que hay en una jaula.</v>
      </c>
      <c r="E17" s="1" t="str">
        <f>IFERROR(VLOOKUP(CONCATENATE(C$1,C17),'Formulario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7" s="23" t="str">
        <f>IF($B17='Formulario de Respuestas'!$D16,'Formulario de Respuestas'!$F16,"ES DIFERENTE")</f>
        <v>D</v>
      </c>
      <c r="G17" s="1" t="str">
        <f>IFERROR(VLOOKUP(CONCATENATE(F$1,F17),'Formulario de Preguntas'!$C$2:$FN$152,3,FALSE),"")</f>
        <v>Al parecer, intenta establecer la cantidad de aves  multiplicando 3 por 150. Luego, suma a su resultado el número de jaulas que tiene cada zona.</v>
      </c>
      <c r="H17" s="1" t="str">
        <f>IFERROR(VLOOKUP(CONCATENATE(F$1,F17),'Formulario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7" s="23" t="str">
        <f>IF($B17='Formulario de Respuestas'!$D16,'Formulario de Respuestas'!$G16,"ES DIFERENTE")</f>
        <v>C</v>
      </c>
      <c r="J17" s="1" t="str">
        <f>IFERROR(VLOOKUP(CONCATENATE(I$1,I17),'Formulario de Preguntas'!$C$10:$FN$152,3,FALSE),"")</f>
        <v xml:space="preserve">
Posiblemente intenta resolver la situación sumando las dimensiones especificadas (6 y 4), luego multiplica este resultado por el número de caras.
</v>
      </c>
      <c r="K17" s="1" t="str">
        <f>IFERROR(VLOOKUP(CONCATENATE(I$1,I17),'Formulario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7" s="23" t="str">
        <f>IF($B17='Formulario de Respuestas'!$D16,'Formulario de Respuestas'!$H16,"ES DIFERENTE")</f>
        <v>C</v>
      </c>
      <c r="M17" s="1" t="str">
        <f>IFERROR(VLOOKUP(CONCATENATE(L$1,L17),'Formulario de Preguntas'!$C$10:$FN$152,3,FALSE),"")</f>
        <v>Al parecer halla correctamente el valor de las 13 bolsas de alimento, sin embargo no compara correctamente su resultado con el dinero que se tenía.</v>
      </c>
      <c r="N17" s="1" t="str">
        <f>IFERROR(VLOOKUP(CONCATENATE(L$1,L17),'Formulario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7" s="23" t="str">
        <f>IF($B17='Formulario de Respuestas'!$D16,'Formulario de Respuestas'!$I16,"ES DIFERENTE")</f>
        <v>C</v>
      </c>
      <c r="P17" s="1" t="str">
        <f>IFERROR(VLOOKUP(CONCATENATE(O$1,O17),'Formulario de Preguntas'!$C$10:$FN$152,3,FALSE),"")</f>
        <v/>
      </c>
      <c r="Q17" s="1" t="str">
        <f>IFERROR(VLOOKUP(CONCATENATE(O$1,O17),'Formulario de Preguntas'!$C$10:$FN$152,4,FALSE),"")</f>
        <v/>
      </c>
      <c r="R17" s="23" t="str">
        <f>IF($B17='Formulario de Respuestas'!$D16,'Formulario de Respuestas'!$J16,"ES DIFERENTE")</f>
        <v>A</v>
      </c>
      <c r="S17" s="1" t="str">
        <f>IFERROR(VLOOKUP(CONCATENATE(R$1,R17),'Formulario de Preguntas'!$C$10:$FN$152,3,FALSE),"")</f>
        <v>Relaciona correctamente los cambios de temperatura descritos en el enunciado con los mostrados en la gráfica de barras.</v>
      </c>
      <c r="T17" s="1" t="str">
        <f>IFERROR(VLOOKUP(CONCATENATE(R$1,R17),'Formulario de Preguntas'!$C$10:$FN$152,4,FALSE),"")</f>
        <v>RESPUESTA CORRECTA</v>
      </c>
      <c r="U17" s="23" t="str">
        <f>IF($B17='Formulario de Respuestas'!$D16,'Formulario de Respuestas'!$K16,"ES DIFERENTE")</f>
        <v>C</v>
      </c>
      <c r="V17" s="1" t="str">
        <f>IFERROR(VLOOKUP(CONCATENATE(U$1,U17),'Formulario de Preguntas'!$C$10:$FN$152,3,FALSE),"")</f>
        <v>Es probable que el estudiante no  comprenda la relación entre los datos, al parecer para responder la pregunta resta de 90 el producto entre 5 y 3.</v>
      </c>
      <c r="W17" s="1" t="str">
        <f>IFERROR(VLOOKUP(CONCATENATE(U$1,U17),'Formulario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7" s="23" t="str">
        <f>IF($B17='Formulario de Respuestas'!$D16,'Formulario de Respuestas'!$L16,"ES DIFERENTE")</f>
        <v>A</v>
      </c>
      <c r="Y17" s="1" t="str">
        <f>IFERROR(VLOOKUP(CONCATENATE(X$1,X17),'Formulario de Preguntas'!$C$10:$FN$152,3,FALSE),"")</f>
        <v>No reconoce que el problema se resuelve con una multiplicación y suma los números que se dan en el enunciado.</v>
      </c>
      <c r="Z17" s="1" t="str">
        <f>IFERROR(VLOOKUP(CONCATENATE(X$1,X17),'Formulario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7" s="23" t="str">
        <f>IF($B17='Formulario de Respuestas'!$D16,'Formulario de Respuestas'!$M16,"ES DIFERENTE")</f>
        <v>D</v>
      </c>
      <c r="AB17" s="1" t="str">
        <f>IFERROR(VLOOKUP(CONCATENATE(AA$1,AA17),'Formulario de Preguntas'!$C$10:$FN$152,3,FALSE),"")</f>
        <v>Al parecer no comprende la situación, para responder a la pregunta selecciona uno de los datos presentes en la imagen, en este caso el área sombreada.</v>
      </c>
      <c r="AC17" s="1" t="str">
        <f>IFERROR(VLOOKUP(CONCATENATE(AA$1,AA17),'Formulario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7" s="23" t="str">
        <f>IF($B17='Formulario de Respuestas'!$D16,'Formulario de Respuestas'!$N16,"ES DIFERENTE")</f>
        <v>B</v>
      </c>
      <c r="AE17" s="1" t="str">
        <f>IFERROR(VLOOKUP(CONCATENATE(AD$1,AD17),'Formulario de Preguntas'!$C$10:$FN$152,3,FALSE),"")</f>
        <v>Posiblemente relaciona las dos unidades más en la escala de la frecuencia de las jirafas, en comparación con las cabras, como el doble.</v>
      </c>
      <c r="AF17" s="1" t="str">
        <f>IFERROR(VLOOKUP(CONCATENATE(AD$1,AD17),'Formulario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7" s="23" t="str">
        <f>IF($B17='Formulario de Respuestas'!$D16,'Formulario de Respuestas'!$O16,"ES DIFERENTE")</f>
        <v>A</v>
      </c>
      <c r="AH17" s="1" t="str">
        <f>IFERROR(VLOOKUP(CONCATENATE(AG$1,AG17),'Formulario de Preguntas'!$C$10:$FN$152,3,FALSE),"")</f>
        <v>Al parecer el estudiante no comprende la situación y da cuenta de la moda en lugar la cantidad de datos registrados.</v>
      </c>
      <c r="AI17" s="1" t="str">
        <f>IFERROR(VLOOKUP(CONCATENATE(AG$1,AG17),'Formulario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7" s="23" t="str">
        <f>IF($B17='Formulario de Respuestas'!$D16,'Formulario de Respuestas'!$P16,"ES DIFERENTE")</f>
        <v>C</v>
      </c>
      <c r="AK17" s="1" t="str">
        <f>IFERROR(VLOOKUP(CONCATENATE(AJ$1,AJ17),'Formulario de Preguntas'!$C$10:$FN$152,3,FALSE),"")</f>
        <v>Probablemente considera que si algunos objetos están a igual distancia de otro objeto entonces estos deben formar un polígono regular.</v>
      </c>
      <c r="AL17" s="1" t="str">
        <f>IFERROR(VLOOKUP(CONCATENATE(AJ$1,AJ17),'Formulario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7" s="23" t="str">
        <f>IF($B17='Formulario de Respuestas'!$D16,'Formulario de Respuestas'!$Q16,"ES DIFERENTE")</f>
        <v>A</v>
      </c>
      <c r="AN17" s="1" t="str">
        <f>IFERROR(VLOOKUP(CONCATENATE(AM$1,AM17),'Formulario de Preguntas'!$C$10:$FN$152,3,FALSE),"")</f>
        <v>Comprende que en la situación el total de juguetes que pagó depende de la promoción. Identifica la fracción 3/5 como operador en la situación y lo usa correctamente.</v>
      </c>
      <c r="AO17" s="1" t="str">
        <f>IFERROR(VLOOKUP(CONCATENATE(AM$1,AM17),'Formulario de Preguntas'!$C$10:$FN$152,4,FALSE),"")</f>
        <v>RESPUESTA CORRECTA</v>
      </c>
      <c r="AP17" s="23" t="str">
        <f>IF($B17='Formulario de Respuestas'!$D16,'Formulario de Respuestas'!$R16,"ES DIFERENTE")</f>
        <v>D</v>
      </c>
      <c r="AQ17" s="1" t="str">
        <f>IFERROR(VLOOKUP(CONCATENATE(AP$1,AP17),'Formulario de Preguntas'!$C$10:$FN$152,3,FALSE),"")</f>
        <v>Al parecer el estudiante analiza correctamente el diagrama de barras, pero hace el análisis centrando su atención en la población de iguanas o ardillas en lugar de la de tortugas.</v>
      </c>
      <c r="AR17" s="1" t="str">
        <f>IFERROR(VLOOKUP(CONCATENATE(AP$1,AP17),'Formulario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7" s="23" t="str">
        <f>IF($B17='Formulario de Respuestas'!$D16,'Formulario de Respuestas'!$S16,"ES DIFERENTE")</f>
        <v>C</v>
      </c>
      <c r="AT17" s="1" t="str">
        <f>IFERROR(VLOOKUP(CONCATENATE(AS$1,AS17),'Formulario de Preguntas'!$C$10:$FN$152,3,FALSE),"")</f>
        <v>Posiblemente, no hace una lectura correcta de la información y compara la población de iguanas con la de tortugas o con la de armadillos.</v>
      </c>
      <c r="AU17" s="1" t="str">
        <f>IFERROR(VLOOKUP(CONCATENATE(AS$1,AS17),'Formulario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7" s="23" t="str">
        <f>IF($B17='Formulario de Respuestas'!$D16,'Formulario de Respuestas'!$T16,"ES DIFERENTE")</f>
        <v>A</v>
      </c>
      <c r="AW17" s="1" t="str">
        <f>IFERROR(VLOOKUP(CONCATENATE(AV$1,AV17),'Formulario de Preguntas'!$C$10:$FN$152,3,FALSE),"")</f>
        <v>Al parecer el estudiante no comprende la situación y se limita a dar cuenta de la altura del árbol dibujado en primer lugar de izquierda a derecha.</v>
      </c>
      <c r="AX17" s="1" t="str">
        <f>IFERROR(VLOOKUP(CONCATENATE(AV$1,AV17),'Formulario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7" s="23" t="str">
        <f>IF($B17='Formulario de Respuestas'!$D16,'Formulario de Respuestas'!$U16,"ES DIFERENTE")</f>
        <v>D</v>
      </c>
      <c r="AZ17" s="1" t="str">
        <f>IFERROR(VLOOKUP(CONCATENATE(AY$1,AY17),'Formulario de Preguntas'!$C$10:$FN$152,3,FALSE),"")</f>
        <v>Identifica la forma en que está variando la altura del árbol y contrasta la afirmación con el comportamiento identificado.</v>
      </c>
      <c r="BA17" s="1" t="str">
        <f>IFERROR(VLOOKUP(CONCATENATE(AY$1,AY17),'Formulario de Preguntas'!$C$10:$FN$152,4,FALSE),"")</f>
        <v>RESPUESTA CORRECTA</v>
      </c>
      <c r="BB17" s="25" t="str">
        <f>IF($B17='Formulario de Respuestas'!$D16,'Formulario de Respuestas'!$V16,"ES DIFERENTE")</f>
        <v>A</v>
      </c>
      <c r="BC17" s="1" t="str">
        <f>IFERROR(VLOOKUP(CONCATENATE(BB$1,BB17),'Formulario de Preguntas'!$C$10:$FN$152,3,FALSE),"")</f>
        <v>Posiblemente el estudiante lee la gráfica de derecha a izquierda y verifica que las frecuencias se duplican en esta dirección, o puede que el estudiante confunda la palabra duplicar con sacar la mitad.</v>
      </c>
      <c r="BD17" s="1" t="str">
        <f>IFERROR(VLOOKUP(CONCATENATE(BB$1,BB17),'Formulario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17" s="23" t="str">
        <f>IF($B17='Formulario de Respuestas'!$D16,'Formulario de Respuestas'!$W16,"ES DIFERENTE")</f>
        <v>B</v>
      </c>
      <c r="BF17" s="1" t="str">
        <f>IFERROR(VLOOKUP(CONCATENATE(BE$1,BE17),'Formulario de Preguntas'!$C$10:$FN$152,3,FALSE),"")</f>
        <v>Al parecer calcula correctamente las cantidades a comparar, pero no las compara correctamente. O posiblemente reconoce la frecuencia más alta y asume que esta es más de la mitad de la ración de todo el día.</v>
      </c>
      <c r="BG17" s="1" t="str">
        <f>IFERROR(VLOOKUP(CONCATENATE(BE$1,BE17),'Formulario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7" s="23" t="str">
        <f>IF($B17='Formulario de Respuestas'!$D16,'Formulario de Respuestas'!$X16,"ES DIFERENTE")</f>
        <v>D</v>
      </c>
      <c r="BI17" s="1" t="str">
        <f>IFERROR(VLOOKUP(CONCATENATE(BH$1,BH17),'Formulario de Preguntas'!$C$10:$FN$152,3,FALSE),"")</f>
        <v>Posiblemente nota que después de la modificación de las raciones ahora se suministra más bambú a las 4 p.m., pero no nota que la comida de las 12 sigue siendo más grande.</v>
      </c>
      <c r="BJ17" s="1" t="str">
        <f>IFERROR(VLOOKUP(CONCATENATE(BH$1,BH17),'Formulario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7" s="25" t="str">
        <f>IF($B17='Formulario de Respuestas'!$D16,'Formulario de Respuestas'!$Y16,"ES DIFERENTE")</f>
        <v>C</v>
      </c>
      <c r="BL17" s="1" t="str">
        <f>IFERROR(VLOOKUP(CONCATENATE(BK$1,BK17),'Formulario de Preguntas'!$C$10:$FN$152,3,FALSE),"")</f>
        <v xml:space="preserve">Posiblemente no presta atención a la promoción y encuentra el valor de las 9 bananas considerando que cada una vale $200.
</v>
      </c>
      <c r="BM17" s="1" t="str">
        <f>IFERROR(VLOOKUP(CONCATENATE(BK$1,BK17),'Formulario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17" s="25" t="str">
        <f>IF($B17='Formulario de Respuestas'!$D16,'Formulario de Respuestas'!$Z16,"ES DIFERENTE")</f>
        <v>D</v>
      </c>
      <c r="BO17" s="1" t="str">
        <f>IFERROR(VLOOKUP(CONCATENATE(BN$1,BN17),'Formulario de Preguntas'!$C$10:$FN$152,3,FALSE),"")</f>
        <v>Probablemente el estudiante encuentra la cantidad de animales envueltos en la situación, sin embargo olvida  multiplicar esa cantidad por 2 para encontrar el número de orejas.</v>
      </c>
      <c r="BP17" s="1" t="str">
        <f>IFERROR(VLOOKUP(CONCATENATE(BN$1,BN17),'Formulario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7" s="25" t="str">
        <f>IF($B17='Formulario de Respuestas'!$D16,'Formulario de Respuestas'!$AA16,"ES DIFERENTE")</f>
        <v>A</v>
      </c>
      <c r="BR17" s="1" t="str">
        <f>IFERROR(VLOOKUP(CONCATENATE(BQ$1,BQ17),'Formulario de Preguntas'!$C$10:$FN$152,3,FALSE),"")</f>
        <v>Reconoce la relación entre la cantidad de agua y la cantidad de mamíferos, identifica la forma en que varían los datos y logra predecir un suceso.</v>
      </c>
      <c r="BS17" s="1" t="str">
        <f>IFERROR(VLOOKUP(CONCATENATE(BQ$1,BQ17),'Formulario de Preguntas'!$C$10:$FN$152,4,FALSE),"")</f>
        <v>RESPUESTA CORRECTA</v>
      </c>
      <c r="BT17" s="25" t="str">
        <f>IF($B17='Formulario de Respuestas'!$D16,'Formulario de Respuestas'!$AB16,"ES DIFERENTE")</f>
        <v>D</v>
      </c>
      <c r="BU17" s="1" t="str">
        <f>IFERROR(VLOOKUP(CONCATENATE(BT$1,BT17),'Formulario de Preguntas'!$C$10:$FN$152,3,FALSE),"")</f>
        <v/>
      </c>
      <c r="BV17" s="1" t="str">
        <f>IFERROR(VLOOKUP(CONCATENATE(BT$1,BT17),'Formulario de Preguntas'!$C$10:$FN$152,4,FALSE),"")</f>
        <v/>
      </c>
      <c r="BW17" s="25" t="str">
        <f>IF($B17='Formulario de Respuestas'!$D16,'Formulario de Respuestas'!$AC16,"ES DIFERENTE")</f>
        <v>D</v>
      </c>
      <c r="BX17" s="1" t="str">
        <f>IFERROR(VLOOKUP(CONCATENATE(BW$1,BW17),'Formulario de Preguntas'!$C$10:$FN$152,3,FALSE),"")</f>
        <v>Es probable que para determinar un el orden sume el numerador y el denominador de cada una de las fracciones y luego ordenara los números de menor a mayor, finalmente asocia este orden numérico con las familias de animales.</v>
      </c>
      <c r="BY17" s="1" t="str">
        <f>IFERROR(VLOOKUP(CONCATENATE(BW$1,BW17),'Formulario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7" s="1">
        <f t="shared" si="0"/>
        <v>3</v>
      </c>
      <c r="CB17" s="1">
        <f t="shared" si="1"/>
        <v>0.25</v>
      </c>
      <c r="CC17" s="1">
        <f t="shared" si="2"/>
        <v>0.75</v>
      </c>
      <c r="CD17" s="1">
        <f>COUNTIF('Formulario de Respuestas'!$E16:$AC16,"A")</f>
        <v>8</v>
      </c>
      <c r="CE17" s="1">
        <f>COUNTIF('Formulario de Respuestas'!$E16:$AC16,"B")</f>
        <v>2</v>
      </c>
      <c r="CF17" s="1">
        <f>COUNTIF('Formulario de Respuestas'!$B16:$AC16,"C")</f>
        <v>7</v>
      </c>
      <c r="CG17" s="1">
        <f>COUNTIF('Formulario de Respuestas'!$E16:$AC16,"D")</f>
        <v>8</v>
      </c>
      <c r="CH17" s="1">
        <f>COUNTIF('Formulario de Respuestas'!$E16:$AC16,"E (RESPUESTA ANULADA)")</f>
        <v>0</v>
      </c>
    </row>
    <row r="18" spans="1:86" x14ac:dyDescent="0.25">
      <c r="A18" s="1" t="str">
        <f>'Formulario de Respuestas'!C17</f>
        <v>CAREN TATIANA RODRIGUEZ GAMBOA</v>
      </c>
      <c r="B18" s="1">
        <f>'Formulario de Respuestas'!D17</f>
        <v>0</v>
      </c>
      <c r="C18" s="23" t="str">
        <f>IF($B18='Formulario de Respuestas'!$D17,'Formulario de Respuestas'!$E17,"ES DIFERENTE")</f>
        <v>C</v>
      </c>
      <c r="D18" s="15" t="str">
        <f>IFERROR(VLOOKUP(CONCATENATE(C$1,C18),'Formulario de Preguntas'!$C$2:$FN$152,3,FALSE),"")</f>
        <v>Posiblemente el estudiante no comprende la situación ni la relación entre los datos. Al parecer hace la suma entre la cantidad de aves y la cantidad de alimento especificada.</v>
      </c>
      <c r="E18" s="1" t="str">
        <f>IFERROR(VLOOKUP(CONCATENATE(C$1,C18),'Formulario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8" s="23" t="str">
        <f>IF($B18='Formulario de Respuestas'!$D17,'Formulario de Respuestas'!$F17,"ES DIFERENTE")</f>
        <v>A</v>
      </c>
      <c r="G18" s="1" t="str">
        <f>IFERROR(VLOOKUP(CONCATENATE(F$1,F18),'Formulario de Preguntas'!$C$2:$FN$152,3,FALSE),"")</f>
        <v>Comprende la relación entre los datos de la situación y utiliza la multiplicación para resolverla.</v>
      </c>
      <c r="H18" s="1" t="str">
        <f>IFERROR(VLOOKUP(CONCATENATE(F$1,F18),'Formulario de Preguntas'!$C$2:$FN$152,4,FALSE),"")</f>
        <v>RESPUESTA CORRECTA</v>
      </c>
      <c r="I18" s="23" t="str">
        <f>IF($B18='Formulario de Respuestas'!$D17,'Formulario de Respuestas'!$G17,"ES DIFERENTE")</f>
        <v>B</v>
      </c>
      <c r="J18" s="1" t="str">
        <f>IFERROR(VLOOKUP(CONCATENATE(I$1,I18),'Formulario de Preguntas'!$C$10:$FN$152,3,FALSE),"")</f>
        <v xml:space="preserve">
Al parecer realizó el procedimiento correcto para encontrar el área de una de las caras laterales, sin embargo no  multiplica por el número de caras para encontrar el valor de área pedido.
</v>
      </c>
      <c r="K18" s="1" t="str">
        <f>IFERROR(VLOOKUP(CONCATENATE(I$1,I18),'Formulario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18" s="23" t="str">
        <f>IF($B18='Formulario de Respuestas'!$D17,'Formulario de Respuestas'!$H17,"ES DIFERENTE")</f>
        <v>A</v>
      </c>
      <c r="M18" s="1" t="str">
        <f>IFERROR(VLOOKUP(CONCATENATE(L$1,L18),'Formulario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18" s="1" t="str">
        <f>IFERROR(VLOOKUP(CONCATENATE(L$1,L18),'Formulario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8" s="23" t="str">
        <f>IF($B18='Formulario de Respuestas'!$D17,'Formulario de Respuestas'!$I17,"ES DIFERENTE")</f>
        <v>C</v>
      </c>
      <c r="P18" s="1" t="str">
        <f>IFERROR(VLOOKUP(CONCATENATE(O$1,O18),'Formulario de Preguntas'!$C$10:$FN$152,3,FALSE),"")</f>
        <v/>
      </c>
      <c r="Q18" s="1" t="str">
        <f>IFERROR(VLOOKUP(CONCATENATE(O$1,O18),'Formulario de Preguntas'!$C$10:$FN$152,4,FALSE),"")</f>
        <v/>
      </c>
      <c r="R18" s="23" t="str">
        <f>IF($B18='Formulario de Respuestas'!$D17,'Formulario de Respuestas'!$J17,"ES DIFERENTE")</f>
        <v>B</v>
      </c>
      <c r="S18" s="1" t="str">
        <f>IFERROR(VLOOKUP(CONCATENATE(R$1,R18),'Formulario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18" s="1" t="str">
        <f>IFERROR(VLOOKUP(CONCATENATE(R$1,R18),'Formulario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8" s="23" t="str">
        <f>IF($B18='Formulario de Respuestas'!$D17,'Formulario de Respuestas'!$K17,"ES DIFERENTE")</f>
        <v>A</v>
      </c>
      <c r="V18" s="1" t="str">
        <f>IFERROR(VLOOKUP(CONCATENATE(U$1,U18),'Formulario de Preguntas'!$C$10:$FN$152,3,FALSE),"")</f>
        <v>Establece correctamente la relación que hay entre los datos y usa la fracción como un operador para resolver la situación.</v>
      </c>
      <c r="W18" s="1" t="str">
        <f>IFERROR(VLOOKUP(CONCATENATE(U$1,U18),'Formulario de Preguntas'!$C$10:$FN$152,4,FALSE),"")</f>
        <v>RESPUESTA CORRECTA</v>
      </c>
      <c r="X18" s="23" t="str">
        <f>IF($B18='Formulario de Respuestas'!$D17,'Formulario de Respuestas'!$L17,"ES DIFERENTE")</f>
        <v>A</v>
      </c>
      <c r="Y18" s="1" t="str">
        <f>IFERROR(VLOOKUP(CONCATENATE(X$1,X18),'Formulario de Preguntas'!$C$10:$FN$152,3,FALSE),"")</f>
        <v>No reconoce que el problema se resuelve con una multiplicación y suma los números que se dan en el enunciado.</v>
      </c>
      <c r="Z18" s="1" t="str">
        <f>IFERROR(VLOOKUP(CONCATENATE(X$1,X18),'Formulario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18" s="23" t="str">
        <f>IF($B18='Formulario de Respuestas'!$D17,'Formulario de Respuestas'!$M17,"ES DIFERENTE")</f>
        <v>D</v>
      </c>
      <c r="AB18" s="1" t="str">
        <f>IFERROR(VLOOKUP(CONCATENATE(AA$1,AA18),'Formulario de Preguntas'!$C$10:$FN$152,3,FALSE),"")</f>
        <v>Al parecer no comprende la situación, para responder a la pregunta selecciona uno de los datos presentes en la imagen, en este caso el área sombreada.</v>
      </c>
      <c r="AC18" s="1" t="str">
        <f>IFERROR(VLOOKUP(CONCATENATE(AA$1,AA18),'Formulario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8" s="23" t="str">
        <f>IF($B18='Formulario de Respuestas'!$D17,'Formulario de Respuestas'!$N17,"ES DIFERENTE")</f>
        <v>A</v>
      </c>
      <c r="AE18" s="1" t="str">
        <f>IFERROR(VLOOKUP(CONCATENATE(AD$1,AD18),'Formulario de Preguntas'!$C$10:$FN$152,3,FALSE),"")</f>
        <v xml:space="preserve">Posiblemente no compara las frecuencias indicadas en la opción de respuesta, al parecer en su análisis de la gráfica compara la frecuencia del oso con la del chimpancé.
</v>
      </c>
      <c r="AF18" s="1" t="str">
        <f>IFERROR(VLOOKUP(CONCATENATE(AD$1,AD18),'Formulario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18" s="23" t="str">
        <f>IF($B18='Formulario de Respuestas'!$D17,'Formulario de Respuestas'!$O17,"ES DIFERENTE")</f>
        <v>C</v>
      </c>
      <c r="AH18" s="1" t="str">
        <f>IFERROR(VLOOKUP(CONCATENATE(AG$1,AG18),'Formulario de Preguntas'!$C$10:$FN$152,3,FALSE),"")</f>
        <v>Encuentra el número de datos observados y registrados en un gráfico de líneas sumando todas las frecuencias.</v>
      </c>
      <c r="AI18" s="1" t="str">
        <f>IFERROR(VLOOKUP(CONCATENATE(AG$1,AG18),'Formulario de Preguntas'!$C$10:$FN$152,4,FALSE),"")</f>
        <v>RESPUESTA CORRECTA</v>
      </c>
      <c r="AJ18" s="23" t="str">
        <f>IF($B18='Formulario de Respuestas'!$D17,'Formulario de Respuestas'!$P17,"ES DIFERENTE")</f>
        <v>A</v>
      </c>
      <c r="AK18" s="1" t="str">
        <f>IFERROR(VLOOKUP(CONCATENATE(AJ$1,AJ18),'Formulario de Preguntas'!$C$10:$FN$152,3,FALSE),"")</f>
        <v>No comprende el concepto de igualdad de distancia entre objetos.</v>
      </c>
      <c r="AL18" s="1" t="str">
        <f>IFERROR(VLOOKUP(CONCATENATE(AJ$1,AJ18),'Formulario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8" s="23" t="str">
        <f>IF($B18='Formulario de Respuestas'!$D17,'Formulario de Respuestas'!$Q17,"ES DIFERENTE")</f>
        <v>A</v>
      </c>
      <c r="AN18" s="1" t="str">
        <f>IFERROR(VLOOKUP(CONCATENATE(AM$1,AM18),'Formulario de Preguntas'!$C$10:$FN$152,3,FALSE),"")</f>
        <v>Comprende que en la situación el total de juguetes que pagó depende de la promoción. Identifica la fracción 3/5 como operador en la situación y lo usa correctamente.</v>
      </c>
      <c r="AO18" s="1" t="str">
        <f>IFERROR(VLOOKUP(CONCATENATE(AM$1,AM18),'Formulario de Preguntas'!$C$10:$FN$152,4,FALSE),"")</f>
        <v>RESPUESTA CORRECTA</v>
      </c>
      <c r="AP18" s="23" t="str">
        <f>IF($B18='Formulario de Respuestas'!$D17,'Formulario de Respuestas'!$R17,"ES DIFERENTE")</f>
        <v>C</v>
      </c>
      <c r="AQ18" s="1" t="str">
        <f>IFERROR(VLOOKUP(CONCATENATE(AP$1,AP18),'Formulario de Preguntas'!$C$10:$FN$152,3,FALSE),"")</f>
        <v>Analiza la afirmación  y la contrasta con el diagrama de barras utilizando correctamente las diferentes convenciones que allí aparecen.</v>
      </c>
      <c r="AR18" s="1" t="str">
        <f>IFERROR(VLOOKUP(CONCATENATE(AP$1,AP18),'Formulario de Preguntas'!$C$10:$FN$152,4,FALSE),"")</f>
        <v>RESPUESTA CORRECTA</v>
      </c>
      <c r="AS18" s="23" t="str">
        <f>IF($B18='Formulario de Respuestas'!$D17,'Formulario de Respuestas'!$S17,"ES DIFERENTE")</f>
        <v>A</v>
      </c>
      <c r="AT18" s="1" t="str">
        <f>IFERROR(VLOOKUP(CONCATENATE(AS$1,AS18),'Formulario de Preguntas'!$C$10:$FN$152,3,FALSE),"")</f>
        <v>Posiblemente, hace el análisis solo de la población de tortugas y pasa por alto que la afirmación involucra también la población de ardillas.</v>
      </c>
      <c r="AU18" s="1" t="str">
        <f>IFERROR(VLOOKUP(CONCATENATE(AS$1,AS18),'Formulario de Preguntas'!$C$10:$FN$152,4,FALSE),"")</f>
        <v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8" s="23" t="str">
        <f>IF($B18='Formulario de Respuestas'!$D17,'Formulario de Respuestas'!$T17,"ES DIFERENTE")</f>
        <v>A</v>
      </c>
      <c r="AW18" s="1" t="str">
        <f>IFERROR(VLOOKUP(CONCATENATE(AV$1,AV18),'Formulario de Preguntas'!$C$10:$FN$152,3,FALSE),"")</f>
        <v>Al parecer el estudiante no comprende la situación y se limita a dar cuenta de la altura del árbol dibujado en primer lugar de izquierda a derecha.</v>
      </c>
      <c r="AX18" s="1" t="str">
        <f>IFERROR(VLOOKUP(CONCATENATE(AV$1,AV18),'Formulario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18" s="23" t="str">
        <f>IF($B18='Formulario de Respuestas'!$D17,'Formulario de Respuestas'!$U17,"ES DIFERENTE")</f>
        <v>A</v>
      </c>
      <c r="AZ18" s="1" t="str">
        <f>IFERROR(VLOOKUP(CONCATENATE(AY$1,AY18),'Formulario de Preguntas'!$C$10:$FN$152,3,FALSE),"")</f>
        <v>Supone que puede resolver el problema haciendo algunas operaciones con los datos conocidos. En este caso suma las frecuencias de los años 2008, 2012, 2014 y 2016, luego divide el resultado en dos.</v>
      </c>
      <c r="BA18" s="1" t="str">
        <f>IFERROR(VLOOKUP(CONCATENATE(AY$1,AY18),'Formulario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8" s="25" t="str">
        <f>IF($B18='Formulario de Respuestas'!$D17,'Formulario de Respuestas'!$V17,"ES DIFERENTE")</f>
        <v>D</v>
      </c>
      <c r="BC18" s="1" t="str">
        <f>IFERROR(VLOOKUP(CONCATENATE(BB$1,BB18),'Formulario de Preguntas'!$C$10:$FN$152,3,FALSE),"")</f>
        <v>Posiblemente el estudiante interpreta que duplicar una cantidad es restarle 2 unidades, en este caso 2 metros. .</v>
      </c>
      <c r="BD18" s="1" t="str">
        <f>IFERROR(VLOOKUP(CONCATENATE(BB$1,BB18),'Formulario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18" s="23" t="str">
        <f>IF($B18='Formulario de Respuestas'!$D17,'Formulario de Respuestas'!$W17,"ES DIFERENTE")</f>
        <v>B</v>
      </c>
      <c r="BF18" s="1" t="str">
        <f>IFERROR(VLOOKUP(CONCATENATE(BE$1,BE18),'Formulario de Preguntas'!$C$10:$FN$152,3,FALSE),"")</f>
        <v>Al parecer calcula correctamente las cantidades a comparar, pero no las compara correctamente. O posiblemente reconoce la frecuencia más alta y asume que esta es más de la mitad de la ración de todo el día.</v>
      </c>
      <c r="BG18" s="1" t="str">
        <f>IFERROR(VLOOKUP(CONCATENATE(BE$1,BE18),'Formulario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8" s="23" t="str">
        <f>IF($B18='Formulario de Respuestas'!$D17,'Formulario de Respuestas'!$X17,"ES DIFERENTE")</f>
        <v>A</v>
      </c>
      <c r="BI18" s="1" t="str">
        <f>IFERROR(VLOOKUP(CONCATENATE(BH$1,BH18),'Formulario de Preguntas'!$C$10:$FN$152,3,FALSE),"")</f>
        <v xml:space="preserve">Probablemente el estudiante no comprende la situación y asume que se duplica la ración diaria en lugar de solo las dos últimas comidas.
</v>
      </c>
      <c r="BJ18" s="1" t="str">
        <f>IFERROR(VLOOKUP(CONCATENATE(BH$1,BH18),'Formulario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8" s="25" t="str">
        <f>IF($B18='Formulario de Respuestas'!$D17,'Formulario de Respuestas'!$Y17,"ES DIFERENTE")</f>
        <v>A</v>
      </c>
      <c r="BL18" s="1" t="str">
        <f>IFERROR(VLOOKUP(CONCATENATE(BK$1,BK18),'Formulario de Preguntas'!$C$10:$FN$152,3,FALSE),"")</f>
        <v>Reconoce el comportamiento de los precios de acuerdo a la promoción establecida logrando determinar el valor de las nueve bananas.</v>
      </c>
      <c r="BM18" s="1" t="str">
        <f>IFERROR(VLOOKUP(CONCATENATE(BK$1,BK18),'Formulario de Preguntas'!$C$10:$FN$152,4,FALSE),"")</f>
        <v>RESPUESTA CORRECTA</v>
      </c>
      <c r="BN18" s="25" t="str">
        <f>IF($B18='Formulario de Respuestas'!$D17,'Formulario de Respuestas'!$Z17,"ES DIFERENTE")</f>
        <v>D</v>
      </c>
      <c r="BO18" s="1" t="str">
        <f>IFERROR(VLOOKUP(CONCATENATE(BN$1,BN18),'Formulario de Preguntas'!$C$10:$FN$152,3,FALSE),"")</f>
        <v>Probablemente el estudiante encuentra la cantidad de animales envueltos en la situación, sin embargo olvida  multiplicar esa cantidad por 2 para encontrar el número de orejas.</v>
      </c>
      <c r="BP18" s="1" t="str">
        <f>IFERROR(VLOOKUP(CONCATENATE(BN$1,BN18),'Formulario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18" s="25" t="str">
        <f>IF($B18='Formulario de Respuestas'!$D17,'Formulario de Respuestas'!$AA17,"ES DIFERENTE")</f>
        <v>B</v>
      </c>
      <c r="BR18" s="1" t="str">
        <f>IFERROR(VLOOKUP(CONCATENATE(BQ$1,BQ18),'Formulario de Preguntas'!$C$10:$FN$152,3,FALSE),"")</f>
        <v>Posiblemente, reconoce que a mayor cantidad de mamíferos mayor debe ser la cantidad de agua, sin embargo supone que la cantidad de agua aumenta en la misma cantidad que el número de mamíferos.</v>
      </c>
      <c r="BS18" s="1" t="str">
        <f>IFERROR(VLOOKUP(CONCATENATE(BQ$1,BQ18),'Formulario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8" s="25" t="str">
        <f>IF($B18='Formulario de Respuestas'!$D17,'Formulario de Respuestas'!$AB17,"ES DIFERENTE")</f>
        <v>C</v>
      </c>
      <c r="BU18" s="1" t="str">
        <f>IFERROR(VLOOKUP(CONCATENATE(BT$1,BT18),'Formulario de Preguntas'!$C$10:$FN$152,3,FALSE),"")</f>
        <v/>
      </c>
      <c r="BV18" s="1" t="str">
        <f>IFERROR(VLOOKUP(CONCATENATE(BT$1,BT18),'Formulario de Preguntas'!$C$10:$FN$152,4,FALSE),"")</f>
        <v/>
      </c>
      <c r="BW18" s="25" t="str">
        <f>IF($B18='Formulario de Respuestas'!$D17,'Formulario de Respuestas'!$AC17,"ES DIFERENTE")</f>
        <v>D</v>
      </c>
      <c r="BX18" s="1" t="str">
        <f>IFERROR(VLOOKUP(CONCATENATE(BW$1,BW18),'Formulario de Preguntas'!$C$10:$FN$152,3,FALSE),"")</f>
        <v>Es probable que para determinar un el orden sume el numerador y el denominador de cada una de las fracciones y luego ordenara los números de menor a mayor, finalmente asocia este orden numérico con las familias de animales.</v>
      </c>
      <c r="BY18" s="1" t="str">
        <f>IFERROR(VLOOKUP(CONCATENATE(BW$1,BW18),'Formulario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8" s="1">
        <f t="shared" si="0"/>
        <v>6</v>
      </c>
      <c r="CB18" s="1">
        <f t="shared" si="1"/>
        <v>0.25</v>
      </c>
      <c r="CC18" s="1">
        <f t="shared" si="2"/>
        <v>1.5</v>
      </c>
      <c r="CD18" s="1">
        <f>COUNTIF('Formulario de Respuestas'!$E17:$AC17,"A")</f>
        <v>12</v>
      </c>
      <c r="CE18" s="1">
        <f>COUNTIF('Formulario de Respuestas'!$E17:$AC17,"B")</f>
        <v>4</v>
      </c>
      <c r="CF18" s="1">
        <f>COUNTIF('Formulario de Respuestas'!$B17:$AC17,"C")</f>
        <v>5</v>
      </c>
      <c r="CG18" s="1">
        <f>COUNTIF('Formulario de Respuestas'!$E17:$AC17,"D")</f>
        <v>4</v>
      </c>
      <c r="CH18" s="1">
        <f>COUNTIF('Formulario de Respuestas'!$E17:$AC17,"E (RESPUESTA ANULADA)")</f>
        <v>0</v>
      </c>
    </row>
    <row r="19" spans="1:86" x14ac:dyDescent="0.25">
      <c r="A19" s="1" t="str">
        <f>'Formulario de Respuestas'!C18</f>
        <v>MARIO ALBERTO RUEDA PLATA</v>
      </c>
      <c r="B19" s="1">
        <f>'Formulario de Respuestas'!D18</f>
        <v>0</v>
      </c>
      <c r="C19" s="23" t="str">
        <f>IF($B19='Formulario de Respuestas'!$D18,'Formulario de Respuestas'!$E18,"ES DIFERENTE")</f>
        <v>A</v>
      </c>
      <c r="D19" s="15" t="str">
        <f>IFERROR(VLOOKUP(CONCATENATE(C$1,C19),'Formulario de Preguntas'!$C$2:$FN$152,3,FALSE),"")</f>
        <v>Es probable que el estudiante interprete la aparición de la frase  “200… por cada 2 aves” como indicación para hacer el producto de 200 por 2, luego suma a este resultado el número de aves que hay en una jaula.</v>
      </c>
      <c r="E19" s="1" t="str">
        <f>IFERROR(VLOOKUP(CONCATENATE(C$1,C19),'Formulario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19" s="23" t="str">
        <f>IF($B19='Formulario de Respuestas'!$D18,'Formulario de Respuestas'!$F18,"ES DIFERENTE")</f>
        <v>B</v>
      </c>
      <c r="G19" s="1" t="str">
        <f>IFERROR(VLOOKUP(CONCATENATE(F$1,F19),'Formulario de Preguntas'!$C$2:$FN$152,3,FALSE),"")</f>
        <v>Es posible que el estudiante haya usado un procedimiento correcto para encontrar el número de aves en cada zona, sin embargo pasa por alto que son tres zonas.</v>
      </c>
      <c r="H19" s="1" t="str">
        <f>IFERROR(VLOOKUP(CONCATENATE(F$1,F19),'Formulario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19" s="23" t="str">
        <f>IF($B19='Formulario de Respuestas'!$D18,'Formulario de Respuestas'!$G18,"ES DIFERENTE")</f>
        <v>A</v>
      </c>
      <c r="J19" s="1" t="str">
        <f>IFERROR(VLOOKUP(CONCATENATE(I$1,I19),'Formulario de Preguntas'!$C$10:$FN$152,3,FALSE),"")</f>
        <v>Comprende la situación y calcula correctamente el área lateral de un prisma que tiene como base un polígono regular</v>
      </c>
      <c r="K19" s="1" t="str">
        <f>IFERROR(VLOOKUP(CONCATENATE(I$1,I19),'Formulario de Preguntas'!$C$10:$FN$152,4,FALSE),"")</f>
        <v>RESPUESTA CORRECTA</v>
      </c>
      <c r="L19" s="23" t="str">
        <f>IF($B19='Formulario de Respuestas'!$D18,'Formulario de Respuestas'!$H18,"ES DIFERENTE")</f>
        <v>C</v>
      </c>
      <c r="M19" s="1" t="str">
        <f>IFERROR(VLOOKUP(CONCATENATE(L$1,L19),'Formulario de Preguntas'!$C$10:$FN$152,3,FALSE),"")</f>
        <v>Al parecer halla correctamente el valor de las 13 bolsas de alimento, sin embargo no compara correctamente su resultado con el dinero que se tenía.</v>
      </c>
      <c r="N19" s="1" t="str">
        <f>IFERROR(VLOOKUP(CONCATENATE(L$1,L19),'Formulario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19" s="23" t="str">
        <f>IF($B19='Formulario de Respuestas'!$D18,'Formulario de Respuestas'!$I18,"ES DIFERENTE")</f>
        <v>C</v>
      </c>
      <c r="P19" s="1" t="str">
        <f>IFERROR(VLOOKUP(CONCATENATE(O$1,O19),'Formulario de Preguntas'!$C$10:$FN$152,3,FALSE),"")</f>
        <v/>
      </c>
      <c r="Q19" s="1" t="str">
        <f>IFERROR(VLOOKUP(CONCATENATE(O$1,O19),'Formulario de Preguntas'!$C$10:$FN$152,4,FALSE),"")</f>
        <v/>
      </c>
      <c r="R19" s="23" t="str">
        <f>IF($B19='Formulario de Respuestas'!$D18,'Formulario de Respuestas'!$J18,"ES DIFERENTE")</f>
        <v>B</v>
      </c>
      <c r="S19" s="1" t="str">
        <f>IFERROR(VLOOKUP(CONCATENATE(R$1,R19),'Formulario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19" s="1" t="str">
        <f>IFERROR(VLOOKUP(CONCATENATE(R$1,R19),'Formulario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19" s="23" t="str">
        <f>IF($B19='Formulario de Respuestas'!$D18,'Formulario de Respuestas'!$K18,"ES DIFERENTE")</f>
        <v>D</v>
      </c>
      <c r="V19" s="1" t="str">
        <f>IFERROR(VLOOKUP(CONCATENATE(U$1,U19),'Formulario de Preguntas'!$C$10:$FN$152,3,FALSE),"")</f>
        <v>Es posible que para determinar el valor pedido multiplique a 90 por 3/15. Modificando así el denominador del operador.</v>
      </c>
      <c r="W19" s="1" t="str">
        <f>IFERROR(VLOOKUP(CONCATENATE(U$1,U19),'Formulario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19" s="23" t="str">
        <f>IF($B19='Formulario de Respuestas'!$D18,'Formulario de Respuestas'!$L18,"ES DIFERENTE")</f>
        <v>C</v>
      </c>
      <c r="Y19" s="1" t="str">
        <f>IFERROR(VLOOKUP(CONCATENATE(X$1,X19),'Formulario de Preguntas'!$C$10:$FN$152,3,FALSE),"")</f>
        <v>Interpreta correctamente la información y utiliza los datos de la situación para encontrar la respuesta pedida efectuando el producto 10 x 5 x 9</v>
      </c>
      <c r="Z19" s="1" t="str">
        <f>IFERROR(VLOOKUP(CONCATENATE(X$1,X19),'Formulario de Preguntas'!$C$10:$FN$152,4,FALSE),"")</f>
        <v>RESPUESTA CORRECTA</v>
      </c>
      <c r="AA19" s="23" t="str">
        <f>IF($B19='Formulario de Respuestas'!$D18,'Formulario de Respuestas'!$M18,"ES DIFERENTE")</f>
        <v>D</v>
      </c>
      <c r="AB19" s="1" t="str">
        <f>IFERROR(VLOOKUP(CONCATENATE(AA$1,AA19),'Formulario de Preguntas'!$C$10:$FN$152,3,FALSE),"")</f>
        <v>Al parecer no comprende la situación, para responder a la pregunta selecciona uno de los datos presentes en la imagen, en este caso el área sombreada.</v>
      </c>
      <c r="AC19" s="1" t="str">
        <f>IFERROR(VLOOKUP(CONCATENATE(AA$1,AA19),'Formulario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19" s="23" t="str">
        <f>IF($B19='Formulario de Respuestas'!$D18,'Formulario de Respuestas'!$N18,"ES DIFERENTE")</f>
        <v>D</v>
      </c>
      <c r="AE19" s="1" t="str">
        <f>IFERROR(VLOOKUP(CONCATENATE(AD$1,AD19),'Formulario de Preguntas'!$C$10:$FN$152,3,FALSE),"")</f>
        <v>Identifica correctamente la relación entre la frecuencia de dos datos.</v>
      </c>
      <c r="AF19" s="1" t="str">
        <f>IFERROR(VLOOKUP(CONCATENATE(AD$1,AD19),'Formulario de Preguntas'!$C$10:$FN$152,4,FALSE),"")</f>
        <v>RESPUESTA CORRECTA</v>
      </c>
      <c r="AG19" s="23" t="str">
        <f>IF($B19='Formulario de Respuestas'!$D18,'Formulario de Respuestas'!$O18,"ES DIFERENTE")</f>
        <v>A</v>
      </c>
      <c r="AH19" s="1" t="str">
        <f>IFERROR(VLOOKUP(CONCATENATE(AG$1,AG19),'Formulario de Preguntas'!$C$10:$FN$152,3,FALSE),"")</f>
        <v>Al parecer el estudiante no comprende la situación y da cuenta de la moda en lugar la cantidad de datos registrados.</v>
      </c>
      <c r="AI19" s="1" t="str">
        <f>IFERROR(VLOOKUP(CONCATENATE(AG$1,AG19),'Formulario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19" s="23" t="str">
        <f>IF($B19='Formulario de Respuestas'!$D18,'Formulario de Respuestas'!$P18,"ES DIFERENTE")</f>
        <v>D</v>
      </c>
      <c r="AK19" s="1" t="str">
        <f>IFERROR(VLOOKUP(CONCATENATE(AJ$1,AJ19),'Formulario de Preguntas'!$C$10:$FN$152,3,FALSE),"")</f>
        <v>Al parecer no comprende la situación y reconoce que para cada objeto a un lado del objeto central hay otro en sentido contrario y a igual distancia.</v>
      </c>
      <c r="AL19" s="1" t="str">
        <f>IFERROR(VLOOKUP(CONCATENATE(AJ$1,AJ19),'Formulario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19" s="23" t="str">
        <f>IF($B19='Formulario de Respuestas'!$D18,'Formulario de Respuestas'!$Q18,"ES DIFERENTE")</f>
        <v>A</v>
      </c>
      <c r="AN19" s="1" t="str">
        <f>IFERROR(VLOOKUP(CONCATENATE(AM$1,AM19),'Formulario de Preguntas'!$C$10:$FN$152,3,FALSE),"")</f>
        <v>Comprende que en la situación el total de juguetes que pagó depende de la promoción. Identifica la fracción 3/5 como operador en la situación y lo usa correctamente.</v>
      </c>
      <c r="AO19" s="1" t="str">
        <f>IFERROR(VLOOKUP(CONCATENATE(AM$1,AM19),'Formulario de Preguntas'!$C$10:$FN$152,4,FALSE),"")</f>
        <v>RESPUESTA CORRECTA</v>
      </c>
      <c r="AP19" s="23" t="str">
        <f>IF($B19='Formulario de Respuestas'!$D18,'Formulario de Respuestas'!$R18,"ES DIFERENTE")</f>
        <v>D</v>
      </c>
      <c r="AQ19" s="1" t="str">
        <f>IFERROR(VLOOKUP(CONCATENATE(AP$1,AP19),'Formulario de Preguntas'!$C$10:$FN$152,3,FALSE),"")</f>
        <v>Al parecer el estudiante analiza correctamente el diagrama de barras, pero hace el análisis centrando su atención en la población de iguanas o ardillas en lugar de la de tortugas.</v>
      </c>
      <c r="AR19" s="1" t="str">
        <f>IFERROR(VLOOKUP(CONCATENATE(AP$1,AP19),'Formulario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19" s="23" t="str">
        <f>IF($B19='Formulario de Respuestas'!$D18,'Formulario de Respuestas'!$S18,"ES DIFERENTE")</f>
        <v>A</v>
      </c>
      <c r="AT19" s="1" t="str">
        <f>IFERROR(VLOOKUP(CONCATENATE(AS$1,AS19),'Formulario de Preguntas'!$C$10:$FN$152,3,FALSE),"")</f>
        <v>Posiblemente, hace el análisis solo de la población de tortugas y pasa por alto que la afirmación involucra también la población de ardillas.</v>
      </c>
      <c r="AU19" s="1" t="str">
        <f>IFERROR(VLOOKUP(CONCATENATE(AS$1,AS19),'Formulario de Preguntas'!$C$10:$FN$152,4,FALSE),"")</f>
        <v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19" s="23" t="str">
        <f>IF($B19='Formulario de Respuestas'!$D18,'Formulario de Respuestas'!$T18,"ES DIFERENTE")</f>
        <v>B</v>
      </c>
      <c r="AW19" s="1" t="str">
        <f>IFERROR(VLOOKUP(CONCATENATE(AV$1,AV19),'Formulario de Preguntas'!$C$10:$FN$152,3,FALSE),"")</f>
        <v>Comprende la situación e identifica que cada dos años el árbol crece 10 metros, finalmente concluye que cada año el árbol debe crecer 5 metros.</v>
      </c>
      <c r="AX19" s="1" t="str">
        <f>IFERROR(VLOOKUP(CONCATENATE(AV$1,AV19),'Formulario de Preguntas'!$C$10:$FN$152,4,FALSE),"")</f>
        <v>RESPUESTA CORRECTA</v>
      </c>
      <c r="AY19" s="23" t="str">
        <f>IF($B19='Formulario de Respuestas'!$D18,'Formulario de Respuestas'!$U18,"ES DIFERENTE")</f>
        <v>C</v>
      </c>
      <c r="AZ19" s="1" t="str">
        <f>IFERROR(VLOOKUP(CONCATENATE(AY$1,AY19),'Formulario de Preguntas'!$C$10:$FN$152,3,FALSE),"")</f>
        <v>Al parecer no interpreta correctamente la información del gráfico de barras, pues supone que los registros de altura corresponden a años consecutivos.</v>
      </c>
      <c r="BA19" s="1" t="str">
        <f>IFERROR(VLOOKUP(CONCATENATE(AY$1,AY19),'Formulario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19" s="25" t="str">
        <f>IF($B19='Formulario de Respuestas'!$D18,'Formulario de Respuestas'!$V18,"ES DIFERENTE")</f>
        <v>C</v>
      </c>
      <c r="BC19" s="1" t="str">
        <f>IFERROR(VLOOKUP(CONCATENATE(BB$1,BB19),'Formulario de Preguntas'!$C$10:$FN$152,3,FALSE),"")</f>
        <v>Posiblemente el estudiante interpreta que duplicar una cantidad es sumarle 2 unidades, en este caso 2 metros.</v>
      </c>
      <c r="BD19" s="1" t="str">
        <f>IFERROR(VLOOKUP(CONCATENATE(BB$1,BB19),'Formulario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19" s="23" t="str">
        <f>IF($B19='Formulario de Respuestas'!$D18,'Formulario de Respuestas'!$W18,"ES DIFERENTE")</f>
        <v>B</v>
      </c>
      <c r="BF19" s="1" t="str">
        <f>IFERROR(VLOOKUP(CONCATENATE(BE$1,BE19),'Formulario de Preguntas'!$C$10:$FN$152,3,FALSE),"")</f>
        <v>Al parecer calcula correctamente las cantidades a comparar, pero no las compara correctamente. O posiblemente reconoce la frecuencia más alta y asume que esta es más de la mitad de la ración de todo el día.</v>
      </c>
      <c r="BG19" s="1" t="str">
        <f>IFERROR(VLOOKUP(CONCATENATE(BE$1,BE19),'Formulario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19" s="23" t="str">
        <f>IF($B19='Formulario de Respuestas'!$D18,'Formulario de Respuestas'!$X18,"ES DIFERENTE")</f>
        <v>D</v>
      </c>
      <c r="BI19" s="1" t="str">
        <f>IFERROR(VLOOKUP(CONCATENATE(BH$1,BH19),'Formulario de Preguntas'!$C$10:$FN$152,3,FALSE),"")</f>
        <v>Posiblemente nota que después de la modificación de las raciones ahora se suministra más bambú a las 4 p.m., pero no nota que la comida de las 12 sigue siendo más grande.</v>
      </c>
      <c r="BJ19" s="1" t="str">
        <f>IFERROR(VLOOKUP(CONCATENATE(BH$1,BH19),'Formulario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19" s="25" t="str">
        <f>IF($B19='Formulario de Respuestas'!$D18,'Formulario de Respuestas'!$Y18,"ES DIFERENTE")</f>
        <v>A</v>
      </c>
      <c r="BL19" s="1" t="str">
        <f>IFERROR(VLOOKUP(CONCATENATE(BK$1,BK19),'Formulario de Preguntas'!$C$10:$FN$152,3,FALSE),"")</f>
        <v>Reconoce el comportamiento de los precios de acuerdo a la promoción establecida logrando determinar el valor de las nueve bananas.</v>
      </c>
      <c r="BM19" s="1" t="str">
        <f>IFERROR(VLOOKUP(CONCATENATE(BK$1,BK19),'Formulario de Preguntas'!$C$10:$FN$152,4,FALSE),"")</f>
        <v>RESPUESTA CORRECTA</v>
      </c>
      <c r="BN19" s="25" t="str">
        <f>IF($B19='Formulario de Respuestas'!$D18,'Formulario de Respuestas'!$Z18,"ES DIFERENTE")</f>
        <v>C</v>
      </c>
      <c r="BO19" s="1" t="str">
        <f>IFERROR(VLOOKUP(CONCATENATE(BN$1,BN19),'Formulario de Preguntas'!$C$10:$FN$152,3,FALSE),"")</f>
        <v>Encuentra el número de animales involucrados en la situación y duplica esta cantidad para resolver la pregunta.</v>
      </c>
      <c r="BP19" s="1" t="str">
        <f>IFERROR(VLOOKUP(CONCATENATE(BN$1,BN19),'Formulario de Preguntas'!$C$10:$FN$152,4,FALSE),"")</f>
        <v>RESPUESTA CORRECTA</v>
      </c>
      <c r="BQ19" s="25" t="str">
        <f>IF($B19='Formulario de Respuestas'!$D18,'Formulario de Respuestas'!$AA18,"ES DIFERENTE")</f>
        <v>B</v>
      </c>
      <c r="BR19" s="1" t="str">
        <f>IFERROR(VLOOKUP(CONCATENATE(BQ$1,BQ19),'Formulario de Preguntas'!$C$10:$FN$152,3,FALSE),"")</f>
        <v>Posiblemente, reconoce que a mayor cantidad de mamíferos mayor debe ser la cantidad de agua, sin embargo supone que la cantidad de agua aumenta en la misma cantidad que el número de mamíferos.</v>
      </c>
      <c r="BS19" s="1" t="str">
        <f>IFERROR(VLOOKUP(CONCATENATE(BQ$1,BQ19),'Formulario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19" s="25" t="str">
        <f>IF($B19='Formulario de Respuestas'!$D18,'Formulario de Respuestas'!$AB18,"ES DIFERENTE")</f>
        <v>A</v>
      </c>
      <c r="BU19" s="1" t="str">
        <f>IFERROR(VLOOKUP(CONCATENATE(BT$1,BT19),'Formulario de Preguntas'!$C$10:$FN$152,3,FALSE),"")</f>
        <v/>
      </c>
      <c r="BV19" s="1" t="str">
        <f>IFERROR(VLOOKUP(CONCATENATE(BT$1,BT19),'Formulario de Preguntas'!$C$10:$FN$152,4,FALSE),"")</f>
        <v/>
      </c>
      <c r="BW19" s="25" t="str">
        <f>IF($B19='Formulario de Respuestas'!$D18,'Formulario de Respuestas'!$AC18,"ES DIFERENTE")</f>
        <v>D</v>
      </c>
      <c r="BX19" s="1" t="str">
        <f>IFERROR(VLOOKUP(CONCATENATE(BW$1,BW19),'Formulario de Preguntas'!$C$10:$FN$152,3,FALSE),"")</f>
        <v>Es probable que para determinar un el orden sume el numerador y el denominador de cada una de las fracciones y luego ordenara los números de menor a mayor, finalmente asocia este orden numérico con las familias de animales.</v>
      </c>
      <c r="BY19" s="1" t="str">
        <f>IFERROR(VLOOKUP(CONCATENATE(BW$1,BW19),'Formulario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19" s="1">
        <f t="shared" si="0"/>
        <v>7</v>
      </c>
      <c r="CB19" s="1">
        <f t="shared" si="1"/>
        <v>0.25</v>
      </c>
      <c r="CC19" s="1">
        <f t="shared" si="2"/>
        <v>1.75</v>
      </c>
      <c r="CD19" s="1">
        <f>COUNTIF('Formulario de Respuestas'!$E18:$AC18,"A")</f>
        <v>7</v>
      </c>
      <c r="CE19" s="1">
        <f>COUNTIF('Formulario de Respuestas'!$E18:$AC18,"B")</f>
        <v>5</v>
      </c>
      <c r="CF19" s="1">
        <f>COUNTIF('Formulario de Respuestas'!$B18:$AC18,"C")</f>
        <v>6</v>
      </c>
      <c r="CG19" s="1">
        <f>COUNTIF('Formulario de Respuestas'!$E18:$AC18,"D")</f>
        <v>7</v>
      </c>
      <c r="CH19" s="1">
        <f>COUNTIF('Formulario de Respuestas'!$E18:$AC18,"E (RESPUESTA ANULADA)")</f>
        <v>0</v>
      </c>
    </row>
    <row r="20" spans="1:86" x14ac:dyDescent="0.25">
      <c r="A20" s="1" t="str">
        <f>'Formulario de Respuestas'!C19</f>
        <v>JOHAN ESTEBAN SEGOVIA MORENO</v>
      </c>
      <c r="B20" s="1">
        <f>'Formulario de Respuestas'!D19</f>
        <v>0</v>
      </c>
      <c r="C20" s="23" t="str">
        <f>IF($B20='Formulario de Respuestas'!$D19,'Formulario de Respuestas'!$E19,"ES DIFERENTE")</f>
        <v>D</v>
      </c>
      <c r="D20" s="15" t="str">
        <f>IFERROR(VLOOKUP(CONCATENATE(C$1,C20),'Formulario de Preguntas'!$C$2:$FN$152,3,FALSE),"")</f>
        <v xml:space="preserve">Es posible que el estudiante haya realizado un procedimiento incorrecto al multiplicar 200 gramos de alimento por las 150 aves asumiendo que lo que consume cada ave es 200 gramos </v>
      </c>
      <c r="E20" s="1" t="str">
        <f>IFERROR(VLOOKUP(CONCATENATE(C$1,C20),'Formulario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20" s="23" t="str">
        <f>IF($B20='Formulario de Respuestas'!$D19,'Formulario de Respuestas'!$F19,"ES DIFERENTE")</f>
        <v>A</v>
      </c>
      <c r="G20" s="1" t="str">
        <f>IFERROR(VLOOKUP(CONCATENATE(F$1,F20),'Formulario de Preguntas'!$C$2:$FN$152,3,FALSE),"")</f>
        <v>Comprende la relación entre los datos de la situación y utiliza la multiplicación para resolverla.</v>
      </c>
      <c r="H20" s="1" t="str">
        <f>IFERROR(VLOOKUP(CONCATENATE(F$1,F20),'Formulario de Preguntas'!$C$2:$FN$152,4,FALSE),"")</f>
        <v>RESPUESTA CORRECTA</v>
      </c>
      <c r="I20" s="23" t="str">
        <f>IF($B20='Formulario de Respuestas'!$D19,'Formulario de Respuestas'!$G19,"ES DIFERENTE")</f>
        <v>C</v>
      </c>
      <c r="J20" s="1" t="str">
        <f>IFERROR(VLOOKUP(CONCATENATE(I$1,I20),'Formulario de Preguntas'!$C$10:$FN$152,3,FALSE),"")</f>
        <v xml:space="preserve">
Posiblemente intenta resolver la situación sumando las dimensiones especificadas (6 y 4), luego multiplica este resultado por el número de caras.
</v>
      </c>
      <c r="K20" s="1" t="str">
        <f>IFERROR(VLOOKUP(CONCATENATE(I$1,I20),'Formulario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20" s="23" t="str">
        <f>IF($B20='Formulario de Respuestas'!$D19,'Formulario de Respuestas'!$H19,"ES DIFERENTE")</f>
        <v>D</v>
      </c>
      <c r="M20" s="1" t="str">
        <f>IFERROR(VLOOKUP(CONCATENATE(L$1,L20),'Formulario de Preguntas'!$C$10:$FN$152,3,FALSE),"")</f>
        <v>Establece correctamente el costo total de las bolsas de alimento y compara adecuadamente las cantidades, concluyendo que no le alcanza con el dinero que tiene.</v>
      </c>
      <c r="N20" s="1" t="str">
        <f>IFERROR(VLOOKUP(CONCATENATE(L$1,L20),'Formulario de Preguntas'!$C$10:$FN$152,4,FALSE),"")</f>
        <v>RESPUESTA CORRECTA</v>
      </c>
      <c r="O20" s="23" t="str">
        <f>IF($B20='Formulario de Respuestas'!$D19,'Formulario de Respuestas'!$I19,"ES DIFERENTE")</f>
        <v>B</v>
      </c>
      <c r="P20" s="1" t="str">
        <f>IFERROR(VLOOKUP(CONCATENATE(O$1,O20),'Formulario de Preguntas'!$C$10:$FN$152,3,FALSE),"")</f>
        <v/>
      </c>
      <c r="Q20" s="1" t="str">
        <f>IFERROR(VLOOKUP(CONCATENATE(O$1,O20),'Formulario de Preguntas'!$C$10:$FN$152,4,FALSE),"")</f>
        <v/>
      </c>
      <c r="R20" s="23" t="str">
        <f>IF($B20='Formulario de Respuestas'!$D19,'Formulario de Respuestas'!$J19,"ES DIFERENTE")</f>
        <v>B</v>
      </c>
      <c r="S20" s="1" t="str">
        <f>IFERROR(VLOOKUP(CONCATENATE(R$1,R20),'Formulario de Preguntas'!$C$10:$FN$152,3,FALSE),"")</f>
        <v xml:space="preserve">Posiblemente el estudiante comprueba que en la gráfica los valores estén correctamente representados en las horas especificadas, sin embargo no tiene en cuenta el descenso de temperatura entre las 12 y las 7 o quizás interpreta el descenso como un comportamiento constante.
</v>
      </c>
      <c r="T20" s="1" t="str">
        <f>IFERROR(VLOOKUP(CONCATENATE(R$1,R20),'Formulario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20" s="23" t="str">
        <f>IF($B20='Formulario de Respuestas'!$D19,'Formulario de Respuestas'!$K19,"ES DIFERENTE")</f>
        <v>A</v>
      </c>
      <c r="V20" s="1" t="str">
        <f>IFERROR(VLOOKUP(CONCATENATE(U$1,U20),'Formulario de Preguntas'!$C$10:$FN$152,3,FALSE),"")</f>
        <v>Establece correctamente la relación que hay entre los datos y usa la fracción como un operador para resolver la situación.</v>
      </c>
      <c r="W20" s="1" t="str">
        <f>IFERROR(VLOOKUP(CONCATENATE(U$1,U20),'Formulario de Preguntas'!$C$10:$FN$152,4,FALSE),"")</f>
        <v>RESPUESTA CORRECTA</v>
      </c>
      <c r="X20" s="23" t="str">
        <f>IF($B20='Formulario de Respuestas'!$D19,'Formulario de Respuestas'!$L19,"ES DIFERENTE")</f>
        <v>C</v>
      </c>
      <c r="Y20" s="1" t="str">
        <f>IFERROR(VLOOKUP(CONCATENATE(X$1,X20),'Formulario de Preguntas'!$C$10:$FN$152,3,FALSE),"")</f>
        <v>Interpreta correctamente la información y utiliza los datos de la situación para encontrar la respuesta pedida efectuando el producto 10 x 5 x 9</v>
      </c>
      <c r="Z20" s="1" t="str">
        <f>IFERROR(VLOOKUP(CONCATENATE(X$1,X20),'Formulario de Preguntas'!$C$10:$FN$152,4,FALSE),"")</f>
        <v>RESPUESTA CORRECTA</v>
      </c>
      <c r="AA20" s="23" t="str">
        <f>IF($B20='Formulario de Respuestas'!$D19,'Formulario de Respuestas'!$M19,"ES DIFERENTE")</f>
        <v>A</v>
      </c>
      <c r="AB20" s="1" t="str">
        <f>IFERROR(VLOOKUP(CONCATENATE(AA$1,AA20),'Formulario de Preguntas'!$C$10:$FN$152,3,FALSE),"")</f>
        <v xml:space="preserve">Posiblemente no comprende la relación que tiene los datos del problema, suma los datos especificados para encontrar el área de la figura.
</v>
      </c>
      <c r="AC20" s="1" t="str">
        <f>IFERROR(VLOOKUP(CONCATENATE(AA$1,AA20),'Formulario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20" s="23" t="str">
        <f>IF($B20='Formulario de Respuestas'!$D19,'Formulario de Respuestas'!$N19,"ES DIFERENTE")</f>
        <v>B</v>
      </c>
      <c r="AE20" s="1" t="str">
        <f>IFERROR(VLOOKUP(CONCATENATE(AD$1,AD20),'Formulario de Preguntas'!$C$10:$FN$152,3,FALSE),"")</f>
        <v>Posiblemente relaciona las dos unidades más en la escala de la frecuencia de las jirafas, en comparación con las cabras, como el doble.</v>
      </c>
      <c r="AF20" s="1" t="str">
        <f>IFERROR(VLOOKUP(CONCATENATE(AD$1,AD20),'Formulario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20" s="23" t="str">
        <f>IF($B20='Formulario de Respuestas'!$D19,'Formulario de Respuestas'!$O19,"ES DIFERENTE")</f>
        <v>C</v>
      </c>
      <c r="AH20" s="1" t="str">
        <f>IFERROR(VLOOKUP(CONCATENATE(AG$1,AG20),'Formulario de Preguntas'!$C$10:$FN$152,3,FALSE),"")</f>
        <v>Encuentra el número de datos observados y registrados en un gráfico de líneas sumando todas las frecuencias.</v>
      </c>
      <c r="AI20" s="1" t="str">
        <f>IFERROR(VLOOKUP(CONCATENATE(AG$1,AG20),'Formulario de Preguntas'!$C$10:$FN$152,4,FALSE),"")</f>
        <v>RESPUESTA CORRECTA</v>
      </c>
      <c r="AJ20" s="23" t="str">
        <f>IF($B20='Formulario de Respuestas'!$D19,'Formulario de Respuestas'!$P19,"ES DIFERENTE")</f>
        <v>C</v>
      </c>
      <c r="AK20" s="1" t="str">
        <f>IFERROR(VLOOKUP(CONCATENATE(AJ$1,AJ20),'Formulario de Preguntas'!$C$10:$FN$152,3,FALSE),"")</f>
        <v>Probablemente considera que si algunos objetos están a igual distancia de otro objeto entonces estos deben formar un polígono regular.</v>
      </c>
      <c r="AL20" s="1" t="str">
        <f>IFERROR(VLOOKUP(CONCATENATE(AJ$1,AJ20),'Formulario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20" s="23" t="str">
        <f>IF($B20='Formulario de Respuestas'!$D19,'Formulario de Respuestas'!$Q19,"ES DIFERENTE")</f>
        <v>A</v>
      </c>
      <c r="AN20" s="1" t="str">
        <f>IFERROR(VLOOKUP(CONCATENATE(AM$1,AM20),'Formulario de Preguntas'!$C$10:$FN$152,3,FALSE),"")</f>
        <v>Comprende que en la situación el total de juguetes que pagó depende de la promoción. Identifica la fracción 3/5 como operador en la situación y lo usa correctamente.</v>
      </c>
      <c r="AO20" s="1" t="str">
        <f>IFERROR(VLOOKUP(CONCATENATE(AM$1,AM20),'Formulario de Preguntas'!$C$10:$FN$152,4,FALSE),"")</f>
        <v>RESPUESTA CORRECTA</v>
      </c>
      <c r="AP20" s="23" t="str">
        <f>IF($B20='Formulario de Respuestas'!$D19,'Formulario de Respuestas'!$R19,"ES DIFERENTE")</f>
        <v>C</v>
      </c>
      <c r="AQ20" s="1" t="str">
        <f>IFERROR(VLOOKUP(CONCATENATE(AP$1,AP20),'Formulario de Preguntas'!$C$10:$FN$152,3,FALSE),"")</f>
        <v>Analiza la afirmación  y la contrasta con el diagrama de barras utilizando correctamente las diferentes convenciones que allí aparecen.</v>
      </c>
      <c r="AR20" s="1" t="str">
        <f>IFERROR(VLOOKUP(CONCATENATE(AP$1,AP20),'Formulario de Preguntas'!$C$10:$FN$152,4,FALSE),"")</f>
        <v>RESPUESTA CORRECTA</v>
      </c>
      <c r="AS20" s="23" t="str">
        <f>IF($B20='Formulario de Respuestas'!$D19,'Formulario de Respuestas'!$S19,"ES DIFERENTE")</f>
        <v>B</v>
      </c>
      <c r="AT20" s="1" t="str">
        <f>IFERROR(VLOOKUP(CONCATENATE(AS$1,AS20),'Formulario de Preguntas'!$C$10:$FN$152,3,FALSE),"")</f>
        <v>Interpreta correctamente la información del grafico de barras incluyendo las convenciones. Contrasta la afirmación con la información del gráfico  y concluye que la afirmación es correcta.</v>
      </c>
      <c r="AU20" s="1" t="str">
        <f>IFERROR(VLOOKUP(CONCATENATE(AS$1,AS20),'Formulario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20" s="23" t="str">
        <f>IF($B20='Formulario de Respuestas'!$D19,'Formulario de Respuestas'!$T19,"ES DIFERENTE")</f>
        <v>C</v>
      </c>
      <c r="AW20" s="1" t="str">
        <f>IFERROR(VLOOKUP(CONCATENATE(AV$1,AV20),'Formulario de Preguntas'!$C$10:$FN$152,3,FALSE),"")</f>
        <v>Es probable que estudiante haya notado que la diferencia de altura entre los arboles (vecinos)  dibujados es de 10 metros, sin embargo no nota que la escala de tiempo varia de a dos años.</v>
      </c>
      <c r="AX20" s="1" t="str">
        <f>IFERROR(VLOOKUP(CONCATENATE(AV$1,AV20),'Formulario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20" s="23" t="str">
        <f>IF($B20='Formulario de Respuestas'!$D19,'Formulario de Respuestas'!$U19,"ES DIFERENTE")</f>
        <v>A</v>
      </c>
      <c r="AZ20" s="1" t="str">
        <f>IFERROR(VLOOKUP(CONCATENATE(AY$1,AY20),'Formulario de Preguntas'!$C$10:$FN$152,3,FALSE),"")</f>
        <v>Supone que puede resolver el problema haciendo algunas operaciones con los datos conocidos. En este caso suma las frecuencias de los años 2008, 2012, 2014 y 2016, luego divide el resultado en dos.</v>
      </c>
      <c r="BA20" s="1" t="str">
        <f>IFERROR(VLOOKUP(CONCATENATE(AY$1,AY20),'Formulario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20" s="25" t="str">
        <f>IF($B20='Formulario de Respuestas'!$D19,'Formulario de Respuestas'!$V19,"ES DIFERENTE")</f>
        <v>C</v>
      </c>
      <c r="BC20" s="1" t="str">
        <f>IFERROR(VLOOKUP(CONCATENATE(BB$1,BB20),'Formulario de Preguntas'!$C$10:$FN$152,3,FALSE),"")</f>
        <v>Posiblemente el estudiante interpreta que duplicar una cantidad es sumarle 2 unidades, en este caso 2 metros.</v>
      </c>
      <c r="BD20" s="1" t="str">
        <f>IFERROR(VLOOKUP(CONCATENATE(BB$1,BB20),'Formulario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20" s="23" t="str">
        <f>IF($B20='Formulario de Respuestas'!$D19,'Formulario de Respuestas'!$W19,"ES DIFERENTE")</f>
        <v>D</v>
      </c>
      <c r="BF20" s="1" t="str">
        <f>IFERROR(VLOOKUP(CONCATENATE(BE$1,BE20),'Formulario de Preguntas'!$C$10:$FN$152,3,FALSE),"")</f>
        <v>Halla la cantidad de bambú suministrado en el día, halla la tercera parte de esta cantidad y compara el resultado con el bambú consumido a las 12 pm</v>
      </c>
      <c r="BG20" s="1" t="str">
        <f>IFERROR(VLOOKUP(CONCATENATE(BE$1,BE20),'Formulario de Preguntas'!$C$10:$FN$152,4,FALSE),"")</f>
        <v>RESPUESTA CORRECTA</v>
      </c>
      <c r="BH20" s="23" t="str">
        <f>IF($B20='Formulario de Respuestas'!$D19,'Formulario de Respuestas'!$X19,"ES DIFERENTE")</f>
        <v>A</v>
      </c>
      <c r="BI20" s="1" t="str">
        <f>IFERROR(VLOOKUP(CONCATENATE(BH$1,BH20),'Formulario de Preguntas'!$C$10:$FN$152,3,FALSE),"")</f>
        <v xml:space="preserve">Probablemente el estudiante no comprende la situación y asume que se duplica la ración diaria en lugar de solo las dos últimas comidas.
</v>
      </c>
      <c r="BJ20" s="1" t="str">
        <f>IFERROR(VLOOKUP(CONCATENATE(BH$1,BH20),'Formulario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20" s="25" t="str">
        <f>IF($B20='Formulario de Respuestas'!$D19,'Formulario de Respuestas'!$Y19,"ES DIFERENTE")</f>
        <v>B</v>
      </c>
      <c r="BL20" s="1" t="str">
        <f>IFERROR(VLOOKUP(CONCATENATE(BK$1,BK20),'Formulario de Preguntas'!$C$10:$FN$152,3,FALSE),"")</f>
        <v>Es posible que el estudiante haya identificado el comportamiento de los precios de forma parcial, pues al parecer considera que después de la tercera banana no se aplica la promoción.</v>
      </c>
      <c r="BM20" s="1" t="str">
        <f>IFERROR(VLOOKUP(CONCATENATE(BK$1,BK20),'Formulario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20" s="25" t="str">
        <f>IF($B20='Formulario de Respuestas'!$D19,'Formulario de Respuestas'!$Z19,"ES DIFERENTE")</f>
        <v>D</v>
      </c>
      <c r="BO20" s="1" t="str">
        <f>IFERROR(VLOOKUP(CONCATENATE(BN$1,BN20),'Formulario de Preguntas'!$C$10:$FN$152,3,FALSE),"")</f>
        <v>Probablemente el estudiante encuentra la cantidad de animales envueltos en la situación, sin embargo olvida  multiplicar esa cantidad por 2 para encontrar el número de orejas.</v>
      </c>
      <c r="BP20" s="1" t="str">
        <f>IFERROR(VLOOKUP(CONCATENATE(BN$1,BN20),'Formulario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20" s="25" t="str">
        <f>IF($B20='Formulario de Respuestas'!$D19,'Formulario de Respuestas'!$AA19,"ES DIFERENTE")</f>
        <v>A</v>
      </c>
      <c r="BR20" s="1" t="str">
        <f>IFERROR(VLOOKUP(CONCATENATE(BQ$1,BQ20),'Formulario de Preguntas'!$C$10:$FN$152,3,FALSE),"")</f>
        <v>Reconoce la relación entre la cantidad de agua y la cantidad de mamíferos, identifica la forma en que varían los datos y logra predecir un suceso.</v>
      </c>
      <c r="BS20" s="1" t="str">
        <f>IFERROR(VLOOKUP(CONCATENATE(BQ$1,BQ20),'Formulario de Preguntas'!$C$10:$FN$152,4,FALSE),"")</f>
        <v>RESPUESTA CORRECTA</v>
      </c>
      <c r="BT20" s="25" t="str">
        <f>IF($B20='Formulario de Respuestas'!$D19,'Formulario de Respuestas'!$AB19,"ES DIFERENTE")</f>
        <v>D</v>
      </c>
      <c r="BU20" s="1" t="str">
        <f>IFERROR(VLOOKUP(CONCATENATE(BT$1,BT20),'Formulario de Preguntas'!$C$10:$FN$152,3,FALSE),"")</f>
        <v/>
      </c>
      <c r="BV20" s="1" t="str">
        <f>IFERROR(VLOOKUP(CONCATENATE(BT$1,BT20),'Formulario de Preguntas'!$C$10:$FN$152,4,FALSE),"")</f>
        <v/>
      </c>
      <c r="BW20" s="25" t="str">
        <f>IF($B20='Formulario de Respuestas'!$D19,'Formulario de Respuestas'!$AC19,"ES DIFERENTE")</f>
        <v>D</v>
      </c>
      <c r="BX20" s="1" t="str">
        <f>IFERROR(VLOOKUP(CONCATENATE(BW$1,BW20),'Formulario de Preguntas'!$C$10:$FN$152,3,FALSE),"")</f>
        <v>Es probable que para determinar un el orden sume el numerador y el denominador de cada una de las fracciones y luego ordenara los números de menor a mayor, finalmente asocia este orden numérico con las familias de animales.</v>
      </c>
      <c r="BY20" s="1" t="str">
        <f>IFERROR(VLOOKUP(CONCATENATE(BW$1,BW20),'Formulario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20" s="1">
        <f t="shared" si="0"/>
        <v>8</v>
      </c>
      <c r="CB20" s="1">
        <f t="shared" si="1"/>
        <v>0.25</v>
      </c>
      <c r="CC20" s="1">
        <f t="shared" si="2"/>
        <v>2</v>
      </c>
      <c r="CD20" s="1">
        <f>COUNTIF('Formulario de Respuestas'!$E19:$AC19,"A")</f>
        <v>7</v>
      </c>
      <c r="CE20" s="1">
        <f>COUNTIF('Formulario de Respuestas'!$E19:$AC19,"B")</f>
        <v>5</v>
      </c>
      <c r="CF20" s="1">
        <f>COUNTIF('Formulario de Respuestas'!$B19:$AC19,"C")</f>
        <v>7</v>
      </c>
      <c r="CG20" s="1">
        <f>COUNTIF('Formulario de Respuestas'!$E19:$AC19,"D")</f>
        <v>6</v>
      </c>
      <c r="CH20" s="1">
        <f>COUNTIF('Formulario de Respuestas'!$E19:$AC19,"E (RESPUESTA ANULADA)")</f>
        <v>0</v>
      </c>
    </row>
    <row r="21" spans="1:86" x14ac:dyDescent="0.25">
      <c r="A21" s="1" t="str">
        <f>'Formulario de Respuestas'!C20</f>
        <v>EDUAR SERRANO HURTADO</v>
      </c>
      <c r="B21" s="1">
        <f>'Formulario de Respuestas'!D20</f>
        <v>0</v>
      </c>
      <c r="C21" s="23" t="str">
        <f>IF($B21='Formulario de Respuestas'!$D20,'Formulario de Respuestas'!$E20,"ES DIFERENTE")</f>
        <v>B</v>
      </c>
      <c r="D21" s="15" t="str">
        <f>IFERROR(VLOOKUP(CONCATENATE(C$1,C21),'Formulario de Preguntas'!$C$2:$FN$152,3,FALSE),"")</f>
        <v>Identifica los datos del problema y la relación que tienen, usa la multiplicación para resolver la situación.</v>
      </c>
      <c r="E21" s="1" t="str">
        <f>IFERROR(VLOOKUP(CONCATENATE(C$1,C21),'Formulario de Preguntas'!$C$2:$FN$152,4,FALSE),"")</f>
        <v>RESPUESTA CORRECTA</v>
      </c>
      <c r="F21" s="23" t="str">
        <f>IF($B21='Formulario de Respuestas'!$D20,'Formulario de Respuestas'!$F20,"ES DIFERENTE")</f>
        <v>A</v>
      </c>
      <c r="G21" s="1" t="str">
        <f>IFERROR(VLOOKUP(CONCATENATE(F$1,F21),'Formulario de Preguntas'!$C$2:$FN$152,3,FALSE),"")</f>
        <v>Comprende la relación entre los datos de la situación y utiliza la multiplicación para resolverla.</v>
      </c>
      <c r="H21" s="1" t="str">
        <f>IFERROR(VLOOKUP(CONCATENATE(F$1,F21),'Formulario de Preguntas'!$C$2:$FN$152,4,FALSE),"")</f>
        <v>RESPUESTA CORRECTA</v>
      </c>
      <c r="I21" s="23" t="str">
        <f>IF($B21='Formulario de Respuestas'!$D20,'Formulario de Respuestas'!$G20,"ES DIFERENTE")</f>
        <v>C</v>
      </c>
      <c r="J21" s="1" t="str">
        <f>IFERROR(VLOOKUP(CONCATENATE(I$1,I21),'Formulario de Preguntas'!$C$10:$FN$152,3,FALSE),"")</f>
        <v xml:space="preserve">
Posiblemente intenta resolver la situación sumando las dimensiones especificadas (6 y 4), luego multiplica este resultado por el número de caras.
</v>
      </c>
      <c r="K21" s="1" t="str">
        <f>IFERROR(VLOOKUP(CONCATENATE(I$1,I21),'Formulario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21" s="23" t="str">
        <f>IF($B21='Formulario de Respuestas'!$D20,'Formulario de Respuestas'!$H20,"ES DIFERENTE")</f>
        <v>A</v>
      </c>
      <c r="M21" s="1" t="str">
        <f>IFERROR(VLOOKUP(CONCATENATE(L$1,L21),'Formulario de Preguntas'!$C$10:$FN$152,3,FALSE),"")</f>
        <v>Posiblemente, realizó un procedimiento incorrecto en la multiplicación de 350 x 3 en el que obtuvo 950 (en la multiplicación de 3 por 3 obtuvo 9, pero olvidó que llevaba uno cuando multiplicó 3 x 5). Con este resultado que obtuvo, la comparación que hizo con el dinero que tenía es coherente.</v>
      </c>
      <c r="N21" s="1" t="str">
        <f>IFERROR(VLOOKUP(CONCATENATE(L$1,L21),'Formulario de Preguntas'!$C$10:$FN$152,4,FALSE),"")</f>
        <v xml:space="preserve">Desarrolle actividades donde los estudiantes usen el algoritmo de la multiplicación para resolver problemas. Use materiales concretos para reforzar la ejecución del algoritmo de la multiplicación.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21" s="23" t="str">
        <f>IF($B21='Formulario de Respuestas'!$D20,'Formulario de Respuestas'!$I20,"ES DIFERENTE")</f>
        <v>C</v>
      </c>
      <c r="P21" s="1" t="str">
        <f>IFERROR(VLOOKUP(CONCATENATE(O$1,O21),'Formulario de Preguntas'!$C$10:$FN$152,3,FALSE),"")</f>
        <v/>
      </c>
      <c r="Q21" s="1" t="str">
        <f>IFERROR(VLOOKUP(CONCATENATE(O$1,O21),'Formulario de Preguntas'!$C$10:$FN$152,4,FALSE),"")</f>
        <v/>
      </c>
      <c r="R21" s="23" t="str">
        <f>IF($B21='Formulario de Respuestas'!$D20,'Formulario de Respuestas'!$J20,"ES DIFERENTE")</f>
        <v>A</v>
      </c>
      <c r="S21" s="1" t="str">
        <f>IFERROR(VLOOKUP(CONCATENATE(R$1,R21),'Formulario de Preguntas'!$C$10:$FN$152,3,FALSE),"")</f>
        <v>Relaciona correctamente los cambios de temperatura descritos en el enunciado con los mostrados en la gráfica de barras.</v>
      </c>
      <c r="T21" s="1" t="str">
        <f>IFERROR(VLOOKUP(CONCATENATE(R$1,R21),'Formulario de Preguntas'!$C$10:$FN$152,4,FALSE),"")</f>
        <v>RESPUESTA CORRECTA</v>
      </c>
      <c r="U21" s="23" t="str">
        <f>IF($B21='Formulario de Respuestas'!$D20,'Formulario de Respuestas'!$K20,"ES DIFERENTE")</f>
        <v>A</v>
      </c>
      <c r="V21" s="1" t="str">
        <f>IFERROR(VLOOKUP(CONCATENATE(U$1,U21),'Formulario de Preguntas'!$C$10:$FN$152,3,FALSE),"")</f>
        <v>Establece correctamente la relación que hay entre los datos y usa la fracción como un operador para resolver la situación.</v>
      </c>
      <c r="W21" s="1" t="str">
        <f>IFERROR(VLOOKUP(CONCATENATE(U$1,U21),'Formulario de Preguntas'!$C$10:$FN$152,4,FALSE),"")</f>
        <v>RESPUESTA CORRECTA</v>
      </c>
      <c r="X21" s="23" t="str">
        <f>IF($B21='Formulario de Respuestas'!$D20,'Formulario de Respuestas'!$L20,"ES DIFERENTE")</f>
        <v>A</v>
      </c>
      <c r="Y21" s="1" t="str">
        <f>IFERROR(VLOOKUP(CONCATENATE(X$1,X21),'Formulario de Preguntas'!$C$10:$FN$152,3,FALSE),"")</f>
        <v>No reconoce que el problema se resuelve con una multiplicación y suma los números que se dan en el enunciado.</v>
      </c>
      <c r="Z21" s="1" t="str">
        <f>IFERROR(VLOOKUP(CONCATENATE(X$1,X21),'Formulario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21" s="23" t="str">
        <f>IF($B21='Formulario de Respuestas'!$D20,'Formulario de Respuestas'!$M20,"ES DIFERENTE")</f>
        <v>D</v>
      </c>
      <c r="AB21" s="1" t="str">
        <f>IFERROR(VLOOKUP(CONCATENATE(AA$1,AA21),'Formulario de Preguntas'!$C$10:$FN$152,3,FALSE),"")</f>
        <v>Al parecer no comprende la situación, para responder a la pregunta selecciona uno de los datos presentes en la imagen, en este caso el área sombreada.</v>
      </c>
      <c r="AC21" s="1" t="str">
        <f>IFERROR(VLOOKUP(CONCATENATE(AA$1,AA21),'Formulario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21" s="23" t="str">
        <f>IF($B21='Formulario de Respuestas'!$D20,'Formulario de Respuestas'!$N20,"ES DIFERENTE")</f>
        <v>A</v>
      </c>
      <c r="AE21" s="1" t="str">
        <f>IFERROR(VLOOKUP(CONCATENATE(AD$1,AD21),'Formulario de Preguntas'!$C$10:$FN$152,3,FALSE),"")</f>
        <v xml:space="preserve">Posiblemente no compara las frecuencias indicadas en la opción de respuesta, al parecer en su análisis de la gráfica compara la frecuencia del oso con la del chimpancé.
</v>
      </c>
      <c r="AF21" s="1" t="str">
        <f>IFERROR(VLOOKUP(CONCATENATE(AD$1,AD21),'Formulario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21" s="23" t="str">
        <f>IF($B21='Formulario de Respuestas'!$D20,'Formulario de Respuestas'!$O20,"ES DIFERENTE")</f>
        <v>D</v>
      </c>
      <c r="AH21" s="1" t="str">
        <f>IFERROR(VLOOKUP(CONCATENATE(AG$1,AG21),'Formulario de Preguntas'!$C$10:$FN$152,3,FALSE),"")</f>
        <v>Da cuenta del número de animales distintos que aparecen registrados en la gráfica de líneas.</v>
      </c>
      <c r="AI21" s="1" t="str">
        <f>IFERROR(VLOOKUP(CONCATENATE(AG$1,AG21),'Formulario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página 66-87; Proyecto Sé 4, página 136-139.
</v>
      </c>
      <c r="AJ21" s="23" t="str">
        <f>IF($B21='Formulario de Respuestas'!$D20,'Formulario de Respuestas'!$P20,"ES DIFERENTE")</f>
        <v>B</v>
      </c>
      <c r="AK21" s="1" t="str">
        <f>IFERROR(VLOOKUP(CONCATENATE(AJ$1,AJ21),'Formulario de Preguntas'!$C$10:$FN$152,3,FALSE),"")</f>
        <v>Comprende la situación y escoge el arreglo en el cual algunos objetos están a igual distancia de otro objeto.</v>
      </c>
      <c r="AL21" s="1" t="str">
        <f>IFERROR(VLOOKUP(CONCATENATE(AJ$1,AJ21),'Formulario de Preguntas'!$C$10:$FN$152,4,FALSE),"")</f>
        <v>RESPUESTA CORRECTA</v>
      </c>
      <c r="AM21" s="23" t="str">
        <f>IF($B21='Formulario de Respuestas'!$D20,'Formulario de Respuestas'!$Q20,"ES DIFERENTE")</f>
        <v>C</v>
      </c>
      <c r="AN21" s="1" t="str">
        <f>IFERROR(VLOOKUP(CONCATENATE(AM$1,AM21),'Formulario de Preguntas'!$C$10:$FN$152,3,FALSE),"")</f>
        <v xml:space="preserve">Es posible que para determinar la cantidad de juguetes que debe pagar divida el número de juguetes que compró entre 5. Posiblemente relacione el 5 de la respuesta con el 5 que se indica en el cartel que se muestra en el dibujo. </v>
      </c>
      <c r="AO21" s="1" t="str">
        <f>IFERROR(VLOOKUP(CONCATENATE(AM$1,AM21),'Formulario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21" s="23" t="str">
        <f>IF($B21='Formulario de Respuestas'!$D20,'Formulario de Respuestas'!$R20,"ES DIFERENTE")</f>
        <v>B</v>
      </c>
      <c r="AQ21" s="1" t="str">
        <f>IFERROR(VLOOKUP(CONCATENATE(AP$1,AP21),'Formulario de Preguntas'!$C$10:$FN$152,3,FALSE),"")</f>
        <v>Al parecer el estudiante analiza correctamente el diagrama de barras, pero hace el análisis centrando su atención en la población de armadillos en lugar de la de tortugas.</v>
      </c>
      <c r="AR21" s="1" t="str">
        <f>IFERROR(VLOOKUP(CONCATENATE(AP$1,AP21),'Formulario de Preguntas'!$C$10:$FN$152,4,FALSE),"")</f>
        <v xml:space="preserve">Trabaje con los estudiantes actividades en las que deban hacer gráficos de barras para representar diferente tipo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21" s="23" t="str">
        <f>IF($B21='Formulario de Respuestas'!$D20,'Formulario de Respuestas'!$S20,"ES DIFERENTE")</f>
        <v>B</v>
      </c>
      <c r="AT21" s="1" t="str">
        <f>IFERROR(VLOOKUP(CONCATENATE(AS$1,AS21),'Formulario de Preguntas'!$C$10:$FN$152,3,FALSE),"")</f>
        <v>Interpreta correctamente la información del grafico de barras incluyendo las convenciones. Contrasta la afirmación con la información del gráfico  y concluye que la afirmación es correcta.</v>
      </c>
      <c r="AU21" s="1" t="str">
        <f>IFERROR(VLOOKUP(CONCATENATE(AS$1,AS21),'Formulario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21" s="23" t="str">
        <f>IF($B21='Formulario de Respuestas'!$D20,'Formulario de Respuestas'!$T20,"ES DIFERENTE")</f>
        <v>A</v>
      </c>
      <c r="AW21" s="1" t="str">
        <f>IFERROR(VLOOKUP(CONCATENATE(AV$1,AV21),'Formulario de Preguntas'!$C$10:$FN$152,3,FALSE),"")</f>
        <v>Al parecer el estudiante no comprende la situación y se limita a dar cuenta de la altura del árbol dibujado en primer lugar de izquierda a derecha.</v>
      </c>
      <c r="AX21" s="1" t="str">
        <f>IFERROR(VLOOKUP(CONCATENATE(AV$1,AV21),'Formulario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21" s="23" t="str">
        <f>IF($B21='Formulario de Respuestas'!$D20,'Formulario de Respuestas'!$U20,"ES DIFERENTE")</f>
        <v>B</v>
      </c>
      <c r="AZ21" s="1" t="str">
        <f>IFERROR(VLOOKUP(CONCATENATE(AY$1,AY21),'Formulario de Preguntas'!$C$10:$FN$152,3,FALSE),"")</f>
        <v>Al parecer no interpreta correctamente la información del gráfico de barras, pues supone que los registros de altura corresponden a años consecutivos.</v>
      </c>
      <c r="BA21" s="1" t="str">
        <f>IFERROR(VLOOKUP(CONCATENATE(AY$1,AY21),'Formulario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21" s="25" t="str">
        <f>IF($B21='Formulario de Respuestas'!$D20,'Formulario de Respuestas'!$V20,"ES DIFERENTE")</f>
        <v>B</v>
      </c>
      <c r="BC21" s="1" t="str">
        <f>IFERROR(VLOOKUP(CONCATENATE(BB$1,BB21),'Formulario de Preguntas'!$C$10:$FN$152,3,FALSE),"")</f>
        <v xml:space="preserve">Identifica cual es el grafico de barras que representa la información de las situación. </v>
      </c>
      <c r="BD21" s="1" t="str">
        <f>IFERROR(VLOOKUP(CONCATENATE(BB$1,BB21),'Formulario de Preguntas'!$C$10:$FN$152,4,FALSE),"")</f>
        <v>RESPUESTA CORRECTA</v>
      </c>
      <c r="BE21" s="23" t="str">
        <f>IF($B21='Formulario de Respuestas'!$D20,'Formulario de Respuestas'!$W20,"ES DIFERENTE")</f>
        <v>B</v>
      </c>
      <c r="BF21" s="1" t="str">
        <f>IFERROR(VLOOKUP(CONCATENATE(BE$1,BE21),'Formulario de Preguntas'!$C$10:$FN$152,3,FALSE),"")</f>
        <v>Al parecer calcula correctamente las cantidades a comparar, pero no las compara correctamente. O posiblemente reconoce la frecuencia más alta y asume que esta es más de la mitad de la ración de todo el día.</v>
      </c>
      <c r="BG21" s="1" t="str">
        <f>IFERROR(VLOOKUP(CONCATENATE(BE$1,BE21),'Formulario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21" s="23" t="str">
        <f>IF($B21='Formulario de Respuestas'!$D20,'Formulario de Respuestas'!$X20,"ES DIFERENTE")</f>
        <v>B</v>
      </c>
      <c r="BI21" s="1" t="str">
        <f>IFERROR(VLOOKUP(CONCATENATE(BH$1,BH21),'Formulario de Preguntas'!$C$10:$FN$152,3,FALSE),"")</f>
        <v>Calcula correctamente las cantidades, duplicando algunos de los valores y compara correctamente los valores obtenidos.</v>
      </c>
      <c r="BJ21" s="1" t="str">
        <f>IFERROR(VLOOKUP(CONCATENATE(BH$1,BH21),'Formulario de Preguntas'!$C$10:$FN$152,4,FALSE),"")</f>
        <v>RESPUESTA CORRECTA</v>
      </c>
      <c r="BK21" s="25" t="str">
        <f>IF($B21='Formulario de Respuestas'!$D20,'Formulario de Respuestas'!$Y20,"ES DIFERENTE")</f>
        <v>C</v>
      </c>
      <c r="BL21" s="1" t="str">
        <f>IFERROR(VLOOKUP(CONCATENATE(BK$1,BK21),'Formulario de Preguntas'!$C$10:$FN$152,3,FALSE),"")</f>
        <v xml:space="preserve">Posiblemente no presta atención a la promoción y encuentra el valor de las 9 bananas considerando que cada una vale $200.
</v>
      </c>
      <c r="BM21" s="1" t="str">
        <f>IFERROR(VLOOKUP(CONCATENATE(BK$1,BK21),'Formulario de Preguntas'!$C$10:$FN$152,4,FALSE),"")</f>
        <v xml:space="preserve">Proponga diversas situaciones que lleven al estudiante a identificar los datos y las relaciones que se presentan entre las cantidades. 
Plantee diversas secuencias de carácter numérico, que permitan encontrar la regularidad en el crecimiento o decrecimiento. Invite a los estudiantes a hacer predicciones y también a analizar algunas predicciones de las secuencia.
Algunas estrategias que le ayudarán a fortalecer los procesos en sus estudiantes las encontrará en: Proyecto Sé 4, página 142, Proyecto Sé 5, página 148.
</v>
      </c>
      <c r="BN21" s="25" t="str">
        <f>IF($B21='Formulario de Respuestas'!$D20,'Formulario de Respuestas'!$Z20,"ES DIFERENTE")</f>
        <v>D</v>
      </c>
      <c r="BO21" s="1" t="str">
        <f>IFERROR(VLOOKUP(CONCATENATE(BN$1,BN21),'Formulario de Preguntas'!$C$10:$FN$152,3,FALSE),"")</f>
        <v>Probablemente el estudiante encuentra la cantidad de animales envueltos en la situación, sin embargo olvida  multiplicar esa cantidad por 2 para encontrar el número de orejas.</v>
      </c>
      <c r="BP21" s="1" t="str">
        <f>IFERROR(VLOOKUP(CONCATENATE(BN$1,BN21),'Formulario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21" s="25" t="str">
        <f>IF($B21='Formulario de Respuestas'!$D20,'Formulario de Respuestas'!$AA20,"ES DIFERENTE")</f>
        <v>B</v>
      </c>
      <c r="BR21" s="1" t="str">
        <f>IFERROR(VLOOKUP(CONCATENATE(BQ$1,BQ21),'Formulario de Preguntas'!$C$10:$FN$152,3,FALSE),"")</f>
        <v>Posiblemente, reconoce que a mayor cantidad de mamíferos mayor debe ser la cantidad de agua, sin embargo supone que la cantidad de agua aumenta en la misma cantidad que el número de mamíferos.</v>
      </c>
      <c r="BS21" s="1" t="str">
        <f>IFERROR(VLOOKUP(CONCATENATE(BQ$1,BQ21),'Formulario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21" s="25" t="str">
        <f>IF($B21='Formulario de Respuestas'!$D20,'Formulario de Respuestas'!$AB20,"ES DIFERENTE")</f>
        <v>B</v>
      </c>
      <c r="BU21" s="1" t="str">
        <f>IFERROR(VLOOKUP(CONCATENATE(BT$1,BT21),'Formulario de Preguntas'!$C$10:$FN$152,3,FALSE),"")</f>
        <v/>
      </c>
      <c r="BV21" s="1" t="str">
        <f>IFERROR(VLOOKUP(CONCATENATE(BT$1,BT21),'Formulario de Preguntas'!$C$10:$FN$152,4,FALSE),"")</f>
        <v/>
      </c>
      <c r="BW21" s="25" t="str">
        <f>IF($B21='Formulario de Respuestas'!$D20,'Formulario de Respuestas'!$AC20,"ES DIFERENTE")</f>
        <v>C</v>
      </c>
      <c r="BX21" s="1" t="str">
        <f>IFERROR(VLOOKUP(CONCATENATE(BW$1,BW21),'Formulario de Preguntas'!$C$10:$FN$152,3,FALSE),"")</f>
        <v>Posiblemente determina correctamente el orden de las fracciones, pero al parecer cuando relaciona las fracciones con las familias de animales cambia la información de mayor con el del medio.</v>
      </c>
      <c r="BY21" s="1" t="str">
        <f>IFERROR(VLOOKUP(CONCATENATE(BW$1,BW21),'Formulario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21" s="1">
        <f t="shared" si="0"/>
        <v>7</v>
      </c>
      <c r="CB21" s="1">
        <f t="shared" si="1"/>
        <v>0.25</v>
      </c>
      <c r="CC21" s="1">
        <f t="shared" si="2"/>
        <v>1.75</v>
      </c>
      <c r="CD21" s="1">
        <f>COUNTIF('Formulario de Respuestas'!$E20:$AC20,"A")</f>
        <v>7</v>
      </c>
      <c r="CE21" s="1">
        <f>COUNTIF('Formulario de Respuestas'!$E20:$AC20,"B")</f>
        <v>10</v>
      </c>
      <c r="CF21" s="1">
        <f>COUNTIF('Formulario de Respuestas'!$B20:$AC20,"C")</f>
        <v>5</v>
      </c>
      <c r="CG21" s="1">
        <f>COUNTIF('Formulario de Respuestas'!$E20:$AC20,"D")</f>
        <v>3</v>
      </c>
      <c r="CH21" s="1">
        <f>COUNTIF('Formulario de Respuestas'!$E20:$AC20,"E (RESPUESTA ANULADA)")</f>
        <v>0</v>
      </c>
    </row>
    <row r="22" spans="1:86" x14ac:dyDescent="0.25">
      <c r="A22" s="1" t="str">
        <f>'Formulario de Respuestas'!C21</f>
        <v>SERRANO HURTADO MIGUEL ENRIQUE</v>
      </c>
      <c r="B22" s="1">
        <f>'Formulario de Respuestas'!D21</f>
        <v>0</v>
      </c>
      <c r="C22" s="23" t="str">
        <f>IF($B22='Formulario de Respuestas'!$D21,'Formulario de Respuestas'!$E21,"ES DIFERENTE")</f>
        <v>C</v>
      </c>
      <c r="D22" s="15" t="str">
        <f>IFERROR(VLOOKUP(CONCATENATE(C$1,C22),'Formulario de Preguntas'!$C$2:$FN$152,3,FALSE),"")</f>
        <v>Posiblemente el estudiante no comprende la situación ni la relación entre los datos. Al parecer hace la suma entre la cantidad de aves y la cantidad de alimento especificada.</v>
      </c>
      <c r="E22" s="1" t="str">
        <f>IFERROR(VLOOKUP(CONCATENATE(C$1,C22),'Formulario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22" s="23" t="str">
        <f>IF($B22='Formulario de Respuestas'!$D21,'Formulario de Respuestas'!$F21,"ES DIFERENTE")</f>
        <v>B</v>
      </c>
      <c r="G22" s="1" t="str">
        <f>IFERROR(VLOOKUP(CONCATENATE(F$1,F22),'Formulario de Preguntas'!$C$2:$FN$152,3,FALSE),"")</f>
        <v>Es posible que el estudiante haya usado un procedimiento correcto para encontrar el número de aves en cada zona, sin embargo pasa por alto que son tres zonas.</v>
      </c>
      <c r="H22" s="1" t="str">
        <f>IFERROR(VLOOKUP(CONCATENATE(F$1,F22),'Formulario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22" s="23" t="str">
        <f>IF($B22='Formulario de Respuestas'!$D21,'Formulario de Respuestas'!$G21,"ES DIFERENTE")</f>
        <v>A</v>
      </c>
      <c r="J22" s="1" t="str">
        <f>IFERROR(VLOOKUP(CONCATENATE(I$1,I22),'Formulario de Preguntas'!$C$10:$FN$152,3,FALSE),"")</f>
        <v>Comprende la situación y calcula correctamente el área lateral de un prisma que tiene como base un polígono regular</v>
      </c>
      <c r="K22" s="1" t="str">
        <f>IFERROR(VLOOKUP(CONCATENATE(I$1,I22),'Formulario de Preguntas'!$C$10:$FN$152,4,FALSE),"")</f>
        <v>RESPUESTA CORRECTA</v>
      </c>
      <c r="L22" s="23" t="str">
        <f>IF($B22='Formulario de Respuestas'!$D21,'Formulario de Respuestas'!$H21,"ES DIFERENTE")</f>
        <v>D</v>
      </c>
      <c r="M22" s="1" t="str">
        <f>IFERROR(VLOOKUP(CONCATENATE(L$1,L22),'Formulario de Preguntas'!$C$10:$FN$152,3,FALSE),"")</f>
        <v>Establece correctamente el costo total de las bolsas de alimento y compara adecuadamente las cantidades, concluyendo que no le alcanza con el dinero que tiene.</v>
      </c>
      <c r="N22" s="1" t="str">
        <f>IFERROR(VLOOKUP(CONCATENATE(L$1,L22),'Formulario de Preguntas'!$C$10:$FN$152,4,FALSE),"")</f>
        <v>RESPUESTA CORRECTA</v>
      </c>
      <c r="O22" s="23" t="str">
        <f>IF($B22='Formulario de Respuestas'!$D21,'Formulario de Respuestas'!$I21,"ES DIFERENTE")</f>
        <v>C</v>
      </c>
      <c r="P22" s="1" t="str">
        <f>IFERROR(VLOOKUP(CONCATENATE(O$1,O22),'Formulario de Preguntas'!$C$10:$FN$152,3,FALSE),"")</f>
        <v/>
      </c>
      <c r="Q22" s="1" t="str">
        <f>IFERROR(VLOOKUP(CONCATENATE(O$1,O22),'Formulario de Preguntas'!$C$10:$FN$152,4,FALSE),"")</f>
        <v/>
      </c>
      <c r="R22" s="23" t="str">
        <f>IF($B22='Formulario de Respuestas'!$D21,'Formulario de Respuestas'!$J21,"ES DIFERENTE")</f>
        <v>A</v>
      </c>
      <c r="S22" s="1" t="str">
        <f>IFERROR(VLOOKUP(CONCATENATE(R$1,R22),'Formulario de Preguntas'!$C$10:$FN$152,3,FALSE),"")</f>
        <v>Relaciona correctamente los cambios de temperatura descritos en el enunciado con los mostrados en la gráfica de barras.</v>
      </c>
      <c r="T22" s="1" t="str">
        <f>IFERROR(VLOOKUP(CONCATENATE(R$1,R22),'Formulario de Preguntas'!$C$10:$FN$152,4,FALSE),"")</f>
        <v>RESPUESTA CORRECTA</v>
      </c>
      <c r="U22" s="23" t="str">
        <f>IF($B22='Formulario de Respuestas'!$D21,'Formulario de Respuestas'!$K21,"ES DIFERENTE")</f>
        <v>B</v>
      </c>
      <c r="V22" s="1" t="str">
        <f>IFERROR(VLOOKUP(CONCATENATE(U$1,U22),'Formulario de Preguntas'!$C$10:$FN$152,3,FALSE),"")</f>
        <v xml:space="preserve">Posiblemente,  no comprende cual es el operador que actúa, tomando la fracción 5/3 y no 3/5.
</v>
      </c>
      <c r="W22" s="1" t="str">
        <f>IFERROR(VLOOKUP(CONCATENATE(U$1,U22),'Formulario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22" s="23" t="str">
        <f>IF($B22='Formulario de Respuestas'!$D21,'Formulario de Respuestas'!$L21,"ES DIFERENTE")</f>
        <v>D</v>
      </c>
      <c r="Y22" s="1" t="str">
        <f>IFERROR(VLOOKUP(CONCATENATE(X$1,X22),'Formulario de Preguntas'!$C$10:$FN$152,3,FALSE),"")</f>
        <v xml:space="preserve">Posiblemente,  para encontrar la cantidad de bananos multiplica 10x5 y suma este resultado la cantidad de bananos en cada racimo, obteniendo así 59.
</v>
      </c>
      <c r="Z22" s="1" t="str">
        <f>IFERROR(VLOOKUP(CONCATENATE(X$1,X22),'Formulario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22" s="23" t="str">
        <f>IF($B22='Formulario de Respuestas'!$D21,'Formulario de Respuestas'!$M21,"ES DIFERENTE")</f>
        <v>C</v>
      </c>
      <c r="AB22" s="1" t="str">
        <f>IFERROR(VLOOKUP(CONCATENATE(AA$1,AA22),'Formulario de Preguntas'!$C$10:$FN$152,3,FALSE),"")</f>
        <v>Resuelve parcialmente la situación pues se limita a calcular el área no sombreada.</v>
      </c>
      <c r="AC22" s="1" t="str">
        <f>IFERROR(VLOOKUP(CONCATENATE(AA$1,AA22),'Formulario de Preguntas'!$C$10:$FN$152,4,FALSE),"")</f>
        <v xml:space="preserve">Organice actividades de reforzamiento para el concepto de área, utilice material concreto como cuadrado de igual área y úselos para formar figuras compuestas.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4 páginas 130 y 131, libro proyecto SE 5 páginas 112 y 113. Escuela Nueva 4,  cartilla 2 guía 12.
</v>
      </c>
      <c r="AD22" s="23" t="str">
        <f>IF($B22='Formulario de Respuestas'!$D21,'Formulario de Respuestas'!$N21,"ES DIFERENTE")</f>
        <v>D</v>
      </c>
      <c r="AE22" s="1" t="str">
        <f>IFERROR(VLOOKUP(CONCATENATE(AD$1,AD22),'Formulario de Preguntas'!$C$10:$FN$152,3,FALSE),"")</f>
        <v>Identifica correctamente la relación entre la frecuencia de dos datos.</v>
      </c>
      <c r="AF22" s="1" t="str">
        <f>IFERROR(VLOOKUP(CONCATENATE(AD$1,AD22),'Formulario de Preguntas'!$C$10:$FN$152,4,FALSE),"")</f>
        <v>RESPUESTA CORRECTA</v>
      </c>
      <c r="AG22" s="23" t="str">
        <f>IF($B22='Formulario de Respuestas'!$D21,'Formulario de Respuestas'!$O21,"ES DIFERENTE")</f>
        <v>A</v>
      </c>
      <c r="AH22" s="1" t="str">
        <f>IFERROR(VLOOKUP(CONCATENATE(AG$1,AG22),'Formulario de Preguntas'!$C$10:$FN$152,3,FALSE),"")</f>
        <v>Al parecer el estudiante no comprende la situación y da cuenta de la moda en lugar la cantidad de datos registrados.</v>
      </c>
      <c r="AI22" s="1" t="str">
        <f>IFERROR(VLOOKUP(CONCATENATE(AG$1,AG22),'Formulario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cartilla página 66-87; Proyecto Sé 4, página 136-139. 
</v>
      </c>
      <c r="AJ22" s="23" t="str">
        <f>IF($B22='Formulario de Respuestas'!$D21,'Formulario de Respuestas'!$P21,"ES DIFERENTE")</f>
        <v>B</v>
      </c>
      <c r="AK22" s="1" t="str">
        <f>IFERROR(VLOOKUP(CONCATENATE(AJ$1,AJ22),'Formulario de Preguntas'!$C$10:$FN$152,3,FALSE),"")</f>
        <v>Comprende la situación y escoge el arreglo en el cual algunos objetos están a igual distancia de otro objeto.</v>
      </c>
      <c r="AL22" s="1" t="str">
        <f>IFERROR(VLOOKUP(CONCATENATE(AJ$1,AJ22),'Formulario de Preguntas'!$C$10:$FN$152,4,FALSE),"")</f>
        <v>RESPUESTA CORRECTA</v>
      </c>
      <c r="AM22" s="23" t="str">
        <f>IF($B22='Formulario de Respuestas'!$D21,'Formulario de Respuestas'!$Q21,"ES DIFERENTE")</f>
        <v>D</v>
      </c>
      <c r="AN22" s="1" t="str">
        <f>IFERROR(VLOOKUP(CONCATENATE(AM$1,AM22),'Formulario de Preguntas'!$C$10:$FN$152,3,FALSE),"")</f>
        <v>Posiblemente identifica la fracción 3/5 como operador en esta situación, pero al parecer olvida dividir por 5.</v>
      </c>
      <c r="AO22" s="1" t="str">
        <f>IFERROR(VLOOKUP(CONCATENATE(AM$1,AM22),'Formulario de Preguntas'!$C$10:$FN$152,4,FALSE),"")</f>
        <v xml:space="preserve">Guíe ejercicios donde se utilicen expresiones como "por cada 2 objetos de estos 3” y se use una fracción como operador. Guie un debate constructivo donde los estudiantes identifique el uso de la fracción como operador y lo empleen  en la solución de problemas usen para resolver problemas. 
Algunas estrategias que le ayudarán a fortalecer los procesos en sus estudiantes las encontrará en: Escuela Nueva 4, página 72 a 80; Proyecto Sé 4, página 56 y 68. Escuela Nueva 5, primera cartilla página 50 y 51; Proyecto Sé 5, página 48 y 49.
</v>
      </c>
      <c r="AP22" s="23" t="str">
        <f>IF($B22='Formulario de Respuestas'!$D21,'Formulario de Respuestas'!$R21,"ES DIFERENTE")</f>
        <v>C</v>
      </c>
      <c r="AQ22" s="1" t="str">
        <f>IFERROR(VLOOKUP(CONCATENATE(AP$1,AP22),'Formulario de Preguntas'!$C$10:$FN$152,3,FALSE),"")</f>
        <v>Analiza la afirmación  y la contrasta con el diagrama de barras utilizando correctamente las diferentes convenciones que allí aparecen.</v>
      </c>
      <c r="AR22" s="1" t="str">
        <f>IFERROR(VLOOKUP(CONCATENATE(AP$1,AP22),'Formulario de Preguntas'!$C$10:$FN$152,4,FALSE),"")</f>
        <v>RESPUESTA CORRECTA</v>
      </c>
      <c r="AS22" s="23" t="str">
        <f>IF($B22='Formulario de Respuestas'!$D21,'Formulario de Respuestas'!$S21,"ES DIFERENTE")</f>
        <v>D</v>
      </c>
      <c r="AT22" s="1" t="str">
        <f>IFERROR(VLOOKUP(CONCATENATE(AS$1,AS22),'Formulario de Preguntas'!$C$10:$FN$152,3,FALSE),"")</f>
        <v xml:space="preserve">En el análisis que realizó no tuvo en cuenta las convenciones que se presentan en el diagrama e invierte los datos de los machos  con los  de las hembras.  </v>
      </c>
      <c r="AU22" s="1" t="str">
        <f>IFERROR(VLOOKUP(CONCATENATE(AS$1,AS22),'Formulario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22" s="23" t="str">
        <f>IF($B22='Formulario de Respuestas'!$D21,'Formulario de Respuestas'!$T21,"ES DIFERENTE")</f>
        <v>B</v>
      </c>
      <c r="AW22" s="1" t="str">
        <f>IFERROR(VLOOKUP(CONCATENATE(AV$1,AV22),'Formulario de Preguntas'!$C$10:$FN$152,3,FALSE),"")</f>
        <v>Comprende la situación e identifica que cada dos años el árbol crece 10 metros, finalmente concluye que cada año el árbol debe crecer 5 metros.</v>
      </c>
      <c r="AX22" s="1" t="str">
        <f>IFERROR(VLOOKUP(CONCATENATE(AV$1,AV22),'Formulario de Preguntas'!$C$10:$FN$152,4,FALSE),"")</f>
        <v>RESPUESTA CORRECTA</v>
      </c>
      <c r="AY22" s="23" t="str">
        <f>IF($B22='Formulario de Respuestas'!$D21,'Formulario de Respuestas'!$U21,"ES DIFERENTE")</f>
        <v>A</v>
      </c>
      <c r="AZ22" s="1" t="str">
        <f>IFERROR(VLOOKUP(CONCATENATE(AY$1,AY22),'Formulario de Preguntas'!$C$10:$FN$152,3,FALSE),"")</f>
        <v>Supone que puede resolver el problema haciendo algunas operaciones con los datos conocidos. En este caso suma las frecuencias de los años 2008, 2012, 2014 y 2016, luego divide el resultado en dos.</v>
      </c>
      <c r="BA22" s="1" t="str">
        <f>IFERROR(VLOOKUP(CONCATENATE(AY$1,AY22),'Formulario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22" s="25" t="str">
        <f>IF($B22='Formulario de Respuestas'!$D21,'Formulario de Respuestas'!$V21,"ES DIFERENTE")</f>
        <v>C</v>
      </c>
      <c r="BC22" s="1" t="str">
        <f>IFERROR(VLOOKUP(CONCATENATE(BB$1,BB22),'Formulario de Preguntas'!$C$10:$FN$152,3,FALSE),"")</f>
        <v>Posiblemente el estudiante interpreta que duplicar una cantidad es sumarle 2 unidades, en este caso 2 metros.</v>
      </c>
      <c r="BD22" s="1" t="str">
        <f>IFERROR(VLOOKUP(CONCATENATE(BB$1,BB22),'Formulario de Preguntas'!$C$10:$FN$152,4,FALSE),"")</f>
        <v>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v>
      </c>
      <c r="BE22" s="23" t="str">
        <f>IF($B22='Formulario de Respuestas'!$D21,'Formulario de Respuestas'!$W21,"ES DIFERENTE")</f>
        <v>D</v>
      </c>
      <c r="BF22" s="1" t="str">
        <f>IFERROR(VLOOKUP(CONCATENATE(BE$1,BE22),'Formulario de Preguntas'!$C$10:$FN$152,3,FALSE),"")</f>
        <v>Halla la cantidad de bambú suministrado en el día, halla la tercera parte de esta cantidad y compara el resultado con el bambú consumido a las 12 pm</v>
      </c>
      <c r="BG22" s="1" t="str">
        <f>IFERROR(VLOOKUP(CONCATENATE(BE$1,BE22),'Formulario de Preguntas'!$C$10:$FN$152,4,FALSE),"")</f>
        <v>RESPUESTA CORRECTA</v>
      </c>
      <c r="BH22" s="23" t="str">
        <f>IF($B22='Formulario de Respuestas'!$D21,'Formulario de Respuestas'!$X21,"ES DIFERENTE")</f>
        <v>B</v>
      </c>
      <c r="BI22" s="1" t="str">
        <f>IFERROR(VLOOKUP(CONCATENATE(BH$1,BH22),'Formulario de Preguntas'!$C$10:$FN$152,3,FALSE),"")</f>
        <v>Calcula correctamente las cantidades, duplicando algunos de los valores y compara correctamente los valores obtenidos.</v>
      </c>
      <c r="BJ22" s="1" t="str">
        <f>IFERROR(VLOOKUP(CONCATENATE(BH$1,BH22),'Formulario de Preguntas'!$C$10:$FN$152,4,FALSE),"")</f>
        <v>RESPUESTA CORRECTA</v>
      </c>
      <c r="BK22" s="25" t="str">
        <f>IF($B22='Formulario de Respuestas'!$D21,'Formulario de Respuestas'!$Y21,"ES DIFERENTE")</f>
        <v>A</v>
      </c>
      <c r="BL22" s="1" t="str">
        <f>IFERROR(VLOOKUP(CONCATENATE(BK$1,BK22),'Formulario de Preguntas'!$C$10:$FN$152,3,FALSE),"")</f>
        <v>Reconoce el comportamiento de los precios de acuerdo a la promoción establecida logrando determinar el valor de las nueve bananas.</v>
      </c>
      <c r="BM22" s="1" t="str">
        <f>IFERROR(VLOOKUP(CONCATENATE(BK$1,BK22),'Formulario de Preguntas'!$C$10:$FN$152,4,FALSE),"")</f>
        <v>RESPUESTA CORRECTA</v>
      </c>
      <c r="BN22" s="25" t="str">
        <f>IF($B22='Formulario de Respuestas'!$D21,'Formulario de Respuestas'!$Z21,"ES DIFERENTE")</f>
        <v>D</v>
      </c>
      <c r="BO22" s="1" t="str">
        <f>IFERROR(VLOOKUP(CONCATENATE(BN$1,BN22),'Formulario de Preguntas'!$C$10:$FN$152,3,FALSE),"")</f>
        <v>Probablemente el estudiante encuentra la cantidad de animales envueltos en la situación, sin embargo olvida  multiplicar esa cantidad por 2 para encontrar el número de orejas.</v>
      </c>
      <c r="BP22" s="1" t="str">
        <f>IFERROR(VLOOKUP(CONCATENATE(BN$1,BN22),'Formulario de Preguntas'!$C$10:$FN$152,4,FALSE),"")</f>
        <v xml:space="preserve">Proponga problemas donde los estudiantes usen el algoritmo de la multiplicación para resolverlos. Inicialmente use materiales concretos, por ejemplo pida a los estudiantes calcular el número de patas de sillas que hay en cada fila, luego en el salón y luego en tres salones.
Algunas estrategias que le ayudarán a fortalecer los procesos en sus estudiantes las encontrará en: Proyecto Sé 5, página 12 y13, Proyecto Sé 4, páginas 52 y53. Escuela Nueva, cartilla 2 página 21 y 22.
</v>
      </c>
      <c r="BQ22" s="25" t="str">
        <f>IF($B22='Formulario de Respuestas'!$D21,'Formulario de Respuestas'!$AA21,"ES DIFERENTE")</f>
        <v>C</v>
      </c>
      <c r="BR22" s="1" t="str">
        <f>IFERROR(VLOOKUP(CONCATENATE(BQ$1,BQ22),'Formulario de Preguntas'!$C$10:$FN$152,3,FALSE),"")</f>
        <v xml:space="preserve">Es posible encuentre una similitud entre el producto de los datos del problema y uno de los valores que aparece en la afirmación. </v>
      </c>
      <c r="BS22" s="1" t="str">
        <f>IFERROR(VLOOKUP(CONCATENATE(BQ$1,BQ22),'Formulario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22" s="25" t="str">
        <f>IF($B22='Formulario de Respuestas'!$D21,'Formulario de Respuestas'!$AB21,"ES DIFERENTE")</f>
        <v>A</v>
      </c>
      <c r="BU22" s="1" t="str">
        <f>IFERROR(VLOOKUP(CONCATENATE(BT$1,BT22),'Formulario de Preguntas'!$C$10:$FN$152,3,FALSE),"")</f>
        <v/>
      </c>
      <c r="BV22" s="1" t="str">
        <f>IFERROR(VLOOKUP(CONCATENATE(BT$1,BT22),'Formulario de Preguntas'!$C$10:$FN$152,4,FALSE),"")</f>
        <v/>
      </c>
      <c r="BW22" s="25" t="str">
        <f>IF($B22='Formulario de Respuestas'!$D21,'Formulario de Respuestas'!$AC21,"ES DIFERENTE")</f>
        <v>B</v>
      </c>
      <c r="BX22" s="1" t="str">
        <f>IFERROR(VLOOKUP(CONCATENATE(BW$1,BW22),'Formulario de Preguntas'!$C$10:$FN$152,3,FALSE),"")</f>
        <v xml:space="preserve">Compara correctamente las fracciones envueltas en la situación. </v>
      </c>
      <c r="BY22" s="1" t="str">
        <f>IFERROR(VLOOKUP(CONCATENATE(BW$1,BW22),'Formulario de Preguntas'!$C$10:$FN$152,4,FALSE),"")</f>
        <v>RESPUESTA CORRECTA</v>
      </c>
      <c r="CA22" s="1">
        <f t="shared" si="0"/>
        <v>10</v>
      </c>
      <c r="CB22" s="1">
        <f t="shared" si="1"/>
        <v>0.25</v>
      </c>
      <c r="CC22" s="1">
        <f t="shared" si="2"/>
        <v>2.5</v>
      </c>
      <c r="CD22" s="1">
        <f>COUNTIF('Formulario de Respuestas'!$E21:$AC21,"A")</f>
        <v>6</v>
      </c>
      <c r="CE22" s="1">
        <f>COUNTIF('Formulario de Respuestas'!$E21:$AC21,"B")</f>
        <v>6</v>
      </c>
      <c r="CF22" s="1">
        <f>COUNTIF('Formulario de Respuestas'!$B21:$AC21,"C")</f>
        <v>6</v>
      </c>
      <c r="CG22" s="1">
        <f>COUNTIF('Formulario de Respuestas'!$E21:$AC21,"D")</f>
        <v>7</v>
      </c>
      <c r="CH22" s="1">
        <f>COUNTIF('Formulario de Respuestas'!$E21:$AC21,"E (RESPUESTA ANULADA)")</f>
        <v>0</v>
      </c>
    </row>
    <row r="23" spans="1:86" x14ac:dyDescent="0.25">
      <c r="A23" s="1" t="str">
        <f>'Formulario de Respuestas'!C22</f>
        <v>SUAREZ ORTIZ YIRLEY CATALINA</v>
      </c>
      <c r="B23" s="1">
        <f>'Formulario de Respuestas'!D22</f>
        <v>0</v>
      </c>
      <c r="C23" s="23" t="str">
        <f>IF($B23='Formulario de Respuestas'!$D22,'Formulario de Respuestas'!$E22,"ES DIFERENTE")</f>
        <v>C</v>
      </c>
      <c r="D23" s="15" t="str">
        <f>IFERROR(VLOOKUP(CONCATENATE(C$1,C23),'Formulario de Preguntas'!$C$2:$FN$152,3,FALSE),"")</f>
        <v>Posiblemente el estudiante no comprende la situación ni la relación entre los datos. Al parecer hace la suma entre la cantidad de aves y la cantidad de alimento especificada.</v>
      </c>
      <c r="E23" s="1" t="str">
        <f>IFERROR(VLOOKUP(CONCATENATE(C$1,C23),'Formulario de Preguntas'!$C$2:$FN$152,4,FALSE),"")</f>
        <v xml:space="preserve">Proponga problemas de variación donde las variables relacionadas cambien de acuerdo a una razón. Incluya en los problemas lenguaje como “diez de cada trece…”, “50 bebidas por cada 20 niños…”.
 Algunas estrategias que le ayudarán a fortalecer los procesos en sus estudiantes las encontrará en: libro proyecto SE 4 páginas 26 a 31, libro proyecto SE 5 páginas 12 y 13. Escuela Nueva, cartilla 3 páginas 50 a 62.
</v>
      </c>
      <c r="F23" s="23" t="str">
        <f>IF($B23='Formulario de Respuestas'!$D22,'Formulario de Respuestas'!$F22,"ES DIFERENTE")</f>
        <v>D</v>
      </c>
      <c r="G23" s="1" t="str">
        <f>IFERROR(VLOOKUP(CONCATENATE(F$1,F23),'Formulario de Preguntas'!$C$2:$FN$152,3,FALSE),"")</f>
        <v>Al parecer, intenta establecer la cantidad de aves  multiplicando 3 por 150. Luego, suma a su resultado el número de jaulas que tiene cada zona.</v>
      </c>
      <c r="H23" s="1" t="str">
        <f>IFERROR(VLOOKUP(CONCATENATE(F$1,F23),'Formulario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23" s="23" t="str">
        <f>IF($B23='Formulario de Respuestas'!$D22,'Formulario de Respuestas'!$G22,"ES DIFERENTE")</f>
        <v>A</v>
      </c>
      <c r="J23" s="1" t="str">
        <f>IFERROR(VLOOKUP(CONCATENATE(I$1,I23),'Formulario de Preguntas'!$C$10:$FN$152,3,FALSE),"")</f>
        <v>Comprende la situación y calcula correctamente el área lateral de un prisma que tiene como base un polígono regular</v>
      </c>
      <c r="K23" s="1" t="str">
        <f>IFERROR(VLOOKUP(CONCATENATE(I$1,I23),'Formulario de Preguntas'!$C$10:$FN$152,4,FALSE),"")</f>
        <v>RESPUESTA CORRECTA</v>
      </c>
      <c r="L23" s="23" t="str">
        <f>IF($B23='Formulario de Respuestas'!$D22,'Formulario de Respuestas'!$H22,"ES DIFERENTE")</f>
        <v>C</v>
      </c>
      <c r="M23" s="1" t="str">
        <f>IFERROR(VLOOKUP(CONCATENATE(L$1,L23),'Formulario de Preguntas'!$C$10:$FN$152,3,FALSE),"")</f>
        <v>Al parecer halla correctamente el valor de las 13 bolsas de alimento, sin embargo no compara correctamente su resultado con el dinero que se tenía.</v>
      </c>
      <c r="N23" s="1" t="str">
        <f>IFERROR(VLOOKUP(CONCATENATE(L$1,L23),'Formulario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23" s="23" t="str">
        <f>IF($B23='Formulario de Respuestas'!$D22,'Formulario de Respuestas'!$I22,"ES DIFERENTE")</f>
        <v>C</v>
      </c>
      <c r="P23" s="1" t="str">
        <f>IFERROR(VLOOKUP(CONCATENATE(O$1,O23),'Formulario de Preguntas'!$C$10:$FN$152,3,FALSE),"")</f>
        <v/>
      </c>
      <c r="Q23" s="1" t="str">
        <f>IFERROR(VLOOKUP(CONCATENATE(O$1,O23),'Formulario de Preguntas'!$C$10:$FN$152,4,FALSE),"")</f>
        <v/>
      </c>
      <c r="R23" s="23" t="str">
        <f>IF($B23='Formulario de Respuestas'!$D22,'Formulario de Respuestas'!$J22,"ES DIFERENTE")</f>
        <v>D</v>
      </c>
      <c r="S23" s="1" t="str">
        <f>IFERROR(VLOOKUP(CONCATENATE(R$1,R23),'Formulario de Preguntas'!$C$10:$FN$152,3,FALSE),"")</f>
        <v>Es posible que el estudiante no logre relacionar correctamente la información presentada en la situación con su representación en el diagrama de barras. Quizás supuso que los valores de temperatura debían ordenarse en forma ascendente.</v>
      </c>
      <c r="T23" s="1" t="str">
        <f>IFERROR(VLOOKUP(CONCATENATE(R$1,R23),'Formulario de Preguntas'!$C$10:$FN$152,4,FALSE),"")</f>
        <v xml:space="preserve">Proponga actividades en las cuales los estudiantes deban hacer cambios de representación. Por ejemplo, muestre una tabla para que ellos realicen un gráfico de barras o a la inversa, que a partir de un diagrama de barras los estudiantes elaboren una tabla. Realice preguntas que le permita a los estudiantes responder sobre todas las variables involucradas e identificar comportamientos de variación. 
Algunas estrategias que le ayudarán a fortalecer los procesos en sus estudiantes las encontrará en: Algunas estrategias que le ayudarán a fortalecer los procesos en sus estudiantes las encontrará en: Proyecto Sé 4, página 136 y 137. Escuela Nueva 5, cartilla 3 páginas 66 a 68, Proyecto Sé 5, página 140 y 141, Proyecto Sé 5 guía docente, página 60.
</v>
      </c>
      <c r="U23" s="23" t="str">
        <f>IF($B23='Formulario de Respuestas'!$D22,'Formulario de Respuestas'!$K22,"ES DIFERENTE")</f>
        <v>D</v>
      </c>
      <c r="V23" s="1" t="str">
        <f>IFERROR(VLOOKUP(CONCATENATE(U$1,U23),'Formulario de Preguntas'!$C$10:$FN$152,3,FALSE),"")</f>
        <v>Es posible que para determinar el valor pedido multiplique a 90 por 3/15. Modificando así el denominador del operador.</v>
      </c>
      <c r="W23" s="1" t="str">
        <f>IFERROR(VLOOKUP(CONCATENATE(U$1,U23),'Formulario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23" s="23" t="str">
        <f>IF($B23='Formulario de Respuestas'!$D22,'Formulario de Respuestas'!$L22,"ES DIFERENTE")</f>
        <v>A</v>
      </c>
      <c r="Y23" s="1" t="str">
        <f>IFERROR(VLOOKUP(CONCATENATE(X$1,X23),'Formulario de Preguntas'!$C$10:$FN$152,3,FALSE),"")</f>
        <v>No reconoce que el problema se resuelve con una multiplicación y suma los números que se dan en el enunciado.</v>
      </c>
      <c r="Z23" s="1" t="str">
        <f>IFERROR(VLOOKUP(CONCATENATE(X$1,X23),'Formulario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23" s="23" t="str">
        <f>IF($B23='Formulario de Respuestas'!$D22,'Formulario de Respuestas'!$M22,"ES DIFERENTE")</f>
        <v>B</v>
      </c>
      <c r="AB23" s="1" t="str">
        <f>IFERROR(VLOOKUP(CONCATENATE(AA$1,AA23),'Formulario de Preguntas'!$C$10:$FN$152,3,FALSE),"")</f>
        <v xml:space="preserve">Comprende la situación y encuentra correctamente el área de una figura descomponiéndola en figuras simples. 
</v>
      </c>
      <c r="AC23" s="1" t="str">
        <f>IFERROR(VLOOKUP(CONCATENATE(AA$1,AA23),'Formulario de Preguntas'!$C$10:$FN$152,4,FALSE),"")</f>
        <v>RESPUESTA CORRECTA</v>
      </c>
      <c r="AD23" s="23" t="str">
        <f>IF($B23='Formulario de Respuestas'!$D22,'Formulario de Respuestas'!$N22,"ES DIFERENTE")</f>
        <v>D</v>
      </c>
      <c r="AE23" s="1" t="str">
        <f>IFERROR(VLOOKUP(CONCATENATE(AD$1,AD23),'Formulario de Preguntas'!$C$10:$FN$152,3,FALSE),"")</f>
        <v>Identifica correctamente la relación entre la frecuencia de dos datos.</v>
      </c>
      <c r="AF23" s="1" t="str">
        <f>IFERROR(VLOOKUP(CONCATENATE(AD$1,AD23),'Formulario de Preguntas'!$C$10:$FN$152,4,FALSE),"")</f>
        <v>RESPUESTA CORRECTA</v>
      </c>
      <c r="AG23" s="23" t="str">
        <f>IF($B23='Formulario de Respuestas'!$D22,'Formulario de Respuestas'!$O22,"ES DIFERENTE")</f>
        <v>D</v>
      </c>
      <c r="AH23" s="1" t="str">
        <f>IFERROR(VLOOKUP(CONCATENATE(AG$1,AG23),'Formulario de Preguntas'!$C$10:$FN$152,3,FALSE),"")</f>
        <v>Da cuenta del número de animales distintos que aparecen registrados en la gráfica de líneas.</v>
      </c>
      <c r="AI23" s="1" t="str">
        <f>IFERROR(VLOOKUP(CONCATENATE(AG$1,AG23),'Formulario de Preguntas'!$C$10:$FN$152,4,FALSE),"")</f>
        <v xml:space="preserve">Presente a los estudiantes tablas y gráficas que contengan información  de una situación planteada y realice preguntas que inviten a los estudiantes a extraer información específica de las mismas. Aliente a los estudiantes a construir gráficos de líneas donde la escala varíe. 
Invite a los estudiantes a extraer medidas de un diagrama de líneas como la moda, media y cantidad total de datos registrados.
Algunas estrategias que le ayudarán a fortalecer los procesos en sus estudiantes las encontrará en: Escuela Nueva 5, tercera cartilla página 66-87; Proyecto Sé 4, página 136-139.
</v>
      </c>
      <c r="AJ23" s="23" t="str">
        <f>IF($B23='Formulario de Respuestas'!$D22,'Formulario de Respuestas'!$P22,"ES DIFERENTE")</f>
        <v>D</v>
      </c>
      <c r="AK23" s="1" t="str">
        <f>IFERROR(VLOOKUP(CONCATENATE(AJ$1,AJ23),'Formulario de Preguntas'!$C$10:$FN$152,3,FALSE),"")</f>
        <v>Al parecer no comprende la situación y reconoce que para cada objeto a un lado del objeto central hay otro en sentido contrario y a igual distancia.</v>
      </c>
      <c r="AL23" s="1" t="str">
        <f>IFERROR(VLOOKUP(CONCATENATE(AJ$1,AJ23),'Formulario de Preguntas'!$C$10:$FN$152,4,FALSE),"")</f>
        <v xml:space="preserve">Organice actividades donde los estudiantes refuercen los procesos de medición, use materiales concretos como cintas métricas, cuerdas de longitud conocida y reglas para distancias cortas. Invite a los estudiantes a hacer estimaciones acerca de la distancia de los objetos del salón de clase, posteriormente aliéntelos a dibujar objetos a igual distancia de un objeto fijo con el fin de reforzar el concepto de círculo.
Algunas estrategias que le ayudarán a fortalecer los procesos en sus estudiantes las encontrará en: Escuela Nueva 3, guía 17. Proyecto SÉ 2, páginas 110 y 111.
</v>
      </c>
      <c r="AM23" s="23" t="str">
        <f>IF($B23='Formulario de Respuestas'!$D22,'Formulario de Respuestas'!$Q22,"ES DIFERENTE")</f>
        <v>A</v>
      </c>
      <c r="AN23" s="1" t="str">
        <f>IFERROR(VLOOKUP(CONCATENATE(AM$1,AM23),'Formulario de Preguntas'!$C$10:$FN$152,3,FALSE),"")</f>
        <v>Comprende que en la situación el total de juguetes que pagó depende de la promoción. Identifica la fracción 3/5 como operador en la situación y lo usa correctamente.</v>
      </c>
      <c r="AO23" s="1" t="str">
        <f>IFERROR(VLOOKUP(CONCATENATE(AM$1,AM23),'Formulario de Preguntas'!$C$10:$FN$152,4,FALSE),"")</f>
        <v>RESPUESTA CORRECTA</v>
      </c>
      <c r="AP23" s="23" t="str">
        <f>IF($B23='Formulario de Respuestas'!$D22,'Formulario de Respuestas'!$R22,"ES DIFERENTE")</f>
        <v>D</v>
      </c>
      <c r="AQ23" s="1" t="str">
        <f>IFERROR(VLOOKUP(CONCATENATE(AP$1,AP23),'Formulario de Preguntas'!$C$10:$FN$152,3,FALSE),"")</f>
        <v>Al parecer el estudiante analiza correctamente el diagrama de barras, pero hace el análisis centrando su atención en la población de iguanas o ardillas en lugar de la de tortugas.</v>
      </c>
      <c r="AR23" s="1" t="str">
        <f>IFERROR(VLOOKUP(CONCATENATE(AP$1,AP23),'Formulario de Preguntas'!$C$10:$FN$152,4,FALSE),"")</f>
        <v xml:space="preserve">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Además, incluya en el análisis del grafico de barras la comparación entre las frecuencias de los diferentes datos: cuál es mayor que, cuál es el doble de, cuál es menor, etc.
Algunas estrategias que le ayudarán a fortalecer los procesos en sus estudiantes las encontrará en: Proyecto Sé 4, página 136. Escuela Nueva 5, cartilla 3 páginas 66 a 68, Proyecto Sé 5, página 140, Proyecto Sé 5 guía docente, página 60.
</v>
      </c>
      <c r="AS23" s="23" t="str">
        <f>IF($B23='Formulario de Respuestas'!$D22,'Formulario de Respuestas'!$S22,"ES DIFERENTE")</f>
        <v>C</v>
      </c>
      <c r="AT23" s="1" t="str">
        <f>IFERROR(VLOOKUP(CONCATENATE(AS$1,AS23),'Formulario de Preguntas'!$C$10:$FN$152,3,FALSE),"")</f>
        <v>Posiblemente, no hace una lectura correcta de la información y compara la población de iguanas con la de tortugas o con la de armadillos.</v>
      </c>
      <c r="AU23" s="1" t="str">
        <f>IFERROR(VLOOKUP(CONCATENATE(AS$1,AS23),'Formulario de Preguntas'!$C$10:$FN$152,4,FALSE),"")</f>
        <v xml:space="preserve">Muestre diagramas de barras y solicite a los estudiantes que identifiquen aumentos o disminuciones en las variables. Trabaje con los estudiantes actividades en las que deban hacer gráficos de barras de situaciones que presenten cambios en el tiempo; por ejemplo, la temperatura en un tiempo establecido, la cantidad de personas que hacen fila en un banco cada hora,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23" s="23" t="str">
        <f>IF($B23='Formulario de Respuestas'!$D22,'Formulario de Respuestas'!$T22,"ES DIFERENTE")</f>
        <v>C</v>
      </c>
      <c r="AW23" s="1" t="str">
        <f>IFERROR(VLOOKUP(CONCATENATE(AV$1,AV23),'Formulario de Preguntas'!$C$10:$FN$152,3,FALSE),"")</f>
        <v>Es probable que estudiante haya notado que la diferencia de altura entre los arboles (vecinos)  dibujados es de 10 metros, sin embargo no nota que la escala de tiempo varia de a dos años.</v>
      </c>
      <c r="AX23" s="1" t="str">
        <f>IFERROR(VLOOKUP(CONCATENATE(AV$1,AV23),'Formulario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23" s="23" t="str">
        <f>IF($B23='Formulario de Respuestas'!$D22,'Formulario de Respuestas'!$U22,"ES DIFERENTE")</f>
        <v>B</v>
      </c>
      <c r="AZ23" s="1" t="str">
        <f>IFERROR(VLOOKUP(CONCATENATE(AY$1,AY23),'Formulario de Preguntas'!$C$10:$FN$152,3,FALSE),"")</f>
        <v>Al parecer no interpreta correctamente la información del gráfico de barras, pues supone que los registros de altura corresponden a años consecutivos.</v>
      </c>
      <c r="BA23" s="1" t="str">
        <f>IFERROR(VLOOKUP(CONCATENATE(AY$1,AY23),'Formulario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23" s="25" t="str">
        <f>IF($B23='Formulario de Respuestas'!$D22,'Formulario de Respuestas'!$V22,"ES DIFERENTE")</f>
        <v>A</v>
      </c>
      <c r="BC23" s="1" t="str">
        <f>IFERROR(VLOOKUP(CONCATENATE(BB$1,BB23),'Formulario de Preguntas'!$C$10:$FN$152,3,FALSE),"")</f>
        <v>Posiblemente el estudiante lee la gráfica de derecha a izquierda y verifica que las frecuencias se duplican en esta dirección, o puede que el estudiante confunda la palabra duplicar con sacar la mitad.</v>
      </c>
      <c r="BD23" s="1" t="str">
        <f>IFERROR(VLOOKUP(CONCATENATE(BB$1,BB23),'Formulario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23" s="23" t="str">
        <f>IF($B23='Formulario de Respuestas'!$D22,'Formulario de Respuestas'!$W22,"ES DIFERENTE")</f>
        <v>B</v>
      </c>
      <c r="BF23" s="1" t="str">
        <f>IFERROR(VLOOKUP(CONCATENATE(BE$1,BE23),'Formulario de Preguntas'!$C$10:$FN$152,3,FALSE),"")</f>
        <v>Al parecer calcula correctamente las cantidades a comparar, pero no las compara correctamente. O posiblemente reconoce la frecuencia más alta y asume que esta es más de la mitad de la ración de todo el día.</v>
      </c>
      <c r="BG23" s="1" t="str">
        <f>IFERROR(VLOOKUP(CONCATENATE(BE$1,BE23),'Formulario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23" s="23" t="str">
        <f>IF($B23='Formulario de Respuestas'!$D22,'Formulario de Respuestas'!$X22,"ES DIFERENTE")</f>
        <v>A</v>
      </c>
      <c r="BI23" s="1" t="str">
        <f>IFERROR(VLOOKUP(CONCATENATE(BH$1,BH23),'Formulario de Preguntas'!$C$10:$FN$152,3,FALSE),"")</f>
        <v xml:space="preserve">Probablemente el estudiante no comprende la situación y asume que se duplica la ración diaria en lugar de solo las dos últimas comidas.
</v>
      </c>
      <c r="BJ23" s="1" t="str">
        <f>IFERROR(VLOOKUP(CONCATENATE(BH$1,BH23),'Formulario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23" s="25" t="str">
        <f>IF($B23='Formulario de Respuestas'!$D22,'Formulario de Respuestas'!$Y22,"ES DIFERENTE")</f>
        <v>A</v>
      </c>
      <c r="BL23" s="1" t="str">
        <f>IFERROR(VLOOKUP(CONCATENATE(BK$1,BK23),'Formulario de Preguntas'!$C$10:$FN$152,3,FALSE),"")</f>
        <v>Reconoce el comportamiento de los precios de acuerdo a la promoción establecida logrando determinar el valor de las nueve bananas.</v>
      </c>
      <c r="BM23" s="1" t="str">
        <f>IFERROR(VLOOKUP(CONCATENATE(BK$1,BK23),'Formulario de Preguntas'!$C$10:$FN$152,4,FALSE),"")</f>
        <v>RESPUESTA CORRECTA</v>
      </c>
      <c r="BN23" s="25" t="str">
        <f>IF($B23='Formulario de Respuestas'!$D22,'Formulario de Respuestas'!$Z22,"ES DIFERENTE")</f>
        <v>C</v>
      </c>
      <c r="BO23" s="1" t="str">
        <f>IFERROR(VLOOKUP(CONCATENATE(BN$1,BN23),'Formulario de Preguntas'!$C$10:$FN$152,3,FALSE),"")</f>
        <v>Encuentra el número de animales involucrados en la situación y duplica esta cantidad para resolver la pregunta.</v>
      </c>
      <c r="BP23" s="1" t="str">
        <f>IFERROR(VLOOKUP(CONCATENATE(BN$1,BN23),'Formulario de Preguntas'!$C$10:$FN$152,4,FALSE),"")</f>
        <v>RESPUESTA CORRECTA</v>
      </c>
      <c r="BQ23" s="25" t="str">
        <f>IF($B23='Formulario de Respuestas'!$D22,'Formulario de Respuestas'!$AA22,"ES DIFERENTE")</f>
        <v>C</v>
      </c>
      <c r="BR23" s="1" t="str">
        <f>IFERROR(VLOOKUP(CONCATENATE(BQ$1,BQ23),'Formulario de Preguntas'!$C$10:$FN$152,3,FALSE),"")</f>
        <v xml:space="preserve">Es posible encuentre una similitud entre el producto de los datos del problema y uno de los valores que aparece en la afirmación. </v>
      </c>
      <c r="BS23" s="1" t="str">
        <f>IFERROR(VLOOKUP(CONCATENATE(BQ$1,BQ23),'Formulario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23" s="25" t="str">
        <f>IF($B23='Formulario de Respuestas'!$D22,'Formulario de Respuestas'!$AB22,"ES DIFERENTE")</f>
        <v>C</v>
      </c>
      <c r="BU23" s="1" t="str">
        <f>IFERROR(VLOOKUP(CONCATENATE(BT$1,BT23),'Formulario de Preguntas'!$C$10:$FN$152,3,FALSE),"")</f>
        <v/>
      </c>
      <c r="BV23" s="1" t="str">
        <f>IFERROR(VLOOKUP(CONCATENATE(BT$1,BT23),'Formulario de Preguntas'!$C$10:$FN$152,4,FALSE),"")</f>
        <v/>
      </c>
      <c r="BW23" s="25" t="str">
        <f>IF($B23='Formulario de Respuestas'!$D22,'Formulario de Respuestas'!$AC22,"ES DIFERENTE")</f>
        <v>A</v>
      </c>
      <c r="BX23" s="1" t="str">
        <f>IFERROR(VLOOKUP(CONCATENATE(BW$1,BW23),'Formulario de Preguntas'!$C$10:$FN$152,3,FALSE),"")</f>
        <v>Posiblemente el estudiante compara los denominadores de las fracciones y determina un orden suponiendo que cuanto mayor sea el denominador menor es la fracción.</v>
      </c>
      <c r="BY23" s="1" t="str">
        <f>IFERROR(VLOOKUP(CONCATENATE(BW$1,BW23),'Formulario de Preguntas'!$C$10:$FN$152,4,FALSE),"")</f>
        <v xml:space="preserve">Use representaciones como la recta numérica, divisiones de área, teseladas y gráficas de área para proponer ordenaciones entre fracciones.
Algunas estrategias que le ayudarán a fortalecer los procesos en sus estudiantes las encontrará en: Nivelemos 4, página 14; Escuela Nueva 4, página 72; Proyecto Sé 4, página 56.
</v>
      </c>
      <c r="CA23" s="1">
        <f t="shared" si="0"/>
        <v>6</v>
      </c>
      <c r="CB23" s="1">
        <f t="shared" si="1"/>
        <v>0.25</v>
      </c>
      <c r="CC23" s="1">
        <f t="shared" si="2"/>
        <v>1.5</v>
      </c>
      <c r="CD23" s="1">
        <f>COUNTIF('Formulario de Respuestas'!$E22:$AC22,"A")</f>
        <v>7</v>
      </c>
      <c r="CE23" s="1">
        <f>COUNTIF('Formulario de Respuestas'!$E22:$AC22,"B")</f>
        <v>3</v>
      </c>
      <c r="CF23" s="1">
        <f>COUNTIF('Formulario de Respuestas'!$B22:$AC22,"C")</f>
        <v>8</v>
      </c>
      <c r="CG23" s="1">
        <f>COUNTIF('Formulario de Respuestas'!$E22:$AC22,"D")</f>
        <v>7</v>
      </c>
      <c r="CH23" s="1">
        <f>COUNTIF('Formulario de Respuestas'!$E22:$AC22,"E (RESPUESTA ANULADA)")</f>
        <v>0</v>
      </c>
    </row>
    <row r="24" spans="1:86" x14ac:dyDescent="0.25">
      <c r="A24" s="1" t="str">
        <f>'Formulario de Respuestas'!C23</f>
        <v>VARGAS RAMIREZ YURLEY</v>
      </c>
      <c r="B24" s="1">
        <f>'Formulario de Respuestas'!D23</f>
        <v>0</v>
      </c>
      <c r="C24" s="23" t="str">
        <f>IF($B24='Formulario de Respuestas'!$D23,'Formulario de Respuestas'!$E23,"ES DIFERENTE")</f>
        <v>B</v>
      </c>
      <c r="D24" s="15" t="str">
        <f>IFERROR(VLOOKUP(CONCATENATE(C$1,C24),'Formulario de Preguntas'!$C$2:$FN$152,3,FALSE),"")</f>
        <v>Identifica los datos del problema y la relación que tienen, usa la multiplicación para resolver la situación.</v>
      </c>
      <c r="E24" s="1" t="str">
        <f>IFERROR(VLOOKUP(CONCATENATE(C$1,C24),'Formulario de Preguntas'!$C$2:$FN$152,4,FALSE),"")</f>
        <v>RESPUESTA CORRECTA</v>
      </c>
      <c r="F24" s="23" t="str">
        <f>IF($B24='Formulario de Respuestas'!$D23,'Formulario de Respuestas'!$F23,"ES DIFERENTE")</f>
        <v>B</v>
      </c>
      <c r="G24" s="1" t="str">
        <f>IFERROR(VLOOKUP(CONCATENATE(F$1,F24),'Formulario de Preguntas'!$C$2:$FN$152,3,FALSE),"")</f>
        <v>Es posible que el estudiante haya usado un procedimiento correcto para encontrar el número de aves en cada zona, sin embargo pasa por alto que son tres zonas.</v>
      </c>
      <c r="H24" s="1" t="str">
        <f>IFERROR(VLOOKUP(CONCATENATE(F$1,F24),'Formulario de Preguntas'!$C$2:$FN$152,4,FALSE),"")</f>
        <v xml:space="preserve">Organice actividades donde los estudiantes formen grupos de igual cantidad de elementos. Luego, pídales que calculen el total de elementos utilizando la multiplicación. Introduzca  cantidades iguales de elementos en bolsas y pregunte a los estudiantes cuántos elementos hay en total.
Algunas estrategias que le ayudarán a fortalecer los procesos en sus estudiantes las encontrará en: Nivelemos 4, página 13 (Guía del Docente) y página 15 y 16 (guía del estudiante); Escuela Nueva 4, primera cartilla página 32 a 35; libro Proyecto Sé 4, página 26 y 27. Libro Proyecto Sé 5, página 12 y 13, Escuela Nueva 5, segunda cartilla página 10 - 13.
</v>
      </c>
      <c r="I24" s="23" t="str">
        <f>IF($B24='Formulario de Respuestas'!$D23,'Formulario de Respuestas'!$G23,"ES DIFERENTE")</f>
        <v>B</v>
      </c>
      <c r="J24" s="1" t="str">
        <f>IFERROR(VLOOKUP(CONCATENATE(I$1,I24),'Formulario de Preguntas'!$C$10:$FN$152,3,FALSE),"")</f>
        <v xml:space="preserve">
Al parecer realizó el procedimiento correcto para encontrar el área de una de las caras laterales, sin embargo no  multiplica por el número de caras para encontrar el valor de área pedido.
</v>
      </c>
      <c r="K24" s="1" t="str">
        <f>IFERROR(VLOOKUP(CONCATENATE(I$1,I24),'Formulario de Preguntas'!$C$10:$FN$152,4,FALSE),"")</f>
        <v xml:space="preserve">
Organice actividades de reforzamiento para el concepto de área, utilice material concreto como cuadrados de 1 cm2 de área para rellenar otras figuras planas. Invite a los estudiantes a hacer estimaciones.
Organice una actividad donde los estudiantes elaboren solidos sencillos con medidas específicas, luego invítelos a tomar medidas para calcular características del sólido como área superficial, perímetro de alguna cara y volumen.
Algunas estrategias que le ayudarán a fortalecer los procesos en sus estudiantes las encontrará en: libro proyecto SE 5 páginas 106 y 107. Escuela Nueva 5, cartilla 2 guía 13. Escuela Nueva 4, cartilla 2 cartilla 2 guías 12 y 13.
</v>
      </c>
      <c r="L24" s="23" t="str">
        <f>IF($B24='Formulario de Respuestas'!$D23,'Formulario de Respuestas'!$H23,"ES DIFERENTE")</f>
        <v>C</v>
      </c>
      <c r="M24" s="1" t="str">
        <f>IFERROR(VLOOKUP(CONCATENATE(L$1,L24),'Formulario de Preguntas'!$C$10:$FN$152,3,FALSE),"")</f>
        <v>Al parecer halla correctamente el valor de las 13 bolsas de alimento, sin embargo no compara correctamente su resultado con el dinero que se tenía.</v>
      </c>
      <c r="N24" s="1" t="str">
        <f>IFERROR(VLOOKUP(CONCATENATE(L$1,L24),'Formulario de Preguntas'!$C$10:$FN$152,4,FALSE),"")</f>
        <v xml:space="preserve">Presente problemas en los que los estudiantes utilicen la multiplicación para resolverlos, contraste los valores numéricos obtenidos con la naturaleza del problema.
Algunas estrategias que le ayudarán a fortalecer los procesos en sus estudiantes las encontrará en: Nivelemos 4, página 13 (guía del docente, Escuela Nueva 4, página 32 cartilla 1; Proyecto Sé 4, página 26 y 27. Proyecto Sé 5, página 12 y 13, Escuela Nueva 5, segunda cartilla página 10-13.
</v>
      </c>
      <c r="O24" s="23" t="str">
        <f>IF($B24='Formulario de Respuestas'!$D23,'Formulario de Respuestas'!$I23,"ES DIFERENTE")</f>
        <v>B</v>
      </c>
      <c r="P24" s="1" t="str">
        <f>IFERROR(VLOOKUP(CONCATENATE(O$1,O24),'Formulario de Preguntas'!$C$10:$FN$152,3,FALSE),"")</f>
        <v/>
      </c>
      <c r="Q24" s="1" t="str">
        <f>IFERROR(VLOOKUP(CONCATENATE(O$1,O24),'Formulario de Preguntas'!$C$10:$FN$152,4,FALSE),"")</f>
        <v/>
      </c>
      <c r="R24" s="23" t="str">
        <f>IF($B24='Formulario de Respuestas'!$D23,'Formulario de Respuestas'!$J23,"ES DIFERENTE")</f>
        <v>A</v>
      </c>
      <c r="S24" s="1" t="str">
        <f>IFERROR(VLOOKUP(CONCATENATE(R$1,R24),'Formulario de Preguntas'!$C$10:$FN$152,3,FALSE),"")</f>
        <v>Relaciona correctamente los cambios de temperatura descritos en el enunciado con los mostrados en la gráfica de barras.</v>
      </c>
      <c r="T24" s="1" t="str">
        <f>IFERROR(VLOOKUP(CONCATENATE(R$1,R24),'Formulario de Preguntas'!$C$10:$FN$152,4,FALSE),"")</f>
        <v>RESPUESTA CORRECTA</v>
      </c>
      <c r="U24" s="23" t="str">
        <f>IF($B24='Formulario de Respuestas'!$D23,'Formulario de Respuestas'!$K23,"ES DIFERENTE")</f>
        <v>B</v>
      </c>
      <c r="V24" s="1" t="str">
        <f>IFERROR(VLOOKUP(CONCATENATE(U$1,U24),'Formulario de Preguntas'!$C$10:$FN$152,3,FALSE),"")</f>
        <v xml:space="preserve">Posiblemente,  no comprende cual es el operador que actúa, tomando la fracción 5/3 y no 3/5.
</v>
      </c>
      <c r="W24" s="1" t="str">
        <f>IFERROR(VLOOKUP(CONCATENATE(U$1,U24),'Formulario de Preguntas'!$C$10:$FN$152,4,FALSE),"")</f>
        <v xml:space="preserve">Ejercite en sus estudiantes el uso de expresiones como "por cada 2 de estos 3" y “tome 3 de cada 5”. Presénteles retos, como: "Si por cada 2 cuadernos hay 5 colores, ¿cuántos colores tengo si hay 6 cuadernos?". Recuerde utilizar solo números naturales y especifique qué número representa el numerador y cuál el denominador.
Algunas estrategias que le ayudarán a fortalecer los procesos en sus estudiantes las encontrará en: Nivelemos 4, guía del docente página 14 y 15; Escuela Nueva 4, primera cartilla página 80 a 82; Proyecto Sé 4, página 68 a 69. Escuela Nueva 5, primera cartilla página 50 - 51; Proyecto Sé 5, página 48 y 49.
</v>
      </c>
      <c r="X24" s="23" t="str">
        <f>IF($B24='Formulario de Respuestas'!$D23,'Formulario de Respuestas'!$L23,"ES DIFERENTE")</f>
        <v>A</v>
      </c>
      <c r="Y24" s="1" t="str">
        <f>IFERROR(VLOOKUP(CONCATENATE(X$1,X24),'Formulario de Preguntas'!$C$10:$FN$152,3,FALSE),"")</f>
        <v>No reconoce que el problema se resuelve con una multiplicación y suma los números que se dan en el enunciado.</v>
      </c>
      <c r="Z24" s="1" t="str">
        <f>IFERROR(VLOOKUP(CONCATENATE(X$1,X24),'Formulario de Preguntas'!$C$10:$FN$152,4,FALSE),"")</f>
        <v xml:space="preserve">Utilice material concreto o gráficas en el tablero y proponga problemas similares. Inicialmente lo puede hacer con valores pequeños, para que los estudiantes puedan recurrir al conteo y a sumas. Posteriormente, proponga valores en los que el estudiante deba utilizar el algoritmo de la multiplicación para simplificar procedimientos.
Algunas estrategias que le ayudarán a fortalecer los procesos en sus estudiantes las encontrará en: Nivelemos 4, página 13 (Guía del Docente) y página 15 (guía del estudiante); Escuela Nueva 4, primera cartilla página 32 a 34; Proyecto Sé 4, página 26-27. Proyecto Sé 5, página 12-13, Escuela Nueva 5, segunda cartilla página 10-13.
</v>
      </c>
      <c r="AA24" s="23" t="str">
        <f>IF($B24='Formulario de Respuestas'!$D23,'Formulario de Respuestas'!$M23,"ES DIFERENTE")</f>
        <v>B</v>
      </c>
      <c r="AB24" s="1" t="str">
        <f>IFERROR(VLOOKUP(CONCATENATE(AA$1,AA24),'Formulario de Preguntas'!$C$10:$FN$152,3,FALSE),"")</f>
        <v xml:space="preserve">Comprende la situación y encuentra correctamente el área de una figura descomponiéndola en figuras simples. 
</v>
      </c>
      <c r="AC24" s="1" t="str">
        <f>IFERROR(VLOOKUP(CONCATENATE(AA$1,AA24),'Formulario de Preguntas'!$C$10:$FN$152,4,FALSE),"")</f>
        <v>RESPUESTA CORRECTA</v>
      </c>
      <c r="AD24" s="23" t="str">
        <f>IF($B24='Formulario de Respuestas'!$D23,'Formulario de Respuestas'!$N23,"ES DIFERENTE")</f>
        <v>B</v>
      </c>
      <c r="AE24" s="1" t="str">
        <f>IFERROR(VLOOKUP(CONCATENATE(AD$1,AD24),'Formulario de Preguntas'!$C$10:$FN$152,3,FALSE),"")</f>
        <v>Posiblemente relaciona las dos unidades más en la escala de la frecuencia de las jirafas, en comparación con las cabras, como el doble.</v>
      </c>
      <c r="AF24" s="1" t="str">
        <f>IFERROR(VLOOKUP(CONCATENATE(AD$1,AD24),'Formulario de Preguntas'!$C$10:$FN$152,4,FALSE),"")</f>
        <v xml:space="preserve">Presente a los estudiantes tablas y gráficas que contengan distinta información y realice preguntas que inviten a los estudiantes a extraer información específica de las mismas. Haga comparaciones cuantitativas entre las frecuencias observadas en un gráfico de líneas o de barras.  
Algunas estrategias que le ayudarán a fortalecer los procesos en sus estudiantes las encontrará en: Nivelemos 4, página 78;  Escuela Nueva 5, tercera cartilla página 66; Proyecto Sé 5, página 136-139.
</v>
      </c>
      <c r="AG24" s="23" t="str">
        <f>IF($B24='Formulario de Respuestas'!$D23,'Formulario de Respuestas'!$O23,"ES DIFERENTE")</f>
        <v>C</v>
      </c>
      <c r="AH24" s="1" t="str">
        <f>IFERROR(VLOOKUP(CONCATENATE(AG$1,AG24),'Formulario de Preguntas'!$C$10:$FN$152,3,FALSE),"")</f>
        <v>Encuentra el número de datos observados y registrados en un gráfico de líneas sumando todas las frecuencias.</v>
      </c>
      <c r="AI24" s="1" t="str">
        <f>IFERROR(VLOOKUP(CONCATENATE(AG$1,AG24),'Formulario de Preguntas'!$C$10:$FN$152,4,FALSE),"")</f>
        <v>RESPUESTA CORRECTA</v>
      </c>
      <c r="AJ24" s="23" t="str">
        <f>IF($B24='Formulario de Respuestas'!$D23,'Formulario de Respuestas'!$P23,"ES DIFERENTE")</f>
        <v>B</v>
      </c>
      <c r="AK24" s="1" t="str">
        <f>IFERROR(VLOOKUP(CONCATENATE(AJ$1,AJ24),'Formulario de Preguntas'!$C$10:$FN$152,3,FALSE),"")</f>
        <v>Comprende la situación y escoge el arreglo en el cual algunos objetos están a igual distancia de otro objeto.</v>
      </c>
      <c r="AL24" s="1" t="str">
        <f>IFERROR(VLOOKUP(CONCATENATE(AJ$1,AJ24),'Formulario de Preguntas'!$C$10:$FN$152,4,FALSE),"")</f>
        <v>RESPUESTA CORRECTA</v>
      </c>
      <c r="AM24" s="23" t="str">
        <f>IF($B24='Formulario de Respuestas'!$D23,'Formulario de Respuestas'!$Q23,"ES DIFERENTE")</f>
        <v>A</v>
      </c>
      <c r="AN24" s="1" t="str">
        <f>IFERROR(VLOOKUP(CONCATENATE(AM$1,AM24),'Formulario de Preguntas'!$C$10:$FN$152,3,FALSE),"")</f>
        <v>Comprende que en la situación el total de juguetes que pagó depende de la promoción. Identifica la fracción 3/5 como operador en la situación y lo usa correctamente.</v>
      </c>
      <c r="AO24" s="1" t="str">
        <f>IFERROR(VLOOKUP(CONCATENATE(AM$1,AM24),'Formulario de Preguntas'!$C$10:$FN$152,4,FALSE),"")</f>
        <v>RESPUESTA CORRECTA</v>
      </c>
      <c r="AP24" s="23" t="str">
        <f>IF($B24='Formulario de Respuestas'!$D23,'Formulario de Respuestas'!$R23,"ES DIFERENTE")</f>
        <v>C</v>
      </c>
      <c r="AQ24" s="1" t="str">
        <f>IFERROR(VLOOKUP(CONCATENATE(AP$1,AP24),'Formulario de Preguntas'!$C$10:$FN$152,3,FALSE),"")</f>
        <v>Analiza la afirmación  y la contrasta con el diagrama de barras utilizando correctamente las diferentes convenciones que allí aparecen.</v>
      </c>
      <c r="AR24" s="1" t="str">
        <f>IFERROR(VLOOKUP(CONCATENATE(AP$1,AP24),'Formulario de Preguntas'!$C$10:$FN$152,4,FALSE),"")</f>
        <v>RESPUESTA CORRECTA</v>
      </c>
      <c r="AS24" s="23" t="str">
        <f>IF($B24='Formulario de Respuestas'!$D23,'Formulario de Respuestas'!$S23,"ES DIFERENTE")</f>
        <v>A</v>
      </c>
      <c r="AT24" s="1" t="str">
        <f>IFERROR(VLOOKUP(CONCATENATE(AS$1,AS24),'Formulario de Preguntas'!$C$10:$FN$152,3,FALSE),"")</f>
        <v>Posiblemente, hace el análisis solo de la población de tortugas y pasa por alto que la afirmación involucra también la población de ardillas.</v>
      </c>
      <c r="AU24" s="1" t="str">
        <f>IFERROR(VLOOKUP(CONCATENATE(AS$1,AS24),'Formulario de Preguntas'!$C$10:$FN$152,4,FALSE),"")</f>
        <v xml:space="preserve">Muestre diagramas de barras y solicite a los estudiantes que identifiquen aumentos o disminuciones en las variables. Trabaje con los estudiantes actividades en las que deban hacer gráficos de barras para representar diferentes tipos de información, por ejemplo, la cantidad de estudiantes de sexo femenino y masculino  de diversos cursos, la cantidad de estudiantes que aprueban o no las asignaturas en un curso, opiniones de las personas, etc. Organice un debate donde los estudiantes discutan alrededor de afirmaciones hechas en torno a información resumida en un diagrama de barras.
Algunas estrategias que le ayudarán a fortalecer los procesos en sus estudiantes las encontrará en: Proyecto Sé 4, página 136. Escuela Nueva 5, cartilla 3 páginas 66 a 68, Proyecto Sé 5, página 140, Proyecto Sé 5 guía docente, página 60.
</v>
      </c>
      <c r="AV24" s="23" t="str">
        <f>IF($B24='Formulario de Respuestas'!$D23,'Formulario de Respuestas'!$T23,"ES DIFERENTE")</f>
        <v>A</v>
      </c>
      <c r="AW24" s="1" t="str">
        <f>IFERROR(VLOOKUP(CONCATENATE(AV$1,AV24),'Formulario de Preguntas'!$C$10:$FN$152,3,FALSE),"")</f>
        <v>Al parecer el estudiante no comprende la situación y se limita a dar cuenta de la altura del árbol dibujado en primer lugar de izquierda a derecha.</v>
      </c>
      <c r="AX24" s="1" t="str">
        <f>IFERROR(VLOOKUP(CONCATENATE(AV$1,AV24),'Formulario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Algunas estrategias que le ayudarán a fortalecer los procesos en sus estudiantes las encontrará en: Proyecto Sé 5, página 148 a 151. Proyecto Sé 4, página 144. Escuela Nueva, pagina 88 a 98.
</v>
      </c>
      <c r="AY24" s="23" t="str">
        <f>IF($B24='Formulario de Respuestas'!$D23,'Formulario de Respuestas'!$U23,"ES DIFERENTE")</f>
        <v>C</v>
      </c>
      <c r="AZ24" s="1" t="str">
        <f>IFERROR(VLOOKUP(CONCATENATE(AY$1,AY24),'Formulario de Preguntas'!$C$10:$FN$152,3,FALSE),"")</f>
        <v>Al parecer no interpreta correctamente la información del gráfico de barras, pues supone que los registros de altura corresponden a años consecutivos.</v>
      </c>
      <c r="BA24" s="1" t="str">
        <f>IFERROR(VLOOKUP(CONCATENATE(AY$1,AY24),'Formulario de Preguntas'!$C$10:$FN$152,4,FALSE),"")</f>
        <v xml:space="preserve">Diseñe actividades donde los estudiantes puedan medir la variación de dos magnitudes y establezcas conjeturas según lo observado. Un experimento que podría hacer seria tomar un recipiente cilíndrico al cual se le vierte agua de forma constante, pedir a los estudiantes medir el nivel del agua en espacios iguales de tiempo. Aliente a los estudiantes a elaborar graficas de barras que representen los datos registrados de experimentos de variación sencillos, posteriormente guie un debate donde los estudiantes opinen del trabajo de sus compañeros. Haga afirmaciones y predicciones acerca de la situación documentada y pida a sus estudiantes analizarlas. Agrupe datos y cambie la escala para la misma situación, analicen el diagrama y contraste las afirmaciones iniciales con el nuevo gráfico.
Algunas estrategias que le ayudarán a fortalecer los procesos en sus estudiantes las encontrará en: Proyecto Sé 5, página 148 a 151. Proyecto Sé 4, página 144. Escuela Nueva, pagina 88 a 98.
</v>
      </c>
      <c r="BB24" s="25" t="str">
        <f>IF($B24='Formulario de Respuestas'!$D23,'Formulario de Respuestas'!$V23,"ES DIFERENTE")</f>
        <v>A</v>
      </c>
      <c r="BC24" s="1" t="str">
        <f>IFERROR(VLOOKUP(CONCATENATE(BB$1,BB24),'Formulario de Preguntas'!$C$10:$FN$152,3,FALSE),"")</f>
        <v>Posiblemente el estudiante lee la gráfica de derecha a izquierda y verifica que las frecuencias se duplican en esta dirección, o puede que el estudiante confunda la palabra duplicar con sacar la mitad.</v>
      </c>
      <c r="BD24" s="1" t="str">
        <f>IFERROR(VLOOKUP(CONCATENATE(BB$1,BB24),'Formulario de Preguntas'!$C$10:$FN$152,4,FALSE),"")</f>
        <v xml:space="preserve">Diseñe actividades donde los estudiantes puedan medir la variación de dos magnitudes y consignen  los datos. Aliente a los estudiantes a elaborar graficas de barras que representen los datos registrados de experimentos de variación sencillos, posteriormente guie un debate donde los estudiantes opinen del trabajo de sus compañeros. Haga afirmaciones acerca del gráfico y pida a sus estudiantes que analicen estas afirmaciones y determinen su veracidad. Pídales hacer sus propias afirmaciones y predicciones.
Algunas estrategias que le ayudarán a fortalecer los procesos en sus estudiantes las encontrará en: Proyecto Sé 5, página 148 a 151. Proyecto Sé 4, página 144. Escuela Nueva, pagina 88 a 98.
</v>
      </c>
      <c r="BE24" s="23" t="str">
        <f>IF($B24='Formulario de Respuestas'!$D23,'Formulario de Respuestas'!$W23,"ES DIFERENTE")</f>
        <v>C</v>
      </c>
      <c r="BF24" s="1" t="str">
        <f>IFERROR(VLOOKUP(CONCATENATE(BE$1,BE24),'Formulario de Preguntas'!$C$10:$FN$152,3,FALSE),"")</f>
        <v>Al parecer calcula correctamente las cantidades a comparar, pero no las compara correctamente.</v>
      </c>
      <c r="BG24" s="1" t="str">
        <f>IFERROR(VLOOKUP(CONCATENATE(BE$1,BE24),'Formulario de Preguntas'!$C$10:$FN$152,4,FALSE),"")</f>
        <v xml:space="preserve">Organice actividades donde los estudiantes analicen afirmaciones sobre los datos presentados en un gráfico de barras. Motive a los estudiantes a que hagan sus propias afirmaciones. 
Programe proyectos que involucren recolectar datos acerca de un evento social, por ejemplo observar en la reunión de padres de familia cuantos hombres y cuantas mujeres asisten, diferencia por colores de camisa. Luego pida organizar esta información en una gráfica y analicen afirmaciones acerca de la gráfica, contrasten con los datos escritos en la observación.
Algunas estrategias que le ayudarán a fortalecer los procesos en sus estudiantes las encontrará en: Nivelemos 4, página 78;  Escuela Nueva 4, cartilla 2 página 78; Proyecto Sé 5, página 136-139.
</v>
      </c>
      <c r="BH24" s="23" t="str">
        <f>IF($B24='Formulario de Respuestas'!$D23,'Formulario de Respuestas'!$X23,"ES DIFERENTE")</f>
        <v>C</v>
      </c>
      <c r="BI24" s="1" t="str">
        <f>IFERROR(VLOOKUP(CONCATENATE(BH$1,BH24),'Formulario de Preguntas'!$C$10:$FN$152,3,FALSE),"")</f>
        <v>Al parecer el estudiante supone que duplicar una cantidad es sumar dos unidades, en este caso dos kilogramos.</v>
      </c>
      <c r="BJ24" s="1" t="str">
        <f>IFERROR(VLOOKUP(CONCATENATE(BH$1,BH24),'Formulario de Preguntas'!$C$10:$FN$152,4,FALSE),"")</f>
        <v xml:space="preserve">Organice actividades donde los estudiantes discutan sobre afirmaciones hechas de información consignada en un gráfico de barras. Plantee modificaciones hipotéticas de las frecuencias y promueva el análisis de nuevas afirmaciones, relaciones las mismas con expresiones como: duplicar, triplicar, el doble (entre otras) invite a los estudiantes a que hagan sus propias afirmaciones.
Algunas estrategias que le ayudarán a fortalecer los procesos en sus estudiantes las encontrará en: Nivelemos 4, página 78;  Escuela                                                         Nueva 4, cartilla 2 página 78; Proyecto Sé 5, página 136-139
</v>
      </c>
      <c r="BK24" s="25" t="str">
        <f>IF($B24='Formulario de Respuestas'!$D23,'Formulario de Respuestas'!$Y23,"ES DIFERENTE")</f>
        <v>A</v>
      </c>
      <c r="BL24" s="1" t="str">
        <f>IFERROR(VLOOKUP(CONCATENATE(BK$1,BK24),'Formulario de Preguntas'!$C$10:$FN$152,3,FALSE),"")</f>
        <v>Reconoce el comportamiento de los precios de acuerdo a la promoción establecida logrando determinar el valor de las nueve bananas.</v>
      </c>
      <c r="BM24" s="1" t="str">
        <f>IFERROR(VLOOKUP(CONCATENATE(BK$1,BK24),'Formulario de Preguntas'!$C$10:$FN$152,4,FALSE),"")</f>
        <v>RESPUESTA CORRECTA</v>
      </c>
      <c r="BN24" s="25" t="str">
        <f>IF($B24='Formulario de Respuestas'!$D23,'Formulario de Respuestas'!$Z23,"ES DIFERENTE")</f>
        <v>C</v>
      </c>
      <c r="BO24" s="1" t="str">
        <f>IFERROR(VLOOKUP(CONCATENATE(BN$1,BN24),'Formulario de Preguntas'!$C$10:$FN$152,3,FALSE),"")</f>
        <v>Encuentra el número de animales involucrados en la situación y duplica esta cantidad para resolver la pregunta.</v>
      </c>
      <c r="BP24" s="1" t="str">
        <f>IFERROR(VLOOKUP(CONCATENATE(BN$1,BN24),'Formulario de Preguntas'!$C$10:$FN$152,4,FALSE),"")</f>
        <v>RESPUESTA CORRECTA</v>
      </c>
      <c r="BQ24" s="25" t="str">
        <f>IF($B24='Formulario de Respuestas'!$D23,'Formulario de Respuestas'!$AA23,"ES DIFERENTE")</f>
        <v>D</v>
      </c>
      <c r="BR24" s="1" t="str">
        <f>IFERROR(VLOOKUP(CONCATENATE(BQ$1,BQ24),'Formulario de Preguntas'!$C$10:$FN$152,3,FALSE),"")</f>
        <v>Es posible encuentre una similitud entre la suma de los datos del problema y uno de los valores que aparece en la afirmación.</v>
      </c>
      <c r="BS24" s="1" t="str">
        <f>IFERROR(VLOOKUP(CONCATENATE(BQ$1,BQ24),'Formulario de Preguntas'!$C$10:$FN$152,4,FALSE),"")</f>
        <v xml:space="preserve">Proponga diversas situaciones que lleven al estudiante a identificar los datos y las relaciones que se presentan entre las cantidades. De igual manera, desarrolle con los estudiantes actividades que les permita identificar la fracción como razón.
Algunas estrategias que le ayudarán a fortalecer los procesos en sus estudiantes las encontrará en: Nivelemos 4, página 27 a 36;  Nivelemos 4, guía del docente página 14 y 15; Escuela Nueva 4, página 72 a 80; Proyecto Sé 4, página 56 a 80. Escuela Nueva 5, primera cartilla página 50; Proyecto Sé 5, página 42 a 50.
</v>
      </c>
      <c r="BT24" s="25" t="str">
        <f>IF($B24='Formulario de Respuestas'!$D23,'Formulario de Respuestas'!$AB23,"ES DIFERENTE")</f>
        <v>D</v>
      </c>
      <c r="BU24" s="1" t="str">
        <f>IFERROR(VLOOKUP(CONCATENATE(BT$1,BT24),'Formulario de Preguntas'!$C$10:$FN$152,3,FALSE),"")</f>
        <v/>
      </c>
      <c r="BV24" s="1" t="str">
        <f>IFERROR(VLOOKUP(CONCATENATE(BT$1,BT24),'Formulario de Preguntas'!$C$10:$FN$152,4,FALSE),"")</f>
        <v/>
      </c>
      <c r="BW24" s="25">
        <f>IF($B24='Formulario de Respuestas'!$D23,'Formulario de Respuestas'!$AC23,"ES DIFERENTE")</f>
        <v>0</v>
      </c>
      <c r="BX24" s="1" t="str">
        <f>IFERROR(VLOOKUP(CONCATENATE(BW$1,BW24),'Formulario de Preguntas'!$C$10:$FN$152,3,FALSE),"")</f>
        <v/>
      </c>
      <c r="BY24" s="1" t="str">
        <f>IFERROR(VLOOKUP(CONCATENATE(BW$1,BW24),'Formulario de Preguntas'!$C$10:$FN$152,4,FALSE),"")</f>
        <v/>
      </c>
      <c r="CA24" s="1">
        <f t="shared" si="0"/>
        <v>9</v>
      </c>
      <c r="CB24" s="1">
        <f t="shared" si="1"/>
        <v>0.25</v>
      </c>
      <c r="CC24" s="1">
        <f t="shared" si="2"/>
        <v>2.25</v>
      </c>
      <c r="CD24" s="1">
        <f>COUNTIF('Formulario de Respuestas'!$E23:$AC23,"A")</f>
        <v>7</v>
      </c>
      <c r="CE24" s="1">
        <f>COUNTIF('Formulario de Respuestas'!$E23:$AC23,"B")</f>
        <v>8</v>
      </c>
      <c r="CF24" s="1">
        <f>COUNTIF('Formulario de Respuestas'!$B23:$AC23,"C")</f>
        <v>7</v>
      </c>
      <c r="CG24" s="1">
        <f>COUNTIF('Formulario de Respuestas'!$E23:$AC23,"D")</f>
        <v>2</v>
      </c>
      <c r="CH24" s="1">
        <f>COUNTIF('Formulario de Respuestas'!$E23:$AC23,"E (RESPUESTA ANULADA)")</f>
        <v>0</v>
      </c>
    </row>
    <row r="25" spans="1:86" x14ac:dyDescent="0.25">
      <c r="A25" s="1">
        <f>'Formulario de Respuestas'!C24</f>
        <v>0</v>
      </c>
      <c r="B25" s="1">
        <f>'Formulario de Respuestas'!D24</f>
        <v>0</v>
      </c>
      <c r="C25" s="23">
        <f>IF($B25='Formulario de Respuestas'!$D24,'Formulario de Respuestas'!$E24,"ES DIFERENTE")</f>
        <v>0</v>
      </c>
      <c r="D25" s="15" t="str">
        <f>IFERROR(VLOOKUP(CONCATENATE(C$1,C25),'Formulario de Preguntas'!$C$2:$FN$152,3,FALSE),"")</f>
        <v/>
      </c>
      <c r="E25" s="1" t="str">
        <f>IFERROR(VLOOKUP(CONCATENATE(C$1,C25),'Formulario de Preguntas'!$C$2:$FN$152,4,FALSE),"")</f>
        <v/>
      </c>
      <c r="F25" s="23">
        <f>IF($B25='Formulario de Respuestas'!$D24,'Formulario de Respuestas'!$F24,"ES DIFERENTE")</f>
        <v>0</v>
      </c>
      <c r="G25" s="1" t="str">
        <f>IFERROR(VLOOKUP(CONCATENATE(F$1,F25),'Formulario de Preguntas'!$C$2:$FN$152,3,FALSE),"")</f>
        <v/>
      </c>
      <c r="H25" s="1" t="str">
        <f>IFERROR(VLOOKUP(CONCATENATE(F$1,F25),'Formulario de Preguntas'!$C$2:$FN$152,4,FALSE),"")</f>
        <v/>
      </c>
      <c r="I25" s="23">
        <f>IF($B25='Formulario de Respuestas'!$D24,'Formulario de Respuestas'!$G24,"ES DIFERENTE")</f>
        <v>0</v>
      </c>
      <c r="J25" s="1" t="str">
        <f>IFERROR(VLOOKUP(CONCATENATE(I$1,I25),'Formulario de Preguntas'!$C$10:$FN$152,3,FALSE),"")</f>
        <v/>
      </c>
      <c r="K25" s="1" t="str">
        <f>IFERROR(VLOOKUP(CONCATENATE(I$1,I25),'Formulario de Preguntas'!$C$10:$FN$152,4,FALSE),"")</f>
        <v/>
      </c>
      <c r="L25" s="23">
        <f>IF($B25='Formulario de Respuestas'!$D24,'Formulario de Respuestas'!$H24,"ES DIFERENTE")</f>
        <v>0</v>
      </c>
      <c r="M25" s="1" t="str">
        <f>IFERROR(VLOOKUP(CONCATENATE(L$1,L25),'Formulario de Preguntas'!$C$10:$FN$152,3,FALSE),"")</f>
        <v/>
      </c>
      <c r="N25" s="1" t="str">
        <f>IFERROR(VLOOKUP(CONCATENATE(L$1,L25),'Formulario de Preguntas'!$C$10:$FN$152,4,FALSE),"")</f>
        <v/>
      </c>
      <c r="O25" s="23">
        <f>IF($B25='Formulario de Respuestas'!$D24,'Formulario de Respuestas'!$I24,"ES DIFERENTE")</f>
        <v>0</v>
      </c>
      <c r="P25" s="1" t="str">
        <f>IFERROR(VLOOKUP(CONCATENATE(O$1,O25),'Formulario de Preguntas'!$C$10:$FN$152,3,FALSE),"")</f>
        <v/>
      </c>
      <c r="Q25" s="1" t="str">
        <f>IFERROR(VLOOKUP(CONCATENATE(O$1,O25),'Formulario de Preguntas'!$C$10:$FN$152,4,FALSE),"")</f>
        <v/>
      </c>
      <c r="R25" s="23">
        <f>IF($B25='Formulario de Respuestas'!$D24,'Formulario de Respuestas'!$J24,"ES DIFERENTE")</f>
        <v>0</v>
      </c>
      <c r="S25" s="1" t="str">
        <f>IFERROR(VLOOKUP(CONCATENATE(R$1,R25),'Formulario de Preguntas'!$C$10:$FN$152,3,FALSE),"")</f>
        <v/>
      </c>
      <c r="T25" s="1" t="str">
        <f>IFERROR(VLOOKUP(CONCATENATE(R$1,R25),'Formulario de Preguntas'!$C$10:$FN$152,4,FALSE),"")</f>
        <v/>
      </c>
      <c r="U25" s="23">
        <f>IF($B25='Formulario de Respuestas'!$D24,'Formulario de Respuestas'!$K24,"ES DIFERENTE")</f>
        <v>0</v>
      </c>
      <c r="V25" s="1" t="str">
        <f>IFERROR(VLOOKUP(CONCATENATE(U$1,U25),'Formulario de Preguntas'!$C$10:$FN$152,3,FALSE),"")</f>
        <v/>
      </c>
      <c r="W25" s="1" t="str">
        <f>IFERROR(VLOOKUP(CONCATENATE(U$1,U25),'Formulario de Preguntas'!$C$10:$FN$152,4,FALSE),"")</f>
        <v/>
      </c>
      <c r="X25" s="23">
        <f>IF($B25='Formulario de Respuestas'!$D24,'Formulario de Respuestas'!$L24,"ES DIFERENTE")</f>
        <v>0</v>
      </c>
      <c r="Y25" s="1" t="str">
        <f>IFERROR(VLOOKUP(CONCATENATE(X$1,X25),'Formulario de Preguntas'!$C$10:$FN$152,3,FALSE),"")</f>
        <v/>
      </c>
      <c r="Z25" s="1" t="str">
        <f>IFERROR(VLOOKUP(CONCATENATE(X$1,X25),'Formulario de Preguntas'!$C$10:$FN$152,4,FALSE),"")</f>
        <v/>
      </c>
      <c r="AA25" s="23">
        <f>IF($B25='Formulario de Respuestas'!$D24,'Formulario de Respuestas'!$M24,"ES DIFERENTE")</f>
        <v>0</v>
      </c>
      <c r="AB25" s="1" t="str">
        <f>IFERROR(VLOOKUP(CONCATENATE(AA$1,AA25),'Formulario de Preguntas'!$C$10:$FN$152,3,FALSE),"")</f>
        <v/>
      </c>
      <c r="AC25" s="1" t="str">
        <f>IFERROR(VLOOKUP(CONCATENATE(AA$1,AA25),'Formulario de Preguntas'!$C$10:$FN$152,4,FALSE),"")</f>
        <v/>
      </c>
      <c r="AD25" s="23">
        <f>IF($B25='Formulario de Respuestas'!$D24,'Formulario de Respuestas'!$N24,"ES DIFERENTE")</f>
        <v>0</v>
      </c>
      <c r="AE25" s="1" t="str">
        <f>IFERROR(VLOOKUP(CONCATENATE(AD$1,AD25),'Formulario de Preguntas'!$C$10:$FN$152,3,FALSE),"")</f>
        <v/>
      </c>
      <c r="AF25" s="1" t="str">
        <f>IFERROR(VLOOKUP(CONCATENATE(AD$1,AD25),'Formulario de Preguntas'!$C$10:$FN$152,4,FALSE),"")</f>
        <v/>
      </c>
      <c r="AG25" s="23">
        <f>IF($B25='Formulario de Respuestas'!$D24,'Formulario de Respuestas'!$O24,"ES DIFERENTE")</f>
        <v>0</v>
      </c>
      <c r="AH25" s="1" t="str">
        <f>IFERROR(VLOOKUP(CONCATENATE(AG$1,AG25),'Formulario de Preguntas'!$C$10:$FN$152,3,FALSE),"")</f>
        <v/>
      </c>
      <c r="AI25" s="1" t="str">
        <f>IFERROR(VLOOKUP(CONCATENATE(AG$1,AG25),'Formulario de Preguntas'!$C$10:$FN$152,4,FALSE),"")</f>
        <v/>
      </c>
      <c r="AJ25" s="23">
        <f>IF($B25='Formulario de Respuestas'!$D24,'Formulario de Respuestas'!$P24,"ES DIFERENTE")</f>
        <v>0</v>
      </c>
      <c r="AK25" s="1" t="str">
        <f>IFERROR(VLOOKUP(CONCATENATE(AJ$1,AJ25),'Formulario de Preguntas'!$C$10:$FN$152,3,FALSE),"")</f>
        <v/>
      </c>
      <c r="AL25" s="1" t="str">
        <f>IFERROR(VLOOKUP(CONCATENATE(AJ$1,AJ25),'Formulario de Preguntas'!$C$10:$FN$152,4,FALSE),"")</f>
        <v/>
      </c>
      <c r="AM25" s="23">
        <f>IF($B25='Formulario de Respuestas'!$D24,'Formulario de Respuestas'!$Q24,"ES DIFERENTE")</f>
        <v>0</v>
      </c>
      <c r="AN25" s="1" t="str">
        <f>IFERROR(VLOOKUP(CONCATENATE(AM$1,AM25),'Formulario de Preguntas'!$C$10:$FN$152,3,FALSE),"")</f>
        <v/>
      </c>
      <c r="AO25" s="1" t="str">
        <f>IFERROR(VLOOKUP(CONCATENATE(AM$1,AM25),'Formulario de Preguntas'!$C$10:$FN$152,4,FALSE),"")</f>
        <v/>
      </c>
      <c r="AP25" s="23">
        <f>IF($B25='Formulario de Respuestas'!$D24,'Formulario de Respuestas'!$R24,"ES DIFERENTE")</f>
        <v>0</v>
      </c>
      <c r="AQ25" s="1" t="str">
        <f>IFERROR(VLOOKUP(CONCATENATE(AP$1,AP25),'Formulario de Preguntas'!$C$10:$FN$152,3,FALSE),"")</f>
        <v/>
      </c>
      <c r="AR25" s="1" t="str">
        <f>IFERROR(VLOOKUP(CONCATENATE(AP$1,AP25),'Formulario de Preguntas'!$C$10:$FN$152,4,FALSE),"")</f>
        <v/>
      </c>
      <c r="AS25" s="23">
        <f>IF($B25='Formulario de Respuestas'!$D24,'Formulario de Respuestas'!$S24,"ES DIFERENTE")</f>
        <v>0</v>
      </c>
      <c r="AT25" s="1" t="str">
        <f>IFERROR(VLOOKUP(CONCATENATE(AS$1,AS25),'Formulario de Preguntas'!$C$10:$FN$152,3,FALSE),"")</f>
        <v/>
      </c>
      <c r="AU25" s="1" t="str">
        <f>IFERROR(VLOOKUP(CONCATENATE(AS$1,AS25),'Formulario de Preguntas'!$C$10:$FN$152,4,FALSE),"")</f>
        <v/>
      </c>
      <c r="AV25" s="23">
        <f>IF($B25='Formulario de Respuestas'!$D24,'Formulario de Respuestas'!$T24,"ES DIFERENTE")</f>
        <v>0</v>
      </c>
      <c r="AW25" s="1" t="str">
        <f>IFERROR(VLOOKUP(CONCATENATE(AV$1,AV25),'Formulario de Preguntas'!$C$10:$FN$152,3,FALSE),"")</f>
        <v/>
      </c>
      <c r="AX25" s="1" t="str">
        <f>IFERROR(VLOOKUP(CONCATENATE(AV$1,AV25),'Formulario de Preguntas'!$C$10:$FN$152,4,FALSE),"")</f>
        <v/>
      </c>
      <c r="AY25" s="23">
        <f>IF($B25='Formulario de Respuestas'!$D24,'Formulario de Respuestas'!$U24,"ES DIFERENTE")</f>
        <v>0</v>
      </c>
      <c r="AZ25" s="1" t="str">
        <f>IFERROR(VLOOKUP(CONCATENATE(AY$1,AY25),'Formulario de Preguntas'!$C$10:$FN$152,3,FALSE),"")</f>
        <v/>
      </c>
      <c r="BA25" s="1" t="str">
        <f>IFERROR(VLOOKUP(CONCATENATE(AY$1,AY25),'Formulario de Preguntas'!$C$10:$FN$152,4,FALSE),"")</f>
        <v/>
      </c>
      <c r="BB25" s="25">
        <f>IF($B25='Formulario de Respuestas'!$D24,'Formulario de Respuestas'!$V24,"ES DIFERENTE")</f>
        <v>0</v>
      </c>
      <c r="BC25" s="1" t="str">
        <f>IFERROR(VLOOKUP(CONCATENATE(BB$1,BB25),'Formulario de Preguntas'!$C$10:$FN$152,3,FALSE),"")</f>
        <v/>
      </c>
      <c r="BD25" s="1" t="str">
        <f>IFERROR(VLOOKUP(CONCATENATE(BB$1,BB25),'Formulario de Preguntas'!$C$10:$FN$152,4,FALSE),"")</f>
        <v/>
      </c>
      <c r="BE25" s="23">
        <f>IF($B25='Formulario de Respuestas'!$D24,'Formulario de Respuestas'!$W24,"ES DIFERENTE")</f>
        <v>0</v>
      </c>
      <c r="BF25" s="1" t="str">
        <f>IFERROR(VLOOKUP(CONCATENATE(BE$1,BE25),'Formulario de Preguntas'!$C$10:$FN$152,3,FALSE),"")</f>
        <v/>
      </c>
      <c r="BG25" s="1" t="str">
        <f>IFERROR(VLOOKUP(CONCATENATE(BE$1,BE25),'Formulario de Preguntas'!$C$10:$FN$152,4,FALSE),"")</f>
        <v/>
      </c>
      <c r="BH25" s="23">
        <f>IF($B25='Formulario de Respuestas'!$D24,'Formulario de Respuestas'!$X24,"ES DIFERENTE")</f>
        <v>0</v>
      </c>
      <c r="BI25" s="1" t="str">
        <f>IFERROR(VLOOKUP(CONCATENATE(BH$1,BH25),'Formulario de Preguntas'!$C$10:$FN$152,3,FALSE),"")</f>
        <v/>
      </c>
      <c r="BJ25" s="1" t="str">
        <f>IFERROR(VLOOKUP(CONCATENATE(BH$1,BH25),'Formulario de Preguntas'!$C$10:$FN$152,4,FALSE),"")</f>
        <v/>
      </c>
      <c r="BK25" s="25">
        <f>IF($B25='Formulario de Respuestas'!$D24,'Formulario de Respuestas'!$Y24,"ES DIFERENTE")</f>
        <v>0</v>
      </c>
      <c r="BL25" s="1" t="str">
        <f>IFERROR(VLOOKUP(CONCATENATE(BK$1,BK25),'Formulario de Preguntas'!$C$10:$FN$152,3,FALSE),"")</f>
        <v/>
      </c>
      <c r="BM25" s="1" t="str">
        <f>IFERROR(VLOOKUP(CONCATENATE(BK$1,BK25),'Formulario de Preguntas'!$C$10:$FN$152,4,FALSE),"")</f>
        <v/>
      </c>
      <c r="BN25" s="25">
        <f>IF($B25='Formulario de Respuestas'!$D24,'Formulario de Respuestas'!$Z24,"ES DIFERENTE")</f>
        <v>0</v>
      </c>
      <c r="BO25" s="1" t="str">
        <f>IFERROR(VLOOKUP(CONCATENATE(BN$1,BN25),'Formulario de Preguntas'!$C$10:$FN$152,3,FALSE),"")</f>
        <v/>
      </c>
      <c r="BP25" s="1" t="str">
        <f>IFERROR(VLOOKUP(CONCATENATE(BN$1,BN25),'Formulario de Preguntas'!$C$10:$FN$152,4,FALSE),"")</f>
        <v/>
      </c>
      <c r="BQ25" s="25">
        <f>IF($B25='Formulario de Respuestas'!$D24,'Formulario de Respuestas'!$AA24,"ES DIFERENTE")</f>
        <v>0</v>
      </c>
      <c r="BR25" s="1" t="str">
        <f>IFERROR(VLOOKUP(CONCATENATE(BQ$1,BQ25),'Formulario de Preguntas'!$C$10:$FN$152,3,FALSE),"")</f>
        <v/>
      </c>
      <c r="BS25" s="1" t="str">
        <f>IFERROR(VLOOKUP(CONCATENATE(BQ$1,BQ25),'Formulario de Preguntas'!$C$10:$FN$152,4,FALSE),"")</f>
        <v/>
      </c>
      <c r="BT25" s="25">
        <f>IF($B25='Formulario de Respuestas'!$D24,'Formulario de Respuestas'!$AB24,"ES DIFERENTE")</f>
        <v>0</v>
      </c>
      <c r="BU25" s="1" t="str">
        <f>IFERROR(VLOOKUP(CONCATENATE(BT$1,BT25),'Formulario de Preguntas'!$C$10:$FN$152,3,FALSE),"")</f>
        <v/>
      </c>
      <c r="BV25" s="1" t="str">
        <f>IFERROR(VLOOKUP(CONCATENATE(BT$1,BT25),'Formulario de Preguntas'!$C$10:$FN$152,4,FALSE),"")</f>
        <v/>
      </c>
      <c r="BW25" s="25">
        <f>IF($B25='Formulario de Respuestas'!$D24,'Formulario de Respuestas'!$AC24,"ES DIFERENTE")</f>
        <v>0</v>
      </c>
      <c r="BX25" s="1" t="str">
        <f>IFERROR(VLOOKUP(CONCATENATE(BW$1,BW25),'Formulario de Preguntas'!$C$10:$FN$152,3,FALSE),"")</f>
        <v/>
      </c>
      <c r="BY25" s="1" t="str">
        <f>IFERROR(VLOOKUP(CONCATENATE(BW$1,BW25),'Formulario de Preguntas'!$C$10:$FN$152,4,FALSE),"")</f>
        <v/>
      </c>
      <c r="CA25" s="1">
        <f t="shared" si="0"/>
        <v>0</v>
      </c>
      <c r="CB25" s="1">
        <f t="shared" si="1"/>
        <v>0.25</v>
      </c>
      <c r="CC25" s="1">
        <f t="shared" si="2"/>
        <v>0</v>
      </c>
      <c r="CD25" s="1">
        <f>COUNTIF('Formulario de Respuestas'!$E24:$AC24,"A")</f>
        <v>0</v>
      </c>
      <c r="CE25" s="1">
        <f>COUNTIF('Formulario de Respuestas'!$E24:$AC24,"B")</f>
        <v>0</v>
      </c>
      <c r="CF25" s="1">
        <f>COUNTIF('Formulario de Respuestas'!$B24:$AC24,"C")</f>
        <v>0</v>
      </c>
      <c r="CG25" s="1">
        <f>COUNTIF('Formulario de Respuestas'!$E24:$AC24,"D")</f>
        <v>0</v>
      </c>
      <c r="CH25" s="1">
        <f>COUNTIF('Formulario de Respuestas'!$E24:$AC24,"E (RESPUESTA ANULADA)")</f>
        <v>0</v>
      </c>
    </row>
    <row r="26" spans="1:86" x14ac:dyDescent="0.25">
      <c r="A26" s="1">
        <f>'Formulario de Respuestas'!C25</f>
        <v>0</v>
      </c>
      <c r="B26" s="1">
        <f>'Formulario de Respuestas'!D25</f>
        <v>0</v>
      </c>
      <c r="C26" s="23">
        <f>IF($B26='Formulario de Respuestas'!$D25,'Formulario de Respuestas'!$E25,"ES DIFERENTE")</f>
        <v>0</v>
      </c>
      <c r="D26" s="15" t="str">
        <f>IFERROR(VLOOKUP(CONCATENATE(C$1,C26),'Formulario de Preguntas'!$C$2:$FN$152,3,FALSE),"")</f>
        <v/>
      </c>
      <c r="E26" s="1" t="str">
        <f>IFERROR(VLOOKUP(CONCATENATE(C$1,C26),'Formulario de Preguntas'!$C$2:$FN$152,4,FALSE),"")</f>
        <v/>
      </c>
      <c r="F26" s="23">
        <f>IF($B26='Formulario de Respuestas'!$D25,'Formulario de Respuestas'!$F25,"ES DIFERENTE")</f>
        <v>0</v>
      </c>
      <c r="G26" s="1" t="str">
        <f>IFERROR(VLOOKUP(CONCATENATE(F$1,F26),'Formulario de Preguntas'!$C$2:$FN$152,3,FALSE),"")</f>
        <v/>
      </c>
      <c r="H26" s="1" t="str">
        <f>IFERROR(VLOOKUP(CONCATENATE(F$1,F26),'Formulario de Preguntas'!$C$2:$FN$152,4,FALSE),"")</f>
        <v/>
      </c>
      <c r="I26" s="23">
        <f>IF($B26='Formulario de Respuestas'!$D25,'Formulario de Respuestas'!$G25,"ES DIFERENTE")</f>
        <v>0</v>
      </c>
      <c r="J26" s="1" t="str">
        <f>IFERROR(VLOOKUP(CONCATENATE(I$1,I26),'Formulario de Preguntas'!$C$10:$FN$152,3,FALSE),"")</f>
        <v/>
      </c>
      <c r="K26" s="1" t="str">
        <f>IFERROR(VLOOKUP(CONCATENATE(I$1,I26),'Formulario de Preguntas'!$C$10:$FN$152,4,FALSE),"")</f>
        <v/>
      </c>
      <c r="L26" s="23">
        <f>IF($B26='Formulario de Respuestas'!$D25,'Formulario de Respuestas'!$H25,"ES DIFERENTE")</f>
        <v>0</v>
      </c>
      <c r="M26" s="1" t="str">
        <f>IFERROR(VLOOKUP(CONCATENATE(L$1,L26),'Formulario de Preguntas'!$C$10:$FN$152,3,FALSE),"")</f>
        <v/>
      </c>
      <c r="N26" s="1" t="str">
        <f>IFERROR(VLOOKUP(CONCATENATE(L$1,L26),'Formulario de Preguntas'!$C$10:$FN$152,4,FALSE),"")</f>
        <v/>
      </c>
      <c r="O26" s="23">
        <f>IF($B26='Formulario de Respuestas'!$D25,'Formulario de Respuestas'!$I25,"ES DIFERENTE")</f>
        <v>0</v>
      </c>
      <c r="P26" s="1" t="str">
        <f>IFERROR(VLOOKUP(CONCATENATE(O$1,O26),'Formulario de Preguntas'!$C$10:$FN$152,3,FALSE),"")</f>
        <v/>
      </c>
      <c r="Q26" s="1" t="str">
        <f>IFERROR(VLOOKUP(CONCATENATE(O$1,O26),'Formulario de Preguntas'!$C$10:$FN$152,4,FALSE),"")</f>
        <v/>
      </c>
      <c r="R26" s="23">
        <f>IF($B26='Formulario de Respuestas'!$D25,'Formulario de Respuestas'!$J25,"ES DIFERENTE")</f>
        <v>0</v>
      </c>
      <c r="S26" s="1" t="str">
        <f>IFERROR(VLOOKUP(CONCATENATE(R$1,R26),'Formulario de Preguntas'!$C$10:$FN$152,3,FALSE),"")</f>
        <v/>
      </c>
      <c r="T26" s="1" t="str">
        <f>IFERROR(VLOOKUP(CONCATENATE(R$1,R26),'Formulario de Preguntas'!$C$10:$FN$152,4,FALSE),"")</f>
        <v/>
      </c>
      <c r="U26" s="23">
        <f>IF($B26='Formulario de Respuestas'!$D25,'Formulario de Respuestas'!$K25,"ES DIFERENTE")</f>
        <v>0</v>
      </c>
      <c r="V26" s="1" t="str">
        <f>IFERROR(VLOOKUP(CONCATENATE(U$1,U26),'Formulario de Preguntas'!$C$10:$FN$152,3,FALSE),"")</f>
        <v/>
      </c>
      <c r="W26" s="1" t="str">
        <f>IFERROR(VLOOKUP(CONCATENATE(U$1,U26),'Formulario de Preguntas'!$C$10:$FN$152,4,FALSE),"")</f>
        <v/>
      </c>
      <c r="X26" s="23">
        <f>IF($B26='Formulario de Respuestas'!$D25,'Formulario de Respuestas'!$L25,"ES DIFERENTE")</f>
        <v>0</v>
      </c>
      <c r="Y26" s="1" t="str">
        <f>IFERROR(VLOOKUP(CONCATENATE(X$1,X26),'Formulario de Preguntas'!$C$10:$FN$152,3,FALSE),"")</f>
        <v/>
      </c>
      <c r="Z26" s="1" t="str">
        <f>IFERROR(VLOOKUP(CONCATENATE(X$1,X26),'Formulario de Preguntas'!$C$10:$FN$152,4,FALSE),"")</f>
        <v/>
      </c>
      <c r="AA26" s="23">
        <f>IF($B26='Formulario de Respuestas'!$D25,'Formulario de Respuestas'!$M25,"ES DIFERENTE")</f>
        <v>0</v>
      </c>
      <c r="AB26" s="1" t="str">
        <f>IFERROR(VLOOKUP(CONCATENATE(AA$1,AA26),'Formulario de Preguntas'!$C$10:$FN$152,3,FALSE),"")</f>
        <v/>
      </c>
      <c r="AC26" s="1" t="str">
        <f>IFERROR(VLOOKUP(CONCATENATE(AA$1,AA26),'Formulario de Preguntas'!$C$10:$FN$152,4,FALSE),"")</f>
        <v/>
      </c>
      <c r="AD26" s="23">
        <f>IF($B26='Formulario de Respuestas'!$D25,'Formulario de Respuestas'!$N25,"ES DIFERENTE")</f>
        <v>0</v>
      </c>
      <c r="AE26" s="1" t="str">
        <f>IFERROR(VLOOKUP(CONCATENATE(AD$1,AD26),'Formulario de Preguntas'!$C$10:$FN$152,3,FALSE),"")</f>
        <v/>
      </c>
      <c r="AF26" s="1" t="str">
        <f>IFERROR(VLOOKUP(CONCATENATE(AD$1,AD26),'Formulario de Preguntas'!$C$10:$FN$152,4,FALSE),"")</f>
        <v/>
      </c>
      <c r="AG26" s="23">
        <f>IF($B26='Formulario de Respuestas'!$D25,'Formulario de Respuestas'!$O25,"ES DIFERENTE")</f>
        <v>0</v>
      </c>
      <c r="AH26" s="1" t="str">
        <f>IFERROR(VLOOKUP(CONCATENATE(AG$1,AG26),'Formulario de Preguntas'!$C$10:$FN$152,3,FALSE),"")</f>
        <v/>
      </c>
      <c r="AI26" s="1" t="str">
        <f>IFERROR(VLOOKUP(CONCATENATE(AG$1,AG26),'Formulario de Preguntas'!$C$10:$FN$152,4,FALSE),"")</f>
        <v/>
      </c>
      <c r="AJ26" s="23">
        <f>IF($B26='Formulario de Respuestas'!$D25,'Formulario de Respuestas'!$P25,"ES DIFERENTE")</f>
        <v>0</v>
      </c>
      <c r="AK26" s="1" t="str">
        <f>IFERROR(VLOOKUP(CONCATENATE(AJ$1,AJ26),'Formulario de Preguntas'!$C$10:$FN$152,3,FALSE),"")</f>
        <v/>
      </c>
      <c r="AL26" s="1" t="str">
        <f>IFERROR(VLOOKUP(CONCATENATE(AJ$1,AJ26),'Formulario de Preguntas'!$C$10:$FN$152,4,FALSE),"")</f>
        <v/>
      </c>
      <c r="AM26" s="23">
        <f>IF($B26='Formulario de Respuestas'!$D25,'Formulario de Respuestas'!$Q25,"ES DIFERENTE")</f>
        <v>0</v>
      </c>
      <c r="AN26" s="1" t="str">
        <f>IFERROR(VLOOKUP(CONCATENATE(AM$1,AM26),'Formulario de Preguntas'!$C$10:$FN$152,3,FALSE),"")</f>
        <v/>
      </c>
      <c r="AO26" s="1" t="str">
        <f>IFERROR(VLOOKUP(CONCATENATE(AM$1,AM26),'Formulario de Preguntas'!$C$10:$FN$152,4,FALSE),"")</f>
        <v/>
      </c>
      <c r="AP26" s="23">
        <f>IF($B26='Formulario de Respuestas'!$D25,'Formulario de Respuestas'!$R25,"ES DIFERENTE")</f>
        <v>0</v>
      </c>
      <c r="AQ26" s="1" t="str">
        <f>IFERROR(VLOOKUP(CONCATENATE(AP$1,AP26),'Formulario de Preguntas'!$C$10:$FN$152,3,FALSE),"")</f>
        <v/>
      </c>
      <c r="AR26" s="1" t="str">
        <f>IFERROR(VLOOKUP(CONCATENATE(AP$1,AP26),'Formulario de Preguntas'!$C$10:$FN$152,4,FALSE),"")</f>
        <v/>
      </c>
      <c r="AS26" s="23">
        <f>IF($B26='Formulario de Respuestas'!$D25,'Formulario de Respuestas'!$S25,"ES DIFERENTE")</f>
        <v>0</v>
      </c>
      <c r="AT26" s="1" t="str">
        <f>IFERROR(VLOOKUP(CONCATENATE(AS$1,AS26),'Formulario de Preguntas'!$C$10:$FN$152,3,FALSE),"")</f>
        <v/>
      </c>
      <c r="AU26" s="1" t="str">
        <f>IFERROR(VLOOKUP(CONCATENATE(AS$1,AS26),'Formulario de Preguntas'!$C$10:$FN$152,4,FALSE),"")</f>
        <v/>
      </c>
      <c r="AV26" s="23">
        <f>IF($B26='Formulario de Respuestas'!$D25,'Formulario de Respuestas'!$T25,"ES DIFERENTE")</f>
        <v>0</v>
      </c>
      <c r="AW26" s="1" t="str">
        <f>IFERROR(VLOOKUP(CONCATENATE(AV$1,AV26),'Formulario de Preguntas'!$C$10:$FN$152,3,FALSE),"")</f>
        <v/>
      </c>
      <c r="AX26" s="1" t="str">
        <f>IFERROR(VLOOKUP(CONCATENATE(AV$1,AV26),'Formulario de Preguntas'!$C$10:$FN$152,4,FALSE),"")</f>
        <v/>
      </c>
      <c r="AY26" s="23">
        <f>IF($B26='Formulario de Respuestas'!$D25,'Formulario de Respuestas'!$U25,"ES DIFERENTE")</f>
        <v>0</v>
      </c>
      <c r="AZ26" s="1" t="str">
        <f>IFERROR(VLOOKUP(CONCATENATE(AY$1,AY26),'Formulario de Preguntas'!$C$10:$FN$152,3,FALSE),"")</f>
        <v/>
      </c>
      <c r="BA26" s="1" t="str">
        <f>IFERROR(VLOOKUP(CONCATENATE(AY$1,AY26),'Formulario de Preguntas'!$C$10:$FN$152,4,FALSE),"")</f>
        <v/>
      </c>
      <c r="BB26" s="25">
        <f>IF($B26='Formulario de Respuestas'!$D25,'Formulario de Respuestas'!$V25,"ES DIFERENTE")</f>
        <v>0</v>
      </c>
      <c r="BC26" s="1" t="str">
        <f>IFERROR(VLOOKUP(CONCATENATE(BB$1,BB26),'Formulario de Preguntas'!$C$10:$FN$152,3,FALSE),"")</f>
        <v/>
      </c>
      <c r="BD26" s="1" t="str">
        <f>IFERROR(VLOOKUP(CONCATENATE(BB$1,BB26),'Formulario de Preguntas'!$C$10:$FN$152,4,FALSE),"")</f>
        <v/>
      </c>
      <c r="BE26" s="23">
        <f>IF($B26='Formulario de Respuestas'!$D25,'Formulario de Respuestas'!$W25,"ES DIFERENTE")</f>
        <v>0</v>
      </c>
      <c r="BF26" s="1" t="str">
        <f>IFERROR(VLOOKUP(CONCATENATE(BE$1,BE26),'Formulario de Preguntas'!$C$10:$FN$152,3,FALSE),"")</f>
        <v/>
      </c>
      <c r="BG26" s="1" t="str">
        <f>IFERROR(VLOOKUP(CONCATENATE(BE$1,BE26),'Formulario de Preguntas'!$C$10:$FN$152,4,FALSE),"")</f>
        <v/>
      </c>
      <c r="BH26" s="23">
        <f>IF($B26='Formulario de Respuestas'!$D25,'Formulario de Respuestas'!$X25,"ES DIFERENTE")</f>
        <v>0</v>
      </c>
      <c r="BI26" s="1" t="str">
        <f>IFERROR(VLOOKUP(CONCATENATE(BH$1,BH26),'Formulario de Preguntas'!$C$10:$FN$152,3,FALSE),"")</f>
        <v/>
      </c>
      <c r="BJ26" s="1" t="str">
        <f>IFERROR(VLOOKUP(CONCATENATE(BH$1,BH26),'Formulario de Preguntas'!$C$10:$FN$152,4,FALSE),"")</f>
        <v/>
      </c>
      <c r="BK26" s="25">
        <f>IF($B26='Formulario de Respuestas'!$D25,'Formulario de Respuestas'!$Y25,"ES DIFERENTE")</f>
        <v>0</v>
      </c>
      <c r="BL26" s="1" t="str">
        <f>IFERROR(VLOOKUP(CONCATENATE(BK$1,BK26),'Formulario de Preguntas'!$C$10:$FN$152,3,FALSE),"")</f>
        <v/>
      </c>
      <c r="BM26" s="1" t="str">
        <f>IFERROR(VLOOKUP(CONCATENATE(BK$1,BK26),'Formulario de Preguntas'!$C$10:$FN$152,4,FALSE),"")</f>
        <v/>
      </c>
      <c r="BN26" s="25">
        <f>IF($B26='Formulario de Respuestas'!$D25,'Formulario de Respuestas'!$Z25,"ES DIFERENTE")</f>
        <v>0</v>
      </c>
      <c r="BO26" s="1" t="str">
        <f>IFERROR(VLOOKUP(CONCATENATE(BN$1,BN26),'Formulario de Preguntas'!$C$10:$FN$152,3,FALSE),"")</f>
        <v/>
      </c>
      <c r="BP26" s="1" t="str">
        <f>IFERROR(VLOOKUP(CONCATENATE(BN$1,BN26),'Formulario de Preguntas'!$C$10:$FN$152,4,FALSE),"")</f>
        <v/>
      </c>
      <c r="BQ26" s="25">
        <f>IF($B26='Formulario de Respuestas'!$D25,'Formulario de Respuestas'!$AA25,"ES DIFERENTE")</f>
        <v>0</v>
      </c>
      <c r="BR26" s="1" t="str">
        <f>IFERROR(VLOOKUP(CONCATENATE(BQ$1,BQ26),'Formulario de Preguntas'!$C$10:$FN$152,3,FALSE),"")</f>
        <v/>
      </c>
      <c r="BS26" s="1" t="str">
        <f>IFERROR(VLOOKUP(CONCATENATE(BQ$1,BQ26),'Formulario de Preguntas'!$C$10:$FN$152,4,FALSE),"")</f>
        <v/>
      </c>
      <c r="BT26" s="25">
        <f>IF($B26='Formulario de Respuestas'!$D25,'Formulario de Respuestas'!$AB25,"ES DIFERENTE")</f>
        <v>0</v>
      </c>
      <c r="BU26" s="1" t="str">
        <f>IFERROR(VLOOKUP(CONCATENATE(BT$1,BT26),'Formulario de Preguntas'!$C$10:$FN$152,3,FALSE),"")</f>
        <v/>
      </c>
      <c r="BV26" s="1" t="str">
        <f>IFERROR(VLOOKUP(CONCATENATE(BT$1,BT26),'Formulario de Preguntas'!$C$10:$FN$152,4,FALSE),"")</f>
        <v/>
      </c>
      <c r="BW26" s="25">
        <f>IF($B26='Formulario de Respuestas'!$D25,'Formulario de Respuestas'!$AC25,"ES DIFERENTE")</f>
        <v>0</v>
      </c>
      <c r="BX26" s="1" t="str">
        <f>IFERROR(VLOOKUP(CONCATENATE(BW$1,BW26),'Formulario de Preguntas'!$C$10:$FN$152,3,FALSE),"")</f>
        <v/>
      </c>
      <c r="BY26" s="1" t="str">
        <f>IFERROR(VLOOKUP(CONCATENATE(BW$1,BW26),'Formulario de Preguntas'!$C$10:$FN$152,4,FALSE),"")</f>
        <v/>
      </c>
      <c r="CA26" s="1">
        <f t="shared" si="0"/>
        <v>0</v>
      </c>
      <c r="CB26" s="1">
        <f t="shared" si="1"/>
        <v>0.25</v>
      </c>
      <c r="CC26" s="1">
        <f t="shared" si="2"/>
        <v>0</v>
      </c>
      <c r="CD26" s="1">
        <f>COUNTIF('Formulario de Respuestas'!$E25:$AC25,"A")</f>
        <v>0</v>
      </c>
      <c r="CE26" s="1">
        <f>COUNTIF('Formulario de Respuestas'!$E25:$AC25,"B")</f>
        <v>0</v>
      </c>
      <c r="CF26" s="1">
        <f>COUNTIF('Formulario de Respuestas'!$B25:$AC25,"C")</f>
        <v>0</v>
      </c>
      <c r="CG26" s="1">
        <f>COUNTIF('Formulario de Respuestas'!$E25:$AC25,"D")</f>
        <v>0</v>
      </c>
      <c r="CH26" s="1">
        <f>COUNTIF('Formulario de Respuestas'!$E25:$AC25,"E (RESPUESTA ANULADA)")</f>
        <v>0</v>
      </c>
    </row>
    <row r="27" spans="1:86" x14ac:dyDescent="0.25">
      <c r="A27" s="1">
        <f>'Formulario de Respuestas'!C26</f>
        <v>0</v>
      </c>
      <c r="B27" s="1">
        <f>'Formulario de Respuestas'!D26</f>
        <v>0</v>
      </c>
      <c r="C27" s="23">
        <f>IF($B27='Formulario de Respuestas'!$D26,'Formulario de Respuestas'!$E26,"ES DIFERENTE")</f>
        <v>0</v>
      </c>
      <c r="D27" s="15" t="str">
        <f>IFERROR(VLOOKUP(CONCATENATE(C$1,C27),'Formulario de Preguntas'!$C$2:$FN$152,3,FALSE),"")</f>
        <v/>
      </c>
      <c r="E27" s="1" t="str">
        <f>IFERROR(VLOOKUP(CONCATENATE(C$1,C27),'Formulario de Preguntas'!$C$2:$FN$152,4,FALSE),"")</f>
        <v/>
      </c>
      <c r="F27" s="23">
        <f>IF($B27='Formulario de Respuestas'!$D26,'Formulario de Respuestas'!$F26,"ES DIFERENTE")</f>
        <v>0</v>
      </c>
      <c r="G27" s="1" t="str">
        <f>IFERROR(VLOOKUP(CONCATENATE(F$1,F27),'Formulario de Preguntas'!$C$2:$FN$152,3,FALSE),"")</f>
        <v/>
      </c>
      <c r="H27" s="1" t="str">
        <f>IFERROR(VLOOKUP(CONCATENATE(F$1,F27),'Formulario de Preguntas'!$C$2:$FN$152,4,FALSE),"")</f>
        <v/>
      </c>
      <c r="I27" s="23">
        <f>IF($B27='Formulario de Respuestas'!$D26,'Formulario de Respuestas'!$G26,"ES DIFERENTE")</f>
        <v>0</v>
      </c>
      <c r="J27" s="1" t="str">
        <f>IFERROR(VLOOKUP(CONCATENATE(I$1,I27),'Formulario de Preguntas'!$C$10:$FN$152,3,FALSE),"")</f>
        <v/>
      </c>
      <c r="K27" s="1" t="str">
        <f>IFERROR(VLOOKUP(CONCATENATE(I$1,I27),'Formulario de Preguntas'!$C$10:$FN$152,4,FALSE),"")</f>
        <v/>
      </c>
      <c r="L27" s="23">
        <f>IF($B27='Formulario de Respuestas'!$D26,'Formulario de Respuestas'!$H26,"ES DIFERENTE")</f>
        <v>0</v>
      </c>
      <c r="M27" s="1" t="str">
        <f>IFERROR(VLOOKUP(CONCATENATE(L$1,L27),'Formulario de Preguntas'!$C$10:$FN$152,3,FALSE),"")</f>
        <v/>
      </c>
      <c r="N27" s="1" t="str">
        <f>IFERROR(VLOOKUP(CONCATENATE(L$1,L27),'Formulario de Preguntas'!$C$10:$FN$152,4,FALSE),"")</f>
        <v/>
      </c>
      <c r="O27" s="23">
        <f>IF($B27='Formulario de Respuestas'!$D26,'Formulario de Respuestas'!$I26,"ES DIFERENTE")</f>
        <v>0</v>
      </c>
      <c r="P27" s="1" t="str">
        <f>IFERROR(VLOOKUP(CONCATENATE(O$1,O27),'Formulario de Preguntas'!$C$10:$FN$152,3,FALSE),"")</f>
        <v/>
      </c>
      <c r="Q27" s="1" t="str">
        <f>IFERROR(VLOOKUP(CONCATENATE(O$1,O27),'Formulario de Preguntas'!$C$10:$FN$152,4,FALSE),"")</f>
        <v/>
      </c>
      <c r="R27" s="23">
        <f>IF($B27='Formulario de Respuestas'!$D26,'Formulario de Respuestas'!$J26,"ES DIFERENTE")</f>
        <v>0</v>
      </c>
      <c r="S27" s="1" t="str">
        <f>IFERROR(VLOOKUP(CONCATENATE(R$1,R27),'Formulario de Preguntas'!$C$10:$FN$152,3,FALSE),"")</f>
        <v/>
      </c>
      <c r="T27" s="1" t="str">
        <f>IFERROR(VLOOKUP(CONCATENATE(R$1,R27),'Formulario de Preguntas'!$C$10:$FN$152,4,FALSE),"")</f>
        <v/>
      </c>
      <c r="U27" s="23">
        <f>IF($B27='Formulario de Respuestas'!$D26,'Formulario de Respuestas'!$K26,"ES DIFERENTE")</f>
        <v>0</v>
      </c>
      <c r="V27" s="1" t="str">
        <f>IFERROR(VLOOKUP(CONCATENATE(U$1,U27),'Formulario de Preguntas'!$C$10:$FN$152,3,FALSE),"")</f>
        <v/>
      </c>
      <c r="W27" s="1" t="str">
        <f>IFERROR(VLOOKUP(CONCATENATE(U$1,U27),'Formulario de Preguntas'!$C$10:$FN$152,4,FALSE),"")</f>
        <v/>
      </c>
      <c r="X27" s="23">
        <f>IF($B27='Formulario de Respuestas'!$D26,'Formulario de Respuestas'!$L26,"ES DIFERENTE")</f>
        <v>0</v>
      </c>
      <c r="Y27" s="1" t="str">
        <f>IFERROR(VLOOKUP(CONCATENATE(X$1,X27),'Formulario de Preguntas'!$C$10:$FN$152,3,FALSE),"")</f>
        <v/>
      </c>
      <c r="Z27" s="1" t="str">
        <f>IFERROR(VLOOKUP(CONCATENATE(X$1,X27),'Formulario de Preguntas'!$C$10:$FN$152,4,FALSE),"")</f>
        <v/>
      </c>
      <c r="AA27" s="23">
        <f>IF($B27='Formulario de Respuestas'!$D26,'Formulario de Respuestas'!$M26,"ES DIFERENTE")</f>
        <v>0</v>
      </c>
      <c r="AB27" s="1" t="str">
        <f>IFERROR(VLOOKUP(CONCATENATE(AA$1,AA27),'Formulario de Preguntas'!$C$10:$FN$152,3,FALSE),"")</f>
        <v/>
      </c>
      <c r="AC27" s="1" t="str">
        <f>IFERROR(VLOOKUP(CONCATENATE(AA$1,AA27),'Formulario de Preguntas'!$C$10:$FN$152,4,FALSE),"")</f>
        <v/>
      </c>
      <c r="AD27" s="23">
        <f>IF($B27='Formulario de Respuestas'!$D26,'Formulario de Respuestas'!$N26,"ES DIFERENTE")</f>
        <v>0</v>
      </c>
      <c r="AE27" s="1" t="str">
        <f>IFERROR(VLOOKUP(CONCATENATE(AD$1,AD27),'Formulario de Preguntas'!$C$10:$FN$152,3,FALSE),"")</f>
        <v/>
      </c>
      <c r="AF27" s="1" t="str">
        <f>IFERROR(VLOOKUP(CONCATENATE(AD$1,AD27),'Formulario de Preguntas'!$C$10:$FN$152,4,FALSE),"")</f>
        <v/>
      </c>
      <c r="AG27" s="23">
        <f>IF($B27='Formulario de Respuestas'!$D26,'Formulario de Respuestas'!$O26,"ES DIFERENTE")</f>
        <v>0</v>
      </c>
      <c r="AH27" s="1" t="str">
        <f>IFERROR(VLOOKUP(CONCATENATE(AG$1,AG27),'Formulario de Preguntas'!$C$10:$FN$152,3,FALSE),"")</f>
        <v/>
      </c>
      <c r="AI27" s="1" t="str">
        <f>IFERROR(VLOOKUP(CONCATENATE(AG$1,AG27),'Formulario de Preguntas'!$C$10:$FN$152,4,FALSE),"")</f>
        <v/>
      </c>
      <c r="AJ27" s="23">
        <f>IF($B27='Formulario de Respuestas'!$D26,'Formulario de Respuestas'!$P26,"ES DIFERENTE")</f>
        <v>0</v>
      </c>
      <c r="AK27" s="1" t="str">
        <f>IFERROR(VLOOKUP(CONCATENATE(AJ$1,AJ27),'Formulario de Preguntas'!$C$10:$FN$152,3,FALSE),"")</f>
        <v/>
      </c>
      <c r="AL27" s="1" t="str">
        <f>IFERROR(VLOOKUP(CONCATENATE(AJ$1,AJ27),'Formulario de Preguntas'!$C$10:$FN$152,4,FALSE),"")</f>
        <v/>
      </c>
      <c r="AM27" s="23">
        <f>IF($B27='Formulario de Respuestas'!$D26,'Formulario de Respuestas'!$Q26,"ES DIFERENTE")</f>
        <v>0</v>
      </c>
      <c r="AN27" s="1" t="str">
        <f>IFERROR(VLOOKUP(CONCATENATE(AM$1,AM27),'Formulario de Preguntas'!$C$10:$FN$152,3,FALSE),"")</f>
        <v/>
      </c>
      <c r="AO27" s="1" t="str">
        <f>IFERROR(VLOOKUP(CONCATENATE(AM$1,AM27),'Formulario de Preguntas'!$C$10:$FN$152,4,FALSE),"")</f>
        <v/>
      </c>
      <c r="AP27" s="23">
        <f>IF($B27='Formulario de Respuestas'!$D26,'Formulario de Respuestas'!$R26,"ES DIFERENTE")</f>
        <v>0</v>
      </c>
      <c r="AQ27" s="1" t="str">
        <f>IFERROR(VLOOKUP(CONCATENATE(AP$1,AP27),'Formulario de Preguntas'!$C$10:$FN$152,3,FALSE),"")</f>
        <v/>
      </c>
      <c r="AR27" s="1" t="str">
        <f>IFERROR(VLOOKUP(CONCATENATE(AP$1,AP27),'Formulario de Preguntas'!$C$10:$FN$152,4,FALSE),"")</f>
        <v/>
      </c>
      <c r="AS27" s="23">
        <f>IF($B27='Formulario de Respuestas'!$D26,'Formulario de Respuestas'!$S26,"ES DIFERENTE")</f>
        <v>0</v>
      </c>
      <c r="AT27" s="1" t="str">
        <f>IFERROR(VLOOKUP(CONCATENATE(AS$1,AS27),'Formulario de Preguntas'!$C$10:$FN$152,3,FALSE),"")</f>
        <v/>
      </c>
      <c r="AU27" s="1" t="str">
        <f>IFERROR(VLOOKUP(CONCATENATE(AS$1,AS27),'Formulario de Preguntas'!$C$10:$FN$152,4,FALSE),"")</f>
        <v/>
      </c>
      <c r="AV27" s="23">
        <f>IF($B27='Formulario de Respuestas'!$D26,'Formulario de Respuestas'!$T26,"ES DIFERENTE")</f>
        <v>0</v>
      </c>
      <c r="AW27" s="1" t="str">
        <f>IFERROR(VLOOKUP(CONCATENATE(AV$1,AV27),'Formulario de Preguntas'!$C$10:$FN$152,3,FALSE),"")</f>
        <v/>
      </c>
      <c r="AX27" s="1" t="str">
        <f>IFERROR(VLOOKUP(CONCATENATE(AV$1,AV27),'Formulario de Preguntas'!$C$10:$FN$152,4,FALSE),"")</f>
        <v/>
      </c>
      <c r="AY27" s="23">
        <f>IF($B27='Formulario de Respuestas'!$D26,'Formulario de Respuestas'!$U26,"ES DIFERENTE")</f>
        <v>0</v>
      </c>
      <c r="AZ27" s="1" t="str">
        <f>IFERROR(VLOOKUP(CONCATENATE(AY$1,AY27),'Formulario de Preguntas'!$C$10:$FN$152,3,FALSE),"")</f>
        <v/>
      </c>
      <c r="BA27" s="1" t="str">
        <f>IFERROR(VLOOKUP(CONCATENATE(AY$1,AY27),'Formulario de Preguntas'!$C$10:$FN$152,4,FALSE),"")</f>
        <v/>
      </c>
      <c r="BB27" s="25">
        <f>IF($B27='Formulario de Respuestas'!$D26,'Formulario de Respuestas'!$V26,"ES DIFERENTE")</f>
        <v>0</v>
      </c>
      <c r="BC27" s="1" t="str">
        <f>IFERROR(VLOOKUP(CONCATENATE(BB$1,BB27),'Formulario de Preguntas'!$C$10:$FN$152,3,FALSE),"")</f>
        <v/>
      </c>
      <c r="BD27" s="1" t="str">
        <f>IFERROR(VLOOKUP(CONCATENATE(BB$1,BB27),'Formulario de Preguntas'!$C$10:$FN$152,4,FALSE),"")</f>
        <v/>
      </c>
      <c r="BE27" s="23">
        <f>IF($B27='Formulario de Respuestas'!$D26,'Formulario de Respuestas'!$W26,"ES DIFERENTE")</f>
        <v>0</v>
      </c>
      <c r="BF27" s="1" t="str">
        <f>IFERROR(VLOOKUP(CONCATENATE(BE$1,BE27),'Formulario de Preguntas'!$C$10:$FN$152,3,FALSE),"")</f>
        <v/>
      </c>
      <c r="BG27" s="1" t="str">
        <f>IFERROR(VLOOKUP(CONCATENATE(BE$1,BE27),'Formulario de Preguntas'!$C$10:$FN$152,4,FALSE),"")</f>
        <v/>
      </c>
      <c r="BH27" s="23">
        <f>IF($B27='Formulario de Respuestas'!$D26,'Formulario de Respuestas'!$X26,"ES DIFERENTE")</f>
        <v>0</v>
      </c>
      <c r="BI27" s="1" t="str">
        <f>IFERROR(VLOOKUP(CONCATENATE(BH$1,BH27),'Formulario de Preguntas'!$C$10:$FN$152,3,FALSE),"")</f>
        <v/>
      </c>
      <c r="BJ27" s="1" t="str">
        <f>IFERROR(VLOOKUP(CONCATENATE(BH$1,BH27),'Formulario de Preguntas'!$C$10:$FN$152,4,FALSE),"")</f>
        <v/>
      </c>
      <c r="BK27" s="25">
        <f>IF($B27='Formulario de Respuestas'!$D26,'Formulario de Respuestas'!$Y26,"ES DIFERENTE")</f>
        <v>0</v>
      </c>
      <c r="BL27" s="1" t="str">
        <f>IFERROR(VLOOKUP(CONCATENATE(BK$1,BK27),'Formulario de Preguntas'!$C$10:$FN$152,3,FALSE),"")</f>
        <v/>
      </c>
      <c r="BM27" s="1" t="str">
        <f>IFERROR(VLOOKUP(CONCATENATE(BK$1,BK27),'Formulario de Preguntas'!$C$10:$FN$152,4,FALSE),"")</f>
        <v/>
      </c>
      <c r="BN27" s="25">
        <f>IF($B27='Formulario de Respuestas'!$D26,'Formulario de Respuestas'!$Z26,"ES DIFERENTE")</f>
        <v>0</v>
      </c>
      <c r="BO27" s="1" t="str">
        <f>IFERROR(VLOOKUP(CONCATENATE(BN$1,BN27),'Formulario de Preguntas'!$C$10:$FN$152,3,FALSE),"")</f>
        <v/>
      </c>
      <c r="BP27" s="1" t="str">
        <f>IFERROR(VLOOKUP(CONCATENATE(BN$1,BN27),'Formulario de Preguntas'!$C$10:$FN$152,4,FALSE),"")</f>
        <v/>
      </c>
      <c r="BQ27" s="25">
        <f>IF($B27='Formulario de Respuestas'!$D26,'Formulario de Respuestas'!$AA26,"ES DIFERENTE")</f>
        <v>0</v>
      </c>
      <c r="BR27" s="1" t="str">
        <f>IFERROR(VLOOKUP(CONCATENATE(BQ$1,BQ27),'Formulario de Preguntas'!$C$10:$FN$152,3,FALSE),"")</f>
        <v/>
      </c>
      <c r="BS27" s="1" t="str">
        <f>IFERROR(VLOOKUP(CONCATENATE(BQ$1,BQ27),'Formulario de Preguntas'!$C$10:$FN$152,4,FALSE),"")</f>
        <v/>
      </c>
      <c r="BT27" s="25">
        <f>IF($B27='Formulario de Respuestas'!$D26,'Formulario de Respuestas'!$AB26,"ES DIFERENTE")</f>
        <v>0</v>
      </c>
      <c r="BU27" s="1" t="str">
        <f>IFERROR(VLOOKUP(CONCATENATE(BT$1,BT27),'Formulario de Preguntas'!$C$10:$FN$152,3,FALSE),"")</f>
        <v/>
      </c>
      <c r="BV27" s="1" t="str">
        <f>IFERROR(VLOOKUP(CONCATENATE(BT$1,BT27),'Formulario de Preguntas'!$C$10:$FN$152,4,FALSE),"")</f>
        <v/>
      </c>
      <c r="BW27" s="25">
        <f>IF($B27='Formulario de Respuestas'!$D26,'Formulario de Respuestas'!$AC26,"ES DIFERENTE")</f>
        <v>0</v>
      </c>
      <c r="BX27" s="1" t="str">
        <f>IFERROR(VLOOKUP(CONCATENATE(BW$1,BW27),'Formulario de Preguntas'!$C$10:$FN$152,3,FALSE),"")</f>
        <v/>
      </c>
      <c r="BY27" s="1" t="str">
        <f>IFERROR(VLOOKUP(CONCATENATE(BW$1,BW27),'Formulario de Preguntas'!$C$10:$FN$152,4,FALSE),"")</f>
        <v/>
      </c>
      <c r="CA27" s="1">
        <f t="shared" si="0"/>
        <v>0</v>
      </c>
      <c r="CB27" s="1">
        <f t="shared" si="1"/>
        <v>0.25</v>
      </c>
      <c r="CC27" s="1">
        <f t="shared" si="2"/>
        <v>0</v>
      </c>
      <c r="CD27" s="1">
        <f>COUNTIF('Formulario de Respuestas'!$E26:$AC26,"A")</f>
        <v>0</v>
      </c>
      <c r="CE27" s="1">
        <f>COUNTIF('Formulario de Respuestas'!$E26:$AC26,"B")</f>
        <v>0</v>
      </c>
      <c r="CF27" s="1">
        <f>COUNTIF('Formulario de Respuestas'!$B26:$AC26,"C")</f>
        <v>0</v>
      </c>
      <c r="CG27" s="1">
        <f>COUNTIF('Formulario de Respuestas'!$E26:$AC26,"D")</f>
        <v>0</v>
      </c>
      <c r="CH27" s="1">
        <f>COUNTIF('Formulario de Respuestas'!$E26:$AC26,"E (RESPUESTA ANULADA)")</f>
        <v>0</v>
      </c>
    </row>
    <row r="28" spans="1:86" x14ac:dyDescent="0.25">
      <c r="A28" s="1">
        <f>'Formulario de Respuestas'!C27</f>
        <v>0</v>
      </c>
      <c r="B28" s="1">
        <f>'Formulario de Respuestas'!D27</f>
        <v>0</v>
      </c>
      <c r="C28" s="23">
        <f>IF($B28='Formulario de Respuestas'!$D27,'Formulario de Respuestas'!$E27,"ES DIFERENTE")</f>
        <v>0</v>
      </c>
      <c r="D28" s="15" t="str">
        <f>IFERROR(VLOOKUP(CONCATENATE(C$1,C28),'Formulario de Preguntas'!$C$2:$FN$152,3,FALSE),"")</f>
        <v/>
      </c>
      <c r="E28" s="1" t="str">
        <f>IFERROR(VLOOKUP(CONCATENATE(C$1,C28),'Formulario de Preguntas'!$C$2:$FN$152,4,FALSE),"")</f>
        <v/>
      </c>
      <c r="F28" s="23">
        <f>IF($B28='Formulario de Respuestas'!$D27,'Formulario de Respuestas'!$F27,"ES DIFERENTE")</f>
        <v>0</v>
      </c>
      <c r="G28" s="1" t="str">
        <f>IFERROR(VLOOKUP(CONCATENATE(F$1,F28),'Formulario de Preguntas'!$C$2:$FN$152,3,FALSE),"")</f>
        <v/>
      </c>
      <c r="H28" s="1" t="str">
        <f>IFERROR(VLOOKUP(CONCATENATE(F$1,F28),'Formulario de Preguntas'!$C$2:$FN$152,4,FALSE),"")</f>
        <v/>
      </c>
      <c r="I28" s="23">
        <f>IF($B28='Formulario de Respuestas'!$D27,'Formulario de Respuestas'!$G27,"ES DIFERENTE")</f>
        <v>0</v>
      </c>
      <c r="J28" s="1" t="str">
        <f>IFERROR(VLOOKUP(CONCATENATE(I$1,I28),'Formulario de Preguntas'!$C$10:$FN$152,3,FALSE),"")</f>
        <v/>
      </c>
      <c r="K28" s="1" t="str">
        <f>IFERROR(VLOOKUP(CONCATENATE(I$1,I28),'Formulario de Preguntas'!$C$10:$FN$152,4,FALSE),"")</f>
        <v/>
      </c>
      <c r="L28" s="23">
        <f>IF($B28='Formulario de Respuestas'!$D27,'Formulario de Respuestas'!$H27,"ES DIFERENTE")</f>
        <v>0</v>
      </c>
      <c r="M28" s="1" t="str">
        <f>IFERROR(VLOOKUP(CONCATENATE(L$1,L28),'Formulario de Preguntas'!$C$10:$FN$152,3,FALSE),"")</f>
        <v/>
      </c>
      <c r="N28" s="1" t="str">
        <f>IFERROR(VLOOKUP(CONCATENATE(L$1,L28),'Formulario de Preguntas'!$C$10:$FN$152,4,FALSE),"")</f>
        <v/>
      </c>
      <c r="O28" s="23">
        <f>IF($B28='Formulario de Respuestas'!$D27,'Formulario de Respuestas'!$I27,"ES DIFERENTE")</f>
        <v>0</v>
      </c>
      <c r="P28" s="1" t="str">
        <f>IFERROR(VLOOKUP(CONCATENATE(O$1,O28),'Formulario de Preguntas'!$C$10:$FN$152,3,FALSE),"")</f>
        <v/>
      </c>
      <c r="Q28" s="1" t="str">
        <f>IFERROR(VLOOKUP(CONCATENATE(O$1,O28),'Formulario de Preguntas'!$C$10:$FN$152,4,FALSE),"")</f>
        <v/>
      </c>
      <c r="R28" s="23">
        <f>IF($B28='Formulario de Respuestas'!$D27,'Formulario de Respuestas'!$J27,"ES DIFERENTE")</f>
        <v>0</v>
      </c>
      <c r="S28" s="1" t="str">
        <f>IFERROR(VLOOKUP(CONCATENATE(R$1,R28),'Formulario de Preguntas'!$C$10:$FN$152,3,FALSE),"")</f>
        <v/>
      </c>
      <c r="T28" s="1" t="str">
        <f>IFERROR(VLOOKUP(CONCATENATE(R$1,R28),'Formulario de Preguntas'!$C$10:$FN$152,4,FALSE),"")</f>
        <v/>
      </c>
      <c r="U28" s="23">
        <f>IF($B28='Formulario de Respuestas'!$D27,'Formulario de Respuestas'!$K27,"ES DIFERENTE")</f>
        <v>0</v>
      </c>
      <c r="V28" s="1" t="str">
        <f>IFERROR(VLOOKUP(CONCATENATE(U$1,U28),'Formulario de Preguntas'!$C$10:$FN$152,3,FALSE),"")</f>
        <v/>
      </c>
      <c r="W28" s="1" t="str">
        <f>IFERROR(VLOOKUP(CONCATENATE(U$1,U28),'Formulario de Preguntas'!$C$10:$FN$152,4,FALSE),"")</f>
        <v/>
      </c>
      <c r="X28" s="23">
        <f>IF($B28='Formulario de Respuestas'!$D27,'Formulario de Respuestas'!$L27,"ES DIFERENTE")</f>
        <v>0</v>
      </c>
      <c r="Y28" s="1" t="str">
        <f>IFERROR(VLOOKUP(CONCATENATE(X$1,X28),'Formulario de Preguntas'!$C$10:$FN$152,3,FALSE),"")</f>
        <v/>
      </c>
      <c r="Z28" s="1" t="str">
        <f>IFERROR(VLOOKUP(CONCATENATE(X$1,X28),'Formulario de Preguntas'!$C$10:$FN$152,4,FALSE),"")</f>
        <v/>
      </c>
      <c r="AA28" s="23">
        <f>IF($B28='Formulario de Respuestas'!$D27,'Formulario de Respuestas'!$M27,"ES DIFERENTE")</f>
        <v>0</v>
      </c>
      <c r="AB28" s="1" t="str">
        <f>IFERROR(VLOOKUP(CONCATENATE(AA$1,AA28),'Formulario de Preguntas'!$C$10:$FN$152,3,FALSE),"")</f>
        <v/>
      </c>
      <c r="AC28" s="1" t="str">
        <f>IFERROR(VLOOKUP(CONCATENATE(AA$1,AA28),'Formulario de Preguntas'!$C$10:$FN$152,4,FALSE),"")</f>
        <v/>
      </c>
      <c r="AD28" s="23">
        <f>IF($B28='Formulario de Respuestas'!$D27,'Formulario de Respuestas'!$N27,"ES DIFERENTE")</f>
        <v>0</v>
      </c>
      <c r="AE28" s="1" t="str">
        <f>IFERROR(VLOOKUP(CONCATENATE(AD$1,AD28),'Formulario de Preguntas'!$C$10:$FN$152,3,FALSE),"")</f>
        <v/>
      </c>
      <c r="AF28" s="1" t="str">
        <f>IFERROR(VLOOKUP(CONCATENATE(AD$1,AD28),'Formulario de Preguntas'!$C$10:$FN$152,4,FALSE),"")</f>
        <v/>
      </c>
      <c r="AG28" s="23">
        <f>IF($B28='Formulario de Respuestas'!$D27,'Formulario de Respuestas'!$O27,"ES DIFERENTE")</f>
        <v>0</v>
      </c>
      <c r="AH28" s="1" t="str">
        <f>IFERROR(VLOOKUP(CONCATENATE(AG$1,AG28),'Formulario de Preguntas'!$C$10:$FN$152,3,FALSE),"")</f>
        <v/>
      </c>
      <c r="AI28" s="1" t="str">
        <f>IFERROR(VLOOKUP(CONCATENATE(AG$1,AG28),'Formulario de Preguntas'!$C$10:$FN$152,4,FALSE),"")</f>
        <v/>
      </c>
      <c r="AJ28" s="23">
        <f>IF($B28='Formulario de Respuestas'!$D27,'Formulario de Respuestas'!$P27,"ES DIFERENTE")</f>
        <v>0</v>
      </c>
      <c r="AK28" s="1" t="str">
        <f>IFERROR(VLOOKUP(CONCATENATE(AJ$1,AJ28),'Formulario de Preguntas'!$C$10:$FN$152,3,FALSE),"")</f>
        <v/>
      </c>
      <c r="AL28" s="1" t="str">
        <f>IFERROR(VLOOKUP(CONCATENATE(AJ$1,AJ28),'Formulario de Preguntas'!$C$10:$FN$152,4,FALSE),"")</f>
        <v/>
      </c>
      <c r="AM28" s="23">
        <f>IF($B28='Formulario de Respuestas'!$D27,'Formulario de Respuestas'!$Q27,"ES DIFERENTE")</f>
        <v>0</v>
      </c>
      <c r="AN28" s="1" t="str">
        <f>IFERROR(VLOOKUP(CONCATENATE(AM$1,AM28),'Formulario de Preguntas'!$C$10:$FN$152,3,FALSE),"")</f>
        <v/>
      </c>
      <c r="AO28" s="1" t="str">
        <f>IFERROR(VLOOKUP(CONCATENATE(AM$1,AM28),'Formulario de Preguntas'!$C$10:$FN$152,4,FALSE),"")</f>
        <v/>
      </c>
      <c r="AP28" s="23">
        <f>IF($B28='Formulario de Respuestas'!$D27,'Formulario de Respuestas'!$R27,"ES DIFERENTE")</f>
        <v>0</v>
      </c>
      <c r="AQ28" s="1" t="str">
        <f>IFERROR(VLOOKUP(CONCATENATE(AP$1,AP28),'Formulario de Preguntas'!$C$10:$FN$152,3,FALSE),"")</f>
        <v/>
      </c>
      <c r="AR28" s="1" t="str">
        <f>IFERROR(VLOOKUP(CONCATENATE(AP$1,AP28),'Formulario de Preguntas'!$C$10:$FN$152,4,FALSE),"")</f>
        <v/>
      </c>
      <c r="AS28" s="23">
        <f>IF($B28='Formulario de Respuestas'!$D27,'Formulario de Respuestas'!$S27,"ES DIFERENTE")</f>
        <v>0</v>
      </c>
      <c r="AT28" s="1" t="str">
        <f>IFERROR(VLOOKUP(CONCATENATE(AS$1,AS28),'Formulario de Preguntas'!$C$10:$FN$152,3,FALSE),"")</f>
        <v/>
      </c>
      <c r="AU28" s="1" t="str">
        <f>IFERROR(VLOOKUP(CONCATENATE(AS$1,AS28),'Formulario de Preguntas'!$C$10:$FN$152,4,FALSE),"")</f>
        <v/>
      </c>
      <c r="AV28" s="23">
        <f>IF($B28='Formulario de Respuestas'!$D27,'Formulario de Respuestas'!$T27,"ES DIFERENTE")</f>
        <v>0</v>
      </c>
      <c r="AW28" s="1" t="str">
        <f>IFERROR(VLOOKUP(CONCATENATE(AV$1,AV28),'Formulario de Preguntas'!$C$10:$FN$152,3,FALSE),"")</f>
        <v/>
      </c>
      <c r="AX28" s="1" t="str">
        <f>IFERROR(VLOOKUP(CONCATENATE(AV$1,AV28),'Formulario de Preguntas'!$C$10:$FN$152,4,FALSE),"")</f>
        <v/>
      </c>
      <c r="AY28" s="23">
        <f>IF($B28='Formulario de Respuestas'!$D27,'Formulario de Respuestas'!$U27,"ES DIFERENTE")</f>
        <v>0</v>
      </c>
      <c r="AZ28" s="1" t="str">
        <f>IFERROR(VLOOKUP(CONCATENATE(AY$1,AY28),'Formulario de Preguntas'!$C$10:$FN$152,3,FALSE),"")</f>
        <v/>
      </c>
      <c r="BA28" s="1" t="str">
        <f>IFERROR(VLOOKUP(CONCATENATE(AY$1,AY28),'Formulario de Preguntas'!$C$10:$FN$152,4,FALSE),"")</f>
        <v/>
      </c>
      <c r="BB28" s="25">
        <f>IF($B28='Formulario de Respuestas'!$D27,'Formulario de Respuestas'!$V27,"ES DIFERENTE")</f>
        <v>0</v>
      </c>
      <c r="BC28" s="1" t="str">
        <f>IFERROR(VLOOKUP(CONCATENATE(BB$1,BB28),'Formulario de Preguntas'!$C$10:$FN$152,3,FALSE),"")</f>
        <v/>
      </c>
      <c r="BD28" s="1" t="str">
        <f>IFERROR(VLOOKUP(CONCATENATE(BB$1,BB28),'Formulario de Preguntas'!$C$10:$FN$152,4,FALSE),"")</f>
        <v/>
      </c>
      <c r="BE28" s="23">
        <f>IF($B28='Formulario de Respuestas'!$D27,'Formulario de Respuestas'!$W27,"ES DIFERENTE")</f>
        <v>0</v>
      </c>
      <c r="BF28" s="1" t="str">
        <f>IFERROR(VLOOKUP(CONCATENATE(BE$1,BE28),'Formulario de Preguntas'!$C$10:$FN$152,3,FALSE),"")</f>
        <v/>
      </c>
      <c r="BG28" s="1" t="str">
        <f>IFERROR(VLOOKUP(CONCATENATE(BE$1,BE28),'Formulario de Preguntas'!$C$10:$FN$152,4,FALSE),"")</f>
        <v/>
      </c>
      <c r="BH28" s="23">
        <f>IF($B28='Formulario de Respuestas'!$D27,'Formulario de Respuestas'!$X27,"ES DIFERENTE")</f>
        <v>0</v>
      </c>
      <c r="BI28" s="1" t="str">
        <f>IFERROR(VLOOKUP(CONCATENATE(BH$1,BH28),'Formulario de Preguntas'!$C$10:$FN$152,3,FALSE),"")</f>
        <v/>
      </c>
      <c r="BJ28" s="1" t="str">
        <f>IFERROR(VLOOKUP(CONCATENATE(BH$1,BH28),'Formulario de Preguntas'!$C$10:$FN$152,4,FALSE),"")</f>
        <v/>
      </c>
      <c r="BK28" s="25">
        <f>IF($B28='Formulario de Respuestas'!$D27,'Formulario de Respuestas'!$Y27,"ES DIFERENTE")</f>
        <v>0</v>
      </c>
      <c r="BL28" s="1" t="str">
        <f>IFERROR(VLOOKUP(CONCATENATE(BK$1,BK28),'Formulario de Preguntas'!$C$10:$FN$152,3,FALSE),"")</f>
        <v/>
      </c>
      <c r="BM28" s="1" t="str">
        <f>IFERROR(VLOOKUP(CONCATENATE(BK$1,BK28),'Formulario de Preguntas'!$C$10:$FN$152,4,FALSE),"")</f>
        <v/>
      </c>
      <c r="BN28" s="25">
        <f>IF($B28='Formulario de Respuestas'!$D27,'Formulario de Respuestas'!$Z27,"ES DIFERENTE")</f>
        <v>0</v>
      </c>
      <c r="BO28" s="1" t="str">
        <f>IFERROR(VLOOKUP(CONCATENATE(BN$1,BN28),'Formulario de Preguntas'!$C$10:$FN$152,3,FALSE),"")</f>
        <v/>
      </c>
      <c r="BP28" s="1" t="str">
        <f>IFERROR(VLOOKUP(CONCATENATE(BN$1,BN28),'Formulario de Preguntas'!$C$10:$FN$152,4,FALSE),"")</f>
        <v/>
      </c>
      <c r="BQ28" s="25">
        <f>IF($B28='Formulario de Respuestas'!$D27,'Formulario de Respuestas'!$AA27,"ES DIFERENTE")</f>
        <v>0</v>
      </c>
      <c r="BR28" s="1" t="str">
        <f>IFERROR(VLOOKUP(CONCATENATE(BQ$1,BQ28),'Formulario de Preguntas'!$C$10:$FN$152,3,FALSE),"")</f>
        <v/>
      </c>
      <c r="BS28" s="1" t="str">
        <f>IFERROR(VLOOKUP(CONCATENATE(BQ$1,BQ28),'Formulario de Preguntas'!$C$10:$FN$152,4,FALSE),"")</f>
        <v/>
      </c>
      <c r="BT28" s="25">
        <f>IF($B28='Formulario de Respuestas'!$D27,'Formulario de Respuestas'!$AB27,"ES DIFERENTE")</f>
        <v>0</v>
      </c>
      <c r="BU28" s="1" t="str">
        <f>IFERROR(VLOOKUP(CONCATENATE(BT$1,BT28),'Formulario de Preguntas'!$C$10:$FN$152,3,FALSE),"")</f>
        <v/>
      </c>
      <c r="BV28" s="1" t="str">
        <f>IFERROR(VLOOKUP(CONCATENATE(BT$1,BT28),'Formulario de Preguntas'!$C$10:$FN$152,4,FALSE),"")</f>
        <v/>
      </c>
      <c r="BW28" s="25">
        <f>IF($B28='Formulario de Respuestas'!$D27,'Formulario de Respuestas'!$AC27,"ES DIFERENTE")</f>
        <v>0</v>
      </c>
      <c r="BX28" s="1" t="str">
        <f>IFERROR(VLOOKUP(CONCATENATE(BW$1,BW28),'Formulario de Preguntas'!$C$10:$FN$152,3,FALSE),"")</f>
        <v/>
      </c>
      <c r="BY28" s="1" t="str">
        <f>IFERROR(VLOOKUP(CONCATENATE(BW$1,BW28),'Formulario de Preguntas'!$C$10:$FN$152,4,FALSE),"")</f>
        <v/>
      </c>
      <c r="CA28" s="1">
        <f t="shared" si="0"/>
        <v>0</v>
      </c>
      <c r="CB28" s="1">
        <f t="shared" si="1"/>
        <v>0.25</v>
      </c>
      <c r="CC28" s="1">
        <f t="shared" si="2"/>
        <v>0</v>
      </c>
      <c r="CD28" s="1">
        <f>COUNTIF('Formulario de Respuestas'!$E27:$AC27,"A")</f>
        <v>0</v>
      </c>
      <c r="CE28" s="1">
        <f>COUNTIF('Formulario de Respuestas'!$E27:$AC27,"B")</f>
        <v>0</v>
      </c>
      <c r="CF28" s="1">
        <f>COUNTIF('Formulario de Respuestas'!$B27:$AC27,"C")</f>
        <v>0</v>
      </c>
      <c r="CG28" s="1">
        <f>COUNTIF('Formulario de Respuestas'!$E27:$AC27,"D")</f>
        <v>0</v>
      </c>
      <c r="CH28" s="1">
        <f>COUNTIF('Formulario de Respuestas'!$E27:$AC27,"E (RESPUESTA ANULADA)")</f>
        <v>0</v>
      </c>
    </row>
    <row r="29" spans="1:86" x14ac:dyDescent="0.25">
      <c r="A29" s="1">
        <f>'Formulario de Respuestas'!C28</f>
        <v>0</v>
      </c>
      <c r="B29" s="1">
        <f>'Formulario de Respuestas'!D28</f>
        <v>0</v>
      </c>
      <c r="C29" s="23">
        <f>IF($B29='Formulario de Respuestas'!$D28,'Formulario de Respuestas'!$E28,"ES DIFERENTE")</f>
        <v>0</v>
      </c>
      <c r="D29" s="15" t="str">
        <f>IFERROR(VLOOKUP(CONCATENATE(C$1,C29),'Formulario de Preguntas'!$C$2:$FN$152,3,FALSE),"")</f>
        <v/>
      </c>
      <c r="E29" s="1" t="str">
        <f>IFERROR(VLOOKUP(CONCATENATE(C$1,C29),'Formulario de Preguntas'!$C$2:$FN$152,4,FALSE),"")</f>
        <v/>
      </c>
      <c r="F29" s="23">
        <f>IF($B29='Formulario de Respuestas'!$D28,'Formulario de Respuestas'!$F28,"ES DIFERENTE")</f>
        <v>0</v>
      </c>
      <c r="G29" s="1" t="str">
        <f>IFERROR(VLOOKUP(CONCATENATE(F$1,F29),'Formulario de Preguntas'!$C$2:$FN$152,3,FALSE),"")</f>
        <v/>
      </c>
      <c r="H29" s="1" t="str">
        <f>IFERROR(VLOOKUP(CONCATENATE(F$1,F29),'Formulario de Preguntas'!$C$2:$FN$152,4,FALSE),"")</f>
        <v/>
      </c>
      <c r="I29" s="23">
        <f>IF($B29='Formulario de Respuestas'!$D28,'Formulario de Respuestas'!$G28,"ES DIFERENTE")</f>
        <v>0</v>
      </c>
      <c r="J29" s="1" t="str">
        <f>IFERROR(VLOOKUP(CONCATENATE(I$1,I29),'Formulario de Preguntas'!$C$10:$FN$152,3,FALSE),"")</f>
        <v/>
      </c>
      <c r="K29" s="1" t="str">
        <f>IFERROR(VLOOKUP(CONCATENATE(I$1,I29),'Formulario de Preguntas'!$C$10:$FN$152,4,FALSE),"")</f>
        <v/>
      </c>
      <c r="L29" s="23">
        <f>IF($B29='Formulario de Respuestas'!$D28,'Formulario de Respuestas'!$H28,"ES DIFERENTE")</f>
        <v>0</v>
      </c>
      <c r="M29" s="1" t="str">
        <f>IFERROR(VLOOKUP(CONCATENATE(L$1,L29),'Formulario de Preguntas'!$C$10:$FN$152,3,FALSE),"")</f>
        <v/>
      </c>
      <c r="N29" s="1" t="str">
        <f>IFERROR(VLOOKUP(CONCATENATE(L$1,L29),'Formulario de Preguntas'!$C$10:$FN$152,4,FALSE),"")</f>
        <v/>
      </c>
      <c r="O29" s="23">
        <f>IF($B29='Formulario de Respuestas'!$D28,'Formulario de Respuestas'!$I28,"ES DIFERENTE")</f>
        <v>0</v>
      </c>
      <c r="P29" s="1" t="str">
        <f>IFERROR(VLOOKUP(CONCATENATE(O$1,O29),'Formulario de Preguntas'!$C$10:$FN$152,3,FALSE),"")</f>
        <v/>
      </c>
      <c r="Q29" s="1" t="str">
        <f>IFERROR(VLOOKUP(CONCATENATE(O$1,O29),'Formulario de Preguntas'!$C$10:$FN$152,4,FALSE),"")</f>
        <v/>
      </c>
      <c r="R29" s="23">
        <f>IF($B29='Formulario de Respuestas'!$D28,'Formulario de Respuestas'!$J28,"ES DIFERENTE")</f>
        <v>0</v>
      </c>
      <c r="S29" s="1" t="str">
        <f>IFERROR(VLOOKUP(CONCATENATE(R$1,R29),'Formulario de Preguntas'!$C$10:$FN$152,3,FALSE),"")</f>
        <v/>
      </c>
      <c r="T29" s="1" t="str">
        <f>IFERROR(VLOOKUP(CONCATENATE(R$1,R29),'Formulario de Preguntas'!$C$10:$FN$152,4,FALSE),"")</f>
        <v/>
      </c>
      <c r="U29" s="23">
        <f>IF($B29='Formulario de Respuestas'!$D28,'Formulario de Respuestas'!$K28,"ES DIFERENTE")</f>
        <v>0</v>
      </c>
      <c r="V29" s="1" t="str">
        <f>IFERROR(VLOOKUP(CONCATENATE(U$1,U29),'Formulario de Preguntas'!$C$10:$FN$152,3,FALSE),"")</f>
        <v/>
      </c>
      <c r="W29" s="1" t="str">
        <f>IFERROR(VLOOKUP(CONCATENATE(U$1,U29),'Formulario de Preguntas'!$C$10:$FN$152,4,FALSE),"")</f>
        <v/>
      </c>
      <c r="X29" s="23">
        <f>IF($B29='Formulario de Respuestas'!$D28,'Formulario de Respuestas'!$L28,"ES DIFERENTE")</f>
        <v>0</v>
      </c>
      <c r="Y29" s="1" t="str">
        <f>IFERROR(VLOOKUP(CONCATENATE(X$1,X29),'Formulario de Preguntas'!$C$10:$FN$152,3,FALSE),"")</f>
        <v/>
      </c>
      <c r="Z29" s="1" t="str">
        <f>IFERROR(VLOOKUP(CONCATENATE(X$1,X29),'Formulario de Preguntas'!$C$10:$FN$152,4,FALSE),"")</f>
        <v/>
      </c>
      <c r="AA29" s="23">
        <f>IF($B29='Formulario de Respuestas'!$D28,'Formulario de Respuestas'!$M28,"ES DIFERENTE")</f>
        <v>0</v>
      </c>
      <c r="AB29" s="1" t="str">
        <f>IFERROR(VLOOKUP(CONCATENATE(AA$1,AA29),'Formulario de Preguntas'!$C$10:$FN$152,3,FALSE),"")</f>
        <v/>
      </c>
      <c r="AC29" s="1" t="str">
        <f>IFERROR(VLOOKUP(CONCATENATE(AA$1,AA29),'Formulario de Preguntas'!$C$10:$FN$152,4,FALSE),"")</f>
        <v/>
      </c>
      <c r="AD29" s="23">
        <f>IF($B29='Formulario de Respuestas'!$D28,'Formulario de Respuestas'!$N28,"ES DIFERENTE")</f>
        <v>0</v>
      </c>
      <c r="AE29" s="1" t="str">
        <f>IFERROR(VLOOKUP(CONCATENATE(AD$1,AD29),'Formulario de Preguntas'!$C$10:$FN$152,3,FALSE),"")</f>
        <v/>
      </c>
      <c r="AF29" s="1" t="str">
        <f>IFERROR(VLOOKUP(CONCATENATE(AD$1,AD29),'Formulario de Preguntas'!$C$10:$FN$152,4,FALSE),"")</f>
        <v/>
      </c>
      <c r="AG29" s="23">
        <f>IF($B29='Formulario de Respuestas'!$D28,'Formulario de Respuestas'!$O28,"ES DIFERENTE")</f>
        <v>0</v>
      </c>
      <c r="AH29" s="1" t="str">
        <f>IFERROR(VLOOKUP(CONCATENATE(AG$1,AG29),'Formulario de Preguntas'!$C$10:$FN$152,3,FALSE),"")</f>
        <v/>
      </c>
      <c r="AI29" s="1" t="str">
        <f>IFERROR(VLOOKUP(CONCATENATE(AG$1,AG29),'Formulario de Preguntas'!$C$10:$FN$152,4,FALSE),"")</f>
        <v/>
      </c>
      <c r="AJ29" s="23">
        <f>IF($B29='Formulario de Respuestas'!$D28,'Formulario de Respuestas'!$P28,"ES DIFERENTE")</f>
        <v>0</v>
      </c>
      <c r="AK29" s="1" t="str">
        <f>IFERROR(VLOOKUP(CONCATENATE(AJ$1,AJ29),'Formulario de Preguntas'!$C$10:$FN$152,3,FALSE),"")</f>
        <v/>
      </c>
      <c r="AL29" s="1" t="str">
        <f>IFERROR(VLOOKUP(CONCATENATE(AJ$1,AJ29),'Formulario de Preguntas'!$C$10:$FN$152,4,FALSE),"")</f>
        <v/>
      </c>
      <c r="AM29" s="23">
        <f>IF($B29='Formulario de Respuestas'!$D28,'Formulario de Respuestas'!$Q28,"ES DIFERENTE")</f>
        <v>0</v>
      </c>
      <c r="AN29" s="1" t="str">
        <f>IFERROR(VLOOKUP(CONCATENATE(AM$1,AM29),'Formulario de Preguntas'!$C$10:$FN$152,3,FALSE),"")</f>
        <v/>
      </c>
      <c r="AO29" s="1" t="str">
        <f>IFERROR(VLOOKUP(CONCATENATE(AM$1,AM29),'Formulario de Preguntas'!$C$10:$FN$152,4,FALSE),"")</f>
        <v/>
      </c>
      <c r="AP29" s="23">
        <f>IF($B29='Formulario de Respuestas'!$D28,'Formulario de Respuestas'!$R28,"ES DIFERENTE")</f>
        <v>0</v>
      </c>
      <c r="AQ29" s="1" t="str">
        <f>IFERROR(VLOOKUP(CONCATENATE(AP$1,AP29),'Formulario de Preguntas'!$C$10:$FN$152,3,FALSE),"")</f>
        <v/>
      </c>
      <c r="AR29" s="1" t="str">
        <f>IFERROR(VLOOKUP(CONCATENATE(AP$1,AP29),'Formulario de Preguntas'!$C$10:$FN$152,4,FALSE),"")</f>
        <v/>
      </c>
      <c r="AS29" s="23">
        <f>IF($B29='Formulario de Respuestas'!$D28,'Formulario de Respuestas'!$S28,"ES DIFERENTE")</f>
        <v>0</v>
      </c>
      <c r="AT29" s="1" t="str">
        <f>IFERROR(VLOOKUP(CONCATENATE(AS$1,AS29),'Formulario de Preguntas'!$C$10:$FN$152,3,FALSE),"")</f>
        <v/>
      </c>
      <c r="AU29" s="1" t="str">
        <f>IFERROR(VLOOKUP(CONCATENATE(AS$1,AS29),'Formulario de Preguntas'!$C$10:$FN$152,4,FALSE),"")</f>
        <v/>
      </c>
      <c r="AV29" s="23">
        <f>IF($B29='Formulario de Respuestas'!$D28,'Formulario de Respuestas'!$T28,"ES DIFERENTE")</f>
        <v>0</v>
      </c>
      <c r="AW29" s="1" t="str">
        <f>IFERROR(VLOOKUP(CONCATENATE(AV$1,AV29),'Formulario de Preguntas'!$C$10:$FN$152,3,FALSE),"")</f>
        <v/>
      </c>
      <c r="AX29" s="1" t="str">
        <f>IFERROR(VLOOKUP(CONCATENATE(AV$1,AV29),'Formulario de Preguntas'!$C$10:$FN$152,4,FALSE),"")</f>
        <v/>
      </c>
      <c r="AY29" s="23">
        <f>IF($B29='Formulario de Respuestas'!$D28,'Formulario de Respuestas'!$U28,"ES DIFERENTE")</f>
        <v>0</v>
      </c>
      <c r="AZ29" s="1" t="str">
        <f>IFERROR(VLOOKUP(CONCATENATE(AY$1,AY29),'Formulario de Preguntas'!$C$10:$FN$152,3,FALSE),"")</f>
        <v/>
      </c>
      <c r="BA29" s="1" t="str">
        <f>IFERROR(VLOOKUP(CONCATENATE(AY$1,AY29),'Formulario de Preguntas'!$C$10:$FN$152,4,FALSE),"")</f>
        <v/>
      </c>
      <c r="BB29" s="25">
        <f>IF($B29='Formulario de Respuestas'!$D28,'Formulario de Respuestas'!$V28,"ES DIFERENTE")</f>
        <v>0</v>
      </c>
      <c r="BC29" s="1" t="str">
        <f>IFERROR(VLOOKUP(CONCATENATE(BB$1,BB29),'Formulario de Preguntas'!$C$10:$FN$152,3,FALSE),"")</f>
        <v/>
      </c>
      <c r="BD29" s="1" t="str">
        <f>IFERROR(VLOOKUP(CONCATENATE(BB$1,BB29),'Formulario de Preguntas'!$C$10:$FN$152,4,FALSE),"")</f>
        <v/>
      </c>
      <c r="BE29" s="23">
        <f>IF($B29='Formulario de Respuestas'!$D28,'Formulario de Respuestas'!$W28,"ES DIFERENTE")</f>
        <v>0</v>
      </c>
      <c r="BF29" s="1" t="str">
        <f>IFERROR(VLOOKUP(CONCATENATE(BE$1,BE29),'Formulario de Preguntas'!$C$10:$FN$152,3,FALSE),"")</f>
        <v/>
      </c>
      <c r="BG29" s="1" t="str">
        <f>IFERROR(VLOOKUP(CONCATENATE(BE$1,BE29),'Formulario de Preguntas'!$C$10:$FN$152,4,FALSE),"")</f>
        <v/>
      </c>
      <c r="BH29" s="23">
        <f>IF($B29='Formulario de Respuestas'!$D28,'Formulario de Respuestas'!$X28,"ES DIFERENTE")</f>
        <v>0</v>
      </c>
      <c r="BI29" s="1" t="str">
        <f>IFERROR(VLOOKUP(CONCATENATE(BH$1,BH29),'Formulario de Preguntas'!$C$10:$FN$152,3,FALSE),"")</f>
        <v/>
      </c>
      <c r="BJ29" s="1" t="str">
        <f>IFERROR(VLOOKUP(CONCATENATE(BH$1,BH29),'Formulario de Preguntas'!$C$10:$FN$152,4,FALSE),"")</f>
        <v/>
      </c>
      <c r="BK29" s="25">
        <f>IF($B29='Formulario de Respuestas'!$D28,'Formulario de Respuestas'!$Y28,"ES DIFERENTE")</f>
        <v>0</v>
      </c>
      <c r="BL29" s="1" t="str">
        <f>IFERROR(VLOOKUP(CONCATENATE(BK$1,BK29),'Formulario de Preguntas'!$C$10:$FN$152,3,FALSE),"")</f>
        <v/>
      </c>
      <c r="BM29" s="1" t="str">
        <f>IFERROR(VLOOKUP(CONCATENATE(BK$1,BK29),'Formulario de Preguntas'!$C$10:$FN$152,4,FALSE),"")</f>
        <v/>
      </c>
      <c r="BN29" s="25">
        <f>IF($B29='Formulario de Respuestas'!$D28,'Formulario de Respuestas'!$Z28,"ES DIFERENTE")</f>
        <v>0</v>
      </c>
      <c r="BO29" s="1" t="str">
        <f>IFERROR(VLOOKUP(CONCATENATE(BN$1,BN29),'Formulario de Preguntas'!$C$10:$FN$152,3,FALSE),"")</f>
        <v/>
      </c>
      <c r="BP29" s="1" t="str">
        <f>IFERROR(VLOOKUP(CONCATENATE(BN$1,BN29),'Formulario de Preguntas'!$C$10:$FN$152,4,FALSE),"")</f>
        <v/>
      </c>
      <c r="BQ29" s="25">
        <f>IF($B29='Formulario de Respuestas'!$D28,'Formulario de Respuestas'!$AA28,"ES DIFERENTE")</f>
        <v>0</v>
      </c>
      <c r="BR29" s="1" t="str">
        <f>IFERROR(VLOOKUP(CONCATENATE(BQ$1,BQ29),'Formulario de Preguntas'!$C$10:$FN$152,3,FALSE),"")</f>
        <v/>
      </c>
      <c r="BS29" s="1" t="str">
        <f>IFERROR(VLOOKUP(CONCATENATE(BQ$1,BQ29),'Formulario de Preguntas'!$C$10:$FN$152,4,FALSE),"")</f>
        <v/>
      </c>
      <c r="BT29" s="25">
        <f>IF($B29='Formulario de Respuestas'!$D28,'Formulario de Respuestas'!$AB28,"ES DIFERENTE")</f>
        <v>0</v>
      </c>
      <c r="BU29" s="1" t="str">
        <f>IFERROR(VLOOKUP(CONCATENATE(BT$1,BT29),'Formulario de Preguntas'!$C$10:$FN$152,3,FALSE),"")</f>
        <v/>
      </c>
      <c r="BV29" s="1" t="str">
        <f>IFERROR(VLOOKUP(CONCATENATE(BT$1,BT29),'Formulario de Preguntas'!$C$10:$FN$152,4,FALSE),"")</f>
        <v/>
      </c>
      <c r="BW29" s="25">
        <f>IF($B29='Formulario de Respuestas'!$D28,'Formulario de Respuestas'!$AC28,"ES DIFERENTE")</f>
        <v>0</v>
      </c>
      <c r="BX29" s="1" t="str">
        <f>IFERROR(VLOOKUP(CONCATENATE(BW$1,BW29),'Formulario de Preguntas'!$C$10:$FN$152,3,FALSE),"")</f>
        <v/>
      </c>
      <c r="BY29" s="1" t="str">
        <f>IFERROR(VLOOKUP(CONCATENATE(BW$1,BW29),'Formulario de Preguntas'!$C$10:$FN$152,4,FALSE),"")</f>
        <v/>
      </c>
      <c r="CA29" s="1">
        <f t="shared" si="0"/>
        <v>0</v>
      </c>
      <c r="CB29" s="1">
        <f t="shared" si="1"/>
        <v>0.25</v>
      </c>
      <c r="CC29" s="1">
        <f t="shared" si="2"/>
        <v>0</v>
      </c>
      <c r="CD29" s="1">
        <f>COUNTIF('Formulario de Respuestas'!$E28:$AC28,"A")</f>
        <v>0</v>
      </c>
      <c r="CE29" s="1">
        <f>COUNTIF('Formulario de Respuestas'!$E28:$AC28,"B")</f>
        <v>0</v>
      </c>
      <c r="CF29" s="1">
        <f>COUNTIF('Formulario de Respuestas'!$B28:$AC28,"C")</f>
        <v>0</v>
      </c>
      <c r="CG29" s="1">
        <f>COUNTIF('Formulario de Respuestas'!$E28:$AC28,"D")</f>
        <v>0</v>
      </c>
      <c r="CH29" s="1">
        <f>COUNTIF('Formulario de Respuestas'!$E28:$AC28,"E (RESPUESTA ANULADA)")</f>
        <v>0</v>
      </c>
    </row>
    <row r="30" spans="1:86" x14ac:dyDescent="0.25">
      <c r="A30" s="1">
        <f>'Formulario de Respuestas'!C29</f>
        <v>0</v>
      </c>
      <c r="B30" s="1">
        <f>'Formulario de Respuestas'!D29</f>
        <v>0</v>
      </c>
      <c r="C30" s="23">
        <f>IF($B30='Formulario de Respuestas'!$D29,'Formulario de Respuestas'!$E29,"ES DIFERENTE")</f>
        <v>0</v>
      </c>
      <c r="D30" s="15" t="str">
        <f>IFERROR(VLOOKUP(CONCATENATE(C$1,C30),'Formulario de Preguntas'!$C$2:$FN$152,3,FALSE),"")</f>
        <v/>
      </c>
      <c r="E30" s="1" t="str">
        <f>IFERROR(VLOOKUP(CONCATENATE(C$1,C30),'Formulario de Preguntas'!$C$2:$FN$152,4,FALSE),"")</f>
        <v/>
      </c>
      <c r="F30" s="23">
        <f>IF($B30='Formulario de Respuestas'!$D29,'Formulario de Respuestas'!$F29,"ES DIFERENTE")</f>
        <v>0</v>
      </c>
      <c r="G30" s="1" t="str">
        <f>IFERROR(VLOOKUP(CONCATENATE(F$1,F30),'Formulario de Preguntas'!$C$2:$FN$152,3,FALSE),"")</f>
        <v/>
      </c>
      <c r="H30" s="1" t="str">
        <f>IFERROR(VLOOKUP(CONCATENATE(F$1,F30),'Formulario de Preguntas'!$C$2:$FN$152,4,FALSE),"")</f>
        <v/>
      </c>
      <c r="I30" s="23">
        <f>IF($B30='Formulario de Respuestas'!$D29,'Formulario de Respuestas'!$G29,"ES DIFERENTE")</f>
        <v>0</v>
      </c>
      <c r="J30" s="1" t="str">
        <f>IFERROR(VLOOKUP(CONCATENATE(I$1,I30),'Formulario de Preguntas'!$C$10:$FN$152,3,FALSE),"")</f>
        <v/>
      </c>
      <c r="K30" s="1" t="str">
        <f>IFERROR(VLOOKUP(CONCATENATE(I$1,I30),'Formulario de Preguntas'!$C$10:$FN$152,4,FALSE),"")</f>
        <v/>
      </c>
      <c r="L30" s="23">
        <f>IF($B30='Formulario de Respuestas'!$D29,'Formulario de Respuestas'!$H29,"ES DIFERENTE")</f>
        <v>0</v>
      </c>
      <c r="M30" s="1" t="str">
        <f>IFERROR(VLOOKUP(CONCATENATE(L$1,L30),'Formulario de Preguntas'!$C$10:$FN$152,3,FALSE),"")</f>
        <v/>
      </c>
      <c r="N30" s="1" t="str">
        <f>IFERROR(VLOOKUP(CONCATENATE(L$1,L30),'Formulario de Preguntas'!$C$10:$FN$152,4,FALSE),"")</f>
        <v/>
      </c>
      <c r="O30" s="23">
        <f>IF($B30='Formulario de Respuestas'!$D29,'Formulario de Respuestas'!$I29,"ES DIFERENTE")</f>
        <v>0</v>
      </c>
      <c r="P30" s="1" t="str">
        <f>IFERROR(VLOOKUP(CONCATENATE(O$1,O30),'Formulario de Preguntas'!$C$10:$FN$152,3,FALSE),"")</f>
        <v/>
      </c>
      <c r="Q30" s="1" t="str">
        <f>IFERROR(VLOOKUP(CONCATENATE(O$1,O30),'Formulario de Preguntas'!$C$10:$FN$152,4,FALSE),"")</f>
        <v/>
      </c>
      <c r="R30" s="23">
        <f>IF($B30='Formulario de Respuestas'!$D29,'Formulario de Respuestas'!$J29,"ES DIFERENTE")</f>
        <v>0</v>
      </c>
      <c r="S30" s="1" t="str">
        <f>IFERROR(VLOOKUP(CONCATENATE(R$1,R30),'Formulario de Preguntas'!$C$10:$FN$152,3,FALSE),"")</f>
        <v/>
      </c>
      <c r="T30" s="1" t="str">
        <f>IFERROR(VLOOKUP(CONCATENATE(R$1,R30),'Formulario de Preguntas'!$C$10:$FN$152,4,FALSE),"")</f>
        <v/>
      </c>
      <c r="U30" s="23">
        <f>IF($B30='Formulario de Respuestas'!$D29,'Formulario de Respuestas'!$K29,"ES DIFERENTE")</f>
        <v>0</v>
      </c>
      <c r="V30" s="1" t="str">
        <f>IFERROR(VLOOKUP(CONCATENATE(U$1,U30),'Formulario de Preguntas'!$C$10:$FN$152,3,FALSE),"")</f>
        <v/>
      </c>
      <c r="W30" s="1" t="str">
        <f>IFERROR(VLOOKUP(CONCATENATE(U$1,U30),'Formulario de Preguntas'!$C$10:$FN$152,4,FALSE),"")</f>
        <v/>
      </c>
      <c r="X30" s="23">
        <f>IF($B30='Formulario de Respuestas'!$D29,'Formulario de Respuestas'!$L29,"ES DIFERENTE")</f>
        <v>0</v>
      </c>
      <c r="Y30" s="1" t="str">
        <f>IFERROR(VLOOKUP(CONCATENATE(X$1,X30),'Formulario de Preguntas'!$C$10:$FN$152,3,FALSE),"")</f>
        <v/>
      </c>
      <c r="Z30" s="1" t="str">
        <f>IFERROR(VLOOKUP(CONCATENATE(X$1,X30),'Formulario de Preguntas'!$C$10:$FN$152,4,FALSE),"")</f>
        <v/>
      </c>
      <c r="AA30" s="23">
        <f>IF($B30='Formulario de Respuestas'!$D29,'Formulario de Respuestas'!$M29,"ES DIFERENTE")</f>
        <v>0</v>
      </c>
      <c r="AB30" s="1" t="str">
        <f>IFERROR(VLOOKUP(CONCATENATE(AA$1,AA30),'Formulario de Preguntas'!$C$10:$FN$152,3,FALSE),"")</f>
        <v/>
      </c>
      <c r="AC30" s="1" t="str">
        <f>IFERROR(VLOOKUP(CONCATENATE(AA$1,AA30),'Formulario de Preguntas'!$C$10:$FN$152,4,FALSE),"")</f>
        <v/>
      </c>
      <c r="AD30" s="23">
        <f>IF($B30='Formulario de Respuestas'!$D29,'Formulario de Respuestas'!$N29,"ES DIFERENTE")</f>
        <v>0</v>
      </c>
      <c r="AE30" s="1" t="str">
        <f>IFERROR(VLOOKUP(CONCATENATE(AD$1,AD30),'Formulario de Preguntas'!$C$10:$FN$152,3,FALSE),"")</f>
        <v/>
      </c>
      <c r="AF30" s="1" t="str">
        <f>IFERROR(VLOOKUP(CONCATENATE(AD$1,AD30),'Formulario de Preguntas'!$C$10:$FN$152,4,FALSE),"")</f>
        <v/>
      </c>
      <c r="AG30" s="23">
        <f>IF($B30='Formulario de Respuestas'!$D29,'Formulario de Respuestas'!$O29,"ES DIFERENTE")</f>
        <v>0</v>
      </c>
      <c r="AH30" s="1" t="str">
        <f>IFERROR(VLOOKUP(CONCATENATE(AG$1,AG30),'Formulario de Preguntas'!$C$10:$FN$152,3,FALSE),"")</f>
        <v/>
      </c>
      <c r="AI30" s="1" t="str">
        <f>IFERROR(VLOOKUP(CONCATENATE(AG$1,AG30),'Formulario de Preguntas'!$C$10:$FN$152,4,FALSE),"")</f>
        <v/>
      </c>
      <c r="AJ30" s="23">
        <f>IF($B30='Formulario de Respuestas'!$D29,'Formulario de Respuestas'!$P29,"ES DIFERENTE")</f>
        <v>0</v>
      </c>
      <c r="AK30" s="1" t="str">
        <f>IFERROR(VLOOKUP(CONCATENATE(AJ$1,AJ30),'Formulario de Preguntas'!$C$10:$FN$152,3,FALSE),"")</f>
        <v/>
      </c>
      <c r="AL30" s="1" t="str">
        <f>IFERROR(VLOOKUP(CONCATENATE(AJ$1,AJ30),'Formulario de Preguntas'!$C$10:$FN$152,4,FALSE),"")</f>
        <v/>
      </c>
      <c r="AM30" s="23">
        <f>IF($B30='Formulario de Respuestas'!$D29,'Formulario de Respuestas'!$Q29,"ES DIFERENTE")</f>
        <v>0</v>
      </c>
      <c r="AN30" s="1" t="str">
        <f>IFERROR(VLOOKUP(CONCATENATE(AM$1,AM30),'Formulario de Preguntas'!$C$10:$FN$152,3,FALSE),"")</f>
        <v/>
      </c>
      <c r="AO30" s="1" t="str">
        <f>IFERROR(VLOOKUP(CONCATENATE(AM$1,AM30),'Formulario de Preguntas'!$C$10:$FN$152,4,FALSE),"")</f>
        <v/>
      </c>
      <c r="AP30" s="23">
        <f>IF($B30='Formulario de Respuestas'!$D29,'Formulario de Respuestas'!$R29,"ES DIFERENTE")</f>
        <v>0</v>
      </c>
      <c r="AQ30" s="1" t="str">
        <f>IFERROR(VLOOKUP(CONCATENATE(AP$1,AP30),'Formulario de Preguntas'!$C$10:$FN$152,3,FALSE),"")</f>
        <v/>
      </c>
      <c r="AR30" s="1" t="str">
        <f>IFERROR(VLOOKUP(CONCATENATE(AP$1,AP30),'Formulario de Preguntas'!$C$10:$FN$152,4,FALSE),"")</f>
        <v/>
      </c>
      <c r="AS30" s="23">
        <f>IF($B30='Formulario de Respuestas'!$D29,'Formulario de Respuestas'!$S29,"ES DIFERENTE")</f>
        <v>0</v>
      </c>
      <c r="AT30" s="1" t="str">
        <f>IFERROR(VLOOKUP(CONCATENATE(AS$1,AS30),'Formulario de Preguntas'!$C$10:$FN$152,3,FALSE),"")</f>
        <v/>
      </c>
      <c r="AU30" s="1" t="str">
        <f>IFERROR(VLOOKUP(CONCATENATE(AS$1,AS30),'Formulario de Preguntas'!$C$10:$FN$152,4,FALSE),"")</f>
        <v/>
      </c>
      <c r="AV30" s="23">
        <f>IF($B30='Formulario de Respuestas'!$D29,'Formulario de Respuestas'!$T29,"ES DIFERENTE")</f>
        <v>0</v>
      </c>
      <c r="AW30" s="1" t="str">
        <f>IFERROR(VLOOKUP(CONCATENATE(AV$1,AV30),'Formulario de Preguntas'!$C$10:$FN$152,3,FALSE),"")</f>
        <v/>
      </c>
      <c r="AX30" s="1" t="str">
        <f>IFERROR(VLOOKUP(CONCATENATE(AV$1,AV30),'Formulario de Preguntas'!$C$10:$FN$152,4,FALSE),"")</f>
        <v/>
      </c>
      <c r="AY30" s="23">
        <f>IF($B30='Formulario de Respuestas'!$D29,'Formulario de Respuestas'!$U29,"ES DIFERENTE")</f>
        <v>0</v>
      </c>
      <c r="AZ30" s="1" t="str">
        <f>IFERROR(VLOOKUP(CONCATENATE(AY$1,AY30),'Formulario de Preguntas'!$C$10:$FN$152,3,FALSE),"")</f>
        <v/>
      </c>
      <c r="BA30" s="1" t="str">
        <f>IFERROR(VLOOKUP(CONCATENATE(AY$1,AY30),'Formulario de Preguntas'!$C$10:$FN$152,4,FALSE),"")</f>
        <v/>
      </c>
      <c r="BB30" s="25">
        <f>IF($B30='Formulario de Respuestas'!$D29,'Formulario de Respuestas'!$V29,"ES DIFERENTE")</f>
        <v>0</v>
      </c>
      <c r="BC30" s="1" t="str">
        <f>IFERROR(VLOOKUP(CONCATENATE(BB$1,BB30),'Formulario de Preguntas'!$C$10:$FN$152,3,FALSE),"")</f>
        <v/>
      </c>
      <c r="BD30" s="1" t="str">
        <f>IFERROR(VLOOKUP(CONCATENATE(BB$1,BB30),'Formulario de Preguntas'!$C$10:$FN$152,4,FALSE),"")</f>
        <v/>
      </c>
      <c r="BE30" s="23">
        <f>IF($B30='Formulario de Respuestas'!$D29,'Formulario de Respuestas'!$W29,"ES DIFERENTE")</f>
        <v>0</v>
      </c>
      <c r="BF30" s="1" t="str">
        <f>IFERROR(VLOOKUP(CONCATENATE(BE$1,BE30),'Formulario de Preguntas'!$C$10:$FN$152,3,FALSE),"")</f>
        <v/>
      </c>
      <c r="BG30" s="1" t="str">
        <f>IFERROR(VLOOKUP(CONCATENATE(BE$1,BE30),'Formulario de Preguntas'!$C$10:$FN$152,4,FALSE),"")</f>
        <v/>
      </c>
      <c r="BH30" s="23">
        <f>IF($B30='Formulario de Respuestas'!$D29,'Formulario de Respuestas'!$X29,"ES DIFERENTE")</f>
        <v>0</v>
      </c>
      <c r="BI30" s="1" t="str">
        <f>IFERROR(VLOOKUP(CONCATENATE(BH$1,BH30),'Formulario de Preguntas'!$C$10:$FN$152,3,FALSE),"")</f>
        <v/>
      </c>
      <c r="BJ30" s="1" t="str">
        <f>IFERROR(VLOOKUP(CONCATENATE(BH$1,BH30),'Formulario de Preguntas'!$C$10:$FN$152,4,FALSE),"")</f>
        <v/>
      </c>
      <c r="BK30" s="25">
        <f>IF($B30='Formulario de Respuestas'!$D29,'Formulario de Respuestas'!$Y29,"ES DIFERENTE")</f>
        <v>0</v>
      </c>
      <c r="BL30" s="1" t="str">
        <f>IFERROR(VLOOKUP(CONCATENATE(BK$1,BK30),'Formulario de Preguntas'!$C$10:$FN$152,3,FALSE),"")</f>
        <v/>
      </c>
      <c r="BM30" s="1" t="str">
        <f>IFERROR(VLOOKUP(CONCATENATE(BK$1,BK30),'Formulario de Preguntas'!$C$10:$FN$152,4,FALSE),"")</f>
        <v/>
      </c>
      <c r="BN30" s="25">
        <f>IF($B30='Formulario de Respuestas'!$D29,'Formulario de Respuestas'!$Z29,"ES DIFERENTE")</f>
        <v>0</v>
      </c>
      <c r="BO30" s="1" t="str">
        <f>IFERROR(VLOOKUP(CONCATENATE(BN$1,BN30),'Formulario de Preguntas'!$C$10:$FN$152,3,FALSE),"")</f>
        <v/>
      </c>
      <c r="BP30" s="1" t="str">
        <f>IFERROR(VLOOKUP(CONCATENATE(BN$1,BN30),'Formulario de Preguntas'!$C$10:$FN$152,4,FALSE),"")</f>
        <v/>
      </c>
      <c r="BQ30" s="25">
        <f>IF($B30='Formulario de Respuestas'!$D29,'Formulario de Respuestas'!$AA29,"ES DIFERENTE")</f>
        <v>0</v>
      </c>
      <c r="BR30" s="1" t="str">
        <f>IFERROR(VLOOKUP(CONCATENATE(BQ$1,BQ30),'Formulario de Preguntas'!$C$10:$FN$152,3,FALSE),"")</f>
        <v/>
      </c>
      <c r="BS30" s="1" t="str">
        <f>IFERROR(VLOOKUP(CONCATENATE(BQ$1,BQ30),'Formulario de Preguntas'!$C$10:$FN$152,4,FALSE),"")</f>
        <v/>
      </c>
      <c r="BT30" s="25">
        <f>IF($B30='Formulario de Respuestas'!$D29,'Formulario de Respuestas'!$AB29,"ES DIFERENTE")</f>
        <v>0</v>
      </c>
      <c r="BU30" s="1" t="str">
        <f>IFERROR(VLOOKUP(CONCATENATE(BT$1,BT30),'Formulario de Preguntas'!$C$10:$FN$152,3,FALSE),"")</f>
        <v/>
      </c>
      <c r="BV30" s="1" t="str">
        <f>IFERROR(VLOOKUP(CONCATENATE(BT$1,BT30),'Formulario de Preguntas'!$C$10:$FN$152,4,FALSE),"")</f>
        <v/>
      </c>
      <c r="BW30" s="25">
        <f>IF($B30='Formulario de Respuestas'!$D29,'Formulario de Respuestas'!$AC29,"ES DIFERENTE")</f>
        <v>0</v>
      </c>
      <c r="BX30" s="1" t="str">
        <f>IFERROR(VLOOKUP(CONCATENATE(BW$1,BW30),'Formulario de Preguntas'!$C$10:$FN$152,3,FALSE),"")</f>
        <v/>
      </c>
      <c r="BY30" s="1" t="str">
        <f>IFERROR(VLOOKUP(CONCATENATE(BW$1,BW30),'Formulario de Preguntas'!$C$10:$FN$152,4,FALSE),"")</f>
        <v/>
      </c>
      <c r="CA30" s="1">
        <f t="shared" si="0"/>
        <v>0</v>
      </c>
      <c r="CB30" s="1">
        <f t="shared" si="1"/>
        <v>0.25</v>
      </c>
      <c r="CC30" s="1">
        <f t="shared" ref="CC30:CC93" si="3">CA30*CB30</f>
        <v>0</v>
      </c>
      <c r="CD30" s="1">
        <f>COUNTIF('Formulario de Respuestas'!$E29:$AC29,"A")</f>
        <v>0</v>
      </c>
      <c r="CE30" s="1">
        <f>COUNTIF('Formulario de Respuestas'!$E29:$AC29,"B")</f>
        <v>0</v>
      </c>
      <c r="CF30" s="1">
        <f>COUNTIF('Formulario de Respuestas'!$B29:$AC29,"C")</f>
        <v>0</v>
      </c>
      <c r="CG30" s="1">
        <f>COUNTIF('Formulario de Respuestas'!$E29:$AC29,"D")</f>
        <v>0</v>
      </c>
      <c r="CH30" s="1">
        <f>COUNTIF('Formulario de Respuestas'!$E29:$AC29,"E (RESPUESTA ANULADA)")</f>
        <v>0</v>
      </c>
    </row>
    <row r="31" spans="1:86" x14ac:dyDescent="0.25">
      <c r="A31" s="1">
        <f>'Formulario de Respuestas'!C30</f>
        <v>0</v>
      </c>
      <c r="B31" s="1">
        <f>'Formulario de Respuestas'!D30</f>
        <v>0</v>
      </c>
      <c r="C31" s="23">
        <f>IF($B31='Formulario de Respuestas'!$D30,'Formulario de Respuestas'!$E30,"ES DIFERENTE")</f>
        <v>0</v>
      </c>
      <c r="D31" s="15" t="str">
        <f>IFERROR(VLOOKUP(CONCATENATE(C$1,C31),'Formulario de Preguntas'!$C$2:$FN$152,3,FALSE),"")</f>
        <v/>
      </c>
      <c r="E31" s="1" t="str">
        <f>IFERROR(VLOOKUP(CONCATENATE(C$1,C31),'Formulario de Preguntas'!$C$2:$FN$152,4,FALSE),"")</f>
        <v/>
      </c>
      <c r="F31" s="23">
        <f>IF($B31='Formulario de Respuestas'!$D30,'Formulario de Respuestas'!$F30,"ES DIFERENTE")</f>
        <v>0</v>
      </c>
      <c r="G31" s="1" t="str">
        <f>IFERROR(VLOOKUP(CONCATENATE(F$1,F31),'Formulario de Preguntas'!$C$2:$FN$152,3,FALSE),"")</f>
        <v/>
      </c>
      <c r="H31" s="1" t="str">
        <f>IFERROR(VLOOKUP(CONCATENATE(F$1,F31),'Formulario de Preguntas'!$C$2:$FN$152,4,FALSE),"")</f>
        <v/>
      </c>
      <c r="I31" s="23">
        <f>IF($B31='Formulario de Respuestas'!$D30,'Formulario de Respuestas'!$G30,"ES DIFERENTE")</f>
        <v>0</v>
      </c>
      <c r="J31" s="1" t="str">
        <f>IFERROR(VLOOKUP(CONCATENATE(I$1,I31),'Formulario de Preguntas'!$C$10:$FN$152,3,FALSE),"")</f>
        <v/>
      </c>
      <c r="K31" s="1" t="str">
        <f>IFERROR(VLOOKUP(CONCATENATE(I$1,I31),'Formulario de Preguntas'!$C$10:$FN$152,4,FALSE),"")</f>
        <v/>
      </c>
      <c r="L31" s="23">
        <f>IF($B31='Formulario de Respuestas'!$D30,'Formulario de Respuestas'!$H30,"ES DIFERENTE")</f>
        <v>0</v>
      </c>
      <c r="M31" s="1" t="str">
        <f>IFERROR(VLOOKUP(CONCATENATE(L$1,L31),'Formulario de Preguntas'!$C$10:$FN$152,3,FALSE),"")</f>
        <v/>
      </c>
      <c r="N31" s="1" t="str">
        <f>IFERROR(VLOOKUP(CONCATENATE(L$1,L31),'Formulario de Preguntas'!$C$10:$FN$152,4,FALSE),"")</f>
        <v/>
      </c>
      <c r="O31" s="23">
        <f>IF($B31='Formulario de Respuestas'!$D30,'Formulario de Respuestas'!$I30,"ES DIFERENTE")</f>
        <v>0</v>
      </c>
      <c r="P31" s="1" t="str">
        <f>IFERROR(VLOOKUP(CONCATENATE(O$1,O31),'Formulario de Preguntas'!$C$10:$FN$152,3,FALSE),"")</f>
        <v/>
      </c>
      <c r="Q31" s="1" t="str">
        <f>IFERROR(VLOOKUP(CONCATENATE(O$1,O31),'Formulario de Preguntas'!$C$10:$FN$152,4,FALSE),"")</f>
        <v/>
      </c>
      <c r="R31" s="23">
        <f>IF($B31='Formulario de Respuestas'!$D30,'Formulario de Respuestas'!$J30,"ES DIFERENTE")</f>
        <v>0</v>
      </c>
      <c r="S31" s="1" t="str">
        <f>IFERROR(VLOOKUP(CONCATENATE(R$1,R31),'Formulario de Preguntas'!$C$10:$FN$152,3,FALSE),"")</f>
        <v/>
      </c>
      <c r="T31" s="1" t="str">
        <f>IFERROR(VLOOKUP(CONCATENATE(R$1,R31),'Formulario de Preguntas'!$C$10:$FN$152,4,FALSE),"")</f>
        <v/>
      </c>
      <c r="U31" s="23">
        <f>IF($B31='Formulario de Respuestas'!$D30,'Formulario de Respuestas'!$K30,"ES DIFERENTE")</f>
        <v>0</v>
      </c>
      <c r="V31" s="1" t="str">
        <f>IFERROR(VLOOKUP(CONCATENATE(U$1,U31),'Formulario de Preguntas'!$C$10:$FN$152,3,FALSE),"")</f>
        <v/>
      </c>
      <c r="W31" s="1" t="str">
        <f>IFERROR(VLOOKUP(CONCATENATE(U$1,U31),'Formulario de Preguntas'!$C$10:$FN$152,4,FALSE),"")</f>
        <v/>
      </c>
      <c r="X31" s="23">
        <f>IF($B31='Formulario de Respuestas'!$D30,'Formulario de Respuestas'!$L30,"ES DIFERENTE")</f>
        <v>0</v>
      </c>
      <c r="Y31" s="1" t="str">
        <f>IFERROR(VLOOKUP(CONCATENATE(X$1,X31),'Formulario de Preguntas'!$C$10:$FN$152,3,FALSE),"")</f>
        <v/>
      </c>
      <c r="Z31" s="1" t="str">
        <f>IFERROR(VLOOKUP(CONCATENATE(X$1,X31),'Formulario de Preguntas'!$C$10:$FN$152,4,FALSE),"")</f>
        <v/>
      </c>
      <c r="AA31" s="23">
        <f>IF($B31='Formulario de Respuestas'!$D30,'Formulario de Respuestas'!$M30,"ES DIFERENTE")</f>
        <v>0</v>
      </c>
      <c r="AB31" s="1" t="str">
        <f>IFERROR(VLOOKUP(CONCATENATE(AA$1,AA31),'Formulario de Preguntas'!$C$10:$FN$152,3,FALSE),"")</f>
        <v/>
      </c>
      <c r="AC31" s="1" t="str">
        <f>IFERROR(VLOOKUP(CONCATENATE(AA$1,AA31),'Formulario de Preguntas'!$C$10:$FN$152,4,FALSE),"")</f>
        <v/>
      </c>
      <c r="AD31" s="23">
        <f>IF($B31='Formulario de Respuestas'!$D30,'Formulario de Respuestas'!$N30,"ES DIFERENTE")</f>
        <v>0</v>
      </c>
      <c r="AE31" s="1" t="str">
        <f>IFERROR(VLOOKUP(CONCATENATE(AD$1,AD31),'Formulario de Preguntas'!$C$10:$FN$152,3,FALSE),"")</f>
        <v/>
      </c>
      <c r="AF31" s="1" t="str">
        <f>IFERROR(VLOOKUP(CONCATENATE(AD$1,AD31),'Formulario de Preguntas'!$C$10:$FN$152,4,FALSE),"")</f>
        <v/>
      </c>
      <c r="AG31" s="23">
        <f>IF($B31='Formulario de Respuestas'!$D30,'Formulario de Respuestas'!$O30,"ES DIFERENTE")</f>
        <v>0</v>
      </c>
      <c r="AH31" s="1" t="str">
        <f>IFERROR(VLOOKUP(CONCATENATE(AG$1,AG31),'Formulario de Preguntas'!$C$10:$FN$152,3,FALSE),"")</f>
        <v/>
      </c>
      <c r="AI31" s="1" t="str">
        <f>IFERROR(VLOOKUP(CONCATENATE(AG$1,AG31),'Formulario de Preguntas'!$C$10:$FN$152,4,FALSE),"")</f>
        <v/>
      </c>
      <c r="AJ31" s="23">
        <f>IF($B31='Formulario de Respuestas'!$D30,'Formulario de Respuestas'!$P30,"ES DIFERENTE")</f>
        <v>0</v>
      </c>
      <c r="AK31" s="1" t="str">
        <f>IFERROR(VLOOKUP(CONCATENATE(AJ$1,AJ31),'Formulario de Preguntas'!$C$10:$FN$152,3,FALSE),"")</f>
        <v/>
      </c>
      <c r="AL31" s="1" t="str">
        <f>IFERROR(VLOOKUP(CONCATENATE(AJ$1,AJ31),'Formulario de Preguntas'!$C$10:$FN$152,4,FALSE),"")</f>
        <v/>
      </c>
      <c r="AM31" s="23">
        <f>IF($B31='Formulario de Respuestas'!$D30,'Formulario de Respuestas'!$Q30,"ES DIFERENTE")</f>
        <v>0</v>
      </c>
      <c r="AN31" s="1" t="str">
        <f>IFERROR(VLOOKUP(CONCATENATE(AM$1,AM31),'Formulario de Preguntas'!$C$10:$FN$152,3,FALSE),"")</f>
        <v/>
      </c>
      <c r="AO31" s="1" t="str">
        <f>IFERROR(VLOOKUP(CONCATENATE(AM$1,AM31),'Formulario de Preguntas'!$C$10:$FN$152,4,FALSE),"")</f>
        <v/>
      </c>
      <c r="AP31" s="23">
        <f>IF($B31='Formulario de Respuestas'!$D30,'Formulario de Respuestas'!$R30,"ES DIFERENTE")</f>
        <v>0</v>
      </c>
      <c r="AQ31" s="1" t="str">
        <f>IFERROR(VLOOKUP(CONCATENATE(AP$1,AP31),'Formulario de Preguntas'!$C$10:$FN$152,3,FALSE),"")</f>
        <v/>
      </c>
      <c r="AR31" s="1" t="str">
        <f>IFERROR(VLOOKUP(CONCATENATE(AP$1,AP31),'Formulario de Preguntas'!$C$10:$FN$152,4,FALSE),"")</f>
        <v/>
      </c>
      <c r="AS31" s="23">
        <f>IF($B31='Formulario de Respuestas'!$D30,'Formulario de Respuestas'!$S30,"ES DIFERENTE")</f>
        <v>0</v>
      </c>
      <c r="AT31" s="1" t="str">
        <f>IFERROR(VLOOKUP(CONCATENATE(AS$1,AS31),'Formulario de Preguntas'!$C$10:$FN$152,3,FALSE),"")</f>
        <v/>
      </c>
      <c r="AU31" s="1" t="str">
        <f>IFERROR(VLOOKUP(CONCATENATE(AS$1,AS31),'Formulario de Preguntas'!$C$10:$FN$152,4,FALSE),"")</f>
        <v/>
      </c>
      <c r="AV31" s="23">
        <f>IF($B31='Formulario de Respuestas'!$D30,'Formulario de Respuestas'!$T30,"ES DIFERENTE")</f>
        <v>0</v>
      </c>
      <c r="AW31" s="1" t="str">
        <f>IFERROR(VLOOKUP(CONCATENATE(AV$1,AV31),'Formulario de Preguntas'!$C$10:$FN$152,3,FALSE),"")</f>
        <v/>
      </c>
      <c r="AX31" s="1" t="str">
        <f>IFERROR(VLOOKUP(CONCATENATE(AV$1,AV31),'Formulario de Preguntas'!$C$10:$FN$152,4,FALSE),"")</f>
        <v/>
      </c>
      <c r="AY31" s="23">
        <f>IF($B31='Formulario de Respuestas'!$D30,'Formulario de Respuestas'!$U30,"ES DIFERENTE")</f>
        <v>0</v>
      </c>
      <c r="AZ31" s="1" t="str">
        <f>IFERROR(VLOOKUP(CONCATENATE(AY$1,AY31),'Formulario de Preguntas'!$C$10:$FN$152,3,FALSE),"")</f>
        <v/>
      </c>
      <c r="BA31" s="1" t="str">
        <f>IFERROR(VLOOKUP(CONCATENATE(AY$1,AY31),'Formulario de Preguntas'!$C$10:$FN$152,4,FALSE),"")</f>
        <v/>
      </c>
      <c r="BB31" s="25">
        <f>IF($B31='Formulario de Respuestas'!$D30,'Formulario de Respuestas'!$V30,"ES DIFERENTE")</f>
        <v>0</v>
      </c>
      <c r="BC31" s="1" t="str">
        <f>IFERROR(VLOOKUP(CONCATENATE(BB$1,BB31),'Formulario de Preguntas'!$C$10:$FN$152,3,FALSE),"")</f>
        <v/>
      </c>
      <c r="BD31" s="1" t="str">
        <f>IFERROR(VLOOKUP(CONCATENATE(BB$1,BB31),'Formulario de Preguntas'!$C$10:$FN$152,4,FALSE),"")</f>
        <v/>
      </c>
      <c r="BE31" s="23">
        <f>IF($B31='Formulario de Respuestas'!$D30,'Formulario de Respuestas'!$W30,"ES DIFERENTE")</f>
        <v>0</v>
      </c>
      <c r="BF31" s="1" t="str">
        <f>IFERROR(VLOOKUP(CONCATENATE(BE$1,BE31),'Formulario de Preguntas'!$C$10:$FN$152,3,FALSE),"")</f>
        <v/>
      </c>
      <c r="BG31" s="1" t="str">
        <f>IFERROR(VLOOKUP(CONCATENATE(BE$1,BE31),'Formulario de Preguntas'!$C$10:$FN$152,4,FALSE),"")</f>
        <v/>
      </c>
      <c r="BH31" s="23">
        <f>IF($B31='Formulario de Respuestas'!$D30,'Formulario de Respuestas'!$X30,"ES DIFERENTE")</f>
        <v>0</v>
      </c>
      <c r="BI31" s="1" t="str">
        <f>IFERROR(VLOOKUP(CONCATENATE(BH$1,BH31),'Formulario de Preguntas'!$C$10:$FN$152,3,FALSE),"")</f>
        <v/>
      </c>
      <c r="BJ31" s="1" t="str">
        <f>IFERROR(VLOOKUP(CONCATENATE(BH$1,BH31),'Formulario de Preguntas'!$C$10:$FN$152,4,FALSE),"")</f>
        <v/>
      </c>
      <c r="BK31" s="25">
        <f>IF($B31='Formulario de Respuestas'!$D30,'Formulario de Respuestas'!$Y30,"ES DIFERENTE")</f>
        <v>0</v>
      </c>
      <c r="BL31" s="1" t="str">
        <f>IFERROR(VLOOKUP(CONCATENATE(BK$1,BK31),'Formulario de Preguntas'!$C$10:$FN$152,3,FALSE),"")</f>
        <v/>
      </c>
      <c r="BM31" s="1" t="str">
        <f>IFERROR(VLOOKUP(CONCATENATE(BK$1,BK31),'Formulario de Preguntas'!$C$10:$FN$152,4,FALSE),"")</f>
        <v/>
      </c>
      <c r="BN31" s="25">
        <f>IF($B31='Formulario de Respuestas'!$D30,'Formulario de Respuestas'!$Z30,"ES DIFERENTE")</f>
        <v>0</v>
      </c>
      <c r="BO31" s="1" t="str">
        <f>IFERROR(VLOOKUP(CONCATENATE(BN$1,BN31),'Formulario de Preguntas'!$C$10:$FN$152,3,FALSE),"")</f>
        <v/>
      </c>
      <c r="BP31" s="1" t="str">
        <f>IFERROR(VLOOKUP(CONCATENATE(BN$1,BN31),'Formulario de Preguntas'!$C$10:$FN$152,4,FALSE),"")</f>
        <v/>
      </c>
      <c r="BQ31" s="25">
        <f>IF($B31='Formulario de Respuestas'!$D30,'Formulario de Respuestas'!$AA30,"ES DIFERENTE")</f>
        <v>0</v>
      </c>
      <c r="BR31" s="1" t="str">
        <f>IFERROR(VLOOKUP(CONCATENATE(BQ$1,BQ31),'Formulario de Preguntas'!$C$10:$FN$152,3,FALSE),"")</f>
        <v/>
      </c>
      <c r="BS31" s="1" t="str">
        <f>IFERROR(VLOOKUP(CONCATENATE(BQ$1,BQ31),'Formulario de Preguntas'!$C$10:$FN$152,4,FALSE),"")</f>
        <v/>
      </c>
      <c r="BT31" s="25">
        <f>IF($B31='Formulario de Respuestas'!$D30,'Formulario de Respuestas'!$AB30,"ES DIFERENTE")</f>
        <v>0</v>
      </c>
      <c r="BU31" s="1" t="str">
        <f>IFERROR(VLOOKUP(CONCATENATE(BT$1,BT31),'Formulario de Preguntas'!$C$10:$FN$152,3,FALSE),"")</f>
        <v/>
      </c>
      <c r="BV31" s="1" t="str">
        <f>IFERROR(VLOOKUP(CONCATENATE(BT$1,BT31),'Formulario de Preguntas'!$C$10:$FN$152,4,FALSE),"")</f>
        <v/>
      </c>
      <c r="BW31" s="25">
        <f>IF($B31='Formulario de Respuestas'!$D30,'Formulario de Respuestas'!$AC30,"ES DIFERENTE")</f>
        <v>0</v>
      </c>
      <c r="BX31" s="1" t="str">
        <f>IFERROR(VLOOKUP(CONCATENATE(BW$1,BW31),'Formulario de Preguntas'!$C$10:$FN$152,3,FALSE),"")</f>
        <v/>
      </c>
      <c r="BY31" s="1" t="str">
        <f>IFERROR(VLOOKUP(CONCATENATE(BW$1,BW31),'Formulario de Preguntas'!$C$10:$FN$152,4,FALSE),"")</f>
        <v/>
      </c>
      <c r="CA31" s="1">
        <f t="shared" si="0"/>
        <v>0</v>
      </c>
      <c r="CB31" s="1">
        <f t="shared" si="1"/>
        <v>0.25</v>
      </c>
      <c r="CC31" s="1">
        <f t="shared" si="3"/>
        <v>0</v>
      </c>
      <c r="CD31" s="1">
        <f>COUNTIF('Formulario de Respuestas'!$E30:$AC30,"A")</f>
        <v>0</v>
      </c>
      <c r="CE31" s="1">
        <f>COUNTIF('Formulario de Respuestas'!$E30:$AC30,"B")</f>
        <v>0</v>
      </c>
      <c r="CF31" s="1">
        <f>COUNTIF('Formulario de Respuestas'!$B30:$AC30,"C")</f>
        <v>0</v>
      </c>
      <c r="CG31" s="1">
        <f>COUNTIF('Formulario de Respuestas'!$E30:$AC30,"D")</f>
        <v>0</v>
      </c>
      <c r="CH31" s="1">
        <f>COUNTIF('Formulario de Respuestas'!$E30:$AC30,"E (RESPUESTA ANULADA)")</f>
        <v>0</v>
      </c>
    </row>
    <row r="32" spans="1:86" x14ac:dyDescent="0.25">
      <c r="A32" s="1">
        <f>'Formulario de Respuestas'!C31</f>
        <v>0</v>
      </c>
      <c r="B32" s="1">
        <f>'Formulario de Respuestas'!D31</f>
        <v>0</v>
      </c>
      <c r="C32" s="23">
        <f>IF($B32='Formulario de Respuestas'!$D31,'Formulario de Respuestas'!$E31,"ES DIFERENTE")</f>
        <v>0</v>
      </c>
      <c r="D32" s="15" t="str">
        <f>IFERROR(VLOOKUP(CONCATENATE(C$1,C32),'Formulario de Preguntas'!$C$2:$FN$152,3,FALSE),"")</f>
        <v/>
      </c>
      <c r="E32" s="1" t="str">
        <f>IFERROR(VLOOKUP(CONCATENATE(C$1,C32),'Formulario de Preguntas'!$C$2:$FN$152,4,FALSE),"")</f>
        <v/>
      </c>
      <c r="F32" s="23">
        <f>IF($B32='Formulario de Respuestas'!$D31,'Formulario de Respuestas'!$F31,"ES DIFERENTE")</f>
        <v>0</v>
      </c>
      <c r="G32" s="1" t="str">
        <f>IFERROR(VLOOKUP(CONCATENATE(F$1,F32),'Formulario de Preguntas'!$C$2:$FN$152,3,FALSE),"")</f>
        <v/>
      </c>
      <c r="H32" s="1" t="str">
        <f>IFERROR(VLOOKUP(CONCATENATE(F$1,F32),'Formulario de Preguntas'!$C$2:$FN$152,4,FALSE),"")</f>
        <v/>
      </c>
      <c r="I32" s="23">
        <f>IF($B32='Formulario de Respuestas'!$D31,'Formulario de Respuestas'!$G31,"ES DIFERENTE")</f>
        <v>0</v>
      </c>
      <c r="J32" s="1" t="str">
        <f>IFERROR(VLOOKUP(CONCATENATE(I$1,I32),'Formulario de Preguntas'!$C$10:$FN$152,3,FALSE),"")</f>
        <v/>
      </c>
      <c r="K32" s="1" t="str">
        <f>IFERROR(VLOOKUP(CONCATENATE(I$1,I32),'Formulario de Preguntas'!$C$10:$FN$152,4,FALSE),"")</f>
        <v/>
      </c>
      <c r="L32" s="23">
        <f>IF($B32='Formulario de Respuestas'!$D31,'Formulario de Respuestas'!$H31,"ES DIFERENTE")</f>
        <v>0</v>
      </c>
      <c r="M32" s="1" t="str">
        <f>IFERROR(VLOOKUP(CONCATENATE(L$1,L32),'Formulario de Preguntas'!$C$10:$FN$152,3,FALSE),"")</f>
        <v/>
      </c>
      <c r="N32" s="1" t="str">
        <f>IFERROR(VLOOKUP(CONCATENATE(L$1,L32),'Formulario de Preguntas'!$C$10:$FN$152,4,FALSE),"")</f>
        <v/>
      </c>
      <c r="O32" s="23">
        <f>IF($B32='Formulario de Respuestas'!$D31,'Formulario de Respuestas'!$I31,"ES DIFERENTE")</f>
        <v>0</v>
      </c>
      <c r="P32" s="1" t="str">
        <f>IFERROR(VLOOKUP(CONCATENATE(O$1,O32),'Formulario de Preguntas'!$C$10:$FN$152,3,FALSE),"")</f>
        <v/>
      </c>
      <c r="Q32" s="1" t="str">
        <f>IFERROR(VLOOKUP(CONCATENATE(O$1,O32),'Formulario de Preguntas'!$C$10:$FN$152,4,FALSE),"")</f>
        <v/>
      </c>
      <c r="R32" s="23">
        <f>IF($B32='Formulario de Respuestas'!$D31,'Formulario de Respuestas'!$J31,"ES DIFERENTE")</f>
        <v>0</v>
      </c>
      <c r="S32" s="1" t="str">
        <f>IFERROR(VLOOKUP(CONCATENATE(R$1,R32),'Formulario de Preguntas'!$C$10:$FN$152,3,FALSE),"")</f>
        <v/>
      </c>
      <c r="T32" s="1" t="str">
        <f>IFERROR(VLOOKUP(CONCATENATE(R$1,R32),'Formulario de Preguntas'!$C$10:$FN$152,4,FALSE),"")</f>
        <v/>
      </c>
      <c r="U32" s="23">
        <f>IF($B32='Formulario de Respuestas'!$D31,'Formulario de Respuestas'!$K31,"ES DIFERENTE")</f>
        <v>0</v>
      </c>
      <c r="V32" s="1" t="str">
        <f>IFERROR(VLOOKUP(CONCATENATE(U$1,U32),'Formulario de Preguntas'!$C$10:$FN$152,3,FALSE),"")</f>
        <v/>
      </c>
      <c r="W32" s="1" t="str">
        <f>IFERROR(VLOOKUP(CONCATENATE(U$1,U32),'Formulario de Preguntas'!$C$10:$FN$152,4,FALSE),"")</f>
        <v/>
      </c>
      <c r="X32" s="23">
        <f>IF($B32='Formulario de Respuestas'!$D31,'Formulario de Respuestas'!$L31,"ES DIFERENTE")</f>
        <v>0</v>
      </c>
      <c r="Y32" s="1" t="str">
        <f>IFERROR(VLOOKUP(CONCATENATE(X$1,X32),'Formulario de Preguntas'!$C$10:$FN$152,3,FALSE),"")</f>
        <v/>
      </c>
      <c r="Z32" s="1" t="str">
        <f>IFERROR(VLOOKUP(CONCATENATE(X$1,X32),'Formulario de Preguntas'!$C$10:$FN$152,4,FALSE),"")</f>
        <v/>
      </c>
      <c r="AA32" s="23">
        <f>IF($B32='Formulario de Respuestas'!$D31,'Formulario de Respuestas'!$M31,"ES DIFERENTE")</f>
        <v>0</v>
      </c>
      <c r="AB32" s="1" t="str">
        <f>IFERROR(VLOOKUP(CONCATENATE(AA$1,AA32),'Formulario de Preguntas'!$C$10:$FN$152,3,FALSE),"")</f>
        <v/>
      </c>
      <c r="AC32" s="1" t="str">
        <f>IFERROR(VLOOKUP(CONCATENATE(AA$1,AA32),'Formulario de Preguntas'!$C$10:$FN$152,4,FALSE),"")</f>
        <v/>
      </c>
      <c r="AD32" s="23">
        <f>IF($B32='Formulario de Respuestas'!$D31,'Formulario de Respuestas'!$N31,"ES DIFERENTE")</f>
        <v>0</v>
      </c>
      <c r="AE32" s="1" t="str">
        <f>IFERROR(VLOOKUP(CONCATENATE(AD$1,AD32),'Formulario de Preguntas'!$C$10:$FN$152,3,FALSE),"")</f>
        <v/>
      </c>
      <c r="AF32" s="1" t="str">
        <f>IFERROR(VLOOKUP(CONCATENATE(AD$1,AD32),'Formulario de Preguntas'!$C$10:$FN$152,4,FALSE),"")</f>
        <v/>
      </c>
      <c r="AG32" s="23">
        <f>IF($B32='Formulario de Respuestas'!$D31,'Formulario de Respuestas'!$O31,"ES DIFERENTE")</f>
        <v>0</v>
      </c>
      <c r="AH32" s="1" t="str">
        <f>IFERROR(VLOOKUP(CONCATENATE(AG$1,AG32),'Formulario de Preguntas'!$C$10:$FN$152,3,FALSE),"")</f>
        <v/>
      </c>
      <c r="AI32" s="1" t="str">
        <f>IFERROR(VLOOKUP(CONCATENATE(AG$1,AG32),'Formulario de Preguntas'!$C$10:$FN$152,4,FALSE),"")</f>
        <v/>
      </c>
      <c r="AJ32" s="23">
        <f>IF($B32='Formulario de Respuestas'!$D31,'Formulario de Respuestas'!$P31,"ES DIFERENTE")</f>
        <v>0</v>
      </c>
      <c r="AK32" s="1" t="str">
        <f>IFERROR(VLOOKUP(CONCATENATE(AJ$1,AJ32),'Formulario de Preguntas'!$C$10:$FN$152,3,FALSE),"")</f>
        <v/>
      </c>
      <c r="AL32" s="1" t="str">
        <f>IFERROR(VLOOKUP(CONCATENATE(AJ$1,AJ32),'Formulario de Preguntas'!$C$10:$FN$152,4,FALSE),"")</f>
        <v/>
      </c>
      <c r="AM32" s="23">
        <f>IF($B32='Formulario de Respuestas'!$D31,'Formulario de Respuestas'!$Q31,"ES DIFERENTE")</f>
        <v>0</v>
      </c>
      <c r="AN32" s="1" t="str">
        <f>IFERROR(VLOOKUP(CONCATENATE(AM$1,AM32),'Formulario de Preguntas'!$C$10:$FN$152,3,FALSE),"")</f>
        <v/>
      </c>
      <c r="AO32" s="1" t="str">
        <f>IFERROR(VLOOKUP(CONCATENATE(AM$1,AM32),'Formulario de Preguntas'!$C$10:$FN$152,4,FALSE),"")</f>
        <v/>
      </c>
      <c r="AP32" s="23">
        <f>IF($B32='Formulario de Respuestas'!$D31,'Formulario de Respuestas'!$R31,"ES DIFERENTE")</f>
        <v>0</v>
      </c>
      <c r="AQ32" s="1" t="str">
        <f>IFERROR(VLOOKUP(CONCATENATE(AP$1,AP32),'Formulario de Preguntas'!$C$10:$FN$152,3,FALSE),"")</f>
        <v/>
      </c>
      <c r="AR32" s="1" t="str">
        <f>IFERROR(VLOOKUP(CONCATENATE(AP$1,AP32),'Formulario de Preguntas'!$C$10:$FN$152,4,FALSE),"")</f>
        <v/>
      </c>
      <c r="AS32" s="23">
        <f>IF($B32='Formulario de Respuestas'!$D31,'Formulario de Respuestas'!$S31,"ES DIFERENTE")</f>
        <v>0</v>
      </c>
      <c r="AT32" s="1" t="str">
        <f>IFERROR(VLOOKUP(CONCATENATE(AS$1,AS32),'Formulario de Preguntas'!$C$10:$FN$152,3,FALSE),"")</f>
        <v/>
      </c>
      <c r="AU32" s="1" t="str">
        <f>IFERROR(VLOOKUP(CONCATENATE(AS$1,AS32),'Formulario de Preguntas'!$C$10:$FN$152,4,FALSE),"")</f>
        <v/>
      </c>
      <c r="AV32" s="23">
        <f>IF($B32='Formulario de Respuestas'!$D31,'Formulario de Respuestas'!$T31,"ES DIFERENTE")</f>
        <v>0</v>
      </c>
      <c r="AW32" s="1" t="str">
        <f>IFERROR(VLOOKUP(CONCATENATE(AV$1,AV32),'Formulario de Preguntas'!$C$10:$FN$152,3,FALSE),"")</f>
        <v/>
      </c>
      <c r="AX32" s="1" t="str">
        <f>IFERROR(VLOOKUP(CONCATENATE(AV$1,AV32),'Formulario de Preguntas'!$C$10:$FN$152,4,FALSE),"")</f>
        <v/>
      </c>
      <c r="AY32" s="23">
        <f>IF($B32='Formulario de Respuestas'!$D31,'Formulario de Respuestas'!$U31,"ES DIFERENTE")</f>
        <v>0</v>
      </c>
      <c r="AZ32" s="1" t="str">
        <f>IFERROR(VLOOKUP(CONCATENATE(AY$1,AY32),'Formulario de Preguntas'!$C$10:$FN$152,3,FALSE),"")</f>
        <v/>
      </c>
      <c r="BA32" s="1" t="str">
        <f>IFERROR(VLOOKUP(CONCATENATE(AY$1,AY32),'Formulario de Preguntas'!$C$10:$FN$152,4,FALSE),"")</f>
        <v/>
      </c>
      <c r="BB32" s="25">
        <f>IF($B32='Formulario de Respuestas'!$D31,'Formulario de Respuestas'!$V31,"ES DIFERENTE")</f>
        <v>0</v>
      </c>
      <c r="BC32" s="1" t="str">
        <f>IFERROR(VLOOKUP(CONCATENATE(BB$1,BB32),'Formulario de Preguntas'!$C$10:$FN$152,3,FALSE),"")</f>
        <v/>
      </c>
      <c r="BD32" s="1" t="str">
        <f>IFERROR(VLOOKUP(CONCATENATE(BB$1,BB32),'Formulario de Preguntas'!$C$10:$FN$152,4,FALSE),"")</f>
        <v/>
      </c>
      <c r="BE32" s="23">
        <f>IF($B32='Formulario de Respuestas'!$D31,'Formulario de Respuestas'!$W31,"ES DIFERENTE")</f>
        <v>0</v>
      </c>
      <c r="BF32" s="1" t="str">
        <f>IFERROR(VLOOKUP(CONCATENATE(BE$1,BE32),'Formulario de Preguntas'!$C$10:$FN$152,3,FALSE),"")</f>
        <v/>
      </c>
      <c r="BG32" s="1" t="str">
        <f>IFERROR(VLOOKUP(CONCATENATE(BE$1,BE32),'Formulario de Preguntas'!$C$10:$FN$152,4,FALSE),"")</f>
        <v/>
      </c>
      <c r="BH32" s="23">
        <f>IF($B32='Formulario de Respuestas'!$D31,'Formulario de Respuestas'!$X31,"ES DIFERENTE")</f>
        <v>0</v>
      </c>
      <c r="BI32" s="1" t="str">
        <f>IFERROR(VLOOKUP(CONCATENATE(BH$1,BH32),'Formulario de Preguntas'!$C$10:$FN$152,3,FALSE),"")</f>
        <v/>
      </c>
      <c r="BJ32" s="1" t="str">
        <f>IFERROR(VLOOKUP(CONCATENATE(BH$1,BH32),'Formulario de Preguntas'!$C$10:$FN$152,4,FALSE),"")</f>
        <v/>
      </c>
      <c r="BK32" s="25">
        <f>IF($B32='Formulario de Respuestas'!$D31,'Formulario de Respuestas'!$Y31,"ES DIFERENTE")</f>
        <v>0</v>
      </c>
      <c r="BL32" s="1" t="str">
        <f>IFERROR(VLOOKUP(CONCATENATE(BK$1,BK32),'Formulario de Preguntas'!$C$10:$FN$152,3,FALSE),"")</f>
        <v/>
      </c>
      <c r="BM32" s="1" t="str">
        <f>IFERROR(VLOOKUP(CONCATENATE(BK$1,BK32),'Formulario de Preguntas'!$C$10:$FN$152,4,FALSE),"")</f>
        <v/>
      </c>
      <c r="BN32" s="25">
        <f>IF($B32='Formulario de Respuestas'!$D31,'Formulario de Respuestas'!$Z31,"ES DIFERENTE")</f>
        <v>0</v>
      </c>
      <c r="BO32" s="1" t="str">
        <f>IFERROR(VLOOKUP(CONCATENATE(BN$1,BN32),'Formulario de Preguntas'!$C$10:$FN$152,3,FALSE),"")</f>
        <v/>
      </c>
      <c r="BP32" s="1" t="str">
        <f>IFERROR(VLOOKUP(CONCATENATE(BN$1,BN32),'Formulario de Preguntas'!$C$10:$FN$152,4,FALSE),"")</f>
        <v/>
      </c>
      <c r="BQ32" s="25">
        <f>IF($B32='Formulario de Respuestas'!$D31,'Formulario de Respuestas'!$AA31,"ES DIFERENTE")</f>
        <v>0</v>
      </c>
      <c r="BR32" s="1" t="str">
        <f>IFERROR(VLOOKUP(CONCATENATE(BQ$1,BQ32),'Formulario de Preguntas'!$C$10:$FN$152,3,FALSE),"")</f>
        <v/>
      </c>
      <c r="BS32" s="1" t="str">
        <f>IFERROR(VLOOKUP(CONCATENATE(BQ$1,BQ32),'Formulario de Preguntas'!$C$10:$FN$152,4,FALSE),"")</f>
        <v/>
      </c>
      <c r="BT32" s="25">
        <f>IF($B32='Formulario de Respuestas'!$D31,'Formulario de Respuestas'!$AB31,"ES DIFERENTE")</f>
        <v>0</v>
      </c>
      <c r="BU32" s="1" t="str">
        <f>IFERROR(VLOOKUP(CONCATENATE(BT$1,BT32),'Formulario de Preguntas'!$C$10:$FN$152,3,FALSE),"")</f>
        <v/>
      </c>
      <c r="BV32" s="1" t="str">
        <f>IFERROR(VLOOKUP(CONCATENATE(BT$1,BT32),'Formulario de Preguntas'!$C$10:$FN$152,4,FALSE),"")</f>
        <v/>
      </c>
      <c r="BW32" s="25">
        <f>IF($B32='Formulario de Respuestas'!$D31,'Formulario de Respuestas'!$AC31,"ES DIFERENTE")</f>
        <v>0</v>
      </c>
      <c r="BX32" s="1" t="str">
        <f>IFERROR(VLOOKUP(CONCATENATE(BW$1,BW32),'Formulario de Preguntas'!$C$10:$FN$152,3,FALSE),"")</f>
        <v/>
      </c>
      <c r="BY32" s="1" t="str">
        <f>IFERROR(VLOOKUP(CONCATENATE(BW$1,BW32),'Formulario de Preguntas'!$C$10:$FN$152,4,FALSE),"")</f>
        <v/>
      </c>
      <c r="CA32" s="1">
        <f t="shared" si="0"/>
        <v>0</v>
      </c>
      <c r="CB32" s="1">
        <f t="shared" si="1"/>
        <v>0.25</v>
      </c>
      <c r="CC32" s="1">
        <f t="shared" si="3"/>
        <v>0</v>
      </c>
      <c r="CD32" s="1">
        <f>COUNTIF('Formulario de Respuestas'!$E31:$AC31,"A")</f>
        <v>0</v>
      </c>
      <c r="CE32" s="1">
        <f>COUNTIF('Formulario de Respuestas'!$E31:$AC31,"B")</f>
        <v>0</v>
      </c>
      <c r="CF32" s="1">
        <f>COUNTIF('Formulario de Respuestas'!$B31:$AC31,"C")</f>
        <v>0</v>
      </c>
      <c r="CG32" s="1">
        <f>COUNTIF('Formulario de Respuestas'!$E31:$AC31,"D")</f>
        <v>0</v>
      </c>
      <c r="CH32" s="1">
        <f>COUNTIF('Formulario de Respuestas'!$E31:$AC31,"E (RESPUESTA ANULADA)")</f>
        <v>0</v>
      </c>
    </row>
    <row r="33" spans="1:86" x14ac:dyDescent="0.25">
      <c r="A33" s="1">
        <f>'Formulario de Respuestas'!C32</f>
        <v>0</v>
      </c>
      <c r="B33" s="1">
        <f>'Formulario de Respuestas'!D32</f>
        <v>0</v>
      </c>
      <c r="C33" s="23">
        <f>IF($B33='Formulario de Respuestas'!$D32,'Formulario de Respuestas'!$E32,"ES DIFERENTE")</f>
        <v>0</v>
      </c>
      <c r="D33" s="15" t="str">
        <f>IFERROR(VLOOKUP(CONCATENATE(C$1,C33),'Formulario de Preguntas'!$C$2:$FN$152,3,FALSE),"")</f>
        <v/>
      </c>
      <c r="E33" s="1" t="str">
        <f>IFERROR(VLOOKUP(CONCATENATE(C$1,C33),'Formulario de Preguntas'!$C$2:$FN$152,4,FALSE),"")</f>
        <v/>
      </c>
      <c r="F33" s="23">
        <f>IF($B33='Formulario de Respuestas'!$D32,'Formulario de Respuestas'!$F32,"ES DIFERENTE")</f>
        <v>0</v>
      </c>
      <c r="G33" s="1" t="str">
        <f>IFERROR(VLOOKUP(CONCATENATE(F$1,F33),'Formulario de Preguntas'!$C$2:$FN$152,3,FALSE),"")</f>
        <v/>
      </c>
      <c r="H33" s="1" t="str">
        <f>IFERROR(VLOOKUP(CONCATENATE(F$1,F33),'Formulario de Preguntas'!$C$2:$FN$152,4,FALSE),"")</f>
        <v/>
      </c>
      <c r="I33" s="23">
        <f>IF($B33='Formulario de Respuestas'!$D32,'Formulario de Respuestas'!$G32,"ES DIFERENTE")</f>
        <v>0</v>
      </c>
      <c r="J33" s="1" t="str">
        <f>IFERROR(VLOOKUP(CONCATENATE(I$1,I33),'Formulario de Preguntas'!$C$10:$FN$152,3,FALSE),"")</f>
        <v/>
      </c>
      <c r="K33" s="1" t="str">
        <f>IFERROR(VLOOKUP(CONCATENATE(I$1,I33),'Formulario de Preguntas'!$C$10:$FN$152,4,FALSE),"")</f>
        <v/>
      </c>
      <c r="L33" s="23">
        <f>IF($B33='Formulario de Respuestas'!$D32,'Formulario de Respuestas'!$H32,"ES DIFERENTE")</f>
        <v>0</v>
      </c>
      <c r="M33" s="1" t="str">
        <f>IFERROR(VLOOKUP(CONCATENATE(L$1,L33),'Formulario de Preguntas'!$C$10:$FN$152,3,FALSE),"")</f>
        <v/>
      </c>
      <c r="N33" s="1" t="str">
        <f>IFERROR(VLOOKUP(CONCATENATE(L$1,L33),'Formulario de Preguntas'!$C$10:$FN$152,4,FALSE),"")</f>
        <v/>
      </c>
      <c r="O33" s="23">
        <f>IF($B33='Formulario de Respuestas'!$D32,'Formulario de Respuestas'!$I32,"ES DIFERENTE")</f>
        <v>0</v>
      </c>
      <c r="P33" s="1" t="str">
        <f>IFERROR(VLOOKUP(CONCATENATE(O$1,O33),'Formulario de Preguntas'!$C$10:$FN$152,3,FALSE),"")</f>
        <v/>
      </c>
      <c r="Q33" s="1" t="str">
        <f>IFERROR(VLOOKUP(CONCATENATE(O$1,O33),'Formulario de Preguntas'!$C$10:$FN$152,4,FALSE),"")</f>
        <v/>
      </c>
      <c r="R33" s="23">
        <f>IF($B33='Formulario de Respuestas'!$D32,'Formulario de Respuestas'!$J32,"ES DIFERENTE")</f>
        <v>0</v>
      </c>
      <c r="S33" s="1" t="str">
        <f>IFERROR(VLOOKUP(CONCATENATE(R$1,R33),'Formulario de Preguntas'!$C$10:$FN$152,3,FALSE),"")</f>
        <v/>
      </c>
      <c r="T33" s="1" t="str">
        <f>IFERROR(VLOOKUP(CONCATENATE(R$1,R33),'Formulario de Preguntas'!$C$10:$FN$152,4,FALSE),"")</f>
        <v/>
      </c>
      <c r="U33" s="23">
        <f>IF($B33='Formulario de Respuestas'!$D32,'Formulario de Respuestas'!$K32,"ES DIFERENTE")</f>
        <v>0</v>
      </c>
      <c r="V33" s="1" t="str">
        <f>IFERROR(VLOOKUP(CONCATENATE(U$1,U33),'Formulario de Preguntas'!$C$10:$FN$152,3,FALSE),"")</f>
        <v/>
      </c>
      <c r="W33" s="1" t="str">
        <f>IFERROR(VLOOKUP(CONCATENATE(U$1,U33),'Formulario de Preguntas'!$C$10:$FN$152,4,FALSE),"")</f>
        <v/>
      </c>
      <c r="X33" s="23">
        <f>IF($B33='Formulario de Respuestas'!$D32,'Formulario de Respuestas'!$L32,"ES DIFERENTE")</f>
        <v>0</v>
      </c>
      <c r="Y33" s="1" t="str">
        <f>IFERROR(VLOOKUP(CONCATENATE(X$1,X33),'Formulario de Preguntas'!$C$10:$FN$152,3,FALSE),"")</f>
        <v/>
      </c>
      <c r="Z33" s="1" t="str">
        <f>IFERROR(VLOOKUP(CONCATENATE(X$1,X33),'Formulario de Preguntas'!$C$10:$FN$152,4,FALSE),"")</f>
        <v/>
      </c>
      <c r="AA33" s="23">
        <f>IF($B33='Formulario de Respuestas'!$D32,'Formulario de Respuestas'!$M32,"ES DIFERENTE")</f>
        <v>0</v>
      </c>
      <c r="AB33" s="1" t="str">
        <f>IFERROR(VLOOKUP(CONCATENATE(AA$1,AA33),'Formulario de Preguntas'!$C$10:$FN$152,3,FALSE),"")</f>
        <v/>
      </c>
      <c r="AC33" s="1" t="str">
        <f>IFERROR(VLOOKUP(CONCATENATE(AA$1,AA33),'Formulario de Preguntas'!$C$10:$FN$152,4,FALSE),"")</f>
        <v/>
      </c>
      <c r="AD33" s="23">
        <f>IF($B33='Formulario de Respuestas'!$D32,'Formulario de Respuestas'!$N32,"ES DIFERENTE")</f>
        <v>0</v>
      </c>
      <c r="AE33" s="1" t="str">
        <f>IFERROR(VLOOKUP(CONCATENATE(AD$1,AD33),'Formulario de Preguntas'!$C$10:$FN$152,3,FALSE),"")</f>
        <v/>
      </c>
      <c r="AF33" s="1" t="str">
        <f>IFERROR(VLOOKUP(CONCATENATE(AD$1,AD33),'Formulario de Preguntas'!$C$10:$FN$152,4,FALSE),"")</f>
        <v/>
      </c>
      <c r="AG33" s="23">
        <f>IF($B33='Formulario de Respuestas'!$D32,'Formulario de Respuestas'!$O32,"ES DIFERENTE")</f>
        <v>0</v>
      </c>
      <c r="AH33" s="1" t="str">
        <f>IFERROR(VLOOKUP(CONCATENATE(AG$1,AG33),'Formulario de Preguntas'!$C$10:$FN$152,3,FALSE),"")</f>
        <v/>
      </c>
      <c r="AI33" s="1" t="str">
        <f>IFERROR(VLOOKUP(CONCATENATE(AG$1,AG33),'Formulario de Preguntas'!$C$10:$FN$152,4,FALSE),"")</f>
        <v/>
      </c>
      <c r="AJ33" s="23">
        <f>IF($B33='Formulario de Respuestas'!$D32,'Formulario de Respuestas'!$P32,"ES DIFERENTE")</f>
        <v>0</v>
      </c>
      <c r="AK33" s="1" t="str">
        <f>IFERROR(VLOOKUP(CONCATENATE(AJ$1,AJ33),'Formulario de Preguntas'!$C$10:$FN$152,3,FALSE),"")</f>
        <v/>
      </c>
      <c r="AL33" s="1" t="str">
        <f>IFERROR(VLOOKUP(CONCATENATE(AJ$1,AJ33),'Formulario de Preguntas'!$C$10:$FN$152,4,FALSE),"")</f>
        <v/>
      </c>
      <c r="AM33" s="23">
        <f>IF($B33='Formulario de Respuestas'!$D32,'Formulario de Respuestas'!$Q32,"ES DIFERENTE")</f>
        <v>0</v>
      </c>
      <c r="AN33" s="1" t="str">
        <f>IFERROR(VLOOKUP(CONCATENATE(AM$1,AM33),'Formulario de Preguntas'!$C$10:$FN$152,3,FALSE),"")</f>
        <v/>
      </c>
      <c r="AO33" s="1" t="str">
        <f>IFERROR(VLOOKUP(CONCATENATE(AM$1,AM33),'Formulario de Preguntas'!$C$10:$FN$152,4,FALSE),"")</f>
        <v/>
      </c>
      <c r="AP33" s="23">
        <f>IF($B33='Formulario de Respuestas'!$D32,'Formulario de Respuestas'!$R32,"ES DIFERENTE")</f>
        <v>0</v>
      </c>
      <c r="AQ33" s="1" t="str">
        <f>IFERROR(VLOOKUP(CONCATENATE(AP$1,AP33),'Formulario de Preguntas'!$C$10:$FN$152,3,FALSE),"")</f>
        <v/>
      </c>
      <c r="AR33" s="1" t="str">
        <f>IFERROR(VLOOKUP(CONCATENATE(AP$1,AP33),'Formulario de Preguntas'!$C$10:$FN$152,4,FALSE),"")</f>
        <v/>
      </c>
      <c r="AS33" s="23">
        <f>IF($B33='Formulario de Respuestas'!$D32,'Formulario de Respuestas'!$S32,"ES DIFERENTE")</f>
        <v>0</v>
      </c>
      <c r="AT33" s="1" t="str">
        <f>IFERROR(VLOOKUP(CONCATENATE(AS$1,AS33),'Formulario de Preguntas'!$C$10:$FN$152,3,FALSE),"")</f>
        <v/>
      </c>
      <c r="AU33" s="1" t="str">
        <f>IFERROR(VLOOKUP(CONCATENATE(AS$1,AS33),'Formulario de Preguntas'!$C$10:$FN$152,4,FALSE),"")</f>
        <v/>
      </c>
      <c r="AV33" s="23">
        <f>IF($B33='Formulario de Respuestas'!$D32,'Formulario de Respuestas'!$T32,"ES DIFERENTE")</f>
        <v>0</v>
      </c>
      <c r="AW33" s="1" t="str">
        <f>IFERROR(VLOOKUP(CONCATENATE(AV$1,AV33),'Formulario de Preguntas'!$C$10:$FN$152,3,FALSE),"")</f>
        <v/>
      </c>
      <c r="AX33" s="1" t="str">
        <f>IFERROR(VLOOKUP(CONCATENATE(AV$1,AV33),'Formulario de Preguntas'!$C$10:$FN$152,4,FALSE),"")</f>
        <v/>
      </c>
      <c r="AY33" s="23">
        <f>IF($B33='Formulario de Respuestas'!$D32,'Formulario de Respuestas'!$U32,"ES DIFERENTE")</f>
        <v>0</v>
      </c>
      <c r="AZ33" s="1" t="str">
        <f>IFERROR(VLOOKUP(CONCATENATE(AY$1,AY33),'Formulario de Preguntas'!$C$10:$FN$152,3,FALSE),"")</f>
        <v/>
      </c>
      <c r="BA33" s="1" t="str">
        <f>IFERROR(VLOOKUP(CONCATENATE(AY$1,AY33),'Formulario de Preguntas'!$C$10:$FN$152,4,FALSE),"")</f>
        <v/>
      </c>
      <c r="BB33" s="25">
        <f>IF($B33='Formulario de Respuestas'!$D32,'Formulario de Respuestas'!$V32,"ES DIFERENTE")</f>
        <v>0</v>
      </c>
      <c r="BC33" s="1" t="str">
        <f>IFERROR(VLOOKUP(CONCATENATE(BB$1,BB33),'Formulario de Preguntas'!$C$10:$FN$152,3,FALSE),"")</f>
        <v/>
      </c>
      <c r="BD33" s="1" t="str">
        <f>IFERROR(VLOOKUP(CONCATENATE(BB$1,BB33),'Formulario de Preguntas'!$C$10:$FN$152,4,FALSE),"")</f>
        <v/>
      </c>
      <c r="BE33" s="23">
        <f>IF($B33='Formulario de Respuestas'!$D32,'Formulario de Respuestas'!$W32,"ES DIFERENTE")</f>
        <v>0</v>
      </c>
      <c r="BF33" s="1" t="str">
        <f>IFERROR(VLOOKUP(CONCATENATE(BE$1,BE33),'Formulario de Preguntas'!$C$10:$FN$152,3,FALSE),"")</f>
        <v/>
      </c>
      <c r="BG33" s="1" t="str">
        <f>IFERROR(VLOOKUP(CONCATENATE(BE$1,BE33),'Formulario de Preguntas'!$C$10:$FN$152,4,FALSE),"")</f>
        <v/>
      </c>
      <c r="BH33" s="23">
        <f>IF($B33='Formulario de Respuestas'!$D32,'Formulario de Respuestas'!$X32,"ES DIFERENTE")</f>
        <v>0</v>
      </c>
      <c r="BI33" s="1" t="str">
        <f>IFERROR(VLOOKUP(CONCATENATE(BH$1,BH33),'Formulario de Preguntas'!$C$10:$FN$152,3,FALSE),"")</f>
        <v/>
      </c>
      <c r="BJ33" s="1" t="str">
        <f>IFERROR(VLOOKUP(CONCATENATE(BH$1,BH33),'Formulario de Preguntas'!$C$10:$FN$152,4,FALSE),"")</f>
        <v/>
      </c>
      <c r="BK33" s="25">
        <f>IF($B33='Formulario de Respuestas'!$D32,'Formulario de Respuestas'!$Y32,"ES DIFERENTE")</f>
        <v>0</v>
      </c>
      <c r="BL33" s="1" t="str">
        <f>IFERROR(VLOOKUP(CONCATENATE(BK$1,BK33),'Formulario de Preguntas'!$C$10:$FN$152,3,FALSE),"")</f>
        <v/>
      </c>
      <c r="BM33" s="1" t="str">
        <f>IFERROR(VLOOKUP(CONCATENATE(BK$1,BK33),'Formulario de Preguntas'!$C$10:$FN$152,4,FALSE),"")</f>
        <v/>
      </c>
      <c r="BN33" s="25">
        <f>IF($B33='Formulario de Respuestas'!$D32,'Formulario de Respuestas'!$Z32,"ES DIFERENTE")</f>
        <v>0</v>
      </c>
      <c r="BO33" s="1" t="str">
        <f>IFERROR(VLOOKUP(CONCATENATE(BN$1,BN33),'Formulario de Preguntas'!$C$10:$FN$152,3,FALSE),"")</f>
        <v/>
      </c>
      <c r="BP33" s="1" t="str">
        <f>IFERROR(VLOOKUP(CONCATENATE(BN$1,BN33),'Formulario de Preguntas'!$C$10:$FN$152,4,FALSE),"")</f>
        <v/>
      </c>
      <c r="BQ33" s="25">
        <f>IF($B33='Formulario de Respuestas'!$D32,'Formulario de Respuestas'!$AA32,"ES DIFERENTE")</f>
        <v>0</v>
      </c>
      <c r="BR33" s="1" t="str">
        <f>IFERROR(VLOOKUP(CONCATENATE(BQ$1,BQ33),'Formulario de Preguntas'!$C$10:$FN$152,3,FALSE),"")</f>
        <v/>
      </c>
      <c r="BS33" s="1" t="str">
        <f>IFERROR(VLOOKUP(CONCATENATE(BQ$1,BQ33),'Formulario de Preguntas'!$C$10:$FN$152,4,FALSE),"")</f>
        <v/>
      </c>
      <c r="BT33" s="25">
        <f>IF($B33='Formulario de Respuestas'!$D32,'Formulario de Respuestas'!$AB32,"ES DIFERENTE")</f>
        <v>0</v>
      </c>
      <c r="BU33" s="1" t="str">
        <f>IFERROR(VLOOKUP(CONCATENATE(BT$1,BT33),'Formulario de Preguntas'!$C$10:$FN$152,3,FALSE),"")</f>
        <v/>
      </c>
      <c r="BV33" s="1" t="str">
        <f>IFERROR(VLOOKUP(CONCATENATE(BT$1,BT33),'Formulario de Preguntas'!$C$10:$FN$152,4,FALSE),"")</f>
        <v/>
      </c>
      <c r="BW33" s="25">
        <f>IF($B33='Formulario de Respuestas'!$D32,'Formulario de Respuestas'!$AC32,"ES DIFERENTE")</f>
        <v>0</v>
      </c>
      <c r="BX33" s="1" t="str">
        <f>IFERROR(VLOOKUP(CONCATENATE(BW$1,BW33),'Formulario de Preguntas'!$C$10:$FN$152,3,FALSE),"")</f>
        <v/>
      </c>
      <c r="BY33" s="1" t="str">
        <f>IFERROR(VLOOKUP(CONCATENATE(BW$1,BW33),'Formulario de Preguntas'!$C$10:$FN$152,4,FALSE),"")</f>
        <v/>
      </c>
      <c r="CA33" s="1">
        <f t="shared" si="0"/>
        <v>0</v>
      </c>
      <c r="CB33" s="1">
        <f t="shared" si="1"/>
        <v>0.25</v>
      </c>
      <c r="CC33" s="1">
        <f t="shared" si="3"/>
        <v>0</v>
      </c>
      <c r="CD33" s="1">
        <f>COUNTIF('Formulario de Respuestas'!$E32:$AC32,"A")</f>
        <v>0</v>
      </c>
      <c r="CE33" s="1">
        <f>COUNTIF('Formulario de Respuestas'!$E32:$AC32,"B")</f>
        <v>0</v>
      </c>
      <c r="CF33" s="1">
        <f>COUNTIF('Formulario de Respuestas'!$B32:$AC32,"C")</f>
        <v>0</v>
      </c>
      <c r="CG33" s="1">
        <f>COUNTIF('Formulario de Respuestas'!$E32:$AC32,"D")</f>
        <v>0</v>
      </c>
      <c r="CH33" s="1">
        <f>COUNTIF('Formulario de Respuestas'!$E32:$AC32,"E (RESPUESTA ANULADA)")</f>
        <v>0</v>
      </c>
    </row>
    <row r="34" spans="1:86" x14ac:dyDescent="0.25">
      <c r="A34" s="1">
        <f>'Formulario de Respuestas'!C33</f>
        <v>0</v>
      </c>
      <c r="B34" s="1">
        <f>'Formulario de Respuestas'!D33</f>
        <v>0</v>
      </c>
      <c r="C34" s="23">
        <f>IF($B34='Formulario de Respuestas'!$D33,'Formulario de Respuestas'!$E33,"ES DIFERENTE")</f>
        <v>0</v>
      </c>
      <c r="D34" s="15" t="str">
        <f>IFERROR(VLOOKUP(CONCATENATE(C$1,C34),'Formulario de Preguntas'!$C$2:$FN$152,3,FALSE),"")</f>
        <v/>
      </c>
      <c r="E34" s="1" t="str">
        <f>IFERROR(VLOOKUP(CONCATENATE(C$1,C34),'Formulario de Preguntas'!$C$2:$FN$152,4,FALSE),"")</f>
        <v/>
      </c>
      <c r="F34" s="23">
        <f>IF($B34='Formulario de Respuestas'!$D33,'Formulario de Respuestas'!$F33,"ES DIFERENTE")</f>
        <v>0</v>
      </c>
      <c r="G34" s="1" t="str">
        <f>IFERROR(VLOOKUP(CONCATENATE(F$1,F34),'Formulario de Preguntas'!$C$2:$FN$152,3,FALSE),"")</f>
        <v/>
      </c>
      <c r="H34" s="1" t="str">
        <f>IFERROR(VLOOKUP(CONCATENATE(F$1,F34),'Formulario de Preguntas'!$C$2:$FN$152,4,FALSE),"")</f>
        <v/>
      </c>
      <c r="I34" s="23">
        <f>IF($B34='Formulario de Respuestas'!$D33,'Formulario de Respuestas'!$G33,"ES DIFERENTE")</f>
        <v>0</v>
      </c>
      <c r="J34" s="1" t="str">
        <f>IFERROR(VLOOKUP(CONCATENATE(I$1,I34),'Formulario de Preguntas'!$C$10:$FN$152,3,FALSE),"")</f>
        <v/>
      </c>
      <c r="K34" s="1" t="str">
        <f>IFERROR(VLOOKUP(CONCATENATE(I$1,I34),'Formulario de Preguntas'!$C$10:$FN$152,4,FALSE),"")</f>
        <v/>
      </c>
      <c r="L34" s="23">
        <f>IF($B34='Formulario de Respuestas'!$D33,'Formulario de Respuestas'!$H33,"ES DIFERENTE")</f>
        <v>0</v>
      </c>
      <c r="M34" s="1" t="str">
        <f>IFERROR(VLOOKUP(CONCATENATE(L$1,L34),'Formulario de Preguntas'!$C$10:$FN$152,3,FALSE),"")</f>
        <v/>
      </c>
      <c r="N34" s="1" t="str">
        <f>IFERROR(VLOOKUP(CONCATENATE(L$1,L34),'Formulario de Preguntas'!$C$10:$FN$152,4,FALSE),"")</f>
        <v/>
      </c>
      <c r="O34" s="23">
        <f>IF($B34='Formulario de Respuestas'!$D33,'Formulario de Respuestas'!$I33,"ES DIFERENTE")</f>
        <v>0</v>
      </c>
      <c r="P34" s="1" t="str">
        <f>IFERROR(VLOOKUP(CONCATENATE(O$1,O34),'Formulario de Preguntas'!$C$10:$FN$152,3,FALSE),"")</f>
        <v/>
      </c>
      <c r="Q34" s="1" t="str">
        <f>IFERROR(VLOOKUP(CONCATENATE(O$1,O34),'Formulario de Preguntas'!$C$10:$FN$152,4,FALSE),"")</f>
        <v/>
      </c>
      <c r="R34" s="23">
        <f>IF($B34='Formulario de Respuestas'!$D33,'Formulario de Respuestas'!$J33,"ES DIFERENTE")</f>
        <v>0</v>
      </c>
      <c r="S34" s="1" t="str">
        <f>IFERROR(VLOOKUP(CONCATENATE(R$1,R34),'Formulario de Preguntas'!$C$10:$FN$152,3,FALSE),"")</f>
        <v/>
      </c>
      <c r="T34" s="1" t="str">
        <f>IFERROR(VLOOKUP(CONCATENATE(R$1,R34),'Formulario de Preguntas'!$C$10:$FN$152,4,FALSE),"")</f>
        <v/>
      </c>
      <c r="U34" s="23">
        <f>IF($B34='Formulario de Respuestas'!$D33,'Formulario de Respuestas'!$K33,"ES DIFERENTE")</f>
        <v>0</v>
      </c>
      <c r="V34" s="1" t="str">
        <f>IFERROR(VLOOKUP(CONCATENATE(U$1,U34),'Formulario de Preguntas'!$C$10:$FN$152,3,FALSE),"")</f>
        <v/>
      </c>
      <c r="W34" s="1" t="str">
        <f>IFERROR(VLOOKUP(CONCATENATE(U$1,U34),'Formulario de Preguntas'!$C$10:$FN$152,4,FALSE),"")</f>
        <v/>
      </c>
      <c r="X34" s="23">
        <f>IF($B34='Formulario de Respuestas'!$D33,'Formulario de Respuestas'!$L33,"ES DIFERENTE")</f>
        <v>0</v>
      </c>
      <c r="Y34" s="1" t="str">
        <f>IFERROR(VLOOKUP(CONCATENATE(X$1,X34),'Formulario de Preguntas'!$C$10:$FN$152,3,FALSE),"")</f>
        <v/>
      </c>
      <c r="Z34" s="1" t="str">
        <f>IFERROR(VLOOKUP(CONCATENATE(X$1,X34),'Formulario de Preguntas'!$C$10:$FN$152,4,FALSE),"")</f>
        <v/>
      </c>
      <c r="AA34" s="23">
        <f>IF($B34='Formulario de Respuestas'!$D33,'Formulario de Respuestas'!$M33,"ES DIFERENTE")</f>
        <v>0</v>
      </c>
      <c r="AB34" s="1" t="str">
        <f>IFERROR(VLOOKUP(CONCATENATE(AA$1,AA34),'Formulario de Preguntas'!$C$10:$FN$152,3,FALSE),"")</f>
        <v/>
      </c>
      <c r="AC34" s="1" t="str">
        <f>IFERROR(VLOOKUP(CONCATENATE(AA$1,AA34),'Formulario de Preguntas'!$C$10:$FN$152,4,FALSE),"")</f>
        <v/>
      </c>
      <c r="AD34" s="23">
        <f>IF($B34='Formulario de Respuestas'!$D33,'Formulario de Respuestas'!$N33,"ES DIFERENTE")</f>
        <v>0</v>
      </c>
      <c r="AE34" s="1" t="str">
        <f>IFERROR(VLOOKUP(CONCATENATE(AD$1,AD34),'Formulario de Preguntas'!$C$10:$FN$152,3,FALSE),"")</f>
        <v/>
      </c>
      <c r="AF34" s="1" t="str">
        <f>IFERROR(VLOOKUP(CONCATENATE(AD$1,AD34),'Formulario de Preguntas'!$C$10:$FN$152,4,FALSE),"")</f>
        <v/>
      </c>
      <c r="AG34" s="23">
        <f>IF($B34='Formulario de Respuestas'!$D33,'Formulario de Respuestas'!$O33,"ES DIFERENTE")</f>
        <v>0</v>
      </c>
      <c r="AH34" s="1" t="str">
        <f>IFERROR(VLOOKUP(CONCATENATE(AG$1,AG34),'Formulario de Preguntas'!$C$10:$FN$152,3,FALSE),"")</f>
        <v/>
      </c>
      <c r="AI34" s="1" t="str">
        <f>IFERROR(VLOOKUP(CONCATENATE(AG$1,AG34),'Formulario de Preguntas'!$C$10:$FN$152,4,FALSE),"")</f>
        <v/>
      </c>
      <c r="AJ34" s="23">
        <f>IF($B34='Formulario de Respuestas'!$D33,'Formulario de Respuestas'!$P33,"ES DIFERENTE")</f>
        <v>0</v>
      </c>
      <c r="AK34" s="1" t="str">
        <f>IFERROR(VLOOKUP(CONCATENATE(AJ$1,AJ34),'Formulario de Preguntas'!$C$10:$FN$152,3,FALSE),"")</f>
        <v/>
      </c>
      <c r="AL34" s="1" t="str">
        <f>IFERROR(VLOOKUP(CONCATENATE(AJ$1,AJ34),'Formulario de Preguntas'!$C$10:$FN$152,4,FALSE),"")</f>
        <v/>
      </c>
      <c r="AM34" s="23">
        <f>IF($B34='Formulario de Respuestas'!$D33,'Formulario de Respuestas'!$Q33,"ES DIFERENTE")</f>
        <v>0</v>
      </c>
      <c r="AN34" s="1" t="str">
        <f>IFERROR(VLOOKUP(CONCATENATE(AM$1,AM34),'Formulario de Preguntas'!$C$10:$FN$152,3,FALSE),"")</f>
        <v/>
      </c>
      <c r="AO34" s="1" t="str">
        <f>IFERROR(VLOOKUP(CONCATENATE(AM$1,AM34),'Formulario de Preguntas'!$C$10:$FN$152,4,FALSE),"")</f>
        <v/>
      </c>
      <c r="AP34" s="23">
        <f>IF($B34='Formulario de Respuestas'!$D33,'Formulario de Respuestas'!$R33,"ES DIFERENTE")</f>
        <v>0</v>
      </c>
      <c r="AQ34" s="1" t="str">
        <f>IFERROR(VLOOKUP(CONCATENATE(AP$1,AP34),'Formulario de Preguntas'!$C$10:$FN$152,3,FALSE),"")</f>
        <v/>
      </c>
      <c r="AR34" s="1" t="str">
        <f>IFERROR(VLOOKUP(CONCATENATE(AP$1,AP34),'Formulario de Preguntas'!$C$10:$FN$152,4,FALSE),"")</f>
        <v/>
      </c>
      <c r="AS34" s="23">
        <f>IF($B34='Formulario de Respuestas'!$D33,'Formulario de Respuestas'!$S33,"ES DIFERENTE")</f>
        <v>0</v>
      </c>
      <c r="AT34" s="1" t="str">
        <f>IFERROR(VLOOKUP(CONCATENATE(AS$1,AS34),'Formulario de Preguntas'!$C$10:$FN$152,3,FALSE),"")</f>
        <v/>
      </c>
      <c r="AU34" s="1" t="str">
        <f>IFERROR(VLOOKUP(CONCATENATE(AS$1,AS34),'Formulario de Preguntas'!$C$10:$FN$152,4,FALSE),"")</f>
        <v/>
      </c>
      <c r="AV34" s="23">
        <f>IF($B34='Formulario de Respuestas'!$D33,'Formulario de Respuestas'!$T33,"ES DIFERENTE")</f>
        <v>0</v>
      </c>
      <c r="AW34" s="1" t="str">
        <f>IFERROR(VLOOKUP(CONCATENATE(AV$1,AV34),'Formulario de Preguntas'!$C$10:$FN$152,3,FALSE),"")</f>
        <v/>
      </c>
      <c r="AX34" s="1" t="str">
        <f>IFERROR(VLOOKUP(CONCATENATE(AV$1,AV34),'Formulario de Preguntas'!$C$10:$FN$152,4,FALSE),"")</f>
        <v/>
      </c>
      <c r="AY34" s="23">
        <f>IF($B34='Formulario de Respuestas'!$D33,'Formulario de Respuestas'!$U33,"ES DIFERENTE")</f>
        <v>0</v>
      </c>
      <c r="AZ34" s="1" t="str">
        <f>IFERROR(VLOOKUP(CONCATENATE(AY$1,AY34),'Formulario de Preguntas'!$C$10:$FN$152,3,FALSE),"")</f>
        <v/>
      </c>
      <c r="BA34" s="1" t="str">
        <f>IFERROR(VLOOKUP(CONCATENATE(AY$1,AY34),'Formulario de Preguntas'!$C$10:$FN$152,4,FALSE),"")</f>
        <v/>
      </c>
      <c r="BB34" s="25">
        <f>IF($B34='Formulario de Respuestas'!$D33,'Formulario de Respuestas'!$V33,"ES DIFERENTE")</f>
        <v>0</v>
      </c>
      <c r="BC34" s="1" t="str">
        <f>IFERROR(VLOOKUP(CONCATENATE(BB$1,BB34),'Formulario de Preguntas'!$C$10:$FN$152,3,FALSE),"")</f>
        <v/>
      </c>
      <c r="BD34" s="1" t="str">
        <f>IFERROR(VLOOKUP(CONCATENATE(BB$1,BB34),'Formulario de Preguntas'!$C$10:$FN$152,4,FALSE),"")</f>
        <v/>
      </c>
      <c r="BE34" s="23">
        <f>IF($B34='Formulario de Respuestas'!$D33,'Formulario de Respuestas'!$W33,"ES DIFERENTE")</f>
        <v>0</v>
      </c>
      <c r="BF34" s="1" t="str">
        <f>IFERROR(VLOOKUP(CONCATENATE(BE$1,BE34),'Formulario de Preguntas'!$C$10:$FN$152,3,FALSE),"")</f>
        <v/>
      </c>
      <c r="BG34" s="1" t="str">
        <f>IFERROR(VLOOKUP(CONCATENATE(BE$1,BE34),'Formulario de Preguntas'!$C$10:$FN$152,4,FALSE),"")</f>
        <v/>
      </c>
      <c r="BH34" s="23">
        <f>IF($B34='Formulario de Respuestas'!$D33,'Formulario de Respuestas'!$X33,"ES DIFERENTE")</f>
        <v>0</v>
      </c>
      <c r="BI34" s="1" t="str">
        <f>IFERROR(VLOOKUP(CONCATENATE(BH$1,BH34),'Formulario de Preguntas'!$C$10:$FN$152,3,FALSE),"")</f>
        <v/>
      </c>
      <c r="BJ34" s="1" t="str">
        <f>IFERROR(VLOOKUP(CONCATENATE(BH$1,BH34),'Formulario de Preguntas'!$C$10:$FN$152,4,FALSE),"")</f>
        <v/>
      </c>
      <c r="BK34" s="25">
        <f>IF($B34='Formulario de Respuestas'!$D33,'Formulario de Respuestas'!$Y33,"ES DIFERENTE")</f>
        <v>0</v>
      </c>
      <c r="BL34" s="1" t="str">
        <f>IFERROR(VLOOKUP(CONCATENATE(BK$1,BK34),'Formulario de Preguntas'!$C$10:$FN$152,3,FALSE),"")</f>
        <v/>
      </c>
      <c r="BM34" s="1" t="str">
        <f>IFERROR(VLOOKUP(CONCATENATE(BK$1,BK34),'Formulario de Preguntas'!$C$10:$FN$152,4,FALSE),"")</f>
        <v/>
      </c>
      <c r="BN34" s="25">
        <f>IF($B34='Formulario de Respuestas'!$D33,'Formulario de Respuestas'!$Z33,"ES DIFERENTE")</f>
        <v>0</v>
      </c>
      <c r="BO34" s="1" t="str">
        <f>IFERROR(VLOOKUP(CONCATENATE(BN$1,BN34),'Formulario de Preguntas'!$C$10:$FN$152,3,FALSE),"")</f>
        <v/>
      </c>
      <c r="BP34" s="1" t="str">
        <f>IFERROR(VLOOKUP(CONCATENATE(BN$1,BN34),'Formulario de Preguntas'!$C$10:$FN$152,4,FALSE),"")</f>
        <v/>
      </c>
      <c r="BQ34" s="25">
        <f>IF($B34='Formulario de Respuestas'!$D33,'Formulario de Respuestas'!$AA33,"ES DIFERENTE")</f>
        <v>0</v>
      </c>
      <c r="BR34" s="1" t="str">
        <f>IFERROR(VLOOKUP(CONCATENATE(BQ$1,BQ34),'Formulario de Preguntas'!$C$10:$FN$152,3,FALSE),"")</f>
        <v/>
      </c>
      <c r="BS34" s="1" t="str">
        <f>IFERROR(VLOOKUP(CONCATENATE(BQ$1,BQ34),'Formulario de Preguntas'!$C$10:$FN$152,4,FALSE),"")</f>
        <v/>
      </c>
      <c r="BT34" s="25">
        <f>IF($B34='Formulario de Respuestas'!$D33,'Formulario de Respuestas'!$AB33,"ES DIFERENTE")</f>
        <v>0</v>
      </c>
      <c r="BU34" s="1" t="str">
        <f>IFERROR(VLOOKUP(CONCATENATE(BT$1,BT34),'Formulario de Preguntas'!$C$10:$FN$152,3,FALSE),"")</f>
        <v/>
      </c>
      <c r="BV34" s="1" t="str">
        <f>IFERROR(VLOOKUP(CONCATENATE(BT$1,BT34),'Formulario de Preguntas'!$C$10:$FN$152,4,FALSE),"")</f>
        <v/>
      </c>
      <c r="BW34" s="25">
        <f>IF($B34='Formulario de Respuestas'!$D33,'Formulario de Respuestas'!$AC33,"ES DIFERENTE")</f>
        <v>0</v>
      </c>
      <c r="BX34" s="1" t="str">
        <f>IFERROR(VLOOKUP(CONCATENATE(BW$1,BW34),'Formulario de Preguntas'!$C$10:$FN$152,3,FALSE),"")</f>
        <v/>
      </c>
      <c r="BY34" s="1" t="str">
        <f>IFERROR(VLOOKUP(CONCATENATE(BW$1,BW34),'Formulario de Preguntas'!$C$10:$FN$152,4,FALSE),"")</f>
        <v/>
      </c>
      <c r="CA34" s="1">
        <f t="shared" si="0"/>
        <v>0</v>
      </c>
      <c r="CB34" s="1">
        <f t="shared" si="1"/>
        <v>0.25</v>
      </c>
      <c r="CC34" s="1">
        <f t="shared" si="3"/>
        <v>0</v>
      </c>
      <c r="CD34" s="1">
        <f>COUNTIF('Formulario de Respuestas'!$E33:$AC33,"A")</f>
        <v>0</v>
      </c>
      <c r="CE34" s="1">
        <f>COUNTIF('Formulario de Respuestas'!$E33:$AC33,"B")</f>
        <v>0</v>
      </c>
      <c r="CF34" s="1">
        <f>COUNTIF('Formulario de Respuestas'!$B33:$AC33,"C")</f>
        <v>0</v>
      </c>
      <c r="CG34" s="1">
        <f>COUNTIF('Formulario de Respuestas'!$E33:$AC33,"D")</f>
        <v>0</v>
      </c>
      <c r="CH34" s="1">
        <f>COUNTIF('Formulario de Respuestas'!$E33:$AC33,"E (RESPUESTA ANULADA)")</f>
        <v>0</v>
      </c>
    </row>
    <row r="35" spans="1:86" x14ac:dyDescent="0.25">
      <c r="A35" s="1">
        <f>'Formulario de Respuestas'!C34</f>
        <v>0</v>
      </c>
      <c r="B35" s="1">
        <f>'Formulario de Respuestas'!D34</f>
        <v>0</v>
      </c>
      <c r="C35" s="23">
        <f>IF($B35='Formulario de Respuestas'!$D34,'Formulario de Respuestas'!$E34,"ES DIFERENTE")</f>
        <v>0</v>
      </c>
      <c r="D35" s="15" t="str">
        <f>IFERROR(VLOOKUP(CONCATENATE(C$1,C35),'Formulario de Preguntas'!$C$2:$FN$152,3,FALSE),"")</f>
        <v/>
      </c>
      <c r="E35" s="1" t="str">
        <f>IFERROR(VLOOKUP(CONCATENATE(C$1,C35),'Formulario de Preguntas'!$C$2:$FN$152,4,FALSE),"")</f>
        <v/>
      </c>
      <c r="F35" s="23">
        <f>IF($B35='Formulario de Respuestas'!$D34,'Formulario de Respuestas'!$F34,"ES DIFERENTE")</f>
        <v>0</v>
      </c>
      <c r="G35" s="1" t="str">
        <f>IFERROR(VLOOKUP(CONCATENATE(F$1,F35),'Formulario de Preguntas'!$C$2:$FN$152,3,FALSE),"")</f>
        <v/>
      </c>
      <c r="H35" s="1" t="str">
        <f>IFERROR(VLOOKUP(CONCATENATE(F$1,F35),'Formulario de Preguntas'!$C$2:$FN$152,4,FALSE),"")</f>
        <v/>
      </c>
      <c r="I35" s="23">
        <f>IF($B35='Formulario de Respuestas'!$D34,'Formulario de Respuestas'!$G34,"ES DIFERENTE")</f>
        <v>0</v>
      </c>
      <c r="J35" s="1" t="str">
        <f>IFERROR(VLOOKUP(CONCATENATE(I$1,I35),'Formulario de Preguntas'!$C$10:$FN$152,3,FALSE),"")</f>
        <v/>
      </c>
      <c r="K35" s="1" t="str">
        <f>IFERROR(VLOOKUP(CONCATENATE(I$1,I35),'Formulario de Preguntas'!$C$10:$FN$152,4,FALSE),"")</f>
        <v/>
      </c>
      <c r="L35" s="23">
        <f>IF($B35='Formulario de Respuestas'!$D34,'Formulario de Respuestas'!$H34,"ES DIFERENTE")</f>
        <v>0</v>
      </c>
      <c r="M35" s="1" t="str">
        <f>IFERROR(VLOOKUP(CONCATENATE(L$1,L35),'Formulario de Preguntas'!$C$10:$FN$152,3,FALSE),"")</f>
        <v/>
      </c>
      <c r="N35" s="1" t="str">
        <f>IFERROR(VLOOKUP(CONCATENATE(L$1,L35),'Formulario de Preguntas'!$C$10:$FN$152,4,FALSE),"")</f>
        <v/>
      </c>
      <c r="O35" s="23">
        <f>IF($B35='Formulario de Respuestas'!$D34,'Formulario de Respuestas'!$I34,"ES DIFERENTE")</f>
        <v>0</v>
      </c>
      <c r="P35" s="1" t="str">
        <f>IFERROR(VLOOKUP(CONCATENATE(O$1,O35),'Formulario de Preguntas'!$C$10:$FN$152,3,FALSE),"")</f>
        <v/>
      </c>
      <c r="Q35" s="1" t="str">
        <f>IFERROR(VLOOKUP(CONCATENATE(O$1,O35),'Formulario de Preguntas'!$C$10:$FN$152,4,FALSE),"")</f>
        <v/>
      </c>
      <c r="R35" s="23">
        <f>IF($B35='Formulario de Respuestas'!$D34,'Formulario de Respuestas'!$J34,"ES DIFERENTE")</f>
        <v>0</v>
      </c>
      <c r="S35" s="1" t="str">
        <f>IFERROR(VLOOKUP(CONCATENATE(R$1,R35),'Formulario de Preguntas'!$C$10:$FN$152,3,FALSE),"")</f>
        <v/>
      </c>
      <c r="T35" s="1" t="str">
        <f>IFERROR(VLOOKUP(CONCATENATE(R$1,R35),'Formulario de Preguntas'!$C$10:$FN$152,4,FALSE),"")</f>
        <v/>
      </c>
      <c r="U35" s="23">
        <f>IF($B35='Formulario de Respuestas'!$D34,'Formulario de Respuestas'!$K34,"ES DIFERENTE")</f>
        <v>0</v>
      </c>
      <c r="V35" s="1" t="str">
        <f>IFERROR(VLOOKUP(CONCATENATE(U$1,U35),'Formulario de Preguntas'!$C$10:$FN$152,3,FALSE),"")</f>
        <v/>
      </c>
      <c r="W35" s="1" t="str">
        <f>IFERROR(VLOOKUP(CONCATENATE(U$1,U35),'Formulario de Preguntas'!$C$10:$FN$152,4,FALSE),"")</f>
        <v/>
      </c>
      <c r="X35" s="23">
        <f>IF($B35='Formulario de Respuestas'!$D34,'Formulario de Respuestas'!$L34,"ES DIFERENTE")</f>
        <v>0</v>
      </c>
      <c r="Y35" s="1" t="str">
        <f>IFERROR(VLOOKUP(CONCATENATE(X$1,X35),'Formulario de Preguntas'!$C$10:$FN$152,3,FALSE),"")</f>
        <v/>
      </c>
      <c r="Z35" s="1" t="str">
        <f>IFERROR(VLOOKUP(CONCATENATE(X$1,X35),'Formulario de Preguntas'!$C$10:$FN$152,4,FALSE),"")</f>
        <v/>
      </c>
      <c r="AA35" s="23">
        <f>IF($B35='Formulario de Respuestas'!$D34,'Formulario de Respuestas'!$M34,"ES DIFERENTE")</f>
        <v>0</v>
      </c>
      <c r="AB35" s="1" t="str">
        <f>IFERROR(VLOOKUP(CONCATENATE(AA$1,AA35),'Formulario de Preguntas'!$C$10:$FN$152,3,FALSE),"")</f>
        <v/>
      </c>
      <c r="AC35" s="1" t="str">
        <f>IFERROR(VLOOKUP(CONCATENATE(AA$1,AA35),'Formulario de Preguntas'!$C$10:$FN$152,4,FALSE),"")</f>
        <v/>
      </c>
      <c r="AD35" s="23">
        <f>IF($B35='Formulario de Respuestas'!$D34,'Formulario de Respuestas'!$N34,"ES DIFERENTE")</f>
        <v>0</v>
      </c>
      <c r="AE35" s="1" t="str">
        <f>IFERROR(VLOOKUP(CONCATENATE(AD$1,AD35),'Formulario de Preguntas'!$C$10:$FN$152,3,FALSE),"")</f>
        <v/>
      </c>
      <c r="AF35" s="1" t="str">
        <f>IFERROR(VLOOKUP(CONCATENATE(AD$1,AD35),'Formulario de Preguntas'!$C$10:$FN$152,4,FALSE),"")</f>
        <v/>
      </c>
      <c r="AG35" s="23">
        <f>IF($B35='Formulario de Respuestas'!$D34,'Formulario de Respuestas'!$O34,"ES DIFERENTE")</f>
        <v>0</v>
      </c>
      <c r="AH35" s="1" t="str">
        <f>IFERROR(VLOOKUP(CONCATENATE(AG$1,AG35),'Formulario de Preguntas'!$C$10:$FN$152,3,FALSE),"")</f>
        <v/>
      </c>
      <c r="AI35" s="1" t="str">
        <f>IFERROR(VLOOKUP(CONCATENATE(AG$1,AG35),'Formulario de Preguntas'!$C$10:$FN$152,4,FALSE),"")</f>
        <v/>
      </c>
      <c r="AJ35" s="23">
        <f>IF($B35='Formulario de Respuestas'!$D34,'Formulario de Respuestas'!$P34,"ES DIFERENTE")</f>
        <v>0</v>
      </c>
      <c r="AK35" s="1" t="str">
        <f>IFERROR(VLOOKUP(CONCATENATE(AJ$1,AJ35),'Formulario de Preguntas'!$C$10:$FN$152,3,FALSE),"")</f>
        <v/>
      </c>
      <c r="AL35" s="1" t="str">
        <f>IFERROR(VLOOKUP(CONCATENATE(AJ$1,AJ35),'Formulario de Preguntas'!$C$10:$FN$152,4,FALSE),"")</f>
        <v/>
      </c>
      <c r="AM35" s="23">
        <f>IF($B35='Formulario de Respuestas'!$D34,'Formulario de Respuestas'!$Q34,"ES DIFERENTE")</f>
        <v>0</v>
      </c>
      <c r="AN35" s="1" t="str">
        <f>IFERROR(VLOOKUP(CONCATENATE(AM$1,AM35),'Formulario de Preguntas'!$C$10:$FN$152,3,FALSE),"")</f>
        <v/>
      </c>
      <c r="AO35" s="1" t="str">
        <f>IFERROR(VLOOKUP(CONCATENATE(AM$1,AM35),'Formulario de Preguntas'!$C$10:$FN$152,4,FALSE),"")</f>
        <v/>
      </c>
      <c r="AP35" s="23">
        <f>IF($B35='Formulario de Respuestas'!$D34,'Formulario de Respuestas'!$R34,"ES DIFERENTE")</f>
        <v>0</v>
      </c>
      <c r="AQ35" s="1" t="str">
        <f>IFERROR(VLOOKUP(CONCATENATE(AP$1,AP35),'Formulario de Preguntas'!$C$10:$FN$152,3,FALSE),"")</f>
        <v/>
      </c>
      <c r="AR35" s="1" t="str">
        <f>IFERROR(VLOOKUP(CONCATENATE(AP$1,AP35),'Formulario de Preguntas'!$C$10:$FN$152,4,FALSE),"")</f>
        <v/>
      </c>
      <c r="AS35" s="23">
        <f>IF($B35='Formulario de Respuestas'!$D34,'Formulario de Respuestas'!$S34,"ES DIFERENTE")</f>
        <v>0</v>
      </c>
      <c r="AT35" s="1" t="str">
        <f>IFERROR(VLOOKUP(CONCATENATE(AS$1,AS35),'Formulario de Preguntas'!$C$10:$FN$152,3,FALSE),"")</f>
        <v/>
      </c>
      <c r="AU35" s="1" t="str">
        <f>IFERROR(VLOOKUP(CONCATENATE(AS$1,AS35),'Formulario de Preguntas'!$C$10:$FN$152,4,FALSE),"")</f>
        <v/>
      </c>
      <c r="AV35" s="23">
        <f>IF($B35='Formulario de Respuestas'!$D34,'Formulario de Respuestas'!$T34,"ES DIFERENTE")</f>
        <v>0</v>
      </c>
      <c r="AW35" s="1" t="str">
        <f>IFERROR(VLOOKUP(CONCATENATE(AV$1,AV35),'Formulario de Preguntas'!$C$10:$FN$152,3,FALSE),"")</f>
        <v/>
      </c>
      <c r="AX35" s="1" t="str">
        <f>IFERROR(VLOOKUP(CONCATENATE(AV$1,AV35),'Formulario de Preguntas'!$C$10:$FN$152,4,FALSE),"")</f>
        <v/>
      </c>
      <c r="AY35" s="23">
        <f>IF($B35='Formulario de Respuestas'!$D34,'Formulario de Respuestas'!$U34,"ES DIFERENTE")</f>
        <v>0</v>
      </c>
      <c r="AZ35" s="1" t="str">
        <f>IFERROR(VLOOKUP(CONCATENATE(AY$1,AY35),'Formulario de Preguntas'!$C$10:$FN$152,3,FALSE),"")</f>
        <v/>
      </c>
      <c r="BA35" s="1" t="str">
        <f>IFERROR(VLOOKUP(CONCATENATE(AY$1,AY35),'Formulario de Preguntas'!$C$10:$FN$152,4,FALSE),"")</f>
        <v/>
      </c>
      <c r="BB35" s="25">
        <f>IF($B35='Formulario de Respuestas'!$D34,'Formulario de Respuestas'!$V34,"ES DIFERENTE")</f>
        <v>0</v>
      </c>
      <c r="BC35" s="1" t="str">
        <f>IFERROR(VLOOKUP(CONCATENATE(BB$1,BB35),'Formulario de Preguntas'!$C$10:$FN$152,3,FALSE),"")</f>
        <v/>
      </c>
      <c r="BD35" s="1" t="str">
        <f>IFERROR(VLOOKUP(CONCATENATE(BB$1,BB35),'Formulario de Preguntas'!$C$10:$FN$152,4,FALSE),"")</f>
        <v/>
      </c>
      <c r="BE35" s="23">
        <f>IF($B35='Formulario de Respuestas'!$D34,'Formulario de Respuestas'!$W34,"ES DIFERENTE")</f>
        <v>0</v>
      </c>
      <c r="BF35" s="1" t="str">
        <f>IFERROR(VLOOKUP(CONCATENATE(BE$1,BE35),'Formulario de Preguntas'!$C$10:$FN$152,3,FALSE),"")</f>
        <v/>
      </c>
      <c r="BG35" s="1" t="str">
        <f>IFERROR(VLOOKUP(CONCATENATE(BE$1,BE35),'Formulario de Preguntas'!$C$10:$FN$152,4,FALSE),"")</f>
        <v/>
      </c>
      <c r="BH35" s="23">
        <f>IF($B35='Formulario de Respuestas'!$D34,'Formulario de Respuestas'!$X34,"ES DIFERENTE")</f>
        <v>0</v>
      </c>
      <c r="BI35" s="1" t="str">
        <f>IFERROR(VLOOKUP(CONCATENATE(BH$1,BH35),'Formulario de Preguntas'!$C$10:$FN$152,3,FALSE),"")</f>
        <v/>
      </c>
      <c r="BJ35" s="1" t="str">
        <f>IFERROR(VLOOKUP(CONCATENATE(BH$1,BH35),'Formulario de Preguntas'!$C$10:$FN$152,4,FALSE),"")</f>
        <v/>
      </c>
      <c r="BK35" s="25">
        <f>IF($B35='Formulario de Respuestas'!$D34,'Formulario de Respuestas'!$Y34,"ES DIFERENTE")</f>
        <v>0</v>
      </c>
      <c r="BL35" s="1" t="str">
        <f>IFERROR(VLOOKUP(CONCATENATE(BK$1,BK35),'Formulario de Preguntas'!$C$10:$FN$152,3,FALSE),"")</f>
        <v/>
      </c>
      <c r="BM35" s="1" t="str">
        <f>IFERROR(VLOOKUP(CONCATENATE(BK$1,BK35),'Formulario de Preguntas'!$C$10:$FN$152,4,FALSE),"")</f>
        <v/>
      </c>
      <c r="BN35" s="25">
        <f>IF($B35='Formulario de Respuestas'!$D34,'Formulario de Respuestas'!$Z34,"ES DIFERENTE")</f>
        <v>0</v>
      </c>
      <c r="BO35" s="1" t="str">
        <f>IFERROR(VLOOKUP(CONCATENATE(BN$1,BN35),'Formulario de Preguntas'!$C$10:$FN$152,3,FALSE),"")</f>
        <v/>
      </c>
      <c r="BP35" s="1" t="str">
        <f>IFERROR(VLOOKUP(CONCATENATE(BN$1,BN35),'Formulario de Preguntas'!$C$10:$FN$152,4,FALSE),"")</f>
        <v/>
      </c>
      <c r="BQ35" s="25">
        <f>IF($B35='Formulario de Respuestas'!$D34,'Formulario de Respuestas'!$AA34,"ES DIFERENTE")</f>
        <v>0</v>
      </c>
      <c r="BR35" s="1" t="str">
        <f>IFERROR(VLOOKUP(CONCATENATE(BQ$1,BQ35),'Formulario de Preguntas'!$C$10:$FN$152,3,FALSE),"")</f>
        <v/>
      </c>
      <c r="BS35" s="1" t="str">
        <f>IFERROR(VLOOKUP(CONCATENATE(BQ$1,BQ35),'Formulario de Preguntas'!$C$10:$FN$152,4,FALSE),"")</f>
        <v/>
      </c>
      <c r="BT35" s="25">
        <f>IF($B35='Formulario de Respuestas'!$D34,'Formulario de Respuestas'!$AB34,"ES DIFERENTE")</f>
        <v>0</v>
      </c>
      <c r="BU35" s="1" t="str">
        <f>IFERROR(VLOOKUP(CONCATENATE(BT$1,BT35),'Formulario de Preguntas'!$C$10:$FN$152,3,FALSE),"")</f>
        <v/>
      </c>
      <c r="BV35" s="1" t="str">
        <f>IFERROR(VLOOKUP(CONCATENATE(BT$1,BT35),'Formulario de Preguntas'!$C$10:$FN$152,4,FALSE),"")</f>
        <v/>
      </c>
      <c r="BW35" s="25">
        <f>IF($B35='Formulario de Respuestas'!$D34,'Formulario de Respuestas'!$AC34,"ES DIFERENTE")</f>
        <v>0</v>
      </c>
      <c r="BX35" s="1" t="str">
        <f>IFERROR(VLOOKUP(CONCATENATE(BW$1,BW35),'Formulario de Preguntas'!$C$10:$FN$152,3,FALSE),"")</f>
        <v/>
      </c>
      <c r="BY35" s="1" t="str">
        <f>IFERROR(VLOOKUP(CONCATENATE(BW$1,BW35),'Formulario de Preguntas'!$C$10:$FN$152,4,FALSE),"")</f>
        <v/>
      </c>
      <c r="CA35" s="1">
        <f t="shared" si="0"/>
        <v>0</v>
      </c>
      <c r="CB35" s="1">
        <f t="shared" si="1"/>
        <v>0.25</v>
      </c>
      <c r="CC35" s="1">
        <f t="shared" si="3"/>
        <v>0</v>
      </c>
      <c r="CD35" s="1">
        <f>COUNTIF('Formulario de Respuestas'!$E34:$AC34,"A")</f>
        <v>0</v>
      </c>
      <c r="CE35" s="1">
        <f>COUNTIF('Formulario de Respuestas'!$E34:$AC34,"B")</f>
        <v>0</v>
      </c>
      <c r="CF35" s="1">
        <f>COUNTIF('Formulario de Respuestas'!$B34:$AC34,"C")</f>
        <v>0</v>
      </c>
      <c r="CG35" s="1">
        <f>COUNTIF('Formulario de Respuestas'!$E34:$AC34,"D")</f>
        <v>0</v>
      </c>
      <c r="CH35" s="1">
        <f>COUNTIF('Formulario de Respuestas'!$E34:$AC34,"E (RESPUESTA ANULADA)")</f>
        <v>0</v>
      </c>
    </row>
    <row r="36" spans="1:86" x14ac:dyDescent="0.25">
      <c r="A36" s="1">
        <f>'Formulario de Respuestas'!C35</f>
        <v>0</v>
      </c>
      <c r="B36" s="1">
        <f>'Formulario de Respuestas'!D35</f>
        <v>0</v>
      </c>
      <c r="C36" s="23">
        <f>IF($B36='Formulario de Respuestas'!$D35,'Formulario de Respuestas'!$E35,"ES DIFERENTE")</f>
        <v>0</v>
      </c>
      <c r="D36" s="15" t="str">
        <f>IFERROR(VLOOKUP(CONCATENATE(C$1,C36),'Formulario de Preguntas'!$C$2:$FN$152,3,FALSE),"")</f>
        <v/>
      </c>
      <c r="E36" s="1" t="str">
        <f>IFERROR(VLOOKUP(CONCATENATE(C$1,C36),'Formulario de Preguntas'!$C$2:$FN$152,4,FALSE),"")</f>
        <v/>
      </c>
      <c r="F36" s="23">
        <f>IF($B36='Formulario de Respuestas'!$D35,'Formulario de Respuestas'!$F35,"ES DIFERENTE")</f>
        <v>0</v>
      </c>
      <c r="G36" s="1" t="str">
        <f>IFERROR(VLOOKUP(CONCATENATE(F$1,F36),'Formulario de Preguntas'!$C$2:$FN$152,3,FALSE),"")</f>
        <v/>
      </c>
      <c r="H36" s="1" t="str">
        <f>IFERROR(VLOOKUP(CONCATENATE(F$1,F36),'Formulario de Preguntas'!$C$2:$FN$152,4,FALSE),"")</f>
        <v/>
      </c>
      <c r="I36" s="23">
        <f>IF($B36='Formulario de Respuestas'!$D35,'Formulario de Respuestas'!$G35,"ES DIFERENTE")</f>
        <v>0</v>
      </c>
      <c r="J36" s="1" t="str">
        <f>IFERROR(VLOOKUP(CONCATENATE(I$1,I36),'Formulario de Preguntas'!$C$10:$FN$152,3,FALSE),"")</f>
        <v/>
      </c>
      <c r="K36" s="1" t="str">
        <f>IFERROR(VLOOKUP(CONCATENATE(I$1,I36),'Formulario de Preguntas'!$C$10:$FN$152,4,FALSE),"")</f>
        <v/>
      </c>
      <c r="L36" s="23">
        <f>IF($B36='Formulario de Respuestas'!$D35,'Formulario de Respuestas'!$H35,"ES DIFERENTE")</f>
        <v>0</v>
      </c>
      <c r="M36" s="1" t="str">
        <f>IFERROR(VLOOKUP(CONCATENATE(L$1,L36),'Formulario de Preguntas'!$C$10:$FN$152,3,FALSE),"")</f>
        <v/>
      </c>
      <c r="N36" s="1" t="str">
        <f>IFERROR(VLOOKUP(CONCATENATE(L$1,L36),'Formulario de Preguntas'!$C$10:$FN$152,4,FALSE),"")</f>
        <v/>
      </c>
      <c r="O36" s="23">
        <f>IF($B36='Formulario de Respuestas'!$D35,'Formulario de Respuestas'!$I35,"ES DIFERENTE")</f>
        <v>0</v>
      </c>
      <c r="P36" s="1" t="str">
        <f>IFERROR(VLOOKUP(CONCATENATE(O$1,O36),'Formulario de Preguntas'!$C$10:$FN$152,3,FALSE),"")</f>
        <v/>
      </c>
      <c r="Q36" s="1" t="str">
        <f>IFERROR(VLOOKUP(CONCATENATE(O$1,O36),'Formulario de Preguntas'!$C$10:$FN$152,4,FALSE),"")</f>
        <v/>
      </c>
      <c r="R36" s="23">
        <f>IF($B36='Formulario de Respuestas'!$D35,'Formulario de Respuestas'!$J35,"ES DIFERENTE")</f>
        <v>0</v>
      </c>
      <c r="S36" s="1" t="str">
        <f>IFERROR(VLOOKUP(CONCATENATE(R$1,R36),'Formulario de Preguntas'!$C$10:$FN$152,3,FALSE),"")</f>
        <v/>
      </c>
      <c r="T36" s="1" t="str">
        <f>IFERROR(VLOOKUP(CONCATENATE(R$1,R36),'Formulario de Preguntas'!$C$10:$FN$152,4,FALSE),"")</f>
        <v/>
      </c>
      <c r="U36" s="23">
        <f>IF($B36='Formulario de Respuestas'!$D35,'Formulario de Respuestas'!$K35,"ES DIFERENTE")</f>
        <v>0</v>
      </c>
      <c r="V36" s="1" t="str">
        <f>IFERROR(VLOOKUP(CONCATENATE(U$1,U36),'Formulario de Preguntas'!$C$10:$FN$152,3,FALSE),"")</f>
        <v/>
      </c>
      <c r="W36" s="1" t="str">
        <f>IFERROR(VLOOKUP(CONCATENATE(U$1,U36),'Formulario de Preguntas'!$C$10:$FN$152,4,FALSE),"")</f>
        <v/>
      </c>
      <c r="X36" s="23">
        <f>IF($B36='Formulario de Respuestas'!$D35,'Formulario de Respuestas'!$L35,"ES DIFERENTE")</f>
        <v>0</v>
      </c>
      <c r="Y36" s="1" t="str">
        <f>IFERROR(VLOOKUP(CONCATENATE(X$1,X36),'Formulario de Preguntas'!$C$10:$FN$152,3,FALSE),"")</f>
        <v/>
      </c>
      <c r="Z36" s="1" t="str">
        <f>IFERROR(VLOOKUP(CONCATENATE(X$1,X36),'Formulario de Preguntas'!$C$10:$FN$152,4,FALSE),"")</f>
        <v/>
      </c>
      <c r="AA36" s="23">
        <f>IF($B36='Formulario de Respuestas'!$D35,'Formulario de Respuestas'!$M35,"ES DIFERENTE")</f>
        <v>0</v>
      </c>
      <c r="AB36" s="1" t="str">
        <f>IFERROR(VLOOKUP(CONCATENATE(AA$1,AA36),'Formulario de Preguntas'!$C$10:$FN$152,3,FALSE),"")</f>
        <v/>
      </c>
      <c r="AC36" s="1" t="str">
        <f>IFERROR(VLOOKUP(CONCATENATE(AA$1,AA36),'Formulario de Preguntas'!$C$10:$FN$152,4,FALSE),"")</f>
        <v/>
      </c>
      <c r="AD36" s="23">
        <f>IF($B36='Formulario de Respuestas'!$D35,'Formulario de Respuestas'!$N35,"ES DIFERENTE")</f>
        <v>0</v>
      </c>
      <c r="AE36" s="1" t="str">
        <f>IFERROR(VLOOKUP(CONCATENATE(AD$1,AD36),'Formulario de Preguntas'!$C$10:$FN$152,3,FALSE),"")</f>
        <v/>
      </c>
      <c r="AF36" s="1" t="str">
        <f>IFERROR(VLOOKUP(CONCATENATE(AD$1,AD36),'Formulario de Preguntas'!$C$10:$FN$152,4,FALSE),"")</f>
        <v/>
      </c>
      <c r="AG36" s="23">
        <f>IF($B36='Formulario de Respuestas'!$D35,'Formulario de Respuestas'!$O35,"ES DIFERENTE")</f>
        <v>0</v>
      </c>
      <c r="AH36" s="1" t="str">
        <f>IFERROR(VLOOKUP(CONCATENATE(AG$1,AG36),'Formulario de Preguntas'!$C$10:$FN$152,3,FALSE),"")</f>
        <v/>
      </c>
      <c r="AI36" s="1" t="str">
        <f>IFERROR(VLOOKUP(CONCATENATE(AG$1,AG36),'Formulario de Preguntas'!$C$10:$FN$152,4,FALSE),"")</f>
        <v/>
      </c>
      <c r="AJ36" s="23">
        <f>IF($B36='Formulario de Respuestas'!$D35,'Formulario de Respuestas'!$P35,"ES DIFERENTE")</f>
        <v>0</v>
      </c>
      <c r="AK36" s="1" t="str">
        <f>IFERROR(VLOOKUP(CONCATENATE(AJ$1,AJ36),'Formulario de Preguntas'!$C$10:$FN$152,3,FALSE),"")</f>
        <v/>
      </c>
      <c r="AL36" s="1" t="str">
        <f>IFERROR(VLOOKUP(CONCATENATE(AJ$1,AJ36),'Formulario de Preguntas'!$C$10:$FN$152,4,FALSE),"")</f>
        <v/>
      </c>
      <c r="AM36" s="23">
        <f>IF($B36='Formulario de Respuestas'!$D35,'Formulario de Respuestas'!$Q35,"ES DIFERENTE")</f>
        <v>0</v>
      </c>
      <c r="AN36" s="1" t="str">
        <f>IFERROR(VLOOKUP(CONCATENATE(AM$1,AM36),'Formulario de Preguntas'!$C$10:$FN$152,3,FALSE),"")</f>
        <v/>
      </c>
      <c r="AO36" s="1" t="str">
        <f>IFERROR(VLOOKUP(CONCATENATE(AM$1,AM36),'Formulario de Preguntas'!$C$10:$FN$152,4,FALSE),"")</f>
        <v/>
      </c>
      <c r="AP36" s="23">
        <f>IF($B36='Formulario de Respuestas'!$D35,'Formulario de Respuestas'!$R35,"ES DIFERENTE")</f>
        <v>0</v>
      </c>
      <c r="AQ36" s="1" t="str">
        <f>IFERROR(VLOOKUP(CONCATENATE(AP$1,AP36),'Formulario de Preguntas'!$C$10:$FN$152,3,FALSE),"")</f>
        <v/>
      </c>
      <c r="AR36" s="1" t="str">
        <f>IFERROR(VLOOKUP(CONCATENATE(AP$1,AP36),'Formulario de Preguntas'!$C$10:$FN$152,4,FALSE),"")</f>
        <v/>
      </c>
      <c r="AS36" s="23">
        <f>IF($B36='Formulario de Respuestas'!$D35,'Formulario de Respuestas'!$S35,"ES DIFERENTE")</f>
        <v>0</v>
      </c>
      <c r="AT36" s="1" t="str">
        <f>IFERROR(VLOOKUP(CONCATENATE(AS$1,AS36),'Formulario de Preguntas'!$C$10:$FN$152,3,FALSE),"")</f>
        <v/>
      </c>
      <c r="AU36" s="1" t="str">
        <f>IFERROR(VLOOKUP(CONCATENATE(AS$1,AS36),'Formulario de Preguntas'!$C$10:$FN$152,4,FALSE),"")</f>
        <v/>
      </c>
      <c r="AV36" s="23">
        <f>IF($B36='Formulario de Respuestas'!$D35,'Formulario de Respuestas'!$T35,"ES DIFERENTE")</f>
        <v>0</v>
      </c>
      <c r="AW36" s="1" t="str">
        <f>IFERROR(VLOOKUP(CONCATENATE(AV$1,AV36),'Formulario de Preguntas'!$C$10:$FN$152,3,FALSE),"")</f>
        <v/>
      </c>
      <c r="AX36" s="1" t="str">
        <f>IFERROR(VLOOKUP(CONCATENATE(AV$1,AV36),'Formulario de Preguntas'!$C$10:$FN$152,4,FALSE),"")</f>
        <v/>
      </c>
      <c r="AY36" s="23">
        <f>IF($B36='Formulario de Respuestas'!$D35,'Formulario de Respuestas'!$U35,"ES DIFERENTE")</f>
        <v>0</v>
      </c>
      <c r="AZ36" s="1" t="str">
        <f>IFERROR(VLOOKUP(CONCATENATE(AY$1,AY36),'Formulario de Preguntas'!$C$10:$FN$152,3,FALSE),"")</f>
        <v/>
      </c>
      <c r="BA36" s="1" t="str">
        <f>IFERROR(VLOOKUP(CONCATENATE(AY$1,AY36),'Formulario de Preguntas'!$C$10:$FN$152,4,FALSE),"")</f>
        <v/>
      </c>
      <c r="BB36" s="25">
        <f>IF($B36='Formulario de Respuestas'!$D35,'Formulario de Respuestas'!$V35,"ES DIFERENTE")</f>
        <v>0</v>
      </c>
      <c r="BC36" s="1" t="str">
        <f>IFERROR(VLOOKUP(CONCATENATE(BB$1,BB36),'Formulario de Preguntas'!$C$10:$FN$152,3,FALSE),"")</f>
        <v/>
      </c>
      <c r="BD36" s="1" t="str">
        <f>IFERROR(VLOOKUP(CONCATENATE(BB$1,BB36),'Formulario de Preguntas'!$C$10:$FN$152,4,FALSE),"")</f>
        <v/>
      </c>
      <c r="BE36" s="23">
        <f>IF($B36='Formulario de Respuestas'!$D35,'Formulario de Respuestas'!$W35,"ES DIFERENTE")</f>
        <v>0</v>
      </c>
      <c r="BF36" s="1" t="str">
        <f>IFERROR(VLOOKUP(CONCATENATE(BE$1,BE36),'Formulario de Preguntas'!$C$10:$FN$152,3,FALSE),"")</f>
        <v/>
      </c>
      <c r="BG36" s="1" t="str">
        <f>IFERROR(VLOOKUP(CONCATENATE(BE$1,BE36),'Formulario de Preguntas'!$C$10:$FN$152,4,FALSE),"")</f>
        <v/>
      </c>
      <c r="BH36" s="23">
        <f>IF($B36='Formulario de Respuestas'!$D35,'Formulario de Respuestas'!$X35,"ES DIFERENTE")</f>
        <v>0</v>
      </c>
      <c r="BI36" s="1" t="str">
        <f>IFERROR(VLOOKUP(CONCATENATE(BH$1,BH36),'Formulario de Preguntas'!$C$10:$FN$152,3,FALSE),"")</f>
        <v/>
      </c>
      <c r="BJ36" s="1" t="str">
        <f>IFERROR(VLOOKUP(CONCATENATE(BH$1,BH36),'Formulario de Preguntas'!$C$10:$FN$152,4,FALSE),"")</f>
        <v/>
      </c>
      <c r="BK36" s="25">
        <f>IF($B36='Formulario de Respuestas'!$D35,'Formulario de Respuestas'!$Y35,"ES DIFERENTE")</f>
        <v>0</v>
      </c>
      <c r="BL36" s="1" t="str">
        <f>IFERROR(VLOOKUP(CONCATENATE(BK$1,BK36),'Formulario de Preguntas'!$C$10:$FN$152,3,FALSE),"")</f>
        <v/>
      </c>
      <c r="BM36" s="1" t="str">
        <f>IFERROR(VLOOKUP(CONCATENATE(BK$1,BK36),'Formulario de Preguntas'!$C$10:$FN$152,4,FALSE),"")</f>
        <v/>
      </c>
      <c r="BN36" s="25">
        <f>IF($B36='Formulario de Respuestas'!$D35,'Formulario de Respuestas'!$Z35,"ES DIFERENTE")</f>
        <v>0</v>
      </c>
      <c r="BO36" s="1" t="str">
        <f>IFERROR(VLOOKUP(CONCATENATE(BN$1,BN36),'Formulario de Preguntas'!$C$10:$FN$152,3,FALSE),"")</f>
        <v/>
      </c>
      <c r="BP36" s="1" t="str">
        <f>IFERROR(VLOOKUP(CONCATENATE(BN$1,BN36),'Formulario de Preguntas'!$C$10:$FN$152,4,FALSE),"")</f>
        <v/>
      </c>
      <c r="BQ36" s="25">
        <f>IF($B36='Formulario de Respuestas'!$D35,'Formulario de Respuestas'!$AA35,"ES DIFERENTE")</f>
        <v>0</v>
      </c>
      <c r="BR36" s="1" t="str">
        <f>IFERROR(VLOOKUP(CONCATENATE(BQ$1,BQ36),'Formulario de Preguntas'!$C$10:$FN$152,3,FALSE),"")</f>
        <v/>
      </c>
      <c r="BS36" s="1" t="str">
        <f>IFERROR(VLOOKUP(CONCATENATE(BQ$1,BQ36),'Formulario de Preguntas'!$C$10:$FN$152,4,FALSE),"")</f>
        <v/>
      </c>
      <c r="BT36" s="25">
        <f>IF($B36='Formulario de Respuestas'!$D35,'Formulario de Respuestas'!$AB35,"ES DIFERENTE")</f>
        <v>0</v>
      </c>
      <c r="BU36" s="1" t="str">
        <f>IFERROR(VLOOKUP(CONCATENATE(BT$1,BT36),'Formulario de Preguntas'!$C$10:$FN$152,3,FALSE),"")</f>
        <v/>
      </c>
      <c r="BV36" s="1" t="str">
        <f>IFERROR(VLOOKUP(CONCATENATE(BT$1,BT36),'Formulario de Preguntas'!$C$10:$FN$152,4,FALSE),"")</f>
        <v/>
      </c>
      <c r="BW36" s="25">
        <f>IF($B36='Formulario de Respuestas'!$D35,'Formulario de Respuestas'!$AC35,"ES DIFERENTE")</f>
        <v>0</v>
      </c>
      <c r="BX36" s="1" t="str">
        <f>IFERROR(VLOOKUP(CONCATENATE(BW$1,BW36),'Formulario de Preguntas'!$C$10:$FN$152,3,FALSE),"")</f>
        <v/>
      </c>
      <c r="BY36" s="1" t="str">
        <f>IFERROR(VLOOKUP(CONCATENATE(BW$1,BW36),'Formulario de Preguntas'!$C$10:$FN$152,4,FALSE),"")</f>
        <v/>
      </c>
      <c r="CA36" s="1">
        <f t="shared" si="0"/>
        <v>0</v>
      </c>
      <c r="CB36" s="1">
        <f t="shared" si="1"/>
        <v>0.25</v>
      </c>
      <c r="CC36" s="1">
        <f t="shared" si="3"/>
        <v>0</v>
      </c>
      <c r="CD36" s="1">
        <f>COUNTIF('Formulario de Respuestas'!$E35:$AC35,"A")</f>
        <v>0</v>
      </c>
      <c r="CE36" s="1">
        <f>COUNTIF('Formulario de Respuestas'!$E35:$AC35,"B")</f>
        <v>0</v>
      </c>
      <c r="CF36" s="1">
        <f>COUNTIF('Formulario de Respuestas'!$B35:$AC35,"C")</f>
        <v>0</v>
      </c>
      <c r="CG36" s="1">
        <f>COUNTIF('Formulario de Respuestas'!$E35:$AC35,"D")</f>
        <v>0</v>
      </c>
      <c r="CH36" s="1">
        <f>COUNTIF('Formulario de Respuestas'!$E35:$AC35,"E (RESPUESTA ANULADA)")</f>
        <v>0</v>
      </c>
    </row>
    <row r="37" spans="1:86" x14ac:dyDescent="0.25">
      <c r="A37" s="1">
        <f>'Formulario de Respuestas'!C36</f>
        <v>0</v>
      </c>
      <c r="B37" s="1">
        <f>'Formulario de Respuestas'!D36</f>
        <v>0</v>
      </c>
      <c r="C37" s="23">
        <f>IF($B37='Formulario de Respuestas'!$D36,'Formulario de Respuestas'!$E36,"ES DIFERENTE")</f>
        <v>0</v>
      </c>
      <c r="D37" s="15" t="str">
        <f>IFERROR(VLOOKUP(CONCATENATE(C$1,C37),'Formulario de Preguntas'!$C$2:$FN$152,3,FALSE),"")</f>
        <v/>
      </c>
      <c r="E37" s="1" t="str">
        <f>IFERROR(VLOOKUP(CONCATENATE(C$1,C37),'Formulario de Preguntas'!$C$2:$FN$152,4,FALSE),"")</f>
        <v/>
      </c>
      <c r="F37" s="23">
        <f>IF($B37='Formulario de Respuestas'!$D36,'Formulario de Respuestas'!$F36,"ES DIFERENTE")</f>
        <v>0</v>
      </c>
      <c r="G37" s="1" t="str">
        <f>IFERROR(VLOOKUP(CONCATENATE(F$1,F37),'Formulario de Preguntas'!$C$2:$FN$152,3,FALSE),"")</f>
        <v/>
      </c>
      <c r="H37" s="1" t="str">
        <f>IFERROR(VLOOKUP(CONCATENATE(F$1,F37),'Formulario de Preguntas'!$C$2:$FN$152,4,FALSE),"")</f>
        <v/>
      </c>
      <c r="I37" s="23">
        <f>IF($B37='Formulario de Respuestas'!$D36,'Formulario de Respuestas'!$G36,"ES DIFERENTE")</f>
        <v>0</v>
      </c>
      <c r="J37" s="1" t="str">
        <f>IFERROR(VLOOKUP(CONCATENATE(I$1,I37),'Formulario de Preguntas'!$C$10:$FN$152,3,FALSE),"")</f>
        <v/>
      </c>
      <c r="K37" s="1" t="str">
        <f>IFERROR(VLOOKUP(CONCATENATE(I$1,I37),'Formulario de Preguntas'!$C$10:$FN$152,4,FALSE),"")</f>
        <v/>
      </c>
      <c r="L37" s="23">
        <f>IF($B37='Formulario de Respuestas'!$D36,'Formulario de Respuestas'!$H36,"ES DIFERENTE")</f>
        <v>0</v>
      </c>
      <c r="M37" s="1" t="str">
        <f>IFERROR(VLOOKUP(CONCATENATE(L$1,L37),'Formulario de Preguntas'!$C$10:$FN$152,3,FALSE),"")</f>
        <v/>
      </c>
      <c r="N37" s="1" t="str">
        <f>IFERROR(VLOOKUP(CONCATENATE(L$1,L37),'Formulario de Preguntas'!$C$10:$FN$152,4,FALSE),"")</f>
        <v/>
      </c>
      <c r="O37" s="23">
        <f>IF($B37='Formulario de Respuestas'!$D36,'Formulario de Respuestas'!$I36,"ES DIFERENTE")</f>
        <v>0</v>
      </c>
      <c r="P37" s="1" t="str">
        <f>IFERROR(VLOOKUP(CONCATENATE(O$1,O37),'Formulario de Preguntas'!$C$10:$FN$152,3,FALSE),"")</f>
        <v/>
      </c>
      <c r="Q37" s="1" t="str">
        <f>IFERROR(VLOOKUP(CONCATENATE(O$1,O37),'Formulario de Preguntas'!$C$10:$FN$152,4,FALSE),"")</f>
        <v/>
      </c>
      <c r="R37" s="23">
        <f>IF($B37='Formulario de Respuestas'!$D36,'Formulario de Respuestas'!$J36,"ES DIFERENTE")</f>
        <v>0</v>
      </c>
      <c r="S37" s="1" t="str">
        <f>IFERROR(VLOOKUP(CONCATENATE(R$1,R37),'Formulario de Preguntas'!$C$10:$FN$152,3,FALSE),"")</f>
        <v/>
      </c>
      <c r="T37" s="1" t="str">
        <f>IFERROR(VLOOKUP(CONCATENATE(R$1,R37),'Formulario de Preguntas'!$C$10:$FN$152,4,FALSE),"")</f>
        <v/>
      </c>
      <c r="U37" s="23">
        <f>IF($B37='Formulario de Respuestas'!$D36,'Formulario de Respuestas'!$K36,"ES DIFERENTE")</f>
        <v>0</v>
      </c>
      <c r="V37" s="1" t="str">
        <f>IFERROR(VLOOKUP(CONCATENATE(U$1,U37),'Formulario de Preguntas'!$C$10:$FN$152,3,FALSE),"")</f>
        <v/>
      </c>
      <c r="W37" s="1" t="str">
        <f>IFERROR(VLOOKUP(CONCATENATE(U$1,U37),'Formulario de Preguntas'!$C$10:$FN$152,4,FALSE),"")</f>
        <v/>
      </c>
      <c r="X37" s="23">
        <f>IF($B37='Formulario de Respuestas'!$D36,'Formulario de Respuestas'!$L36,"ES DIFERENTE")</f>
        <v>0</v>
      </c>
      <c r="Y37" s="1" t="str">
        <f>IFERROR(VLOOKUP(CONCATENATE(X$1,X37),'Formulario de Preguntas'!$C$10:$FN$152,3,FALSE),"")</f>
        <v/>
      </c>
      <c r="Z37" s="1" t="str">
        <f>IFERROR(VLOOKUP(CONCATENATE(X$1,X37),'Formulario de Preguntas'!$C$10:$FN$152,4,FALSE),"")</f>
        <v/>
      </c>
      <c r="AA37" s="23">
        <f>IF($B37='Formulario de Respuestas'!$D36,'Formulario de Respuestas'!$M36,"ES DIFERENTE")</f>
        <v>0</v>
      </c>
      <c r="AB37" s="1" t="str">
        <f>IFERROR(VLOOKUP(CONCATENATE(AA$1,AA37),'Formulario de Preguntas'!$C$10:$FN$152,3,FALSE),"")</f>
        <v/>
      </c>
      <c r="AC37" s="1" t="str">
        <f>IFERROR(VLOOKUP(CONCATENATE(AA$1,AA37),'Formulario de Preguntas'!$C$10:$FN$152,4,FALSE),"")</f>
        <v/>
      </c>
      <c r="AD37" s="23">
        <f>IF($B37='Formulario de Respuestas'!$D36,'Formulario de Respuestas'!$N36,"ES DIFERENTE")</f>
        <v>0</v>
      </c>
      <c r="AE37" s="1" t="str">
        <f>IFERROR(VLOOKUP(CONCATENATE(AD$1,AD37),'Formulario de Preguntas'!$C$10:$FN$152,3,FALSE),"")</f>
        <v/>
      </c>
      <c r="AF37" s="1" t="str">
        <f>IFERROR(VLOOKUP(CONCATENATE(AD$1,AD37),'Formulario de Preguntas'!$C$10:$FN$152,4,FALSE),"")</f>
        <v/>
      </c>
      <c r="AG37" s="23">
        <f>IF($B37='Formulario de Respuestas'!$D36,'Formulario de Respuestas'!$O36,"ES DIFERENTE")</f>
        <v>0</v>
      </c>
      <c r="AH37" s="1" t="str">
        <f>IFERROR(VLOOKUP(CONCATENATE(AG$1,AG37),'Formulario de Preguntas'!$C$10:$FN$152,3,FALSE),"")</f>
        <v/>
      </c>
      <c r="AI37" s="1" t="str">
        <f>IFERROR(VLOOKUP(CONCATENATE(AG$1,AG37),'Formulario de Preguntas'!$C$10:$FN$152,4,FALSE),"")</f>
        <v/>
      </c>
      <c r="AJ37" s="23">
        <f>IF($B37='Formulario de Respuestas'!$D36,'Formulario de Respuestas'!$P36,"ES DIFERENTE")</f>
        <v>0</v>
      </c>
      <c r="AK37" s="1" t="str">
        <f>IFERROR(VLOOKUP(CONCATENATE(AJ$1,AJ37),'Formulario de Preguntas'!$C$10:$FN$152,3,FALSE),"")</f>
        <v/>
      </c>
      <c r="AL37" s="1" t="str">
        <f>IFERROR(VLOOKUP(CONCATENATE(AJ$1,AJ37),'Formulario de Preguntas'!$C$10:$FN$152,4,FALSE),"")</f>
        <v/>
      </c>
      <c r="AM37" s="23">
        <f>IF($B37='Formulario de Respuestas'!$D36,'Formulario de Respuestas'!$Q36,"ES DIFERENTE")</f>
        <v>0</v>
      </c>
      <c r="AN37" s="1" t="str">
        <f>IFERROR(VLOOKUP(CONCATENATE(AM$1,AM37),'Formulario de Preguntas'!$C$10:$FN$152,3,FALSE),"")</f>
        <v/>
      </c>
      <c r="AO37" s="1" t="str">
        <f>IFERROR(VLOOKUP(CONCATENATE(AM$1,AM37),'Formulario de Preguntas'!$C$10:$FN$152,4,FALSE),"")</f>
        <v/>
      </c>
      <c r="AP37" s="23">
        <f>IF($B37='Formulario de Respuestas'!$D36,'Formulario de Respuestas'!$R36,"ES DIFERENTE")</f>
        <v>0</v>
      </c>
      <c r="AQ37" s="1" t="str">
        <f>IFERROR(VLOOKUP(CONCATENATE(AP$1,AP37),'Formulario de Preguntas'!$C$10:$FN$152,3,FALSE),"")</f>
        <v/>
      </c>
      <c r="AR37" s="1" t="str">
        <f>IFERROR(VLOOKUP(CONCATENATE(AP$1,AP37),'Formulario de Preguntas'!$C$10:$FN$152,4,FALSE),"")</f>
        <v/>
      </c>
      <c r="AS37" s="23">
        <f>IF($B37='Formulario de Respuestas'!$D36,'Formulario de Respuestas'!$S36,"ES DIFERENTE")</f>
        <v>0</v>
      </c>
      <c r="AT37" s="1" t="str">
        <f>IFERROR(VLOOKUP(CONCATENATE(AS$1,AS37),'Formulario de Preguntas'!$C$10:$FN$152,3,FALSE),"")</f>
        <v/>
      </c>
      <c r="AU37" s="1" t="str">
        <f>IFERROR(VLOOKUP(CONCATENATE(AS$1,AS37),'Formulario de Preguntas'!$C$10:$FN$152,4,FALSE),"")</f>
        <v/>
      </c>
      <c r="AV37" s="23">
        <f>IF($B37='Formulario de Respuestas'!$D36,'Formulario de Respuestas'!$T36,"ES DIFERENTE")</f>
        <v>0</v>
      </c>
      <c r="AW37" s="1" t="str">
        <f>IFERROR(VLOOKUP(CONCATENATE(AV$1,AV37),'Formulario de Preguntas'!$C$10:$FN$152,3,FALSE),"")</f>
        <v/>
      </c>
      <c r="AX37" s="1" t="str">
        <f>IFERROR(VLOOKUP(CONCATENATE(AV$1,AV37),'Formulario de Preguntas'!$C$10:$FN$152,4,FALSE),"")</f>
        <v/>
      </c>
      <c r="AY37" s="23">
        <f>IF($B37='Formulario de Respuestas'!$D36,'Formulario de Respuestas'!$U36,"ES DIFERENTE")</f>
        <v>0</v>
      </c>
      <c r="AZ37" s="1" t="str">
        <f>IFERROR(VLOOKUP(CONCATENATE(AY$1,AY37),'Formulario de Preguntas'!$C$10:$FN$152,3,FALSE),"")</f>
        <v/>
      </c>
      <c r="BA37" s="1" t="str">
        <f>IFERROR(VLOOKUP(CONCATENATE(AY$1,AY37),'Formulario de Preguntas'!$C$10:$FN$152,4,FALSE),"")</f>
        <v/>
      </c>
      <c r="BB37" s="25">
        <f>IF($B37='Formulario de Respuestas'!$D36,'Formulario de Respuestas'!$V36,"ES DIFERENTE")</f>
        <v>0</v>
      </c>
      <c r="BC37" s="1" t="str">
        <f>IFERROR(VLOOKUP(CONCATENATE(BB$1,BB37),'Formulario de Preguntas'!$C$10:$FN$152,3,FALSE),"")</f>
        <v/>
      </c>
      <c r="BD37" s="1" t="str">
        <f>IFERROR(VLOOKUP(CONCATENATE(BB$1,BB37),'Formulario de Preguntas'!$C$10:$FN$152,4,FALSE),"")</f>
        <v/>
      </c>
      <c r="BE37" s="23">
        <f>IF($B37='Formulario de Respuestas'!$D36,'Formulario de Respuestas'!$W36,"ES DIFERENTE")</f>
        <v>0</v>
      </c>
      <c r="BF37" s="1" t="str">
        <f>IFERROR(VLOOKUP(CONCATENATE(BE$1,BE37),'Formulario de Preguntas'!$C$10:$FN$152,3,FALSE),"")</f>
        <v/>
      </c>
      <c r="BG37" s="1" t="str">
        <f>IFERROR(VLOOKUP(CONCATENATE(BE$1,BE37),'Formulario de Preguntas'!$C$10:$FN$152,4,FALSE),"")</f>
        <v/>
      </c>
      <c r="BH37" s="23">
        <f>IF($B37='Formulario de Respuestas'!$D36,'Formulario de Respuestas'!$X36,"ES DIFERENTE")</f>
        <v>0</v>
      </c>
      <c r="BI37" s="1" t="str">
        <f>IFERROR(VLOOKUP(CONCATENATE(BH$1,BH37),'Formulario de Preguntas'!$C$10:$FN$152,3,FALSE),"")</f>
        <v/>
      </c>
      <c r="BJ37" s="1" t="str">
        <f>IFERROR(VLOOKUP(CONCATENATE(BH$1,BH37),'Formulario de Preguntas'!$C$10:$FN$152,4,FALSE),"")</f>
        <v/>
      </c>
      <c r="BK37" s="25">
        <f>IF($B37='Formulario de Respuestas'!$D36,'Formulario de Respuestas'!$Y36,"ES DIFERENTE")</f>
        <v>0</v>
      </c>
      <c r="BL37" s="1" t="str">
        <f>IFERROR(VLOOKUP(CONCATENATE(BK$1,BK37),'Formulario de Preguntas'!$C$10:$FN$152,3,FALSE),"")</f>
        <v/>
      </c>
      <c r="BM37" s="1" t="str">
        <f>IFERROR(VLOOKUP(CONCATENATE(BK$1,BK37),'Formulario de Preguntas'!$C$10:$FN$152,4,FALSE),"")</f>
        <v/>
      </c>
      <c r="BN37" s="25">
        <f>IF($B37='Formulario de Respuestas'!$D36,'Formulario de Respuestas'!$Z36,"ES DIFERENTE")</f>
        <v>0</v>
      </c>
      <c r="BO37" s="1" t="str">
        <f>IFERROR(VLOOKUP(CONCATENATE(BN$1,BN37),'Formulario de Preguntas'!$C$10:$FN$152,3,FALSE),"")</f>
        <v/>
      </c>
      <c r="BP37" s="1" t="str">
        <f>IFERROR(VLOOKUP(CONCATENATE(BN$1,BN37),'Formulario de Preguntas'!$C$10:$FN$152,4,FALSE),"")</f>
        <v/>
      </c>
      <c r="BQ37" s="25">
        <f>IF($B37='Formulario de Respuestas'!$D36,'Formulario de Respuestas'!$AA36,"ES DIFERENTE")</f>
        <v>0</v>
      </c>
      <c r="BR37" s="1" t="str">
        <f>IFERROR(VLOOKUP(CONCATENATE(BQ$1,BQ37),'Formulario de Preguntas'!$C$10:$FN$152,3,FALSE),"")</f>
        <v/>
      </c>
      <c r="BS37" s="1" t="str">
        <f>IFERROR(VLOOKUP(CONCATENATE(BQ$1,BQ37),'Formulario de Preguntas'!$C$10:$FN$152,4,FALSE),"")</f>
        <v/>
      </c>
      <c r="BT37" s="25">
        <f>IF($B37='Formulario de Respuestas'!$D36,'Formulario de Respuestas'!$AB36,"ES DIFERENTE")</f>
        <v>0</v>
      </c>
      <c r="BU37" s="1" t="str">
        <f>IFERROR(VLOOKUP(CONCATENATE(BT$1,BT37),'Formulario de Preguntas'!$C$10:$FN$152,3,FALSE),"")</f>
        <v/>
      </c>
      <c r="BV37" s="1" t="str">
        <f>IFERROR(VLOOKUP(CONCATENATE(BT$1,BT37),'Formulario de Preguntas'!$C$10:$FN$152,4,FALSE),"")</f>
        <v/>
      </c>
      <c r="BW37" s="25">
        <f>IF($B37='Formulario de Respuestas'!$D36,'Formulario de Respuestas'!$AC36,"ES DIFERENTE")</f>
        <v>0</v>
      </c>
      <c r="BX37" s="1" t="str">
        <f>IFERROR(VLOOKUP(CONCATENATE(BW$1,BW37),'Formulario de Preguntas'!$C$10:$FN$152,3,FALSE),"")</f>
        <v/>
      </c>
      <c r="BY37" s="1" t="str">
        <f>IFERROR(VLOOKUP(CONCATENATE(BW$1,BW37),'Formulario de Preguntas'!$C$10:$FN$152,4,FALSE),"")</f>
        <v/>
      </c>
      <c r="CA37" s="1">
        <f t="shared" si="0"/>
        <v>0</v>
      </c>
      <c r="CB37" s="1">
        <f t="shared" si="1"/>
        <v>0.25</v>
      </c>
      <c r="CC37" s="1">
        <f t="shared" si="3"/>
        <v>0</v>
      </c>
      <c r="CD37" s="1">
        <f>COUNTIF('Formulario de Respuestas'!$E36:$AC36,"A")</f>
        <v>0</v>
      </c>
      <c r="CE37" s="1">
        <f>COUNTIF('Formulario de Respuestas'!$E36:$AC36,"B")</f>
        <v>0</v>
      </c>
      <c r="CF37" s="1">
        <f>COUNTIF('Formulario de Respuestas'!$B36:$AC36,"C")</f>
        <v>0</v>
      </c>
      <c r="CG37" s="1">
        <f>COUNTIF('Formulario de Respuestas'!$E36:$AC36,"D")</f>
        <v>0</v>
      </c>
      <c r="CH37" s="1">
        <f>COUNTIF('Formulario de Respuestas'!$E36:$AC36,"E (RESPUESTA ANULADA)")</f>
        <v>0</v>
      </c>
    </row>
    <row r="38" spans="1:86" x14ac:dyDescent="0.25">
      <c r="A38" s="1">
        <f>'Formulario de Respuestas'!C37</f>
        <v>0</v>
      </c>
      <c r="B38" s="1">
        <f>'Formulario de Respuestas'!D37</f>
        <v>0</v>
      </c>
      <c r="C38" s="23">
        <f>IF($B38='Formulario de Respuestas'!$D37,'Formulario de Respuestas'!$E37,"ES DIFERENTE")</f>
        <v>0</v>
      </c>
      <c r="D38" s="15" t="str">
        <f>IFERROR(VLOOKUP(CONCATENATE(C$1,C38),'Formulario de Preguntas'!$C$2:$FN$152,3,FALSE),"")</f>
        <v/>
      </c>
      <c r="E38" s="1" t="str">
        <f>IFERROR(VLOOKUP(CONCATENATE(C$1,C38),'Formulario de Preguntas'!$C$2:$FN$152,4,FALSE),"")</f>
        <v/>
      </c>
      <c r="F38" s="23">
        <f>IF($B38='Formulario de Respuestas'!$D37,'Formulario de Respuestas'!$F37,"ES DIFERENTE")</f>
        <v>0</v>
      </c>
      <c r="G38" s="1" t="str">
        <f>IFERROR(VLOOKUP(CONCATENATE(F$1,F38),'Formulario de Preguntas'!$C$2:$FN$152,3,FALSE),"")</f>
        <v/>
      </c>
      <c r="H38" s="1" t="str">
        <f>IFERROR(VLOOKUP(CONCATENATE(F$1,F38),'Formulario de Preguntas'!$C$2:$FN$152,4,FALSE),"")</f>
        <v/>
      </c>
      <c r="I38" s="23">
        <f>IF($B38='Formulario de Respuestas'!$D37,'Formulario de Respuestas'!$G37,"ES DIFERENTE")</f>
        <v>0</v>
      </c>
      <c r="J38" s="1" t="str">
        <f>IFERROR(VLOOKUP(CONCATENATE(I$1,I38),'Formulario de Preguntas'!$C$10:$FN$152,3,FALSE),"")</f>
        <v/>
      </c>
      <c r="K38" s="1" t="str">
        <f>IFERROR(VLOOKUP(CONCATENATE(I$1,I38),'Formulario de Preguntas'!$C$10:$FN$152,4,FALSE),"")</f>
        <v/>
      </c>
      <c r="L38" s="23">
        <f>IF($B38='Formulario de Respuestas'!$D37,'Formulario de Respuestas'!$H37,"ES DIFERENTE")</f>
        <v>0</v>
      </c>
      <c r="M38" s="1" t="str">
        <f>IFERROR(VLOOKUP(CONCATENATE(L$1,L38),'Formulario de Preguntas'!$C$10:$FN$152,3,FALSE),"")</f>
        <v/>
      </c>
      <c r="N38" s="1" t="str">
        <f>IFERROR(VLOOKUP(CONCATENATE(L$1,L38),'Formulario de Preguntas'!$C$10:$FN$152,4,FALSE),"")</f>
        <v/>
      </c>
      <c r="O38" s="23">
        <f>IF($B38='Formulario de Respuestas'!$D37,'Formulario de Respuestas'!$I37,"ES DIFERENTE")</f>
        <v>0</v>
      </c>
      <c r="P38" s="1" t="str">
        <f>IFERROR(VLOOKUP(CONCATENATE(O$1,O38),'Formulario de Preguntas'!$C$10:$FN$152,3,FALSE),"")</f>
        <v/>
      </c>
      <c r="Q38" s="1" t="str">
        <f>IFERROR(VLOOKUP(CONCATENATE(O$1,O38),'Formulario de Preguntas'!$C$10:$FN$152,4,FALSE),"")</f>
        <v/>
      </c>
      <c r="R38" s="23">
        <f>IF($B38='Formulario de Respuestas'!$D37,'Formulario de Respuestas'!$J37,"ES DIFERENTE")</f>
        <v>0</v>
      </c>
      <c r="S38" s="1" t="str">
        <f>IFERROR(VLOOKUP(CONCATENATE(R$1,R38),'Formulario de Preguntas'!$C$10:$FN$152,3,FALSE),"")</f>
        <v/>
      </c>
      <c r="T38" s="1" t="str">
        <f>IFERROR(VLOOKUP(CONCATENATE(R$1,R38),'Formulario de Preguntas'!$C$10:$FN$152,4,FALSE),"")</f>
        <v/>
      </c>
      <c r="U38" s="23">
        <f>IF($B38='Formulario de Respuestas'!$D37,'Formulario de Respuestas'!$K37,"ES DIFERENTE")</f>
        <v>0</v>
      </c>
      <c r="V38" s="1" t="str">
        <f>IFERROR(VLOOKUP(CONCATENATE(U$1,U38),'Formulario de Preguntas'!$C$10:$FN$152,3,FALSE),"")</f>
        <v/>
      </c>
      <c r="W38" s="1" t="str">
        <f>IFERROR(VLOOKUP(CONCATENATE(U$1,U38),'Formulario de Preguntas'!$C$10:$FN$152,4,FALSE),"")</f>
        <v/>
      </c>
      <c r="X38" s="23">
        <f>IF($B38='Formulario de Respuestas'!$D37,'Formulario de Respuestas'!$L37,"ES DIFERENTE")</f>
        <v>0</v>
      </c>
      <c r="Y38" s="1" t="str">
        <f>IFERROR(VLOOKUP(CONCATENATE(X$1,X38),'Formulario de Preguntas'!$C$10:$FN$152,3,FALSE),"")</f>
        <v/>
      </c>
      <c r="Z38" s="1" t="str">
        <f>IFERROR(VLOOKUP(CONCATENATE(X$1,X38),'Formulario de Preguntas'!$C$10:$FN$152,4,FALSE),"")</f>
        <v/>
      </c>
      <c r="AA38" s="23">
        <f>IF($B38='Formulario de Respuestas'!$D37,'Formulario de Respuestas'!$M37,"ES DIFERENTE")</f>
        <v>0</v>
      </c>
      <c r="AB38" s="1" t="str">
        <f>IFERROR(VLOOKUP(CONCATENATE(AA$1,AA38),'Formulario de Preguntas'!$C$10:$FN$152,3,FALSE),"")</f>
        <v/>
      </c>
      <c r="AC38" s="1" t="str">
        <f>IFERROR(VLOOKUP(CONCATENATE(AA$1,AA38),'Formulario de Preguntas'!$C$10:$FN$152,4,FALSE),"")</f>
        <v/>
      </c>
      <c r="AD38" s="23">
        <f>IF($B38='Formulario de Respuestas'!$D37,'Formulario de Respuestas'!$N37,"ES DIFERENTE")</f>
        <v>0</v>
      </c>
      <c r="AE38" s="1" t="str">
        <f>IFERROR(VLOOKUP(CONCATENATE(AD$1,AD38),'Formulario de Preguntas'!$C$10:$FN$152,3,FALSE),"")</f>
        <v/>
      </c>
      <c r="AF38" s="1" t="str">
        <f>IFERROR(VLOOKUP(CONCATENATE(AD$1,AD38),'Formulario de Preguntas'!$C$10:$FN$152,4,FALSE),"")</f>
        <v/>
      </c>
      <c r="AG38" s="23">
        <f>IF($B38='Formulario de Respuestas'!$D37,'Formulario de Respuestas'!$O37,"ES DIFERENTE")</f>
        <v>0</v>
      </c>
      <c r="AH38" s="1" t="str">
        <f>IFERROR(VLOOKUP(CONCATENATE(AG$1,AG38),'Formulario de Preguntas'!$C$10:$FN$152,3,FALSE),"")</f>
        <v/>
      </c>
      <c r="AI38" s="1" t="str">
        <f>IFERROR(VLOOKUP(CONCATENATE(AG$1,AG38),'Formulario de Preguntas'!$C$10:$FN$152,4,FALSE),"")</f>
        <v/>
      </c>
      <c r="AJ38" s="23">
        <f>IF($B38='Formulario de Respuestas'!$D37,'Formulario de Respuestas'!$P37,"ES DIFERENTE")</f>
        <v>0</v>
      </c>
      <c r="AK38" s="1" t="str">
        <f>IFERROR(VLOOKUP(CONCATENATE(AJ$1,AJ38),'Formulario de Preguntas'!$C$10:$FN$152,3,FALSE),"")</f>
        <v/>
      </c>
      <c r="AL38" s="1" t="str">
        <f>IFERROR(VLOOKUP(CONCATENATE(AJ$1,AJ38),'Formulario de Preguntas'!$C$10:$FN$152,4,FALSE),"")</f>
        <v/>
      </c>
      <c r="AM38" s="23">
        <f>IF($B38='Formulario de Respuestas'!$D37,'Formulario de Respuestas'!$Q37,"ES DIFERENTE")</f>
        <v>0</v>
      </c>
      <c r="AN38" s="1" t="str">
        <f>IFERROR(VLOOKUP(CONCATENATE(AM$1,AM38),'Formulario de Preguntas'!$C$10:$FN$152,3,FALSE),"")</f>
        <v/>
      </c>
      <c r="AO38" s="1" t="str">
        <f>IFERROR(VLOOKUP(CONCATENATE(AM$1,AM38),'Formulario de Preguntas'!$C$10:$FN$152,4,FALSE),"")</f>
        <v/>
      </c>
      <c r="AP38" s="23">
        <f>IF($B38='Formulario de Respuestas'!$D37,'Formulario de Respuestas'!$R37,"ES DIFERENTE")</f>
        <v>0</v>
      </c>
      <c r="AQ38" s="1" t="str">
        <f>IFERROR(VLOOKUP(CONCATENATE(AP$1,AP38),'Formulario de Preguntas'!$C$10:$FN$152,3,FALSE),"")</f>
        <v/>
      </c>
      <c r="AR38" s="1" t="str">
        <f>IFERROR(VLOOKUP(CONCATENATE(AP$1,AP38),'Formulario de Preguntas'!$C$10:$FN$152,4,FALSE),"")</f>
        <v/>
      </c>
      <c r="AS38" s="23">
        <f>IF($B38='Formulario de Respuestas'!$D37,'Formulario de Respuestas'!$S37,"ES DIFERENTE")</f>
        <v>0</v>
      </c>
      <c r="AT38" s="1" t="str">
        <f>IFERROR(VLOOKUP(CONCATENATE(AS$1,AS38),'Formulario de Preguntas'!$C$10:$FN$152,3,FALSE),"")</f>
        <v/>
      </c>
      <c r="AU38" s="1" t="str">
        <f>IFERROR(VLOOKUP(CONCATENATE(AS$1,AS38),'Formulario de Preguntas'!$C$10:$FN$152,4,FALSE),"")</f>
        <v/>
      </c>
      <c r="AV38" s="23">
        <f>IF($B38='Formulario de Respuestas'!$D37,'Formulario de Respuestas'!$T37,"ES DIFERENTE")</f>
        <v>0</v>
      </c>
      <c r="AW38" s="1" t="str">
        <f>IFERROR(VLOOKUP(CONCATENATE(AV$1,AV38),'Formulario de Preguntas'!$C$10:$FN$152,3,FALSE),"")</f>
        <v/>
      </c>
      <c r="AX38" s="1" t="str">
        <f>IFERROR(VLOOKUP(CONCATENATE(AV$1,AV38),'Formulario de Preguntas'!$C$10:$FN$152,4,FALSE),"")</f>
        <v/>
      </c>
      <c r="AY38" s="23">
        <f>IF($B38='Formulario de Respuestas'!$D37,'Formulario de Respuestas'!$U37,"ES DIFERENTE")</f>
        <v>0</v>
      </c>
      <c r="AZ38" s="1" t="str">
        <f>IFERROR(VLOOKUP(CONCATENATE(AY$1,AY38),'Formulario de Preguntas'!$C$10:$FN$152,3,FALSE),"")</f>
        <v/>
      </c>
      <c r="BA38" s="1" t="str">
        <f>IFERROR(VLOOKUP(CONCATENATE(AY$1,AY38),'Formulario de Preguntas'!$C$10:$FN$152,4,FALSE),"")</f>
        <v/>
      </c>
      <c r="BB38" s="25">
        <f>IF($B38='Formulario de Respuestas'!$D37,'Formulario de Respuestas'!$V37,"ES DIFERENTE")</f>
        <v>0</v>
      </c>
      <c r="BC38" s="1" t="str">
        <f>IFERROR(VLOOKUP(CONCATENATE(BB$1,BB38),'Formulario de Preguntas'!$C$10:$FN$152,3,FALSE),"")</f>
        <v/>
      </c>
      <c r="BD38" s="1" t="str">
        <f>IFERROR(VLOOKUP(CONCATENATE(BB$1,BB38),'Formulario de Preguntas'!$C$10:$FN$152,4,FALSE),"")</f>
        <v/>
      </c>
      <c r="BE38" s="23">
        <f>IF($B38='Formulario de Respuestas'!$D37,'Formulario de Respuestas'!$W37,"ES DIFERENTE")</f>
        <v>0</v>
      </c>
      <c r="BF38" s="1" t="str">
        <f>IFERROR(VLOOKUP(CONCATENATE(BE$1,BE38),'Formulario de Preguntas'!$C$10:$FN$152,3,FALSE),"")</f>
        <v/>
      </c>
      <c r="BG38" s="1" t="str">
        <f>IFERROR(VLOOKUP(CONCATENATE(BE$1,BE38),'Formulario de Preguntas'!$C$10:$FN$152,4,FALSE),"")</f>
        <v/>
      </c>
      <c r="BH38" s="23">
        <f>IF($B38='Formulario de Respuestas'!$D37,'Formulario de Respuestas'!$X37,"ES DIFERENTE")</f>
        <v>0</v>
      </c>
      <c r="BI38" s="1" t="str">
        <f>IFERROR(VLOOKUP(CONCATENATE(BH$1,BH38),'Formulario de Preguntas'!$C$10:$FN$152,3,FALSE),"")</f>
        <v/>
      </c>
      <c r="BJ38" s="1" t="str">
        <f>IFERROR(VLOOKUP(CONCATENATE(BH$1,BH38),'Formulario de Preguntas'!$C$10:$FN$152,4,FALSE),"")</f>
        <v/>
      </c>
      <c r="BK38" s="25">
        <f>IF($B38='Formulario de Respuestas'!$D37,'Formulario de Respuestas'!$Y37,"ES DIFERENTE")</f>
        <v>0</v>
      </c>
      <c r="BL38" s="1" t="str">
        <f>IFERROR(VLOOKUP(CONCATENATE(BK$1,BK38),'Formulario de Preguntas'!$C$10:$FN$152,3,FALSE),"")</f>
        <v/>
      </c>
      <c r="BM38" s="1" t="str">
        <f>IFERROR(VLOOKUP(CONCATENATE(BK$1,BK38),'Formulario de Preguntas'!$C$10:$FN$152,4,FALSE),"")</f>
        <v/>
      </c>
      <c r="BN38" s="25">
        <f>IF($B38='Formulario de Respuestas'!$D37,'Formulario de Respuestas'!$Z37,"ES DIFERENTE")</f>
        <v>0</v>
      </c>
      <c r="BO38" s="1" t="str">
        <f>IFERROR(VLOOKUP(CONCATENATE(BN$1,BN38),'Formulario de Preguntas'!$C$10:$FN$152,3,FALSE),"")</f>
        <v/>
      </c>
      <c r="BP38" s="1" t="str">
        <f>IFERROR(VLOOKUP(CONCATENATE(BN$1,BN38),'Formulario de Preguntas'!$C$10:$FN$152,4,FALSE),"")</f>
        <v/>
      </c>
      <c r="BQ38" s="25">
        <f>IF($B38='Formulario de Respuestas'!$D37,'Formulario de Respuestas'!$AA37,"ES DIFERENTE")</f>
        <v>0</v>
      </c>
      <c r="BR38" s="1" t="str">
        <f>IFERROR(VLOOKUP(CONCATENATE(BQ$1,BQ38),'Formulario de Preguntas'!$C$10:$FN$152,3,FALSE),"")</f>
        <v/>
      </c>
      <c r="BS38" s="1" t="str">
        <f>IFERROR(VLOOKUP(CONCATENATE(BQ$1,BQ38),'Formulario de Preguntas'!$C$10:$FN$152,4,FALSE),"")</f>
        <v/>
      </c>
      <c r="BT38" s="25">
        <f>IF($B38='Formulario de Respuestas'!$D37,'Formulario de Respuestas'!$AB37,"ES DIFERENTE")</f>
        <v>0</v>
      </c>
      <c r="BU38" s="1" t="str">
        <f>IFERROR(VLOOKUP(CONCATENATE(BT$1,BT38),'Formulario de Preguntas'!$C$10:$FN$152,3,FALSE),"")</f>
        <v/>
      </c>
      <c r="BV38" s="1" t="str">
        <f>IFERROR(VLOOKUP(CONCATENATE(BT$1,BT38),'Formulario de Preguntas'!$C$10:$FN$152,4,FALSE),"")</f>
        <v/>
      </c>
      <c r="BW38" s="25">
        <f>IF($B38='Formulario de Respuestas'!$D37,'Formulario de Respuestas'!$AC37,"ES DIFERENTE")</f>
        <v>0</v>
      </c>
      <c r="BX38" s="1" t="str">
        <f>IFERROR(VLOOKUP(CONCATENATE(BW$1,BW38),'Formulario de Preguntas'!$C$10:$FN$152,3,FALSE),"")</f>
        <v/>
      </c>
      <c r="BY38" s="1" t="str">
        <f>IFERROR(VLOOKUP(CONCATENATE(BW$1,BW38),'Formulario de Preguntas'!$C$10:$FN$152,4,FALSE),"")</f>
        <v/>
      </c>
      <c r="CA38" s="1">
        <f t="shared" si="0"/>
        <v>0</v>
      </c>
      <c r="CB38" s="1">
        <f t="shared" si="1"/>
        <v>0.25</v>
      </c>
      <c r="CC38" s="1">
        <f t="shared" si="3"/>
        <v>0</v>
      </c>
      <c r="CD38" s="1">
        <f>COUNTIF('Formulario de Respuestas'!$E37:$AC37,"A")</f>
        <v>0</v>
      </c>
      <c r="CE38" s="1">
        <f>COUNTIF('Formulario de Respuestas'!$E37:$AC37,"B")</f>
        <v>0</v>
      </c>
      <c r="CF38" s="1">
        <f>COUNTIF('Formulario de Respuestas'!$B37:$AC37,"C")</f>
        <v>0</v>
      </c>
      <c r="CG38" s="1">
        <f>COUNTIF('Formulario de Respuestas'!$E37:$AC37,"D")</f>
        <v>0</v>
      </c>
      <c r="CH38" s="1">
        <f>COUNTIF('Formulario de Respuestas'!$E37:$AC37,"E (RESPUESTA ANULADA)")</f>
        <v>0</v>
      </c>
    </row>
    <row r="39" spans="1:86" x14ac:dyDescent="0.25">
      <c r="A39" s="1">
        <f>'Formulario de Respuestas'!C38</f>
        <v>0</v>
      </c>
      <c r="B39" s="1">
        <f>'Formulario de Respuestas'!D38</f>
        <v>0</v>
      </c>
      <c r="C39" s="23">
        <f>IF($B39='Formulario de Respuestas'!$D38,'Formulario de Respuestas'!$E38,"ES DIFERENTE")</f>
        <v>0</v>
      </c>
      <c r="D39" s="15" t="str">
        <f>IFERROR(VLOOKUP(CONCATENATE(C$1,C39),'Formulario de Preguntas'!$C$2:$FN$152,3,FALSE),"")</f>
        <v/>
      </c>
      <c r="E39" s="1" t="str">
        <f>IFERROR(VLOOKUP(CONCATENATE(C$1,C39),'Formulario de Preguntas'!$C$2:$FN$152,4,FALSE),"")</f>
        <v/>
      </c>
      <c r="F39" s="23">
        <f>IF($B39='Formulario de Respuestas'!$D38,'Formulario de Respuestas'!$F38,"ES DIFERENTE")</f>
        <v>0</v>
      </c>
      <c r="G39" s="1" t="str">
        <f>IFERROR(VLOOKUP(CONCATENATE(F$1,F39),'Formulario de Preguntas'!$C$2:$FN$152,3,FALSE),"")</f>
        <v/>
      </c>
      <c r="H39" s="1" t="str">
        <f>IFERROR(VLOOKUP(CONCATENATE(F$1,F39),'Formulario de Preguntas'!$C$2:$FN$152,4,FALSE),"")</f>
        <v/>
      </c>
      <c r="I39" s="23">
        <f>IF($B39='Formulario de Respuestas'!$D38,'Formulario de Respuestas'!$G38,"ES DIFERENTE")</f>
        <v>0</v>
      </c>
      <c r="J39" s="1" t="str">
        <f>IFERROR(VLOOKUP(CONCATENATE(I$1,I39),'Formulario de Preguntas'!$C$10:$FN$152,3,FALSE),"")</f>
        <v/>
      </c>
      <c r="K39" s="1" t="str">
        <f>IFERROR(VLOOKUP(CONCATENATE(I$1,I39),'Formulario de Preguntas'!$C$10:$FN$152,4,FALSE),"")</f>
        <v/>
      </c>
      <c r="L39" s="23">
        <f>IF($B39='Formulario de Respuestas'!$D38,'Formulario de Respuestas'!$H38,"ES DIFERENTE")</f>
        <v>0</v>
      </c>
      <c r="M39" s="1" t="str">
        <f>IFERROR(VLOOKUP(CONCATENATE(L$1,L39),'Formulario de Preguntas'!$C$10:$FN$152,3,FALSE),"")</f>
        <v/>
      </c>
      <c r="N39" s="1" t="str">
        <f>IFERROR(VLOOKUP(CONCATENATE(L$1,L39),'Formulario de Preguntas'!$C$10:$FN$152,4,FALSE),"")</f>
        <v/>
      </c>
      <c r="O39" s="23">
        <f>IF($B39='Formulario de Respuestas'!$D38,'Formulario de Respuestas'!$I38,"ES DIFERENTE")</f>
        <v>0</v>
      </c>
      <c r="P39" s="1" t="str">
        <f>IFERROR(VLOOKUP(CONCATENATE(O$1,O39),'Formulario de Preguntas'!$C$10:$FN$152,3,FALSE),"")</f>
        <v/>
      </c>
      <c r="Q39" s="1" t="str">
        <f>IFERROR(VLOOKUP(CONCATENATE(O$1,O39),'Formulario de Preguntas'!$C$10:$FN$152,4,FALSE),"")</f>
        <v/>
      </c>
      <c r="R39" s="23">
        <f>IF($B39='Formulario de Respuestas'!$D38,'Formulario de Respuestas'!$J38,"ES DIFERENTE")</f>
        <v>0</v>
      </c>
      <c r="S39" s="1" t="str">
        <f>IFERROR(VLOOKUP(CONCATENATE(R$1,R39),'Formulario de Preguntas'!$C$10:$FN$152,3,FALSE),"")</f>
        <v/>
      </c>
      <c r="T39" s="1" t="str">
        <f>IFERROR(VLOOKUP(CONCATENATE(R$1,R39),'Formulario de Preguntas'!$C$10:$FN$152,4,FALSE),"")</f>
        <v/>
      </c>
      <c r="U39" s="23">
        <f>IF($B39='Formulario de Respuestas'!$D38,'Formulario de Respuestas'!$K38,"ES DIFERENTE")</f>
        <v>0</v>
      </c>
      <c r="V39" s="1" t="str">
        <f>IFERROR(VLOOKUP(CONCATENATE(U$1,U39),'Formulario de Preguntas'!$C$10:$FN$152,3,FALSE),"")</f>
        <v/>
      </c>
      <c r="W39" s="1" t="str">
        <f>IFERROR(VLOOKUP(CONCATENATE(U$1,U39),'Formulario de Preguntas'!$C$10:$FN$152,4,FALSE),"")</f>
        <v/>
      </c>
      <c r="X39" s="23">
        <f>IF($B39='Formulario de Respuestas'!$D38,'Formulario de Respuestas'!$L38,"ES DIFERENTE")</f>
        <v>0</v>
      </c>
      <c r="Y39" s="1" t="str">
        <f>IFERROR(VLOOKUP(CONCATENATE(X$1,X39),'Formulario de Preguntas'!$C$10:$FN$152,3,FALSE),"")</f>
        <v/>
      </c>
      <c r="Z39" s="1" t="str">
        <f>IFERROR(VLOOKUP(CONCATENATE(X$1,X39),'Formulario de Preguntas'!$C$10:$FN$152,4,FALSE),"")</f>
        <v/>
      </c>
      <c r="AA39" s="23">
        <f>IF($B39='Formulario de Respuestas'!$D38,'Formulario de Respuestas'!$M38,"ES DIFERENTE")</f>
        <v>0</v>
      </c>
      <c r="AB39" s="1" t="str">
        <f>IFERROR(VLOOKUP(CONCATENATE(AA$1,AA39),'Formulario de Preguntas'!$C$10:$FN$152,3,FALSE),"")</f>
        <v/>
      </c>
      <c r="AC39" s="1" t="str">
        <f>IFERROR(VLOOKUP(CONCATENATE(AA$1,AA39),'Formulario de Preguntas'!$C$10:$FN$152,4,FALSE),"")</f>
        <v/>
      </c>
      <c r="AD39" s="23">
        <f>IF($B39='Formulario de Respuestas'!$D38,'Formulario de Respuestas'!$N38,"ES DIFERENTE")</f>
        <v>0</v>
      </c>
      <c r="AE39" s="1" t="str">
        <f>IFERROR(VLOOKUP(CONCATENATE(AD$1,AD39),'Formulario de Preguntas'!$C$10:$FN$152,3,FALSE),"")</f>
        <v/>
      </c>
      <c r="AF39" s="1" t="str">
        <f>IFERROR(VLOOKUP(CONCATENATE(AD$1,AD39),'Formulario de Preguntas'!$C$10:$FN$152,4,FALSE),"")</f>
        <v/>
      </c>
      <c r="AG39" s="23">
        <f>IF($B39='Formulario de Respuestas'!$D38,'Formulario de Respuestas'!$O38,"ES DIFERENTE")</f>
        <v>0</v>
      </c>
      <c r="AH39" s="1" t="str">
        <f>IFERROR(VLOOKUP(CONCATENATE(AG$1,AG39),'Formulario de Preguntas'!$C$10:$FN$152,3,FALSE),"")</f>
        <v/>
      </c>
      <c r="AI39" s="1" t="str">
        <f>IFERROR(VLOOKUP(CONCATENATE(AG$1,AG39),'Formulario de Preguntas'!$C$10:$FN$152,4,FALSE),"")</f>
        <v/>
      </c>
      <c r="AJ39" s="23">
        <f>IF($B39='Formulario de Respuestas'!$D38,'Formulario de Respuestas'!$P38,"ES DIFERENTE")</f>
        <v>0</v>
      </c>
      <c r="AK39" s="1" t="str">
        <f>IFERROR(VLOOKUP(CONCATENATE(AJ$1,AJ39),'Formulario de Preguntas'!$C$10:$FN$152,3,FALSE),"")</f>
        <v/>
      </c>
      <c r="AL39" s="1" t="str">
        <f>IFERROR(VLOOKUP(CONCATENATE(AJ$1,AJ39),'Formulario de Preguntas'!$C$10:$FN$152,4,FALSE),"")</f>
        <v/>
      </c>
      <c r="AM39" s="23">
        <f>IF($B39='Formulario de Respuestas'!$D38,'Formulario de Respuestas'!$Q38,"ES DIFERENTE")</f>
        <v>0</v>
      </c>
      <c r="AN39" s="1" t="str">
        <f>IFERROR(VLOOKUP(CONCATENATE(AM$1,AM39),'Formulario de Preguntas'!$C$10:$FN$152,3,FALSE),"")</f>
        <v/>
      </c>
      <c r="AO39" s="1" t="str">
        <f>IFERROR(VLOOKUP(CONCATENATE(AM$1,AM39),'Formulario de Preguntas'!$C$10:$FN$152,4,FALSE),"")</f>
        <v/>
      </c>
      <c r="AP39" s="23">
        <f>IF($B39='Formulario de Respuestas'!$D38,'Formulario de Respuestas'!$R38,"ES DIFERENTE")</f>
        <v>0</v>
      </c>
      <c r="AQ39" s="1" t="str">
        <f>IFERROR(VLOOKUP(CONCATENATE(AP$1,AP39),'Formulario de Preguntas'!$C$10:$FN$152,3,FALSE),"")</f>
        <v/>
      </c>
      <c r="AR39" s="1" t="str">
        <f>IFERROR(VLOOKUP(CONCATENATE(AP$1,AP39),'Formulario de Preguntas'!$C$10:$FN$152,4,FALSE),"")</f>
        <v/>
      </c>
      <c r="AS39" s="23">
        <f>IF($B39='Formulario de Respuestas'!$D38,'Formulario de Respuestas'!$S38,"ES DIFERENTE")</f>
        <v>0</v>
      </c>
      <c r="AT39" s="1" t="str">
        <f>IFERROR(VLOOKUP(CONCATENATE(AS$1,AS39),'Formulario de Preguntas'!$C$10:$FN$152,3,FALSE),"")</f>
        <v/>
      </c>
      <c r="AU39" s="1" t="str">
        <f>IFERROR(VLOOKUP(CONCATENATE(AS$1,AS39),'Formulario de Preguntas'!$C$10:$FN$152,4,FALSE),"")</f>
        <v/>
      </c>
      <c r="AV39" s="23">
        <f>IF($B39='Formulario de Respuestas'!$D38,'Formulario de Respuestas'!$T38,"ES DIFERENTE")</f>
        <v>0</v>
      </c>
      <c r="AW39" s="1" t="str">
        <f>IFERROR(VLOOKUP(CONCATENATE(AV$1,AV39),'Formulario de Preguntas'!$C$10:$FN$152,3,FALSE),"")</f>
        <v/>
      </c>
      <c r="AX39" s="1" t="str">
        <f>IFERROR(VLOOKUP(CONCATENATE(AV$1,AV39),'Formulario de Preguntas'!$C$10:$FN$152,4,FALSE),"")</f>
        <v/>
      </c>
      <c r="AY39" s="23">
        <f>IF($B39='Formulario de Respuestas'!$D38,'Formulario de Respuestas'!$U38,"ES DIFERENTE")</f>
        <v>0</v>
      </c>
      <c r="AZ39" s="1" t="str">
        <f>IFERROR(VLOOKUP(CONCATENATE(AY$1,AY39),'Formulario de Preguntas'!$C$10:$FN$152,3,FALSE),"")</f>
        <v/>
      </c>
      <c r="BA39" s="1" t="str">
        <f>IFERROR(VLOOKUP(CONCATENATE(AY$1,AY39),'Formulario de Preguntas'!$C$10:$FN$152,4,FALSE),"")</f>
        <v/>
      </c>
      <c r="BB39" s="25">
        <f>IF($B39='Formulario de Respuestas'!$D38,'Formulario de Respuestas'!$V38,"ES DIFERENTE")</f>
        <v>0</v>
      </c>
      <c r="BC39" s="1" t="str">
        <f>IFERROR(VLOOKUP(CONCATENATE(BB$1,BB39),'Formulario de Preguntas'!$C$10:$FN$152,3,FALSE),"")</f>
        <v/>
      </c>
      <c r="BD39" s="1" t="str">
        <f>IFERROR(VLOOKUP(CONCATENATE(BB$1,BB39),'Formulario de Preguntas'!$C$10:$FN$152,4,FALSE),"")</f>
        <v/>
      </c>
      <c r="BE39" s="23">
        <f>IF($B39='Formulario de Respuestas'!$D38,'Formulario de Respuestas'!$W38,"ES DIFERENTE")</f>
        <v>0</v>
      </c>
      <c r="BF39" s="1" t="str">
        <f>IFERROR(VLOOKUP(CONCATENATE(BE$1,BE39),'Formulario de Preguntas'!$C$10:$FN$152,3,FALSE),"")</f>
        <v/>
      </c>
      <c r="BG39" s="1" t="str">
        <f>IFERROR(VLOOKUP(CONCATENATE(BE$1,BE39),'Formulario de Preguntas'!$C$10:$FN$152,4,FALSE),"")</f>
        <v/>
      </c>
      <c r="BH39" s="23">
        <f>IF($B39='Formulario de Respuestas'!$D38,'Formulario de Respuestas'!$X38,"ES DIFERENTE")</f>
        <v>0</v>
      </c>
      <c r="BI39" s="1" t="str">
        <f>IFERROR(VLOOKUP(CONCATENATE(BH$1,BH39),'Formulario de Preguntas'!$C$10:$FN$152,3,FALSE),"")</f>
        <v/>
      </c>
      <c r="BJ39" s="1" t="str">
        <f>IFERROR(VLOOKUP(CONCATENATE(BH$1,BH39),'Formulario de Preguntas'!$C$10:$FN$152,4,FALSE),"")</f>
        <v/>
      </c>
      <c r="BK39" s="25">
        <f>IF($B39='Formulario de Respuestas'!$D38,'Formulario de Respuestas'!$Y38,"ES DIFERENTE")</f>
        <v>0</v>
      </c>
      <c r="BL39" s="1" t="str">
        <f>IFERROR(VLOOKUP(CONCATENATE(BK$1,BK39),'Formulario de Preguntas'!$C$10:$FN$152,3,FALSE),"")</f>
        <v/>
      </c>
      <c r="BM39" s="1" t="str">
        <f>IFERROR(VLOOKUP(CONCATENATE(BK$1,BK39),'Formulario de Preguntas'!$C$10:$FN$152,4,FALSE),"")</f>
        <v/>
      </c>
      <c r="BN39" s="25">
        <f>IF($B39='Formulario de Respuestas'!$D38,'Formulario de Respuestas'!$Z38,"ES DIFERENTE")</f>
        <v>0</v>
      </c>
      <c r="BO39" s="1" t="str">
        <f>IFERROR(VLOOKUP(CONCATENATE(BN$1,BN39),'Formulario de Preguntas'!$C$10:$FN$152,3,FALSE),"")</f>
        <v/>
      </c>
      <c r="BP39" s="1" t="str">
        <f>IFERROR(VLOOKUP(CONCATENATE(BN$1,BN39),'Formulario de Preguntas'!$C$10:$FN$152,4,FALSE),"")</f>
        <v/>
      </c>
      <c r="BQ39" s="25">
        <f>IF($B39='Formulario de Respuestas'!$D38,'Formulario de Respuestas'!$AA38,"ES DIFERENTE")</f>
        <v>0</v>
      </c>
      <c r="BR39" s="1" t="str">
        <f>IFERROR(VLOOKUP(CONCATENATE(BQ$1,BQ39),'Formulario de Preguntas'!$C$10:$FN$152,3,FALSE),"")</f>
        <v/>
      </c>
      <c r="BS39" s="1" t="str">
        <f>IFERROR(VLOOKUP(CONCATENATE(BQ$1,BQ39),'Formulario de Preguntas'!$C$10:$FN$152,4,FALSE),"")</f>
        <v/>
      </c>
      <c r="BT39" s="25">
        <f>IF($B39='Formulario de Respuestas'!$D38,'Formulario de Respuestas'!$AB38,"ES DIFERENTE")</f>
        <v>0</v>
      </c>
      <c r="BU39" s="1" t="str">
        <f>IFERROR(VLOOKUP(CONCATENATE(BT$1,BT39),'Formulario de Preguntas'!$C$10:$FN$152,3,FALSE),"")</f>
        <v/>
      </c>
      <c r="BV39" s="1" t="str">
        <f>IFERROR(VLOOKUP(CONCATENATE(BT$1,BT39),'Formulario de Preguntas'!$C$10:$FN$152,4,FALSE),"")</f>
        <v/>
      </c>
      <c r="BW39" s="25">
        <f>IF($B39='Formulario de Respuestas'!$D38,'Formulario de Respuestas'!$AC38,"ES DIFERENTE")</f>
        <v>0</v>
      </c>
      <c r="BX39" s="1" t="str">
        <f>IFERROR(VLOOKUP(CONCATENATE(BW$1,BW39),'Formulario de Preguntas'!$C$10:$FN$152,3,FALSE),"")</f>
        <v/>
      </c>
      <c r="BY39" s="1" t="str">
        <f>IFERROR(VLOOKUP(CONCATENATE(BW$1,BW39),'Formulario de Preguntas'!$C$10:$FN$152,4,FALSE),"")</f>
        <v/>
      </c>
      <c r="CA39" s="1">
        <f t="shared" si="0"/>
        <v>0</v>
      </c>
      <c r="CB39" s="1">
        <f t="shared" si="1"/>
        <v>0.25</v>
      </c>
      <c r="CC39" s="1">
        <f t="shared" si="3"/>
        <v>0</v>
      </c>
      <c r="CD39" s="1">
        <f>COUNTIF('Formulario de Respuestas'!$E38:$AC38,"A")</f>
        <v>0</v>
      </c>
      <c r="CE39" s="1">
        <f>COUNTIF('Formulario de Respuestas'!$E38:$AC38,"B")</f>
        <v>0</v>
      </c>
      <c r="CF39" s="1">
        <f>COUNTIF('Formulario de Respuestas'!$B38:$AC38,"C")</f>
        <v>0</v>
      </c>
      <c r="CG39" s="1">
        <f>COUNTIF('Formulario de Respuestas'!$E38:$AC38,"D")</f>
        <v>0</v>
      </c>
      <c r="CH39" s="1">
        <f>COUNTIF('Formulario de Respuestas'!$E38:$AC38,"E (RESPUESTA ANULADA)")</f>
        <v>0</v>
      </c>
    </row>
    <row r="40" spans="1:86" x14ac:dyDescent="0.25">
      <c r="A40" s="1">
        <f>'Formulario de Respuestas'!C39</f>
        <v>0</v>
      </c>
      <c r="B40" s="1">
        <f>'Formulario de Respuestas'!D39</f>
        <v>0</v>
      </c>
      <c r="C40" s="23">
        <f>IF($B40='Formulario de Respuestas'!$D39,'Formulario de Respuestas'!$E39,"ES DIFERENTE")</f>
        <v>0</v>
      </c>
      <c r="D40" s="15" t="str">
        <f>IFERROR(VLOOKUP(CONCATENATE(C$1,C40),'Formulario de Preguntas'!$C$2:$FN$152,3,FALSE),"")</f>
        <v/>
      </c>
      <c r="E40" s="1" t="str">
        <f>IFERROR(VLOOKUP(CONCATENATE(C$1,C40),'Formulario de Preguntas'!$C$2:$FN$152,4,FALSE),"")</f>
        <v/>
      </c>
      <c r="F40" s="23">
        <f>IF($B40='Formulario de Respuestas'!$D39,'Formulario de Respuestas'!$F39,"ES DIFERENTE")</f>
        <v>0</v>
      </c>
      <c r="G40" s="1" t="str">
        <f>IFERROR(VLOOKUP(CONCATENATE(F$1,F40),'Formulario de Preguntas'!$C$2:$FN$152,3,FALSE),"")</f>
        <v/>
      </c>
      <c r="H40" s="1" t="str">
        <f>IFERROR(VLOOKUP(CONCATENATE(F$1,F40),'Formulario de Preguntas'!$C$2:$FN$152,4,FALSE),"")</f>
        <v/>
      </c>
      <c r="I40" s="23">
        <f>IF($B40='Formulario de Respuestas'!$D39,'Formulario de Respuestas'!$G39,"ES DIFERENTE")</f>
        <v>0</v>
      </c>
      <c r="J40" s="1" t="str">
        <f>IFERROR(VLOOKUP(CONCATENATE(I$1,I40),'Formulario de Preguntas'!$C$10:$FN$152,3,FALSE),"")</f>
        <v/>
      </c>
      <c r="K40" s="1" t="str">
        <f>IFERROR(VLOOKUP(CONCATENATE(I$1,I40),'Formulario de Preguntas'!$C$10:$FN$152,4,FALSE),"")</f>
        <v/>
      </c>
      <c r="L40" s="23">
        <f>IF($B40='Formulario de Respuestas'!$D39,'Formulario de Respuestas'!$H39,"ES DIFERENTE")</f>
        <v>0</v>
      </c>
      <c r="M40" s="1" t="str">
        <f>IFERROR(VLOOKUP(CONCATENATE(L$1,L40),'Formulario de Preguntas'!$C$10:$FN$152,3,FALSE),"")</f>
        <v/>
      </c>
      <c r="N40" s="1" t="str">
        <f>IFERROR(VLOOKUP(CONCATENATE(L$1,L40),'Formulario de Preguntas'!$C$10:$FN$152,4,FALSE),"")</f>
        <v/>
      </c>
      <c r="O40" s="23">
        <f>IF($B40='Formulario de Respuestas'!$D39,'Formulario de Respuestas'!$I39,"ES DIFERENTE")</f>
        <v>0</v>
      </c>
      <c r="P40" s="1" t="str">
        <f>IFERROR(VLOOKUP(CONCATENATE(O$1,O40),'Formulario de Preguntas'!$C$10:$FN$152,3,FALSE),"")</f>
        <v/>
      </c>
      <c r="Q40" s="1" t="str">
        <f>IFERROR(VLOOKUP(CONCATENATE(O$1,O40),'Formulario de Preguntas'!$C$10:$FN$152,4,FALSE),"")</f>
        <v/>
      </c>
      <c r="R40" s="23">
        <f>IF($B40='Formulario de Respuestas'!$D39,'Formulario de Respuestas'!$J39,"ES DIFERENTE")</f>
        <v>0</v>
      </c>
      <c r="S40" s="1" t="str">
        <f>IFERROR(VLOOKUP(CONCATENATE(R$1,R40),'Formulario de Preguntas'!$C$10:$FN$152,3,FALSE),"")</f>
        <v/>
      </c>
      <c r="T40" s="1" t="str">
        <f>IFERROR(VLOOKUP(CONCATENATE(R$1,R40),'Formulario de Preguntas'!$C$10:$FN$152,4,FALSE),"")</f>
        <v/>
      </c>
      <c r="U40" s="23">
        <f>IF($B40='Formulario de Respuestas'!$D39,'Formulario de Respuestas'!$K39,"ES DIFERENTE")</f>
        <v>0</v>
      </c>
      <c r="V40" s="1" t="str">
        <f>IFERROR(VLOOKUP(CONCATENATE(U$1,U40),'Formulario de Preguntas'!$C$10:$FN$152,3,FALSE),"")</f>
        <v/>
      </c>
      <c r="W40" s="1" t="str">
        <f>IFERROR(VLOOKUP(CONCATENATE(U$1,U40),'Formulario de Preguntas'!$C$10:$FN$152,4,FALSE),"")</f>
        <v/>
      </c>
      <c r="X40" s="23">
        <f>IF($B40='Formulario de Respuestas'!$D39,'Formulario de Respuestas'!$L39,"ES DIFERENTE")</f>
        <v>0</v>
      </c>
      <c r="Y40" s="1" t="str">
        <f>IFERROR(VLOOKUP(CONCATENATE(X$1,X40),'Formulario de Preguntas'!$C$10:$FN$152,3,FALSE),"")</f>
        <v/>
      </c>
      <c r="Z40" s="1" t="str">
        <f>IFERROR(VLOOKUP(CONCATENATE(X$1,X40),'Formulario de Preguntas'!$C$10:$FN$152,4,FALSE),"")</f>
        <v/>
      </c>
      <c r="AA40" s="23">
        <f>IF($B40='Formulario de Respuestas'!$D39,'Formulario de Respuestas'!$M39,"ES DIFERENTE")</f>
        <v>0</v>
      </c>
      <c r="AB40" s="1" t="str">
        <f>IFERROR(VLOOKUP(CONCATENATE(AA$1,AA40),'Formulario de Preguntas'!$C$10:$FN$152,3,FALSE),"")</f>
        <v/>
      </c>
      <c r="AC40" s="1" t="str">
        <f>IFERROR(VLOOKUP(CONCATENATE(AA$1,AA40),'Formulario de Preguntas'!$C$10:$FN$152,4,FALSE),"")</f>
        <v/>
      </c>
      <c r="AD40" s="23">
        <f>IF($B40='Formulario de Respuestas'!$D39,'Formulario de Respuestas'!$N39,"ES DIFERENTE")</f>
        <v>0</v>
      </c>
      <c r="AE40" s="1" t="str">
        <f>IFERROR(VLOOKUP(CONCATENATE(AD$1,AD40),'Formulario de Preguntas'!$C$10:$FN$152,3,FALSE),"")</f>
        <v/>
      </c>
      <c r="AF40" s="1" t="str">
        <f>IFERROR(VLOOKUP(CONCATENATE(AD$1,AD40),'Formulario de Preguntas'!$C$10:$FN$152,4,FALSE),"")</f>
        <v/>
      </c>
      <c r="AG40" s="23">
        <f>IF($B40='Formulario de Respuestas'!$D39,'Formulario de Respuestas'!$O39,"ES DIFERENTE")</f>
        <v>0</v>
      </c>
      <c r="AH40" s="1" t="str">
        <f>IFERROR(VLOOKUP(CONCATENATE(AG$1,AG40),'Formulario de Preguntas'!$C$10:$FN$152,3,FALSE),"")</f>
        <v/>
      </c>
      <c r="AI40" s="1" t="str">
        <f>IFERROR(VLOOKUP(CONCATENATE(AG$1,AG40),'Formulario de Preguntas'!$C$10:$FN$152,4,FALSE),"")</f>
        <v/>
      </c>
      <c r="AJ40" s="23">
        <f>IF($B40='Formulario de Respuestas'!$D39,'Formulario de Respuestas'!$P39,"ES DIFERENTE")</f>
        <v>0</v>
      </c>
      <c r="AK40" s="1" t="str">
        <f>IFERROR(VLOOKUP(CONCATENATE(AJ$1,AJ40),'Formulario de Preguntas'!$C$10:$FN$152,3,FALSE),"")</f>
        <v/>
      </c>
      <c r="AL40" s="1" t="str">
        <f>IFERROR(VLOOKUP(CONCATENATE(AJ$1,AJ40),'Formulario de Preguntas'!$C$10:$FN$152,4,FALSE),"")</f>
        <v/>
      </c>
      <c r="AM40" s="23">
        <f>IF($B40='Formulario de Respuestas'!$D39,'Formulario de Respuestas'!$Q39,"ES DIFERENTE")</f>
        <v>0</v>
      </c>
      <c r="AN40" s="1" t="str">
        <f>IFERROR(VLOOKUP(CONCATENATE(AM$1,AM40),'Formulario de Preguntas'!$C$10:$FN$152,3,FALSE),"")</f>
        <v/>
      </c>
      <c r="AO40" s="1" t="str">
        <f>IFERROR(VLOOKUP(CONCATENATE(AM$1,AM40),'Formulario de Preguntas'!$C$10:$FN$152,4,FALSE),"")</f>
        <v/>
      </c>
      <c r="AP40" s="23">
        <f>IF($B40='Formulario de Respuestas'!$D39,'Formulario de Respuestas'!$R39,"ES DIFERENTE")</f>
        <v>0</v>
      </c>
      <c r="AQ40" s="1" t="str">
        <f>IFERROR(VLOOKUP(CONCATENATE(AP$1,AP40),'Formulario de Preguntas'!$C$10:$FN$152,3,FALSE),"")</f>
        <v/>
      </c>
      <c r="AR40" s="1" t="str">
        <f>IFERROR(VLOOKUP(CONCATENATE(AP$1,AP40),'Formulario de Preguntas'!$C$10:$FN$152,4,FALSE),"")</f>
        <v/>
      </c>
      <c r="AS40" s="23">
        <f>IF($B40='Formulario de Respuestas'!$D39,'Formulario de Respuestas'!$S39,"ES DIFERENTE")</f>
        <v>0</v>
      </c>
      <c r="AT40" s="1" t="str">
        <f>IFERROR(VLOOKUP(CONCATENATE(AS$1,AS40),'Formulario de Preguntas'!$C$10:$FN$152,3,FALSE),"")</f>
        <v/>
      </c>
      <c r="AU40" s="1" t="str">
        <f>IFERROR(VLOOKUP(CONCATENATE(AS$1,AS40),'Formulario de Preguntas'!$C$10:$FN$152,4,FALSE),"")</f>
        <v/>
      </c>
      <c r="AV40" s="23">
        <f>IF($B40='Formulario de Respuestas'!$D39,'Formulario de Respuestas'!$T39,"ES DIFERENTE")</f>
        <v>0</v>
      </c>
      <c r="AW40" s="1" t="str">
        <f>IFERROR(VLOOKUP(CONCATENATE(AV$1,AV40),'Formulario de Preguntas'!$C$10:$FN$152,3,FALSE),"")</f>
        <v/>
      </c>
      <c r="AX40" s="1" t="str">
        <f>IFERROR(VLOOKUP(CONCATENATE(AV$1,AV40),'Formulario de Preguntas'!$C$10:$FN$152,4,FALSE),"")</f>
        <v/>
      </c>
      <c r="AY40" s="23">
        <f>IF($B40='Formulario de Respuestas'!$D39,'Formulario de Respuestas'!$U39,"ES DIFERENTE")</f>
        <v>0</v>
      </c>
      <c r="AZ40" s="1" t="str">
        <f>IFERROR(VLOOKUP(CONCATENATE(AY$1,AY40),'Formulario de Preguntas'!$C$10:$FN$152,3,FALSE),"")</f>
        <v/>
      </c>
      <c r="BA40" s="1" t="str">
        <f>IFERROR(VLOOKUP(CONCATENATE(AY$1,AY40),'Formulario de Preguntas'!$C$10:$FN$152,4,FALSE),"")</f>
        <v/>
      </c>
      <c r="BB40" s="25">
        <f>IF($B40='Formulario de Respuestas'!$D39,'Formulario de Respuestas'!$V39,"ES DIFERENTE")</f>
        <v>0</v>
      </c>
      <c r="BC40" s="1" t="str">
        <f>IFERROR(VLOOKUP(CONCATENATE(BB$1,BB40),'Formulario de Preguntas'!$C$10:$FN$152,3,FALSE),"")</f>
        <v/>
      </c>
      <c r="BD40" s="1" t="str">
        <f>IFERROR(VLOOKUP(CONCATENATE(BB$1,BB40),'Formulario de Preguntas'!$C$10:$FN$152,4,FALSE),"")</f>
        <v/>
      </c>
      <c r="BE40" s="23">
        <f>IF($B40='Formulario de Respuestas'!$D39,'Formulario de Respuestas'!$W39,"ES DIFERENTE")</f>
        <v>0</v>
      </c>
      <c r="BF40" s="1" t="str">
        <f>IFERROR(VLOOKUP(CONCATENATE(BE$1,BE40),'Formulario de Preguntas'!$C$10:$FN$152,3,FALSE),"")</f>
        <v/>
      </c>
      <c r="BG40" s="1" t="str">
        <f>IFERROR(VLOOKUP(CONCATENATE(BE$1,BE40),'Formulario de Preguntas'!$C$10:$FN$152,4,FALSE),"")</f>
        <v/>
      </c>
      <c r="BH40" s="23">
        <f>IF($B40='Formulario de Respuestas'!$D39,'Formulario de Respuestas'!$X39,"ES DIFERENTE")</f>
        <v>0</v>
      </c>
      <c r="BI40" s="1" t="str">
        <f>IFERROR(VLOOKUP(CONCATENATE(BH$1,BH40),'Formulario de Preguntas'!$C$10:$FN$152,3,FALSE),"")</f>
        <v/>
      </c>
      <c r="BJ40" s="1" t="str">
        <f>IFERROR(VLOOKUP(CONCATENATE(BH$1,BH40),'Formulario de Preguntas'!$C$10:$FN$152,4,FALSE),"")</f>
        <v/>
      </c>
      <c r="BK40" s="25">
        <f>IF($B40='Formulario de Respuestas'!$D39,'Formulario de Respuestas'!$Y39,"ES DIFERENTE")</f>
        <v>0</v>
      </c>
      <c r="BL40" s="1" t="str">
        <f>IFERROR(VLOOKUP(CONCATENATE(BK$1,BK40),'Formulario de Preguntas'!$C$10:$FN$152,3,FALSE),"")</f>
        <v/>
      </c>
      <c r="BM40" s="1" t="str">
        <f>IFERROR(VLOOKUP(CONCATENATE(BK$1,BK40),'Formulario de Preguntas'!$C$10:$FN$152,4,FALSE),"")</f>
        <v/>
      </c>
      <c r="BN40" s="25">
        <f>IF($B40='Formulario de Respuestas'!$D39,'Formulario de Respuestas'!$Z39,"ES DIFERENTE")</f>
        <v>0</v>
      </c>
      <c r="BO40" s="1" t="str">
        <f>IFERROR(VLOOKUP(CONCATENATE(BN$1,BN40),'Formulario de Preguntas'!$C$10:$FN$152,3,FALSE),"")</f>
        <v/>
      </c>
      <c r="BP40" s="1" t="str">
        <f>IFERROR(VLOOKUP(CONCATENATE(BN$1,BN40),'Formulario de Preguntas'!$C$10:$FN$152,4,FALSE),"")</f>
        <v/>
      </c>
      <c r="BQ40" s="25">
        <f>IF($B40='Formulario de Respuestas'!$D39,'Formulario de Respuestas'!$AA39,"ES DIFERENTE")</f>
        <v>0</v>
      </c>
      <c r="BR40" s="1" t="str">
        <f>IFERROR(VLOOKUP(CONCATENATE(BQ$1,BQ40),'Formulario de Preguntas'!$C$10:$FN$152,3,FALSE),"")</f>
        <v/>
      </c>
      <c r="BS40" s="1" t="str">
        <f>IFERROR(VLOOKUP(CONCATENATE(BQ$1,BQ40),'Formulario de Preguntas'!$C$10:$FN$152,4,FALSE),"")</f>
        <v/>
      </c>
      <c r="BT40" s="25">
        <f>IF($B40='Formulario de Respuestas'!$D39,'Formulario de Respuestas'!$AB39,"ES DIFERENTE")</f>
        <v>0</v>
      </c>
      <c r="BU40" s="1" t="str">
        <f>IFERROR(VLOOKUP(CONCATENATE(BT$1,BT40),'Formulario de Preguntas'!$C$10:$FN$152,3,FALSE),"")</f>
        <v/>
      </c>
      <c r="BV40" s="1" t="str">
        <f>IFERROR(VLOOKUP(CONCATENATE(BT$1,BT40),'Formulario de Preguntas'!$C$10:$FN$152,4,FALSE),"")</f>
        <v/>
      </c>
      <c r="BW40" s="25">
        <f>IF($B40='Formulario de Respuestas'!$D39,'Formulario de Respuestas'!$AC39,"ES DIFERENTE")</f>
        <v>0</v>
      </c>
      <c r="BX40" s="1" t="str">
        <f>IFERROR(VLOOKUP(CONCATENATE(BW$1,BW40),'Formulario de Preguntas'!$C$10:$FN$152,3,FALSE),"")</f>
        <v/>
      </c>
      <c r="BY40" s="1" t="str">
        <f>IFERROR(VLOOKUP(CONCATENATE(BW$1,BW40),'Formulario de Preguntas'!$C$10:$FN$152,4,FALSE),"")</f>
        <v/>
      </c>
      <c r="CA40" s="1">
        <f t="shared" si="0"/>
        <v>0</v>
      </c>
      <c r="CB40" s="1">
        <f t="shared" si="1"/>
        <v>0.25</v>
      </c>
      <c r="CC40" s="1">
        <f t="shared" si="3"/>
        <v>0</v>
      </c>
      <c r="CD40" s="1">
        <f>COUNTIF('Formulario de Respuestas'!$E39:$AC39,"A")</f>
        <v>0</v>
      </c>
      <c r="CE40" s="1">
        <f>COUNTIF('Formulario de Respuestas'!$E39:$AC39,"B")</f>
        <v>0</v>
      </c>
      <c r="CF40" s="1">
        <f>COUNTIF('Formulario de Respuestas'!$B39:$AC39,"C")</f>
        <v>0</v>
      </c>
      <c r="CG40" s="1">
        <f>COUNTIF('Formulario de Respuestas'!$E39:$AC39,"D")</f>
        <v>0</v>
      </c>
      <c r="CH40" s="1">
        <f>COUNTIF('Formulario de Respuestas'!$E39:$AC39,"E (RESPUESTA ANULADA)")</f>
        <v>0</v>
      </c>
    </row>
    <row r="41" spans="1:86" x14ac:dyDescent="0.25">
      <c r="A41" s="1">
        <f>'Formulario de Respuestas'!C40</f>
        <v>0</v>
      </c>
      <c r="B41" s="1">
        <f>'Formulario de Respuestas'!D40</f>
        <v>0</v>
      </c>
      <c r="C41" s="23">
        <f>IF($B41='Formulario de Respuestas'!$D40,'Formulario de Respuestas'!$E40,"ES DIFERENTE")</f>
        <v>0</v>
      </c>
      <c r="D41" s="15" t="str">
        <f>IFERROR(VLOOKUP(CONCATENATE(C$1,C41),'Formulario de Preguntas'!$C$2:$FN$152,3,FALSE),"")</f>
        <v/>
      </c>
      <c r="E41" s="1" t="str">
        <f>IFERROR(VLOOKUP(CONCATENATE(C$1,C41),'Formulario de Preguntas'!$C$2:$FN$152,4,FALSE),"")</f>
        <v/>
      </c>
      <c r="F41" s="23">
        <f>IF($B41='Formulario de Respuestas'!$D40,'Formulario de Respuestas'!$F40,"ES DIFERENTE")</f>
        <v>0</v>
      </c>
      <c r="G41" s="1" t="str">
        <f>IFERROR(VLOOKUP(CONCATENATE(F$1,F41),'Formulario de Preguntas'!$C$2:$FN$152,3,FALSE),"")</f>
        <v/>
      </c>
      <c r="H41" s="1" t="str">
        <f>IFERROR(VLOOKUP(CONCATENATE(F$1,F41),'Formulario de Preguntas'!$C$2:$FN$152,4,FALSE),"")</f>
        <v/>
      </c>
      <c r="I41" s="23">
        <f>IF($B41='Formulario de Respuestas'!$D40,'Formulario de Respuestas'!$G40,"ES DIFERENTE")</f>
        <v>0</v>
      </c>
      <c r="J41" s="1" t="str">
        <f>IFERROR(VLOOKUP(CONCATENATE(I$1,I41),'Formulario de Preguntas'!$C$10:$FN$152,3,FALSE),"")</f>
        <v/>
      </c>
      <c r="K41" s="1" t="str">
        <f>IFERROR(VLOOKUP(CONCATENATE(I$1,I41),'Formulario de Preguntas'!$C$10:$FN$152,4,FALSE),"")</f>
        <v/>
      </c>
      <c r="L41" s="23">
        <f>IF($B41='Formulario de Respuestas'!$D40,'Formulario de Respuestas'!$H40,"ES DIFERENTE")</f>
        <v>0</v>
      </c>
      <c r="M41" s="1" t="str">
        <f>IFERROR(VLOOKUP(CONCATENATE(L$1,L41),'Formulario de Preguntas'!$C$10:$FN$152,3,FALSE),"")</f>
        <v/>
      </c>
      <c r="N41" s="1" t="str">
        <f>IFERROR(VLOOKUP(CONCATENATE(L$1,L41),'Formulario de Preguntas'!$C$10:$FN$152,4,FALSE),"")</f>
        <v/>
      </c>
      <c r="O41" s="23">
        <f>IF($B41='Formulario de Respuestas'!$D40,'Formulario de Respuestas'!$I40,"ES DIFERENTE")</f>
        <v>0</v>
      </c>
      <c r="P41" s="1" t="str">
        <f>IFERROR(VLOOKUP(CONCATENATE(O$1,O41),'Formulario de Preguntas'!$C$10:$FN$152,3,FALSE),"")</f>
        <v/>
      </c>
      <c r="Q41" s="1" t="str">
        <f>IFERROR(VLOOKUP(CONCATENATE(O$1,O41),'Formulario de Preguntas'!$C$10:$FN$152,4,FALSE),"")</f>
        <v/>
      </c>
      <c r="R41" s="23">
        <f>IF($B41='Formulario de Respuestas'!$D40,'Formulario de Respuestas'!$J40,"ES DIFERENTE")</f>
        <v>0</v>
      </c>
      <c r="S41" s="1" t="str">
        <f>IFERROR(VLOOKUP(CONCATENATE(R$1,R41),'Formulario de Preguntas'!$C$10:$FN$152,3,FALSE),"")</f>
        <v/>
      </c>
      <c r="T41" s="1" t="str">
        <f>IFERROR(VLOOKUP(CONCATENATE(R$1,R41),'Formulario de Preguntas'!$C$10:$FN$152,4,FALSE),"")</f>
        <v/>
      </c>
      <c r="U41" s="23">
        <f>IF($B41='Formulario de Respuestas'!$D40,'Formulario de Respuestas'!$K40,"ES DIFERENTE")</f>
        <v>0</v>
      </c>
      <c r="V41" s="1" t="str">
        <f>IFERROR(VLOOKUP(CONCATENATE(U$1,U41),'Formulario de Preguntas'!$C$10:$FN$152,3,FALSE),"")</f>
        <v/>
      </c>
      <c r="W41" s="1" t="str">
        <f>IFERROR(VLOOKUP(CONCATENATE(U$1,U41),'Formulario de Preguntas'!$C$10:$FN$152,4,FALSE),"")</f>
        <v/>
      </c>
      <c r="X41" s="23">
        <f>IF($B41='Formulario de Respuestas'!$D40,'Formulario de Respuestas'!$L40,"ES DIFERENTE")</f>
        <v>0</v>
      </c>
      <c r="Y41" s="1" t="str">
        <f>IFERROR(VLOOKUP(CONCATENATE(X$1,X41),'Formulario de Preguntas'!$C$10:$FN$152,3,FALSE),"")</f>
        <v/>
      </c>
      <c r="Z41" s="1" t="str">
        <f>IFERROR(VLOOKUP(CONCATENATE(X$1,X41),'Formulario de Preguntas'!$C$10:$FN$152,4,FALSE),"")</f>
        <v/>
      </c>
      <c r="AA41" s="23">
        <f>IF($B41='Formulario de Respuestas'!$D40,'Formulario de Respuestas'!$M40,"ES DIFERENTE")</f>
        <v>0</v>
      </c>
      <c r="AB41" s="1" t="str">
        <f>IFERROR(VLOOKUP(CONCATENATE(AA$1,AA41),'Formulario de Preguntas'!$C$10:$FN$152,3,FALSE),"")</f>
        <v/>
      </c>
      <c r="AC41" s="1" t="str">
        <f>IFERROR(VLOOKUP(CONCATENATE(AA$1,AA41),'Formulario de Preguntas'!$C$10:$FN$152,4,FALSE),"")</f>
        <v/>
      </c>
      <c r="AD41" s="23">
        <f>IF($B41='Formulario de Respuestas'!$D40,'Formulario de Respuestas'!$N40,"ES DIFERENTE")</f>
        <v>0</v>
      </c>
      <c r="AE41" s="1" t="str">
        <f>IFERROR(VLOOKUP(CONCATENATE(AD$1,AD41),'Formulario de Preguntas'!$C$10:$FN$152,3,FALSE),"")</f>
        <v/>
      </c>
      <c r="AF41" s="1" t="str">
        <f>IFERROR(VLOOKUP(CONCATENATE(AD$1,AD41),'Formulario de Preguntas'!$C$10:$FN$152,4,FALSE),"")</f>
        <v/>
      </c>
      <c r="AG41" s="23">
        <f>IF($B41='Formulario de Respuestas'!$D40,'Formulario de Respuestas'!$O40,"ES DIFERENTE")</f>
        <v>0</v>
      </c>
      <c r="AH41" s="1" t="str">
        <f>IFERROR(VLOOKUP(CONCATENATE(AG$1,AG41),'Formulario de Preguntas'!$C$10:$FN$152,3,FALSE),"")</f>
        <v/>
      </c>
      <c r="AI41" s="1" t="str">
        <f>IFERROR(VLOOKUP(CONCATENATE(AG$1,AG41),'Formulario de Preguntas'!$C$10:$FN$152,4,FALSE),"")</f>
        <v/>
      </c>
      <c r="AJ41" s="23">
        <f>IF($B41='Formulario de Respuestas'!$D40,'Formulario de Respuestas'!$P40,"ES DIFERENTE")</f>
        <v>0</v>
      </c>
      <c r="AK41" s="1" t="str">
        <f>IFERROR(VLOOKUP(CONCATENATE(AJ$1,AJ41),'Formulario de Preguntas'!$C$10:$FN$152,3,FALSE),"")</f>
        <v/>
      </c>
      <c r="AL41" s="1" t="str">
        <f>IFERROR(VLOOKUP(CONCATENATE(AJ$1,AJ41),'Formulario de Preguntas'!$C$10:$FN$152,4,FALSE),"")</f>
        <v/>
      </c>
      <c r="AM41" s="23">
        <f>IF($B41='Formulario de Respuestas'!$D40,'Formulario de Respuestas'!$Q40,"ES DIFERENTE")</f>
        <v>0</v>
      </c>
      <c r="AN41" s="1" t="str">
        <f>IFERROR(VLOOKUP(CONCATENATE(AM$1,AM41),'Formulario de Preguntas'!$C$10:$FN$152,3,FALSE),"")</f>
        <v/>
      </c>
      <c r="AO41" s="1" t="str">
        <f>IFERROR(VLOOKUP(CONCATENATE(AM$1,AM41),'Formulario de Preguntas'!$C$10:$FN$152,4,FALSE),"")</f>
        <v/>
      </c>
      <c r="AP41" s="23">
        <f>IF($B41='Formulario de Respuestas'!$D40,'Formulario de Respuestas'!$R40,"ES DIFERENTE")</f>
        <v>0</v>
      </c>
      <c r="AQ41" s="1" t="str">
        <f>IFERROR(VLOOKUP(CONCATENATE(AP$1,AP41),'Formulario de Preguntas'!$C$10:$FN$152,3,FALSE),"")</f>
        <v/>
      </c>
      <c r="AR41" s="1" t="str">
        <f>IFERROR(VLOOKUP(CONCATENATE(AP$1,AP41),'Formulario de Preguntas'!$C$10:$FN$152,4,FALSE),"")</f>
        <v/>
      </c>
      <c r="AS41" s="23">
        <f>IF($B41='Formulario de Respuestas'!$D40,'Formulario de Respuestas'!$S40,"ES DIFERENTE")</f>
        <v>0</v>
      </c>
      <c r="AT41" s="1" t="str">
        <f>IFERROR(VLOOKUP(CONCATENATE(AS$1,AS41),'Formulario de Preguntas'!$C$10:$FN$152,3,FALSE),"")</f>
        <v/>
      </c>
      <c r="AU41" s="1" t="str">
        <f>IFERROR(VLOOKUP(CONCATENATE(AS$1,AS41),'Formulario de Preguntas'!$C$10:$FN$152,4,FALSE),"")</f>
        <v/>
      </c>
      <c r="AV41" s="23">
        <f>IF($B41='Formulario de Respuestas'!$D40,'Formulario de Respuestas'!$T40,"ES DIFERENTE")</f>
        <v>0</v>
      </c>
      <c r="AW41" s="1" t="str">
        <f>IFERROR(VLOOKUP(CONCATENATE(AV$1,AV41),'Formulario de Preguntas'!$C$10:$FN$152,3,FALSE),"")</f>
        <v/>
      </c>
      <c r="AX41" s="1" t="str">
        <f>IFERROR(VLOOKUP(CONCATENATE(AV$1,AV41),'Formulario de Preguntas'!$C$10:$FN$152,4,FALSE),"")</f>
        <v/>
      </c>
      <c r="AY41" s="23">
        <f>IF($B41='Formulario de Respuestas'!$D40,'Formulario de Respuestas'!$U40,"ES DIFERENTE")</f>
        <v>0</v>
      </c>
      <c r="AZ41" s="1" t="str">
        <f>IFERROR(VLOOKUP(CONCATENATE(AY$1,AY41),'Formulario de Preguntas'!$C$10:$FN$152,3,FALSE),"")</f>
        <v/>
      </c>
      <c r="BA41" s="1" t="str">
        <f>IFERROR(VLOOKUP(CONCATENATE(AY$1,AY41),'Formulario de Preguntas'!$C$10:$FN$152,4,FALSE),"")</f>
        <v/>
      </c>
      <c r="BB41" s="25">
        <f>IF($B41='Formulario de Respuestas'!$D40,'Formulario de Respuestas'!$V40,"ES DIFERENTE")</f>
        <v>0</v>
      </c>
      <c r="BC41" s="1" t="str">
        <f>IFERROR(VLOOKUP(CONCATENATE(BB$1,BB41),'Formulario de Preguntas'!$C$10:$FN$152,3,FALSE),"")</f>
        <v/>
      </c>
      <c r="BD41" s="1" t="str">
        <f>IFERROR(VLOOKUP(CONCATENATE(BB$1,BB41),'Formulario de Preguntas'!$C$10:$FN$152,4,FALSE),"")</f>
        <v/>
      </c>
      <c r="BE41" s="23">
        <f>IF($B41='Formulario de Respuestas'!$D40,'Formulario de Respuestas'!$W40,"ES DIFERENTE")</f>
        <v>0</v>
      </c>
      <c r="BF41" s="1" t="str">
        <f>IFERROR(VLOOKUP(CONCATENATE(BE$1,BE41),'Formulario de Preguntas'!$C$10:$FN$152,3,FALSE),"")</f>
        <v/>
      </c>
      <c r="BG41" s="1" t="str">
        <f>IFERROR(VLOOKUP(CONCATENATE(BE$1,BE41),'Formulario de Preguntas'!$C$10:$FN$152,4,FALSE),"")</f>
        <v/>
      </c>
      <c r="BH41" s="23">
        <f>IF($B41='Formulario de Respuestas'!$D40,'Formulario de Respuestas'!$X40,"ES DIFERENTE")</f>
        <v>0</v>
      </c>
      <c r="BI41" s="1" t="str">
        <f>IFERROR(VLOOKUP(CONCATENATE(BH$1,BH41),'Formulario de Preguntas'!$C$10:$FN$152,3,FALSE),"")</f>
        <v/>
      </c>
      <c r="BJ41" s="1" t="str">
        <f>IFERROR(VLOOKUP(CONCATENATE(BH$1,BH41),'Formulario de Preguntas'!$C$10:$FN$152,4,FALSE),"")</f>
        <v/>
      </c>
      <c r="BK41" s="25">
        <f>IF($B41='Formulario de Respuestas'!$D40,'Formulario de Respuestas'!$Y40,"ES DIFERENTE")</f>
        <v>0</v>
      </c>
      <c r="BL41" s="1" t="str">
        <f>IFERROR(VLOOKUP(CONCATENATE(BK$1,BK41),'Formulario de Preguntas'!$C$10:$FN$152,3,FALSE),"")</f>
        <v/>
      </c>
      <c r="BM41" s="1" t="str">
        <f>IFERROR(VLOOKUP(CONCATENATE(BK$1,BK41),'Formulario de Preguntas'!$C$10:$FN$152,4,FALSE),"")</f>
        <v/>
      </c>
      <c r="BN41" s="25">
        <f>IF($B41='Formulario de Respuestas'!$D40,'Formulario de Respuestas'!$Z40,"ES DIFERENTE")</f>
        <v>0</v>
      </c>
      <c r="BO41" s="1" t="str">
        <f>IFERROR(VLOOKUP(CONCATENATE(BN$1,BN41),'Formulario de Preguntas'!$C$10:$FN$152,3,FALSE),"")</f>
        <v/>
      </c>
      <c r="BP41" s="1" t="str">
        <f>IFERROR(VLOOKUP(CONCATENATE(BN$1,BN41),'Formulario de Preguntas'!$C$10:$FN$152,4,FALSE),"")</f>
        <v/>
      </c>
      <c r="BQ41" s="25">
        <f>IF($B41='Formulario de Respuestas'!$D40,'Formulario de Respuestas'!$AA40,"ES DIFERENTE")</f>
        <v>0</v>
      </c>
      <c r="BR41" s="1" t="str">
        <f>IFERROR(VLOOKUP(CONCATENATE(BQ$1,BQ41),'Formulario de Preguntas'!$C$10:$FN$152,3,FALSE),"")</f>
        <v/>
      </c>
      <c r="BS41" s="1" t="str">
        <f>IFERROR(VLOOKUP(CONCATENATE(BQ$1,BQ41),'Formulario de Preguntas'!$C$10:$FN$152,4,FALSE),"")</f>
        <v/>
      </c>
      <c r="BT41" s="25">
        <f>IF($B41='Formulario de Respuestas'!$D40,'Formulario de Respuestas'!$AB40,"ES DIFERENTE")</f>
        <v>0</v>
      </c>
      <c r="BU41" s="1" t="str">
        <f>IFERROR(VLOOKUP(CONCATENATE(BT$1,BT41),'Formulario de Preguntas'!$C$10:$FN$152,3,FALSE),"")</f>
        <v/>
      </c>
      <c r="BV41" s="1" t="str">
        <f>IFERROR(VLOOKUP(CONCATENATE(BT$1,BT41),'Formulario de Preguntas'!$C$10:$FN$152,4,FALSE),"")</f>
        <v/>
      </c>
      <c r="BW41" s="25">
        <f>IF($B41='Formulario de Respuestas'!$D40,'Formulario de Respuestas'!$AC40,"ES DIFERENTE")</f>
        <v>0</v>
      </c>
      <c r="BX41" s="1" t="str">
        <f>IFERROR(VLOOKUP(CONCATENATE(BW$1,BW41),'Formulario de Preguntas'!$C$10:$FN$152,3,FALSE),"")</f>
        <v/>
      </c>
      <c r="BY41" s="1" t="str">
        <f>IFERROR(VLOOKUP(CONCATENATE(BW$1,BW41),'Formulario de Preguntas'!$C$10:$FN$152,4,FALSE),"")</f>
        <v/>
      </c>
      <c r="CA41" s="1">
        <f t="shared" si="0"/>
        <v>0</v>
      </c>
      <c r="CB41" s="1">
        <f t="shared" si="1"/>
        <v>0.25</v>
      </c>
      <c r="CC41" s="1">
        <f t="shared" si="3"/>
        <v>0</v>
      </c>
      <c r="CD41" s="1">
        <f>COUNTIF('Formulario de Respuestas'!$E40:$AC40,"A")</f>
        <v>0</v>
      </c>
      <c r="CE41" s="1">
        <f>COUNTIF('Formulario de Respuestas'!$E40:$AC40,"B")</f>
        <v>0</v>
      </c>
      <c r="CF41" s="1">
        <f>COUNTIF('Formulario de Respuestas'!$B40:$AC40,"C")</f>
        <v>0</v>
      </c>
      <c r="CG41" s="1">
        <f>COUNTIF('Formulario de Respuestas'!$E40:$AC40,"D")</f>
        <v>0</v>
      </c>
      <c r="CH41" s="1">
        <f>COUNTIF('Formulario de Respuestas'!$E40:$AC40,"E (RESPUESTA ANULADA)")</f>
        <v>0</v>
      </c>
    </row>
    <row r="42" spans="1:86" x14ac:dyDescent="0.25">
      <c r="A42" s="1">
        <f>'Formulario de Respuestas'!C41</f>
        <v>0</v>
      </c>
      <c r="B42" s="1">
        <f>'Formulario de Respuestas'!D41</f>
        <v>0</v>
      </c>
      <c r="C42" s="23">
        <f>IF($B42='Formulario de Respuestas'!$D41,'Formulario de Respuestas'!$E41,"ES DIFERENTE")</f>
        <v>0</v>
      </c>
      <c r="D42" s="15" t="str">
        <f>IFERROR(VLOOKUP(CONCATENATE(C$1,C42),'Formulario de Preguntas'!$C$2:$FN$152,3,FALSE),"")</f>
        <v/>
      </c>
      <c r="E42" s="1" t="str">
        <f>IFERROR(VLOOKUP(CONCATENATE(C$1,C42),'Formulario de Preguntas'!$C$2:$FN$152,4,FALSE),"")</f>
        <v/>
      </c>
      <c r="F42" s="23">
        <f>IF($B42='Formulario de Respuestas'!$D41,'Formulario de Respuestas'!$F41,"ES DIFERENTE")</f>
        <v>0</v>
      </c>
      <c r="G42" s="1" t="str">
        <f>IFERROR(VLOOKUP(CONCATENATE(F$1,F42),'Formulario de Preguntas'!$C$2:$FN$152,3,FALSE),"")</f>
        <v/>
      </c>
      <c r="H42" s="1" t="str">
        <f>IFERROR(VLOOKUP(CONCATENATE(F$1,F42),'Formulario de Preguntas'!$C$2:$FN$152,4,FALSE),"")</f>
        <v/>
      </c>
      <c r="I42" s="23">
        <f>IF($B42='Formulario de Respuestas'!$D41,'Formulario de Respuestas'!$G41,"ES DIFERENTE")</f>
        <v>0</v>
      </c>
      <c r="J42" s="1" t="str">
        <f>IFERROR(VLOOKUP(CONCATENATE(I$1,I42),'Formulario de Preguntas'!$C$10:$FN$152,3,FALSE),"")</f>
        <v/>
      </c>
      <c r="K42" s="1" t="str">
        <f>IFERROR(VLOOKUP(CONCATENATE(I$1,I42),'Formulario de Preguntas'!$C$10:$FN$152,4,FALSE),"")</f>
        <v/>
      </c>
      <c r="L42" s="23">
        <f>IF($B42='Formulario de Respuestas'!$D41,'Formulario de Respuestas'!$H41,"ES DIFERENTE")</f>
        <v>0</v>
      </c>
      <c r="M42" s="1" t="str">
        <f>IFERROR(VLOOKUP(CONCATENATE(L$1,L42),'Formulario de Preguntas'!$C$10:$FN$152,3,FALSE),"")</f>
        <v/>
      </c>
      <c r="N42" s="1" t="str">
        <f>IFERROR(VLOOKUP(CONCATENATE(L$1,L42),'Formulario de Preguntas'!$C$10:$FN$152,4,FALSE),"")</f>
        <v/>
      </c>
      <c r="O42" s="23">
        <f>IF($B42='Formulario de Respuestas'!$D41,'Formulario de Respuestas'!$I41,"ES DIFERENTE")</f>
        <v>0</v>
      </c>
      <c r="P42" s="1" t="str">
        <f>IFERROR(VLOOKUP(CONCATENATE(O$1,O42),'Formulario de Preguntas'!$C$10:$FN$152,3,FALSE),"")</f>
        <v/>
      </c>
      <c r="Q42" s="1" t="str">
        <f>IFERROR(VLOOKUP(CONCATENATE(O$1,O42),'Formulario de Preguntas'!$C$10:$FN$152,4,FALSE),"")</f>
        <v/>
      </c>
      <c r="R42" s="23">
        <f>IF($B42='Formulario de Respuestas'!$D41,'Formulario de Respuestas'!$J41,"ES DIFERENTE")</f>
        <v>0</v>
      </c>
      <c r="S42" s="1" t="str">
        <f>IFERROR(VLOOKUP(CONCATENATE(R$1,R42),'Formulario de Preguntas'!$C$10:$FN$152,3,FALSE),"")</f>
        <v/>
      </c>
      <c r="T42" s="1" t="str">
        <f>IFERROR(VLOOKUP(CONCATENATE(R$1,R42),'Formulario de Preguntas'!$C$10:$FN$152,4,FALSE),"")</f>
        <v/>
      </c>
      <c r="U42" s="23">
        <f>IF($B42='Formulario de Respuestas'!$D41,'Formulario de Respuestas'!$K41,"ES DIFERENTE")</f>
        <v>0</v>
      </c>
      <c r="V42" s="1" t="str">
        <f>IFERROR(VLOOKUP(CONCATENATE(U$1,U42),'Formulario de Preguntas'!$C$10:$FN$152,3,FALSE),"")</f>
        <v/>
      </c>
      <c r="W42" s="1" t="str">
        <f>IFERROR(VLOOKUP(CONCATENATE(U$1,U42),'Formulario de Preguntas'!$C$10:$FN$152,4,FALSE),"")</f>
        <v/>
      </c>
      <c r="X42" s="23">
        <f>IF($B42='Formulario de Respuestas'!$D41,'Formulario de Respuestas'!$L41,"ES DIFERENTE")</f>
        <v>0</v>
      </c>
      <c r="Y42" s="1" t="str">
        <f>IFERROR(VLOOKUP(CONCATENATE(X$1,X42),'Formulario de Preguntas'!$C$10:$FN$152,3,FALSE),"")</f>
        <v/>
      </c>
      <c r="Z42" s="1" t="str">
        <f>IFERROR(VLOOKUP(CONCATENATE(X$1,X42),'Formulario de Preguntas'!$C$10:$FN$152,4,FALSE),"")</f>
        <v/>
      </c>
      <c r="AA42" s="23">
        <f>IF($B42='Formulario de Respuestas'!$D41,'Formulario de Respuestas'!$M41,"ES DIFERENTE")</f>
        <v>0</v>
      </c>
      <c r="AB42" s="1" t="str">
        <f>IFERROR(VLOOKUP(CONCATENATE(AA$1,AA42),'Formulario de Preguntas'!$C$10:$FN$152,3,FALSE),"")</f>
        <v/>
      </c>
      <c r="AC42" s="1" t="str">
        <f>IFERROR(VLOOKUP(CONCATENATE(AA$1,AA42),'Formulario de Preguntas'!$C$10:$FN$152,4,FALSE),"")</f>
        <v/>
      </c>
      <c r="AD42" s="23">
        <f>IF($B42='Formulario de Respuestas'!$D41,'Formulario de Respuestas'!$N41,"ES DIFERENTE")</f>
        <v>0</v>
      </c>
      <c r="AE42" s="1" t="str">
        <f>IFERROR(VLOOKUP(CONCATENATE(AD$1,AD42),'Formulario de Preguntas'!$C$10:$FN$152,3,FALSE),"")</f>
        <v/>
      </c>
      <c r="AF42" s="1" t="str">
        <f>IFERROR(VLOOKUP(CONCATENATE(AD$1,AD42),'Formulario de Preguntas'!$C$10:$FN$152,4,FALSE),"")</f>
        <v/>
      </c>
      <c r="AG42" s="23">
        <f>IF($B42='Formulario de Respuestas'!$D41,'Formulario de Respuestas'!$O41,"ES DIFERENTE")</f>
        <v>0</v>
      </c>
      <c r="AH42" s="1" t="str">
        <f>IFERROR(VLOOKUP(CONCATENATE(AG$1,AG42),'Formulario de Preguntas'!$C$10:$FN$152,3,FALSE),"")</f>
        <v/>
      </c>
      <c r="AI42" s="1" t="str">
        <f>IFERROR(VLOOKUP(CONCATENATE(AG$1,AG42),'Formulario de Preguntas'!$C$10:$FN$152,4,FALSE),"")</f>
        <v/>
      </c>
      <c r="AJ42" s="23">
        <f>IF($B42='Formulario de Respuestas'!$D41,'Formulario de Respuestas'!$P41,"ES DIFERENTE")</f>
        <v>0</v>
      </c>
      <c r="AK42" s="1" t="str">
        <f>IFERROR(VLOOKUP(CONCATENATE(AJ$1,AJ42),'Formulario de Preguntas'!$C$10:$FN$152,3,FALSE),"")</f>
        <v/>
      </c>
      <c r="AL42" s="1" t="str">
        <f>IFERROR(VLOOKUP(CONCATENATE(AJ$1,AJ42),'Formulario de Preguntas'!$C$10:$FN$152,4,FALSE),"")</f>
        <v/>
      </c>
      <c r="AM42" s="23">
        <f>IF($B42='Formulario de Respuestas'!$D41,'Formulario de Respuestas'!$Q41,"ES DIFERENTE")</f>
        <v>0</v>
      </c>
      <c r="AN42" s="1" t="str">
        <f>IFERROR(VLOOKUP(CONCATENATE(AM$1,AM42),'Formulario de Preguntas'!$C$10:$FN$152,3,FALSE),"")</f>
        <v/>
      </c>
      <c r="AO42" s="1" t="str">
        <f>IFERROR(VLOOKUP(CONCATENATE(AM$1,AM42),'Formulario de Preguntas'!$C$10:$FN$152,4,FALSE),"")</f>
        <v/>
      </c>
      <c r="AP42" s="23">
        <f>IF($B42='Formulario de Respuestas'!$D41,'Formulario de Respuestas'!$R41,"ES DIFERENTE")</f>
        <v>0</v>
      </c>
      <c r="AQ42" s="1" t="str">
        <f>IFERROR(VLOOKUP(CONCATENATE(AP$1,AP42),'Formulario de Preguntas'!$C$10:$FN$152,3,FALSE),"")</f>
        <v/>
      </c>
      <c r="AR42" s="1" t="str">
        <f>IFERROR(VLOOKUP(CONCATENATE(AP$1,AP42),'Formulario de Preguntas'!$C$10:$FN$152,4,FALSE),"")</f>
        <v/>
      </c>
      <c r="AS42" s="23">
        <f>IF($B42='Formulario de Respuestas'!$D41,'Formulario de Respuestas'!$S41,"ES DIFERENTE")</f>
        <v>0</v>
      </c>
      <c r="AT42" s="1" t="str">
        <f>IFERROR(VLOOKUP(CONCATENATE(AS$1,AS42),'Formulario de Preguntas'!$C$10:$FN$152,3,FALSE),"")</f>
        <v/>
      </c>
      <c r="AU42" s="1" t="str">
        <f>IFERROR(VLOOKUP(CONCATENATE(AS$1,AS42),'Formulario de Preguntas'!$C$10:$FN$152,4,FALSE),"")</f>
        <v/>
      </c>
      <c r="AV42" s="23">
        <f>IF($B42='Formulario de Respuestas'!$D41,'Formulario de Respuestas'!$T41,"ES DIFERENTE")</f>
        <v>0</v>
      </c>
      <c r="AW42" s="1" t="str">
        <f>IFERROR(VLOOKUP(CONCATENATE(AV$1,AV42),'Formulario de Preguntas'!$C$10:$FN$152,3,FALSE),"")</f>
        <v/>
      </c>
      <c r="AX42" s="1" t="str">
        <f>IFERROR(VLOOKUP(CONCATENATE(AV$1,AV42),'Formulario de Preguntas'!$C$10:$FN$152,4,FALSE),"")</f>
        <v/>
      </c>
      <c r="AY42" s="23">
        <f>IF($B42='Formulario de Respuestas'!$D41,'Formulario de Respuestas'!$U41,"ES DIFERENTE")</f>
        <v>0</v>
      </c>
      <c r="AZ42" s="1" t="str">
        <f>IFERROR(VLOOKUP(CONCATENATE(AY$1,AY42),'Formulario de Preguntas'!$C$10:$FN$152,3,FALSE),"")</f>
        <v/>
      </c>
      <c r="BA42" s="1" t="str">
        <f>IFERROR(VLOOKUP(CONCATENATE(AY$1,AY42),'Formulario de Preguntas'!$C$10:$FN$152,4,FALSE),"")</f>
        <v/>
      </c>
      <c r="BB42" s="25">
        <f>IF($B42='Formulario de Respuestas'!$D41,'Formulario de Respuestas'!$V41,"ES DIFERENTE")</f>
        <v>0</v>
      </c>
      <c r="BC42" s="1" t="str">
        <f>IFERROR(VLOOKUP(CONCATENATE(BB$1,BB42),'Formulario de Preguntas'!$C$10:$FN$152,3,FALSE),"")</f>
        <v/>
      </c>
      <c r="BD42" s="1" t="str">
        <f>IFERROR(VLOOKUP(CONCATENATE(BB$1,BB42),'Formulario de Preguntas'!$C$10:$FN$152,4,FALSE),"")</f>
        <v/>
      </c>
      <c r="BE42" s="23">
        <f>IF($B42='Formulario de Respuestas'!$D41,'Formulario de Respuestas'!$W41,"ES DIFERENTE")</f>
        <v>0</v>
      </c>
      <c r="BF42" s="1" t="str">
        <f>IFERROR(VLOOKUP(CONCATENATE(BE$1,BE42),'Formulario de Preguntas'!$C$10:$FN$152,3,FALSE),"")</f>
        <v/>
      </c>
      <c r="BG42" s="1" t="str">
        <f>IFERROR(VLOOKUP(CONCATENATE(BE$1,BE42),'Formulario de Preguntas'!$C$10:$FN$152,4,FALSE),"")</f>
        <v/>
      </c>
      <c r="BH42" s="23">
        <f>IF($B42='Formulario de Respuestas'!$D41,'Formulario de Respuestas'!$X41,"ES DIFERENTE")</f>
        <v>0</v>
      </c>
      <c r="BI42" s="1" t="str">
        <f>IFERROR(VLOOKUP(CONCATENATE(BH$1,BH42),'Formulario de Preguntas'!$C$10:$FN$152,3,FALSE),"")</f>
        <v/>
      </c>
      <c r="BJ42" s="1" t="str">
        <f>IFERROR(VLOOKUP(CONCATENATE(BH$1,BH42),'Formulario de Preguntas'!$C$10:$FN$152,4,FALSE),"")</f>
        <v/>
      </c>
      <c r="BK42" s="25">
        <f>IF($B42='Formulario de Respuestas'!$D41,'Formulario de Respuestas'!$Y41,"ES DIFERENTE")</f>
        <v>0</v>
      </c>
      <c r="BL42" s="1" t="str">
        <f>IFERROR(VLOOKUP(CONCATENATE(BK$1,BK42),'Formulario de Preguntas'!$C$10:$FN$152,3,FALSE),"")</f>
        <v/>
      </c>
      <c r="BM42" s="1" t="str">
        <f>IFERROR(VLOOKUP(CONCATENATE(BK$1,BK42),'Formulario de Preguntas'!$C$10:$FN$152,4,FALSE),"")</f>
        <v/>
      </c>
      <c r="BN42" s="25">
        <f>IF($B42='Formulario de Respuestas'!$D41,'Formulario de Respuestas'!$Z41,"ES DIFERENTE")</f>
        <v>0</v>
      </c>
      <c r="BO42" s="1" t="str">
        <f>IFERROR(VLOOKUP(CONCATENATE(BN$1,BN42),'Formulario de Preguntas'!$C$10:$FN$152,3,FALSE),"")</f>
        <v/>
      </c>
      <c r="BP42" s="1" t="str">
        <f>IFERROR(VLOOKUP(CONCATENATE(BN$1,BN42),'Formulario de Preguntas'!$C$10:$FN$152,4,FALSE),"")</f>
        <v/>
      </c>
      <c r="BQ42" s="25">
        <f>IF($B42='Formulario de Respuestas'!$D41,'Formulario de Respuestas'!$AA41,"ES DIFERENTE")</f>
        <v>0</v>
      </c>
      <c r="BR42" s="1" t="str">
        <f>IFERROR(VLOOKUP(CONCATENATE(BQ$1,BQ42),'Formulario de Preguntas'!$C$10:$FN$152,3,FALSE),"")</f>
        <v/>
      </c>
      <c r="BS42" s="1" t="str">
        <f>IFERROR(VLOOKUP(CONCATENATE(BQ$1,BQ42),'Formulario de Preguntas'!$C$10:$FN$152,4,FALSE),"")</f>
        <v/>
      </c>
      <c r="BT42" s="25">
        <f>IF($B42='Formulario de Respuestas'!$D41,'Formulario de Respuestas'!$AB41,"ES DIFERENTE")</f>
        <v>0</v>
      </c>
      <c r="BU42" s="1" t="str">
        <f>IFERROR(VLOOKUP(CONCATENATE(BT$1,BT42),'Formulario de Preguntas'!$C$10:$FN$152,3,FALSE),"")</f>
        <v/>
      </c>
      <c r="BV42" s="1" t="str">
        <f>IFERROR(VLOOKUP(CONCATENATE(BT$1,BT42),'Formulario de Preguntas'!$C$10:$FN$152,4,FALSE),"")</f>
        <v/>
      </c>
      <c r="BW42" s="25">
        <f>IF($B42='Formulario de Respuestas'!$D41,'Formulario de Respuestas'!$AC41,"ES DIFERENTE")</f>
        <v>0</v>
      </c>
      <c r="BX42" s="1" t="str">
        <f>IFERROR(VLOOKUP(CONCATENATE(BW$1,BW42),'Formulario de Preguntas'!$C$10:$FN$152,3,FALSE),"")</f>
        <v/>
      </c>
      <c r="BY42" s="1" t="str">
        <f>IFERROR(VLOOKUP(CONCATENATE(BW$1,BW42),'Formulario de Preguntas'!$C$10:$FN$152,4,FALSE),"")</f>
        <v/>
      </c>
      <c r="CA42" s="1">
        <f t="shared" si="0"/>
        <v>0</v>
      </c>
      <c r="CB42" s="1">
        <f t="shared" si="1"/>
        <v>0.25</v>
      </c>
      <c r="CC42" s="1">
        <f t="shared" si="3"/>
        <v>0</v>
      </c>
      <c r="CD42" s="1">
        <f>COUNTIF('Formulario de Respuestas'!$E41:$AC41,"A")</f>
        <v>0</v>
      </c>
      <c r="CE42" s="1">
        <f>COUNTIF('Formulario de Respuestas'!$E41:$AC41,"B")</f>
        <v>0</v>
      </c>
      <c r="CF42" s="1">
        <f>COUNTIF('Formulario de Respuestas'!$B41:$AC41,"C")</f>
        <v>0</v>
      </c>
      <c r="CG42" s="1">
        <f>COUNTIF('Formulario de Respuestas'!$E41:$AC41,"D")</f>
        <v>0</v>
      </c>
      <c r="CH42" s="1">
        <f>COUNTIF('Formulario de Respuestas'!$E41:$AC41,"E (RESPUESTA ANULADA)")</f>
        <v>0</v>
      </c>
    </row>
    <row r="43" spans="1:86" x14ac:dyDescent="0.25">
      <c r="A43" s="1">
        <f>'Formulario de Respuestas'!C42</f>
        <v>0</v>
      </c>
      <c r="B43" s="1">
        <f>'Formulario de Respuestas'!D42</f>
        <v>0</v>
      </c>
      <c r="C43" s="23">
        <f>IF($B43='Formulario de Respuestas'!$D42,'Formulario de Respuestas'!$E42,"ES DIFERENTE")</f>
        <v>0</v>
      </c>
      <c r="D43" s="15" t="str">
        <f>IFERROR(VLOOKUP(CONCATENATE(C$1,C43),'Formulario de Preguntas'!$C$2:$FN$152,3,FALSE),"")</f>
        <v/>
      </c>
      <c r="E43" s="1" t="str">
        <f>IFERROR(VLOOKUP(CONCATENATE(C$1,C43),'Formulario de Preguntas'!$C$2:$FN$152,4,FALSE),"")</f>
        <v/>
      </c>
      <c r="F43" s="23">
        <f>IF($B43='Formulario de Respuestas'!$D42,'Formulario de Respuestas'!$F42,"ES DIFERENTE")</f>
        <v>0</v>
      </c>
      <c r="G43" s="1" t="str">
        <f>IFERROR(VLOOKUP(CONCATENATE(F$1,F43),'Formulario de Preguntas'!$C$2:$FN$152,3,FALSE),"")</f>
        <v/>
      </c>
      <c r="H43" s="1" t="str">
        <f>IFERROR(VLOOKUP(CONCATENATE(F$1,F43),'Formulario de Preguntas'!$C$2:$FN$152,4,FALSE),"")</f>
        <v/>
      </c>
      <c r="I43" s="23">
        <f>IF($B43='Formulario de Respuestas'!$D42,'Formulario de Respuestas'!$G42,"ES DIFERENTE")</f>
        <v>0</v>
      </c>
      <c r="J43" s="1" t="str">
        <f>IFERROR(VLOOKUP(CONCATENATE(I$1,I43),'Formulario de Preguntas'!$C$10:$FN$152,3,FALSE),"")</f>
        <v/>
      </c>
      <c r="K43" s="1" t="str">
        <f>IFERROR(VLOOKUP(CONCATENATE(I$1,I43),'Formulario de Preguntas'!$C$10:$FN$152,4,FALSE),"")</f>
        <v/>
      </c>
      <c r="L43" s="23">
        <f>IF($B43='Formulario de Respuestas'!$D42,'Formulario de Respuestas'!$H42,"ES DIFERENTE")</f>
        <v>0</v>
      </c>
      <c r="M43" s="1" t="str">
        <f>IFERROR(VLOOKUP(CONCATENATE(L$1,L43),'Formulario de Preguntas'!$C$10:$FN$152,3,FALSE),"")</f>
        <v/>
      </c>
      <c r="N43" s="1" t="str">
        <f>IFERROR(VLOOKUP(CONCATENATE(L$1,L43),'Formulario de Preguntas'!$C$10:$FN$152,4,FALSE),"")</f>
        <v/>
      </c>
      <c r="O43" s="23">
        <f>IF($B43='Formulario de Respuestas'!$D42,'Formulario de Respuestas'!$I42,"ES DIFERENTE")</f>
        <v>0</v>
      </c>
      <c r="P43" s="1" t="str">
        <f>IFERROR(VLOOKUP(CONCATENATE(O$1,O43),'Formulario de Preguntas'!$C$10:$FN$152,3,FALSE),"")</f>
        <v/>
      </c>
      <c r="Q43" s="1" t="str">
        <f>IFERROR(VLOOKUP(CONCATENATE(O$1,O43),'Formulario de Preguntas'!$C$10:$FN$152,4,FALSE),"")</f>
        <v/>
      </c>
      <c r="R43" s="23">
        <f>IF($B43='Formulario de Respuestas'!$D42,'Formulario de Respuestas'!$J42,"ES DIFERENTE")</f>
        <v>0</v>
      </c>
      <c r="S43" s="1" t="str">
        <f>IFERROR(VLOOKUP(CONCATENATE(R$1,R43),'Formulario de Preguntas'!$C$10:$FN$152,3,FALSE),"")</f>
        <v/>
      </c>
      <c r="T43" s="1" t="str">
        <f>IFERROR(VLOOKUP(CONCATENATE(R$1,R43),'Formulario de Preguntas'!$C$10:$FN$152,4,FALSE),"")</f>
        <v/>
      </c>
      <c r="U43" s="23">
        <f>IF($B43='Formulario de Respuestas'!$D42,'Formulario de Respuestas'!$K42,"ES DIFERENTE")</f>
        <v>0</v>
      </c>
      <c r="V43" s="1" t="str">
        <f>IFERROR(VLOOKUP(CONCATENATE(U$1,U43),'Formulario de Preguntas'!$C$10:$FN$152,3,FALSE),"")</f>
        <v/>
      </c>
      <c r="W43" s="1" t="str">
        <f>IFERROR(VLOOKUP(CONCATENATE(U$1,U43),'Formulario de Preguntas'!$C$10:$FN$152,4,FALSE),"")</f>
        <v/>
      </c>
      <c r="X43" s="23">
        <f>IF($B43='Formulario de Respuestas'!$D42,'Formulario de Respuestas'!$L42,"ES DIFERENTE")</f>
        <v>0</v>
      </c>
      <c r="Y43" s="1" t="str">
        <f>IFERROR(VLOOKUP(CONCATENATE(X$1,X43),'Formulario de Preguntas'!$C$10:$FN$152,3,FALSE),"")</f>
        <v/>
      </c>
      <c r="Z43" s="1" t="str">
        <f>IFERROR(VLOOKUP(CONCATENATE(X$1,X43),'Formulario de Preguntas'!$C$10:$FN$152,4,FALSE),"")</f>
        <v/>
      </c>
      <c r="AA43" s="23">
        <f>IF($B43='Formulario de Respuestas'!$D42,'Formulario de Respuestas'!$M42,"ES DIFERENTE")</f>
        <v>0</v>
      </c>
      <c r="AB43" s="1" t="str">
        <f>IFERROR(VLOOKUP(CONCATENATE(AA$1,AA43),'Formulario de Preguntas'!$C$10:$FN$152,3,FALSE),"")</f>
        <v/>
      </c>
      <c r="AC43" s="1" t="str">
        <f>IFERROR(VLOOKUP(CONCATENATE(AA$1,AA43),'Formulario de Preguntas'!$C$10:$FN$152,4,FALSE),"")</f>
        <v/>
      </c>
      <c r="AD43" s="23">
        <f>IF($B43='Formulario de Respuestas'!$D42,'Formulario de Respuestas'!$N42,"ES DIFERENTE")</f>
        <v>0</v>
      </c>
      <c r="AE43" s="1" t="str">
        <f>IFERROR(VLOOKUP(CONCATENATE(AD$1,AD43),'Formulario de Preguntas'!$C$10:$FN$152,3,FALSE),"")</f>
        <v/>
      </c>
      <c r="AF43" s="1" t="str">
        <f>IFERROR(VLOOKUP(CONCATENATE(AD$1,AD43),'Formulario de Preguntas'!$C$10:$FN$152,4,FALSE),"")</f>
        <v/>
      </c>
      <c r="AG43" s="23">
        <f>IF($B43='Formulario de Respuestas'!$D42,'Formulario de Respuestas'!$O42,"ES DIFERENTE")</f>
        <v>0</v>
      </c>
      <c r="AH43" s="1" t="str">
        <f>IFERROR(VLOOKUP(CONCATENATE(AG$1,AG43),'Formulario de Preguntas'!$C$10:$FN$152,3,FALSE),"")</f>
        <v/>
      </c>
      <c r="AI43" s="1" t="str">
        <f>IFERROR(VLOOKUP(CONCATENATE(AG$1,AG43),'Formulario de Preguntas'!$C$10:$FN$152,4,FALSE),"")</f>
        <v/>
      </c>
      <c r="AJ43" s="23">
        <f>IF($B43='Formulario de Respuestas'!$D42,'Formulario de Respuestas'!$P42,"ES DIFERENTE")</f>
        <v>0</v>
      </c>
      <c r="AK43" s="1" t="str">
        <f>IFERROR(VLOOKUP(CONCATENATE(AJ$1,AJ43),'Formulario de Preguntas'!$C$10:$FN$152,3,FALSE),"")</f>
        <v/>
      </c>
      <c r="AL43" s="1" t="str">
        <f>IFERROR(VLOOKUP(CONCATENATE(AJ$1,AJ43),'Formulario de Preguntas'!$C$10:$FN$152,4,FALSE),"")</f>
        <v/>
      </c>
      <c r="AM43" s="23">
        <f>IF($B43='Formulario de Respuestas'!$D42,'Formulario de Respuestas'!$Q42,"ES DIFERENTE")</f>
        <v>0</v>
      </c>
      <c r="AN43" s="1" t="str">
        <f>IFERROR(VLOOKUP(CONCATENATE(AM$1,AM43),'Formulario de Preguntas'!$C$10:$FN$152,3,FALSE),"")</f>
        <v/>
      </c>
      <c r="AO43" s="1" t="str">
        <f>IFERROR(VLOOKUP(CONCATENATE(AM$1,AM43),'Formulario de Preguntas'!$C$10:$FN$152,4,FALSE),"")</f>
        <v/>
      </c>
      <c r="AP43" s="23">
        <f>IF($B43='Formulario de Respuestas'!$D42,'Formulario de Respuestas'!$R42,"ES DIFERENTE")</f>
        <v>0</v>
      </c>
      <c r="AQ43" s="1" t="str">
        <f>IFERROR(VLOOKUP(CONCATENATE(AP$1,AP43),'Formulario de Preguntas'!$C$10:$FN$152,3,FALSE),"")</f>
        <v/>
      </c>
      <c r="AR43" s="1" t="str">
        <f>IFERROR(VLOOKUP(CONCATENATE(AP$1,AP43),'Formulario de Preguntas'!$C$10:$FN$152,4,FALSE),"")</f>
        <v/>
      </c>
      <c r="AS43" s="23">
        <f>IF($B43='Formulario de Respuestas'!$D42,'Formulario de Respuestas'!$S42,"ES DIFERENTE")</f>
        <v>0</v>
      </c>
      <c r="AT43" s="1" t="str">
        <f>IFERROR(VLOOKUP(CONCATENATE(AS$1,AS43),'Formulario de Preguntas'!$C$10:$FN$152,3,FALSE),"")</f>
        <v/>
      </c>
      <c r="AU43" s="1" t="str">
        <f>IFERROR(VLOOKUP(CONCATENATE(AS$1,AS43),'Formulario de Preguntas'!$C$10:$FN$152,4,FALSE),"")</f>
        <v/>
      </c>
      <c r="AV43" s="23">
        <f>IF($B43='Formulario de Respuestas'!$D42,'Formulario de Respuestas'!$T42,"ES DIFERENTE")</f>
        <v>0</v>
      </c>
      <c r="AW43" s="1" t="str">
        <f>IFERROR(VLOOKUP(CONCATENATE(AV$1,AV43),'Formulario de Preguntas'!$C$10:$FN$152,3,FALSE),"")</f>
        <v/>
      </c>
      <c r="AX43" s="1" t="str">
        <f>IFERROR(VLOOKUP(CONCATENATE(AV$1,AV43),'Formulario de Preguntas'!$C$10:$FN$152,4,FALSE),"")</f>
        <v/>
      </c>
      <c r="AY43" s="23">
        <f>IF($B43='Formulario de Respuestas'!$D42,'Formulario de Respuestas'!$U42,"ES DIFERENTE")</f>
        <v>0</v>
      </c>
      <c r="AZ43" s="1" t="str">
        <f>IFERROR(VLOOKUP(CONCATENATE(AY$1,AY43),'Formulario de Preguntas'!$C$10:$FN$152,3,FALSE),"")</f>
        <v/>
      </c>
      <c r="BA43" s="1" t="str">
        <f>IFERROR(VLOOKUP(CONCATENATE(AY$1,AY43),'Formulario de Preguntas'!$C$10:$FN$152,4,FALSE),"")</f>
        <v/>
      </c>
      <c r="BB43" s="25">
        <f>IF($B43='Formulario de Respuestas'!$D42,'Formulario de Respuestas'!$V42,"ES DIFERENTE")</f>
        <v>0</v>
      </c>
      <c r="BC43" s="1" t="str">
        <f>IFERROR(VLOOKUP(CONCATENATE(BB$1,BB43),'Formulario de Preguntas'!$C$10:$FN$152,3,FALSE),"")</f>
        <v/>
      </c>
      <c r="BD43" s="1" t="str">
        <f>IFERROR(VLOOKUP(CONCATENATE(BB$1,BB43),'Formulario de Preguntas'!$C$10:$FN$152,4,FALSE),"")</f>
        <v/>
      </c>
      <c r="BE43" s="23">
        <f>IF($B43='Formulario de Respuestas'!$D42,'Formulario de Respuestas'!$W42,"ES DIFERENTE")</f>
        <v>0</v>
      </c>
      <c r="BF43" s="1" t="str">
        <f>IFERROR(VLOOKUP(CONCATENATE(BE$1,BE43),'Formulario de Preguntas'!$C$10:$FN$152,3,FALSE),"")</f>
        <v/>
      </c>
      <c r="BG43" s="1" t="str">
        <f>IFERROR(VLOOKUP(CONCATENATE(BE$1,BE43),'Formulario de Preguntas'!$C$10:$FN$152,4,FALSE),"")</f>
        <v/>
      </c>
      <c r="BH43" s="23">
        <f>IF($B43='Formulario de Respuestas'!$D42,'Formulario de Respuestas'!$X42,"ES DIFERENTE")</f>
        <v>0</v>
      </c>
      <c r="BI43" s="1" t="str">
        <f>IFERROR(VLOOKUP(CONCATENATE(BH$1,BH43),'Formulario de Preguntas'!$C$10:$FN$152,3,FALSE),"")</f>
        <v/>
      </c>
      <c r="BJ43" s="1" t="str">
        <f>IFERROR(VLOOKUP(CONCATENATE(BH$1,BH43),'Formulario de Preguntas'!$C$10:$FN$152,4,FALSE),"")</f>
        <v/>
      </c>
      <c r="BK43" s="25">
        <f>IF($B43='Formulario de Respuestas'!$D42,'Formulario de Respuestas'!$Y42,"ES DIFERENTE")</f>
        <v>0</v>
      </c>
      <c r="BL43" s="1" t="str">
        <f>IFERROR(VLOOKUP(CONCATENATE(BK$1,BK43),'Formulario de Preguntas'!$C$10:$FN$152,3,FALSE),"")</f>
        <v/>
      </c>
      <c r="BM43" s="1" t="str">
        <f>IFERROR(VLOOKUP(CONCATENATE(BK$1,BK43),'Formulario de Preguntas'!$C$10:$FN$152,4,FALSE),"")</f>
        <v/>
      </c>
      <c r="BN43" s="25">
        <f>IF($B43='Formulario de Respuestas'!$D42,'Formulario de Respuestas'!$Z42,"ES DIFERENTE")</f>
        <v>0</v>
      </c>
      <c r="BO43" s="1" t="str">
        <f>IFERROR(VLOOKUP(CONCATENATE(BN$1,BN43),'Formulario de Preguntas'!$C$10:$FN$152,3,FALSE),"")</f>
        <v/>
      </c>
      <c r="BP43" s="1" t="str">
        <f>IFERROR(VLOOKUP(CONCATENATE(BN$1,BN43),'Formulario de Preguntas'!$C$10:$FN$152,4,FALSE),"")</f>
        <v/>
      </c>
      <c r="BQ43" s="25">
        <f>IF($B43='Formulario de Respuestas'!$D42,'Formulario de Respuestas'!$AA42,"ES DIFERENTE")</f>
        <v>0</v>
      </c>
      <c r="BR43" s="1" t="str">
        <f>IFERROR(VLOOKUP(CONCATENATE(BQ$1,BQ43),'Formulario de Preguntas'!$C$10:$FN$152,3,FALSE),"")</f>
        <v/>
      </c>
      <c r="BS43" s="1" t="str">
        <f>IFERROR(VLOOKUP(CONCATENATE(BQ$1,BQ43),'Formulario de Preguntas'!$C$10:$FN$152,4,FALSE),"")</f>
        <v/>
      </c>
      <c r="BT43" s="25">
        <f>IF($B43='Formulario de Respuestas'!$D42,'Formulario de Respuestas'!$AB42,"ES DIFERENTE")</f>
        <v>0</v>
      </c>
      <c r="BU43" s="1" t="str">
        <f>IFERROR(VLOOKUP(CONCATENATE(BT$1,BT43),'Formulario de Preguntas'!$C$10:$FN$152,3,FALSE),"")</f>
        <v/>
      </c>
      <c r="BV43" s="1" t="str">
        <f>IFERROR(VLOOKUP(CONCATENATE(BT$1,BT43),'Formulario de Preguntas'!$C$10:$FN$152,4,FALSE),"")</f>
        <v/>
      </c>
      <c r="BW43" s="25">
        <f>IF($B43='Formulario de Respuestas'!$D42,'Formulario de Respuestas'!$AC42,"ES DIFERENTE")</f>
        <v>0</v>
      </c>
      <c r="BX43" s="1" t="str">
        <f>IFERROR(VLOOKUP(CONCATENATE(BW$1,BW43),'Formulario de Preguntas'!$C$10:$FN$152,3,FALSE),"")</f>
        <v/>
      </c>
      <c r="BY43" s="1" t="str">
        <f>IFERROR(VLOOKUP(CONCATENATE(BW$1,BW43),'Formulario de Preguntas'!$C$10:$FN$152,4,FALSE),"")</f>
        <v/>
      </c>
      <c r="CA43" s="1">
        <f t="shared" si="0"/>
        <v>0</v>
      </c>
      <c r="CB43" s="1">
        <f t="shared" si="1"/>
        <v>0.25</v>
      </c>
      <c r="CC43" s="1">
        <f t="shared" si="3"/>
        <v>0</v>
      </c>
      <c r="CD43" s="1">
        <f>COUNTIF('Formulario de Respuestas'!$E42:$AC42,"A")</f>
        <v>0</v>
      </c>
      <c r="CE43" s="1">
        <f>COUNTIF('Formulario de Respuestas'!$E42:$AC42,"B")</f>
        <v>0</v>
      </c>
      <c r="CF43" s="1">
        <f>COUNTIF('Formulario de Respuestas'!$B42:$AC42,"C")</f>
        <v>0</v>
      </c>
      <c r="CG43" s="1">
        <f>COUNTIF('Formulario de Respuestas'!$E42:$AC42,"D")</f>
        <v>0</v>
      </c>
      <c r="CH43" s="1">
        <f>COUNTIF('Formulario de Respuestas'!$E42:$AC42,"E (RESPUESTA ANULADA)")</f>
        <v>0</v>
      </c>
    </row>
    <row r="44" spans="1:86" x14ac:dyDescent="0.25">
      <c r="A44" s="1">
        <f>'Formulario de Respuestas'!C43</f>
        <v>0</v>
      </c>
      <c r="B44" s="1">
        <f>'Formulario de Respuestas'!D43</f>
        <v>0</v>
      </c>
      <c r="C44" s="23">
        <f>IF($B44='Formulario de Respuestas'!$D43,'Formulario de Respuestas'!$E43,"ES DIFERENTE")</f>
        <v>0</v>
      </c>
      <c r="D44" s="15" t="str">
        <f>IFERROR(VLOOKUP(CONCATENATE(C$1,C44),'Formulario de Preguntas'!$C$2:$FN$152,3,FALSE),"")</f>
        <v/>
      </c>
      <c r="E44" s="1" t="str">
        <f>IFERROR(VLOOKUP(CONCATENATE(C$1,C44),'Formulario de Preguntas'!$C$2:$FN$152,4,FALSE),"")</f>
        <v/>
      </c>
      <c r="F44" s="23">
        <f>IF($B44='Formulario de Respuestas'!$D43,'Formulario de Respuestas'!$F43,"ES DIFERENTE")</f>
        <v>0</v>
      </c>
      <c r="G44" s="1" t="str">
        <f>IFERROR(VLOOKUP(CONCATENATE(F$1,F44),'Formulario de Preguntas'!$C$2:$FN$152,3,FALSE),"")</f>
        <v/>
      </c>
      <c r="H44" s="1" t="str">
        <f>IFERROR(VLOOKUP(CONCATENATE(F$1,F44),'Formulario de Preguntas'!$C$2:$FN$152,4,FALSE),"")</f>
        <v/>
      </c>
      <c r="I44" s="23">
        <f>IF($B44='Formulario de Respuestas'!$D43,'Formulario de Respuestas'!$G43,"ES DIFERENTE")</f>
        <v>0</v>
      </c>
      <c r="J44" s="1" t="str">
        <f>IFERROR(VLOOKUP(CONCATENATE(I$1,I44),'Formulario de Preguntas'!$C$10:$FN$152,3,FALSE),"")</f>
        <v/>
      </c>
      <c r="K44" s="1" t="str">
        <f>IFERROR(VLOOKUP(CONCATENATE(I$1,I44),'Formulario de Preguntas'!$C$10:$FN$152,4,FALSE),"")</f>
        <v/>
      </c>
      <c r="L44" s="23">
        <f>IF($B44='Formulario de Respuestas'!$D43,'Formulario de Respuestas'!$H43,"ES DIFERENTE")</f>
        <v>0</v>
      </c>
      <c r="M44" s="1" t="str">
        <f>IFERROR(VLOOKUP(CONCATENATE(L$1,L44),'Formulario de Preguntas'!$C$10:$FN$152,3,FALSE),"")</f>
        <v/>
      </c>
      <c r="N44" s="1" t="str">
        <f>IFERROR(VLOOKUP(CONCATENATE(L$1,L44),'Formulario de Preguntas'!$C$10:$FN$152,4,FALSE),"")</f>
        <v/>
      </c>
      <c r="O44" s="23">
        <f>IF($B44='Formulario de Respuestas'!$D43,'Formulario de Respuestas'!$I43,"ES DIFERENTE")</f>
        <v>0</v>
      </c>
      <c r="P44" s="1" t="str">
        <f>IFERROR(VLOOKUP(CONCATENATE(O$1,O44),'Formulario de Preguntas'!$C$10:$FN$152,3,FALSE),"")</f>
        <v/>
      </c>
      <c r="Q44" s="1" t="str">
        <f>IFERROR(VLOOKUP(CONCATENATE(O$1,O44),'Formulario de Preguntas'!$C$10:$FN$152,4,FALSE),"")</f>
        <v/>
      </c>
      <c r="R44" s="23">
        <f>IF($B44='Formulario de Respuestas'!$D43,'Formulario de Respuestas'!$J43,"ES DIFERENTE")</f>
        <v>0</v>
      </c>
      <c r="S44" s="1" t="str">
        <f>IFERROR(VLOOKUP(CONCATENATE(R$1,R44),'Formulario de Preguntas'!$C$10:$FN$152,3,FALSE),"")</f>
        <v/>
      </c>
      <c r="T44" s="1" t="str">
        <f>IFERROR(VLOOKUP(CONCATENATE(R$1,R44),'Formulario de Preguntas'!$C$10:$FN$152,4,FALSE),"")</f>
        <v/>
      </c>
      <c r="U44" s="23">
        <f>IF($B44='Formulario de Respuestas'!$D43,'Formulario de Respuestas'!$K43,"ES DIFERENTE")</f>
        <v>0</v>
      </c>
      <c r="V44" s="1" t="str">
        <f>IFERROR(VLOOKUP(CONCATENATE(U$1,U44),'Formulario de Preguntas'!$C$10:$FN$152,3,FALSE),"")</f>
        <v/>
      </c>
      <c r="W44" s="1" t="str">
        <f>IFERROR(VLOOKUP(CONCATENATE(U$1,U44),'Formulario de Preguntas'!$C$10:$FN$152,4,FALSE),"")</f>
        <v/>
      </c>
      <c r="X44" s="23">
        <f>IF($B44='Formulario de Respuestas'!$D43,'Formulario de Respuestas'!$L43,"ES DIFERENTE")</f>
        <v>0</v>
      </c>
      <c r="Y44" s="1" t="str">
        <f>IFERROR(VLOOKUP(CONCATENATE(X$1,X44),'Formulario de Preguntas'!$C$10:$FN$152,3,FALSE),"")</f>
        <v/>
      </c>
      <c r="Z44" s="1" t="str">
        <f>IFERROR(VLOOKUP(CONCATENATE(X$1,X44),'Formulario de Preguntas'!$C$10:$FN$152,4,FALSE),"")</f>
        <v/>
      </c>
      <c r="AA44" s="23">
        <f>IF($B44='Formulario de Respuestas'!$D43,'Formulario de Respuestas'!$M43,"ES DIFERENTE")</f>
        <v>0</v>
      </c>
      <c r="AB44" s="1" t="str">
        <f>IFERROR(VLOOKUP(CONCATENATE(AA$1,AA44),'Formulario de Preguntas'!$C$10:$FN$152,3,FALSE),"")</f>
        <v/>
      </c>
      <c r="AC44" s="1" t="str">
        <f>IFERROR(VLOOKUP(CONCATENATE(AA$1,AA44),'Formulario de Preguntas'!$C$10:$FN$152,4,FALSE),"")</f>
        <v/>
      </c>
      <c r="AD44" s="23">
        <f>IF($B44='Formulario de Respuestas'!$D43,'Formulario de Respuestas'!$N43,"ES DIFERENTE")</f>
        <v>0</v>
      </c>
      <c r="AE44" s="1" t="str">
        <f>IFERROR(VLOOKUP(CONCATENATE(AD$1,AD44),'Formulario de Preguntas'!$C$10:$FN$152,3,FALSE),"")</f>
        <v/>
      </c>
      <c r="AF44" s="1" t="str">
        <f>IFERROR(VLOOKUP(CONCATENATE(AD$1,AD44),'Formulario de Preguntas'!$C$10:$FN$152,4,FALSE),"")</f>
        <v/>
      </c>
      <c r="AG44" s="23">
        <f>IF($B44='Formulario de Respuestas'!$D43,'Formulario de Respuestas'!$O43,"ES DIFERENTE")</f>
        <v>0</v>
      </c>
      <c r="AH44" s="1" t="str">
        <f>IFERROR(VLOOKUP(CONCATENATE(AG$1,AG44),'Formulario de Preguntas'!$C$10:$FN$152,3,FALSE),"")</f>
        <v/>
      </c>
      <c r="AI44" s="1" t="str">
        <f>IFERROR(VLOOKUP(CONCATENATE(AG$1,AG44),'Formulario de Preguntas'!$C$10:$FN$152,4,FALSE),"")</f>
        <v/>
      </c>
      <c r="AJ44" s="23">
        <f>IF($B44='Formulario de Respuestas'!$D43,'Formulario de Respuestas'!$P43,"ES DIFERENTE")</f>
        <v>0</v>
      </c>
      <c r="AK44" s="1" t="str">
        <f>IFERROR(VLOOKUP(CONCATENATE(AJ$1,AJ44),'Formulario de Preguntas'!$C$10:$FN$152,3,FALSE),"")</f>
        <v/>
      </c>
      <c r="AL44" s="1" t="str">
        <f>IFERROR(VLOOKUP(CONCATENATE(AJ$1,AJ44),'Formulario de Preguntas'!$C$10:$FN$152,4,FALSE),"")</f>
        <v/>
      </c>
      <c r="AM44" s="23">
        <f>IF($B44='Formulario de Respuestas'!$D43,'Formulario de Respuestas'!$Q43,"ES DIFERENTE")</f>
        <v>0</v>
      </c>
      <c r="AN44" s="1" t="str">
        <f>IFERROR(VLOOKUP(CONCATENATE(AM$1,AM44),'Formulario de Preguntas'!$C$10:$FN$152,3,FALSE),"")</f>
        <v/>
      </c>
      <c r="AO44" s="1" t="str">
        <f>IFERROR(VLOOKUP(CONCATENATE(AM$1,AM44),'Formulario de Preguntas'!$C$10:$FN$152,4,FALSE),"")</f>
        <v/>
      </c>
      <c r="AP44" s="23">
        <f>IF($B44='Formulario de Respuestas'!$D43,'Formulario de Respuestas'!$R43,"ES DIFERENTE")</f>
        <v>0</v>
      </c>
      <c r="AQ44" s="1" t="str">
        <f>IFERROR(VLOOKUP(CONCATENATE(AP$1,AP44),'Formulario de Preguntas'!$C$10:$FN$152,3,FALSE),"")</f>
        <v/>
      </c>
      <c r="AR44" s="1" t="str">
        <f>IFERROR(VLOOKUP(CONCATENATE(AP$1,AP44),'Formulario de Preguntas'!$C$10:$FN$152,4,FALSE),"")</f>
        <v/>
      </c>
      <c r="AS44" s="23">
        <f>IF($B44='Formulario de Respuestas'!$D43,'Formulario de Respuestas'!$S43,"ES DIFERENTE")</f>
        <v>0</v>
      </c>
      <c r="AT44" s="1" t="str">
        <f>IFERROR(VLOOKUP(CONCATENATE(AS$1,AS44),'Formulario de Preguntas'!$C$10:$FN$152,3,FALSE),"")</f>
        <v/>
      </c>
      <c r="AU44" s="1" t="str">
        <f>IFERROR(VLOOKUP(CONCATENATE(AS$1,AS44),'Formulario de Preguntas'!$C$10:$FN$152,4,FALSE),"")</f>
        <v/>
      </c>
      <c r="AV44" s="23">
        <f>IF($B44='Formulario de Respuestas'!$D43,'Formulario de Respuestas'!$T43,"ES DIFERENTE")</f>
        <v>0</v>
      </c>
      <c r="AW44" s="1" t="str">
        <f>IFERROR(VLOOKUP(CONCATENATE(AV$1,AV44),'Formulario de Preguntas'!$C$10:$FN$152,3,FALSE),"")</f>
        <v/>
      </c>
      <c r="AX44" s="1" t="str">
        <f>IFERROR(VLOOKUP(CONCATENATE(AV$1,AV44),'Formulario de Preguntas'!$C$10:$FN$152,4,FALSE),"")</f>
        <v/>
      </c>
      <c r="AY44" s="23">
        <f>IF($B44='Formulario de Respuestas'!$D43,'Formulario de Respuestas'!$U43,"ES DIFERENTE")</f>
        <v>0</v>
      </c>
      <c r="AZ44" s="1" t="str">
        <f>IFERROR(VLOOKUP(CONCATENATE(AY$1,AY44),'Formulario de Preguntas'!$C$10:$FN$152,3,FALSE),"")</f>
        <v/>
      </c>
      <c r="BA44" s="1" t="str">
        <f>IFERROR(VLOOKUP(CONCATENATE(AY$1,AY44),'Formulario de Preguntas'!$C$10:$FN$152,4,FALSE),"")</f>
        <v/>
      </c>
      <c r="BB44" s="25">
        <f>IF($B44='Formulario de Respuestas'!$D43,'Formulario de Respuestas'!$V43,"ES DIFERENTE")</f>
        <v>0</v>
      </c>
      <c r="BC44" s="1" t="str">
        <f>IFERROR(VLOOKUP(CONCATENATE(BB$1,BB44),'Formulario de Preguntas'!$C$10:$FN$152,3,FALSE),"")</f>
        <v/>
      </c>
      <c r="BD44" s="1" t="str">
        <f>IFERROR(VLOOKUP(CONCATENATE(BB$1,BB44),'Formulario de Preguntas'!$C$10:$FN$152,4,FALSE),"")</f>
        <v/>
      </c>
      <c r="BE44" s="23">
        <f>IF($B44='Formulario de Respuestas'!$D43,'Formulario de Respuestas'!$W43,"ES DIFERENTE")</f>
        <v>0</v>
      </c>
      <c r="BF44" s="1" t="str">
        <f>IFERROR(VLOOKUP(CONCATENATE(BE$1,BE44),'Formulario de Preguntas'!$C$10:$FN$152,3,FALSE),"")</f>
        <v/>
      </c>
      <c r="BG44" s="1" t="str">
        <f>IFERROR(VLOOKUP(CONCATENATE(BE$1,BE44),'Formulario de Preguntas'!$C$10:$FN$152,4,FALSE),"")</f>
        <v/>
      </c>
      <c r="BH44" s="23">
        <f>IF($B44='Formulario de Respuestas'!$D43,'Formulario de Respuestas'!$X43,"ES DIFERENTE")</f>
        <v>0</v>
      </c>
      <c r="BI44" s="1" t="str">
        <f>IFERROR(VLOOKUP(CONCATENATE(BH$1,BH44),'Formulario de Preguntas'!$C$10:$FN$152,3,FALSE),"")</f>
        <v/>
      </c>
      <c r="BJ44" s="1" t="str">
        <f>IFERROR(VLOOKUP(CONCATENATE(BH$1,BH44),'Formulario de Preguntas'!$C$10:$FN$152,4,FALSE),"")</f>
        <v/>
      </c>
      <c r="BK44" s="25">
        <f>IF($B44='Formulario de Respuestas'!$D43,'Formulario de Respuestas'!$Y43,"ES DIFERENTE")</f>
        <v>0</v>
      </c>
      <c r="BL44" s="1" t="str">
        <f>IFERROR(VLOOKUP(CONCATENATE(BK$1,BK44),'Formulario de Preguntas'!$C$10:$FN$152,3,FALSE),"")</f>
        <v/>
      </c>
      <c r="BM44" s="1" t="str">
        <f>IFERROR(VLOOKUP(CONCATENATE(BK$1,BK44),'Formulario de Preguntas'!$C$10:$FN$152,4,FALSE),"")</f>
        <v/>
      </c>
      <c r="BN44" s="25">
        <f>IF($B44='Formulario de Respuestas'!$D43,'Formulario de Respuestas'!$Z43,"ES DIFERENTE")</f>
        <v>0</v>
      </c>
      <c r="BO44" s="1" t="str">
        <f>IFERROR(VLOOKUP(CONCATENATE(BN$1,BN44),'Formulario de Preguntas'!$C$10:$FN$152,3,FALSE),"")</f>
        <v/>
      </c>
      <c r="BP44" s="1" t="str">
        <f>IFERROR(VLOOKUP(CONCATENATE(BN$1,BN44),'Formulario de Preguntas'!$C$10:$FN$152,4,FALSE),"")</f>
        <v/>
      </c>
      <c r="BQ44" s="25">
        <f>IF($B44='Formulario de Respuestas'!$D43,'Formulario de Respuestas'!$AA43,"ES DIFERENTE")</f>
        <v>0</v>
      </c>
      <c r="BR44" s="1" t="str">
        <f>IFERROR(VLOOKUP(CONCATENATE(BQ$1,BQ44),'Formulario de Preguntas'!$C$10:$FN$152,3,FALSE),"")</f>
        <v/>
      </c>
      <c r="BS44" s="1" t="str">
        <f>IFERROR(VLOOKUP(CONCATENATE(BQ$1,BQ44),'Formulario de Preguntas'!$C$10:$FN$152,4,FALSE),"")</f>
        <v/>
      </c>
      <c r="BT44" s="25">
        <f>IF($B44='Formulario de Respuestas'!$D43,'Formulario de Respuestas'!$AB43,"ES DIFERENTE")</f>
        <v>0</v>
      </c>
      <c r="BU44" s="1" t="str">
        <f>IFERROR(VLOOKUP(CONCATENATE(BT$1,BT44),'Formulario de Preguntas'!$C$10:$FN$152,3,FALSE),"")</f>
        <v/>
      </c>
      <c r="BV44" s="1" t="str">
        <f>IFERROR(VLOOKUP(CONCATENATE(BT$1,BT44),'Formulario de Preguntas'!$C$10:$FN$152,4,FALSE),"")</f>
        <v/>
      </c>
      <c r="BW44" s="25">
        <f>IF($B44='Formulario de Respuestas'!$D43,'Formulario de Respuestas'!$AC43,"ES DIFERENTE")</f>
        <v>0</v>
      </c>
      <c r="BX44" s="1" t="str">
        <f>IFERROR(VLOOKUP(CONCATENATE(BW$1,BW44),'Formulario de Preguntas'!$C$10:$FN$152,3,FALSE),"")</f>
        <v/>
      </c>
      <c r="BY44" s="1" t="str">
        <f>IFERROR(VLOOKUP(CONCATENATE(BW$1,BW44),'Formulario de Preguntas'!$C$10:$FN$152,4,FALSE),"")</f>
        <v/>
      </c>
      <c r="CA44" s="1">
        <f t="shared" si="0"/>
        <v>0</v>
      </c>
      <c r="CB44" s="1">
        <f t="shared" si="1"/>
        <v>0.25</v>
      </c>
      <c r="CC44" s="1">
        <f t="shared" si="3"/>
        <v>0</v>
      </c>
      <c r="CD44" s="1">
        <f>COUNTIF('Formulario de Respuestas'!$E43:$AC43,"A")</f>
        <v>0</v>
      </c>
      <c r="CE44" s="1">
        <f>COUNTIF('Formulario de Respuestas'!$E43:$AC43,"B")</f>
        <v>0</v>
      </c>
      <c r="CF44" s="1">
        <f>COUNTIF('Formulario de Respuestas'!$B43:$AC43,"C")</f>
        <v>0</v>
      </c>
      <c r="CG44" s="1">
        <f>COUNTIF('Formulario de Respuestas'!$E43:$AC43,"D")</f>
        <v>0</v>
      </c>
      <c r="CH44" s="1">
        <f>COUNTIF('Formulario de Respuestas'!$E43:$AC43,"E (RESPUESTA ANULADA)")</f>
        <v>0</v>
      </c>
    </row>
    <row r="45" spans="1:86" x14ac:dyDescent="0.25">
      <c r="A45" s="1">
        <f>'Formulario de Respuestas'!C44</f>
        <v>0</v>
      </c>
      <c r="B45" s="1">
        <f>'Formulario de Respuestas'!D44</f>
        <v>0</v>
      </c>
      <c r="C45" s="23">
        <f>IF($B45='Formulario de Respuestas'!$D44,'Formulario de Respuestas'!$E44,"ES DIFERENTE")</f>
        <v>0</v>
      </c>
      <c r="D45" s="15" t="str">
        <f>IFERROR(VLOOKUP(CONCATENATE(C$1,C45),'Formulario de Preguntas'!$C$2:$FN$152,3,FALSE),"")</f>
        <v/>
      </c>
      <c r="E45" s="1" t="str">
        <f>IFERROR(VLOOKUP(CONCATENATE(C$1,C45),'Formulario de Preguntas'!$C$2:$FN$152,4,FALSE),"")</f>
        <v/>
      </c>
      <c r="F45" s="23">
        <f>IF($B45='Formulario de Respuestas'!$D44,'Formulario de Respuestas'!$F44,"ES DIFERENTE")</f>
        <v>0</v>
      </c>
      <c r="G45" s="1" t="str">
        <f>IFERROR(VLOOKUP(CONCATENATE(F$1,F45),'Formulario de Preguntas'!$C$2:$FN$152,3,FALSE),"")</f>
        <v/>
      </c>
      <c r="H45" s="1" t="str">
        <f>IFERROR(VLOOKUP(CONCATENATE(F$1,F45),'Formulario de Preguntas'!$C$2:$FN$152,4,FALSE),"")</f>
        <v/>
      </c>
      <c r="I45" s="23">
        <f>IF($B45='Formulario de Respuestas'!$D44,'Formulario de Respuestas'!$G44,"ES DIFERENTE")</f>
        <v>0</v>
      </c>
      <c r="J45" s="1" t="str">
        <f>IFERROR(VLOOKUP(CONCATENATE(I$1,I45),'Formulario de Preguntas'!$C$10:$FN$152,3,FALSE),"")</f>
        <v/>
      </c>
      <c r="K45" s="1" t="str">
        <f>IFERROR(VLOOKUP(CONCATENATE(I$1,I45),'Formulario de Preguntas'!$C$10:$FN$152,4,FALSE),"")</f>
        <v/>
      </c>
      <c r="L45" s="23">
        <f>IF($B45='Formulario de Respuestas'!$D44,'Formulario de Respuestas'!$H44,"ES DIFERENTE")</f>
        <v>0</v>
      </c>
      <c r="M45" s="1" t="str">
        <f>IFERROR(VLOOKUP(CONCATENATE(L$1,L45),'Formulario de Preguntas'!$C$10:$FN$152,3,FALSE),"")</f>
        <v/>
      </c>
      <c r="N45" s="1" t="str">
        <f>IFERROR(VLOOKUP(CONCATENATE(L$1,L45),'Formulario de Preguntas'!$C$10:$FN$152,4,FALSE),"")</f>
        <v/>
      </c>
      <c r="O45" s="23">
        <f>IF($B45='Formulario de Respuestas'!$D44,'Formulario de Respuestas'!$I44,"ES DIFERENTE")</f>
        <v>0</v>
      </c>
      <c r="P45" s="1" t="str">
        <f>IFERROR(VLOOKUP(CONCATENATE(O$1,O45),'Formulario de Preguntas'!$C$10:$FN$152,3,FALSE),"")</f>
        <v/>
      </c>
      <c r="Q45" s="1" t="str">
        <f>IFERROR(VLOOKUP(CONCATENATE(O$1,O45),'Formulario de Preguntas'!$C$10:$FN$152,4,FALSE),"")</f>
        <v/>
      </c>
      <c r="R45" s="23">
        <f>IF($B45='Formulario de Respuestas'!$D44,'Formulario de Respuestas'!$J44,"ES DIFERENTE")</f>
        <v>0</v>
      </c>
      <c r="S45" s="1" t="str">
        <f>IFERROR(VLOOKUP(CONCATENATE(R$1,R45),'Formulario de Preguntas'!$C$10:$FN$152,3,FALSE),"")</f>
        <v/>
      </c>
      <c r="T45" s="1" t="str">
        <f>IFERROR(VLOOKUP(CONCATENATE(R$1,R45),'Formulario de Preguntas'!$C$10:$FN$152,4,FALSE),"")</f>
        <v/>
      </c>
      <c r="U45" s="23">
        <f>IF($B45='Formulario de Respuestas'!$D44,'Formulario de Respuestas'!$K44,"ES DIFERENTE")</f>
        <v>0</v>
      </c>
      <c r="V45" s="1" t="str">
        <f>IFERROR(VLOOKUP(CONCATENATE(U$1,U45),'Formulario de Preguntas'!$C$10:$FN$152,3,FALSE),"")</f>
        <v/>
      </c>
      <c r="W45" s="1" t="str">
        <f>IFERROR(VLOOKUP(CONCATENATE(U$1,U45),'Formulario de Preguntas'!$C$10:$FN$152,4,FALSE),"")</f>
        <v/>
      </c>
      <c r="X45" s="23">
        <f>IF($B45='Formulario de Respuestas'!$D44,'Formulario de Respuestas'!$L44,"ES DIFERENTE")</f>
        <v>0</v>
      </c>
      <c r="Y45" s="1" t="str">
        <f>IFERROR(VLOOKUP(CONCATENATE(X$1,X45),'Formulario de Preguntas'!$C$10:$FN$152,3,FALSE),"")</f>
        <v/>
      </c>
      <c r="Z45" s="1" t="str">
        <f>IFERROR(VLOOKUP(CONCATENATE(X$1,X45),'Formulario de Preguntas'!$C$10:$FN$152,4,FALSE),"")</f>
        <v/>
      </c>
      <c r="AA45" s="23">
        <f>IF($B45='Formulario de Respuestas'!$D44,'Formulario de Respuestas'!$M44,"ES DIFERENTE")</f>
        <v>0</v>
      </c>
      <c r="AB45" s="1" t="str">
        <f>IFERROR(VLOOKUP(CONCATENATE(AA$1,AA45),'Formulario de Preguntas'!$C$10:$FN$152,3,FALSE),"")</f>
        <v/>
      </c>
      <c r="AC45" s="1" t="str">
        <f>IFERROR(VLOOKUP(CONCATENATE(AA$1,AA45),'Formulario de Preguntas'!$C$10:$FN$152,4,FALSE),"")</f>
        <v/>
      </c>
      <c r="AD45" s="23">
        <f>IF($B45='Formulario de Respuestas'!$D44,'Formulario de Respuestas'!$N44,"ES DIFERENTE")</f>
        <v>0</v>
      </c>
      <c r="AE45" s="1" t="str">
        <f>IFERROR(VLOOKUP(CONCATENATE(AD$1,AD45),'Formulario de Preguntas'!$C$10:$FN$152,3,FALSE),"")</f>
        <v/>
      </c>
      <c r="AF45" s="1" t="str">
        <f>IFERROR(VLOOKUP(CONCATENATE(AD$1,AD45),'Formulario de Preguntas'!$C$10:$FN$152,4,FALSE),"")</f>
        <v/>
      </c>
      <c r="AG45" s="23">
        <f>IF($B45='Formulario de Respuestas'!$D44,'Formulario de Respuestas'!$O44,"ES DIFERENTE")</f>
        <v>0</v>
      </c>
      <c r="AH45" s="1" t="str">
        <f>IFERROR(VLOOKUP(CONCATENATE(AG$1,AG45),'Formulario de Preguntas'!$C$10:$FN$152,3,FALSE),"")</f>
        <v/>
      </c>
      <c r="AI45" s="1" t="str">
        <f>IFERROR(VLOOKUP(CONCATENATE(AG$1,AG45),'Formulario de Preguntas'!$C$10:$FN$152,4,FALSE),"")</f>
        <v/>
      </c>
      <c r="AJ45" s="23">
        <f>IF($B45='Formulario de Respuestas'!$D44,'Formulario de Respuestas'!$P44,"ES DIFERENTE")</f>
        <v>0</v>
      </c>
      <c r="AK45" s="1" t="str">
        <f>IFERROR(VLOOKUP(CONCATENATE(AJ$1,AJ45),'Formulario de Preguntas'!$C$10:$FN$152,3,FALSE),"")</f>
        <v/>
      </c>
      <c r="AL45" s="1" t="str">
        <f>IFERROR(VLOOKUP(CONCATENATE(AJ$1,AJ45),'Formulario de Preguntas'!$C$10:$FN$152,4,FALSE),"")</f>
        <v/>
      </c>
      <c r="AM45" s="23">
        <f>IF($B45='Formulario de Respuestas'!$D44,'Formulario de Respuestas'!$Q44,"ES DIFERENTE")</f>
        <v>0</v>
      </c>
      <c r="AN45" s="1" t="str">
        <f>IFERROR(VLOOKUP(CONCATENATE(AM$1,AM45),'Formulario de Preguntas'!$C$10:$FN$152,3,FALSE),"")</f>
        <v/>
      </c>
      <c r="AO45" s="1" t="str">
        <f>IFERROR(VLOOKUP(CONCATENATE(AM$1,AM45),'Formulario de Preguntas'!$C$10:$FN$152,4,FALSE),"")</f>
        <v/>
      </c>
      <c r="AP45" s="23">
        <f>IF($B45='Formulario de Respuestas'!$D44,'Formulario de Respuestas'!$R44,"ES DIFERENTE")</f>
        <v>0</v>
      </c>
      <c r="AQ45" s="1" t="str">
        <f>IFERROR(VLOOKUP(CONCATENATE(AP$1,AP45),'Formulario de Preguntas'!$C$10:$FN$152,3,FALSE),"")</f>
        <v/>
      </c>
      <c r="AR45" s="1" t="str">
        <f>IFERROR(VLOOKUP(CONCATENATE(AP$1,AP45),'Formulario de Preguntas'!$C$10:$FN$152,4,FALSE),"")</f>
        <v/>
      </c>
      <c r="AS45" s="23">
        <f>IF($B45='Formulario de Respuestas'!$D44,'Formulario de Respuestas'!$S44,"ES DIFERENTE")</f>
        <v>0</v>
      </c>
      <c r="AT45" s="1" t="str">
        <f>IFERROR(VLOOKUP(CONCATENATE(AS$1,AS45),'Formulario de Preguntas'!$C$10:$FN$152,3,FALSE),"")</f>
        <v/>
      </c>
      <c r="AU45" s="1" t="str">
        <f>IFERROR(VLOOKUP(CONCATENATE(AS$1,AS45),'Formulario de Preguntas'!$C$10:$FN$152,4,FALSE),"")</f>
        <v/>
      </c>
      <c r="AV45" s="23">
        <f>IF($B45='Formulario de Respuestas'!$D44,'Formulario de Respuestas'!$T44,"ES DIFERENTE")</f>
        <v>0</v>
      </c>
      <c r="AW45" s="1" t="str">
        <f>IFERROR(VLOOKUP(CONCATENATE(AV$1,AV45),'Formulario de Preguntas'!$C$10:$FN$152,3,FALSE),"")</f>
        <v/>
      </c>
      <c r="AX45" s="1" t="str">
        <f>IFERROR(VLOOKUP(CONCATENATE(AV$1,AV45),'Formulario de Preguntas'!$C$10:$FN$152,4,FALSE),"")</f>
        <v/>
      </c>
      <c r="AY45" s="23">
        <f>IF($B45='Formulario de Respuestas'!$D44,'Formulario de Respuestas'!$U44,"ES DIFERENTE")</f>
        <v>0</v>
      </c>
      <c r="AZ45" s="1" t="str">
        <f>IFERROR(VLOOKUP(CONCATENATE(AY$1,AY45),'Formulario de Preguntas'!$C$10:$FN$152,3,FALSE),"")</f>
        <v/>
      </c>
      <c r="BA45" s="1" t="str">
        <f>IFERROR(VLOOKUP(CONCATENATE(AY$1,AY45),'Formulario de Preguntas'!$C$10:$FN$152,4,FALSE),"")</f>
        <v/>
      </c>
      <c r="BB45" s="25">
        <f>IF($B45='Formulario de Respuestas'!$D44,'Formulario de Respuestas'!$V44,"ES DIFERENTE")</f>
        <v>0</v>
      </c>
      <c r="BC45" s="1" t="str">
        <f>IFERROR(VLOOKUP(CONCATENATE(BB$1,BB45),'Formulario de Preguntas'!$C$10:$FN$152,3,FALSE),"")</f>
        <v/>
      </c>
      <c r="BD45" s="1" t="str">
        <f>IFERROR(VLOOKUP(CONCATENATE(BB$1,BB45),'Formulario de Preguntas'!$C$10:$FN$152,4,FALSE),"")</f>
        <v/>
      </c>
      <c r="BE45" s="23">
        <f>IF($B45='Formulario de Respuestas'!$D44,'Formulario de Respuestas'!$W44,"ES DIFERENTE")</f>
        <v>0</v>
      </c>
      <c r="BF45" s="1" t="str">
        <f>IFERROR(VLOOKUP(CONCATENATE(BE$1,BE45),'Formulario de Preguntas'!$C$10:$FN$152,3,FALSE),"")</f>
        <v/>
      </c>
      <c r="BG45" s="1" t="str">
        <f>IFERROR(VLOOKUP(CONCATENATE(BE$1,BE45),'Formulario de Preguntas'!$C$10:$FN$152,4,FALSE),"")</f>
        <v/>
      </c>
      <c r="BH45" s="23">
        <f>IF($B45='Formulario de Respuestas'!$D44,'Formulario de Respuestas'!$X44,"ES DIFERENTE")</f>
        <v>0</v>
      </c>
      <c r="BI45" s="1" t="str">
        <f>IFERROR(VLOOKUP(CONCATENATE(BH$1,BH45),'Formulario de Preguntas'!$C$10:$FN$152,3,FALSE),"")</f>
        <v/>
      </c>
      <c r="BJ45" s="1" t="str">
        <f>IFERROR(VLOOKUP(CONCATENATE(BH$1,BH45),'Formulario de Preguntas'!$C$10:$FN$152,4,FALSE),"")</f>
        <v/>
      </c>
      <c r="BK45" s="25">
        <f>IF($B45='Formulario de Respuestas'!$D44,'Formulario de Respuestas'!$Y44,"ES DIFERENTE")</f>
        <v>0</v>
      </c>
      <c r="BL45" s="1" t="str">
        <f>IFERROR(VLOOKUP(CONCATENATE(BK$1,BK45),'Formulario de Preguntas'!$C$10:$FN$152,3,FALSE),"")</f>
        <v/>
      </c>
      <c r="BM45" s="1" t="str">
        <f>IFERROR(VLOOKUP(CONCATENATE(BK$1,BK45),'Formulario de Preguntas'!$C$10:$FN$152,4,FALSE),"")</f>
        <v/>
      </c>
      <c r="BN45" s="25">
        <f>IF($B45='Formulario de Respuestas'!$D44,'Formulario de Respuestas'!$Z44,"ES DIFERENTE")</f>
        <v>0</v>
      </c>
      <c r="BO45" s="1" t="str">
        <f>IFERROR(VLOOKUP(CONCATENATE(BN$1,BN45),'Formulario de Preguntas'!$C$10:$FN$152,3,FALSE),"")</f>
        <v/>
      </c>
      <c r="BP45" s="1" t="str">
        <f>IFERROR(VLOOKUP(CONCATENATE(BN$1,BN45),'Formulario de Preguntas'!$C$10:$FN$152,4,FALSE),"")</f>
        <v/>
      </c>
      <c r="BQ45" s="25">
        <f>IF($B45='Formulario de Respuestas'!$D44,'Formulario de Respuestas'!$AA44,"ES DIFERENTE")</f>
        <v>0</v>
      </c>
      <c r="BR45" s="1" t="str">
        <f>IFERROR(VLOOKUP(CONCATENATE(BQ$1,BQ45),'Formulario de Preguntas'!$C$10:$FN$152,3,FALSE),"")</f>
        <v/>
      </c>
      <c r="BS45" s="1" t="str">
        <f>IFERROR(VLOOKUP(CONCATENATE(BQ$1,BQ45),'Formulario de Preguntas'!$C$10:$FN$152,4,FALSE),"")</f>
        <v/>
      </c>
      <c r="BT45" s="25">
        <f>IF($B45='Formulario de Respuestas'!$D44,'Formulario de Respuestas'!$AB44,"ES DIFERENTE")</f>
        <v>0</v>
      </c>
      <c r="BU45" s="1" t="str">
        <f>IFERROR(VLOOKUP(CONCATENATE(BT$1,BT45),'Formulario de Preguntas'!$C$10:$FN$152,3,FALSE),"")</f>
        <v/>
      </c>
      <c r="BV45" s="1" t="str">
        <f>IFERROR(VLOOKUP(CONCATENATE(BT$1,BT45),'Formulario de Preguntas'!$C$10:$FN$152,4,FALSE),"")</f>
        <v/>
      </c>
      <c r="BW45" s="25">
        <f>IF($B45='Formulario de Respuestas'!$D44,'Formulario de Respuestas'!$AC44,"ES DIFERENTE")</f>
        <v>0</v>
      </c>
      <c r="BX45" s="1" t="str">
        <f>IFERROR(VLOOKUP(CONCATENATE(BW$1,BW45),'Formulario de Preguntas'!$C$10:$FN$152,3,FALSE),"")</f>
        <v/>
      </c>
      <c r="BY45" s="1" t="str">
        <f>IFERROR(VLOOKUP(CONCATENATE(BW$1,BW45),'Formulario de Preguntas'!$C$10:$FN$152,4,FALSE),"")</f>
        <v/>
      </c>
      <c r="CA45" s="1">
        <f t="shared" si="0"/>
        <v>0</v>
      </c>
      <c r="CB45" s="1">
        <f t="shared" si="1"/>
        <v>0.25</v>
      </c>
      <c r="CC45" s="1">
        <f t="shared" si="3"/>
        <v>0</v>
      </c>
      <c r="CD45" s="1">
        <f>COUNTIF('Formulario de Respuestas'!$E44:$AC44,"A")</f>
        <v>0</v>
      </c>
      <c r="CE45" s="1">
        <f>COUNTIF('Formulario de Respuestas'!$E44:$AC44,"B")</f>
        <v>0</v>
      </c>
      <c r="CF45" s="1">
        <f>COUNTIF('Formulario de Respuestas'!$B44:$AC44,"C")</f>
        <v>0</v>
      </c>
      <c r="CG45" s="1">
        <f>COUNTIF('Formulario de Respuestas'!$E44:$AC44,"D")</f>
        <v>0</v>
      </c>
      <c r="CH45" s="1">
        <f>COUNTIF('Formulario de Respuestas'!$E44:$AC44,"E (RESPUESTA ANULADA)")</f>
        <v>0</v>
      </c>
    </row>
    <row r="46" spans="1:86" x14ac:dyDescent="0.25">
      <c r="A46" s="1">
        <f>'Formulario de Respuestas'!C45</f>
        <v>0</v>
      </c>
      <c r="B46" s="1">
        <f>'Formulario de Respuestas'!D45</f>
        <v>0</v>
      </c>
      <c r="C46" s="23">
        <f>IF($B46='Formulario de Respuestas'!$D45,'Formulario de Respuestas'!$E45,"ES DIFERENTE")</f>
        <v>0</v>
      </c>
      <c r="D46" s="15" t="str">
        <f>IFERROR(VLOOKUP(CONCATENATE(C$1,C46),'Formulario de Preguntas'!$C$2:$FN$152,3,FALSE),"")</f>
        <v/>
      </c>
      <c r="E46" s="1" t="str">
        <f>IFERROR(VLOOKUP(CONCATENATE(C$1,C46),'Formulario de Preguntas'!$C$2:$FN$152,4,FALSE),"")</f>
        <v/>
      </c>
      <c r="F46" s="23">
        <f>IF($B46='Formulario de Respuestas'!$D45,'Formulario de Respuestas'!$F45,"ES DIFERENTE")</f>
        <v>0</v>
      </c>
      <c r="G46" s="1" t="str">
        <f>IFERROR(VLOOKUP(CONCATENATE(F$1,F46),'Formulario de Preguntas'!$C$2:$FN$152,3,FALSE),"")</f>
        <v/>
      </c>
      <c r="H46" s="1" t="str">
        <f>IFERROR(VLOOKUP(CONCATENATE(F$1,F46),'Formulario de Preguntas'!$C$2:$FN$152,4,FALSE),"")</f>
        <v/>
      </c>
      <c r="I46" s="23">
        <f>IF($B46='Formulario de Respuestas'!$D45,'Formulario de Respuestas'!$G45,"ES DIFERENTE")</f>
        <v>0</v>
      </c>
      <c r="J46" s="1" t="str">
        <f>IFERROR(VLOOKUP(CONCATENATE(I$1,I46),'Formulario de Preguntas'!$C$10:$FN$152,3,FALSE),"")</f>
        <v/>
      </c>
      <c r="K46" s="1" t="str">
        <f>IFERROR(VLOOKUP(CONCATENATE(I$1,I46),'Formulario de Preguntas'!$C$10:$FN$152,4,FALSE),"")</f>
        <v/>
      </c>
      <c r="L46" s="23">
        <f>IF($B46='Formulario de Respuestas'!$D45,'Formulario de Respuestas'!$H45,"ES DIFERENTE")</f>
        <v>0</v>
      </c>
      <c r="M46" s="1" t="str">
        <f>IFERROR(VLOOKUP(CONCATENATE(L$1,L46),'Formulario de Preguntas'!$C$10:$FN$152,3,FALSE),"")</f>
        <v/>
      </c>
      <c r="N46" s="1" t="str">
        <f>IFERROR(VLOOKUP(CONCATENATE(L$1,L46),'Formulario de Preguntas'!$C$10:$FN$152,4,FALSE),"")</f>
        <v/>
      </c>
      <c r="O46" s="23">
        <f>IF($B46='Formulario de Respuestas'!$D45,'Formulario de Respuestas'!$I45,"ES DIFERENTE")</f>
        <v>0</v>
      </c>
      <c r="P46" s="1" t="str">
        <f>IFERROR(VLOOKUP(CONCATENATE(O$1,O46),'Formulario de Preguntas'!$C$10:$FN$152,3,FALSE),"")</f>
        <v/>
      </c>
      <c r="Q46" s="1" t="str">
        <f>IFERROR(VLOOKUP(CONCATENATE(O$1,O46),'Formulario de Preguntas'!$C$10:$FN$152,4,FALSE),"")</f>
        <v/>
      </c>
      <c r="R46" s="23">
        <f>IF($B46='Formulario de Respuestas'!$D45,'Formulario de Respuestas'!$J45,"ES DIFERENTE")</f>
        <v>0</v>
      </c>
      <c r="S46" s="1" t="str">
        <f>IFERROR(VLOOKUP(CONCATENATE(R$1,R46),'Formulario de Preguntas'!$C$10:$FN$152,3,FALSE),"")</f>
        <v/>
      </c>
      <c r="T46" s="1" t="str">
        <f>IFERROR(VLOOKUP(CONCATENATE(R$1,R46),'Formulario de Preguntas'!$C$10:$FN$152,4,FALSE),"")</f>
        <v/>
      </c>
      <c r="U46" s="23">
        <f>IF($B46='Formulario de Respuestas'!$D45,'Formulario de Respuestas'!$K45,"ES DIFERENTE")</f>
        <v>0</v>
      </c>
      <c r="V46" s="1" t="str">
        <f>IFERROR(VLOOKUP(CONCATENATE(U$1,U46),'Formulario de Preguntas'!$C$10:$FN$152,3,FALSE),"")</f>
        <v/>
      </c>
      <c r="W46" s="1" t="str">
        <f>IFERROR(VLOOKUP(CONCATENATE(U$1,U46),'Formulario de Preguntas'!$C$10:$FN$152,4,FALSE),"")</f>
        <v/>
      </c>
      <c r="X46" s="23">
        <f>IF($B46='Formulario de Respuestas'!$D45,'Formulario de Respuestas'!$L45,"ES DIFERENTE")</f>
        <v>0</v>
      </c>
      <c r="Y46" s="1" t="str">
        <f>IFERROR(VLOOKUP(CONCATENATE(X$1,X46),'Formulario de Preguntas'!$C$10:$FN$152,3,FALSE),"")</f>
        <v/>
      </c>
      <c r="Z46" s="1" t="str">
        <f>IFERROR(VLOOKUP(CONCATENATE(X$1,X46),'Formulario de Preguntas'!$C$10:$FN$152,4,FALSE),"")</f>
        <v/>
      </c>
      <c r="AA46" s="23">
        <f>IF($B46='Formulario de Respuestas'!$D45,'Formulario de Respuestas'!$M45,"ES DIFERENTE")</f>
        <v>0</v>
      </c>
      <c r="AB46" s="1" t="str">
        <f>IFERROR(VLOOKUP(CONCATENATE(AA$1,AA46),'Formulario de Preguntas'!$C$10:$FN$152,3,FALSE),"")</f>
        <v/>
      </c>
      <c r="AC46" s="1" t="str">
        <f>IFERROR(VLOOKUP(CONCATENATE(AA$1,AA46),'Formulario de Preguntas'!$C$10:$FN$152,4,FALSE),"")</f>
        <v/>
      </c>
      <c r="AD46" s="23">
        <f>IF($B46='Formulario de Respuestas'!$D45,'Formulario de Respuestas'!$N45,"ES DIFERENTE")</f>
        <v>0</v>
      </c>
      <c r="AE46" s="1" t="str">
        <f>IFERROR(VLOOKUP(CONCATENATE(AD$1,AD46),'Formulario de Preguntas'!$C$10:$FN$152,3,FALSE),"")</f>
        <v/>
      </c>
      <c r="AF46" s="1" t="str">
        <f>IFERROR(VLOOKUP(CONCATENATE(AD$1,AD46),'Formulario de Preguntas'!$C$10:$FN$152,4,FALSE),"")</f>
        <v/>
      </c>
      <c r="AG46" s="23">
        <f>IF($B46='Formulario de Respuestas'!$D45,'Formulario de Respuestas'!$O45,"ES DIFERENTE")</f>
        <v>0</v>
      </c>
      <c r="AH46" s="1" t="str">
        <f>IFERROR(VLOOKUP(CONCATENATE(AG$1,AG46),'Formulario de Preguntas'!$C$10:$FN$152,3,FALSE),"")</f>
        <v/>
      </c>
      <c r="AI46" s="1" t="str">
        <f>IFERROR(VLOOKUP(CONCATENATE(AG$1,AG46),'Formulario de Preguntas'!$C$10:$FN$152,4,FALSE),"")</f>
        <v/>
      </c>
      <c r="AJ46" s="23">
        <f>IF($B46='Formulario de Respuestas'!$D45,'Formulario de Respuestas'!$P45,"ES DIFERENTE")</f>
        <v>0</v>
      </c>
      <c r="AK46" s="1" t="str">
        <f>IFERROR(VLOOKUP(CONCATENATE(AJ$1,AJ46),'Formulario de Preguntas'!$C$10:$FN$152,3,FALSE),"")</f>
        <v/>
      </c>
      <c r="AL46" s="1" t="str">
        <f>IFERROR(VLOOKUP(CONCATENATE(AJ$1,AJ46),'Formulario de Preguntas'!$C$10:$FN$152,4,FALSE),"")</f>
        <v/>
      </c>
      <c r="AM46" s="23">
        <f>IF($B46='Formulario de Respuestas'!$D45,'Formulario de Respuestas'!$Q45,"ES DIFERENTE")</f>
        <v>0</v>
      </c>
      <c r="AN46" s="1" t="str">
        <f>IFERROR(VLOOKUP(CONCATENATE(AM$1,AM46),'Formulario de Preguntas'!$C$10:$FN$152,3,FALSE),"")</f>
        <v/>
      </c>
      <c r="AO46" s="1" t="str">
        <f>IFERROR(VLOOKUP(CONCATENATE(AM$1,AM46),'Formulario de Preguntas'!$C$10:$FN$152,4,FALSE),"")</f>
        <v/>
      </c>
      <c r="AP46" s="23">
        <f>IF($B46='Formulario de Respuestas'!$D45,'Formulario de Respuestas'!$R45,"ES DIFERENTE")</f>
        <v>0</v>
      </c>
      <c r="AQ46" s="1" t="str">
        <f>IFERROR(VLOOKUP(CONCATENATE(AP$1,AP46),'Formulario de Preguntas'!$C$10:$FN$152,3,FALSE),"")</f>
        <v/>
      </c>
      <c r="AR46" s="1" t="str">
        <f>IFERROR(VLOOKUP(CONCATENATE(AP$1,AP46),'Formulario de Preguntas'!$C$10:$FN$152,4,FALSE),"")</f>
        <v/>
      </c>
      <c r="AS46" s="23">
        <f>IF($B46='Formulario de Respuestas'!$D45,'Formulario de Respuestas'!$S45,"ES DIFERENTE")</f>
        <v>0</v>
      </c>
      <c r="AT46" s="1" t="str">
        <f>IFERROR(VLOOKUP(CONCATENATE(AS$1,AS46),'Formulario de Preguntas'!$C$10:$FN$152,3,FALSE),"")</f>
        <v/>
      </c>
      <c r="AU46" s="1" t="str">
        <f>IFERROR(VLOOKUP(CONCATENATE(AS$1,AS46),'Formulario de Preguntas'!$C$10:$FN$152,4,FALSE),"")</f>
        <v/>
      </c>
      <c r="AV46" s="23">
        <f>IF($B46='Formulario de Respuestas'!$D45,'Formulario de Respuestas'!$T45,"ES DIFERENTE")</f>
        <v>0</v>
      </c>
      <c r="AW46" s="1" t="str">
        <f>IFERROR(VLOOKUP(CONCATENATE(AV$1,AV46),'Formulario de Preguntas'!$C$10:$FN$152,3,FALSE),"")</f>
        <v/>
      </c>
      <c r="AX46" s="1" t="str">
        <f>IFERROR(VLOOKUP(CONCATENATE(AV$1,AV46),'Formulario de Preguntas'!$C$10:$FN$152,4,FALSE),"")</f>
        <v/>
      </c>
      <c r="AY46" s="23">
        <f>IF($B46='Formulario de Respuestas'!$D45,'Formulario de Respuestas'!$U45,"ES DIFERENTE")</f>
        <v>0</v>
      </c>
      <c r="AZ46" s="1" t="str">
        <f>IFERROR(VLOOKUP(CONCATENATE(AY$1,AY46),'Formulario de Preguntas'!$C$10:$FN$152,3,FALSE),"")</f>
        <v/>
      </c>
      <c r="BA46" s="1" t="str">
        <f>IFERROR(VLOOKUP(CONCATENATE(AY$1,AY46),'Formulario de Preguntas'!$C$10:$FN$152,4,FALSE),"")</f>
        <v/>
      </c>
      <c r="BB46" s="25">
        <f>IF($B46='Formulario de Respuestas'!$D45,'Formulario de Respuestas'!$V45,"ES DIFERENTE")</f>
        <v>0</v>
      </c>
      <c r="BC46" s="1" t="str">
        <f>IFERROR(VLOOKUP(CONCATENATE(BB$1,BB46),'Formulario de Preguntas'!$C$10:$FN$152,3,FALSE),"")</f>
        <v/>
      </c>
      <c r="BD46" s="1" t="str">
        <f>IFERROR(VLOOKUP(CONCATENATE(BB$1,BB46),'Formulario de Preguntas'!$C$10:$FN$152,4,FALSE),"")</f>
        <v/>
      </c>
      <c r="BE46" s="23">
        <f>IF($B46='Formulario de Respuestas'!$D45,'Formulario de Respuestas'!$W45,"ES DIFERENTE")</f>
        <v>0</v>
      </c>
      <c r="BF46" s="1" t="str">
        <f>IFERROR(VLOOKUP(CONCATENATE(BE$1,BE46),'Formulario de Preguntas'!$C$10:$FN$152,3,FALSE),"")</f>
        <v/>
      </c>
      <c r="BG46" s="1" t="str">
        <f>IFERROR(VLOOKUP(CONCATENATE(BE$1,BE46),'Formulario de Preguntas'!$C$10:$FN$152,4,FALSE),"")</f>
        <v/>
      </c>
      <c r="BH46" s="23">
        <f>IF($B46='Formulario de Respuestas'!$D45,'Formulario de Respuestas'!$X45,"ES DIFERENTE")</f>
        <v>0</v>
      </c>
      <c r="BI46" s="1" t="str">
        <f>IFERROR(VLOOKUP(CONCATENATE(BH$1,BH46),'Formulario de Preguntas'!$C$10:$FN$152,3,FALSE),"")</f>
        <v/>
      </c>
      <c r="BJ46" s="1" t="str">
        <f>IFERROR(VLOOKUP(CONCATENATE(BH$1,BH46),'Formulario de Preguntas'!$C$10:$FN$152,4,FALSE),"")</f>
        <v/>
      </c>
      <c r="BK46" s="25">
        <f>IF($B46='Formulario de Respuestas'!$D45,'Formulario de Respuestas'!$Y45,"ES DIFERENTE")</f>
        <v>0</v>
      </c>
      <c r="BL46" s="1" t="str">
        <f>IFERROR(VLOOKUP(CONCATENATE(BK$1,BK46),'Formulario de Preguntas'!$C$10:$FN$152,3,FALSE),"")</f>
        <v/>
      </c>
      <c r="BM46" s="1" t="str">
        <f>IFERROR(VLOOKUP(CONCATENATE(BK$1,BK46),'Formulario de Preguntas'!$C$10:$FN$152,4,FALSE),"")</f>
        <v/>
      </c>
      <c r="BN46" s="25">
        <f>IF($B46='Formulario de Respuestas'!$D45,'Formulario de Respuestas'!$Z45,"ES DIFERENTE")</f>
        <v>0</v>
      </c>
      <c r="BO46" s="1" t="str">
        <f>IFERROR(VLOOKUP(CONCATENATE(BN$1,BN46),'Formulario de Preguntas'!$C$10:$FN$152,3,FALSE),"")</f>
        <v/>
      </c>
      <c r="BP46" s="1" t="str">
        <f>IFERROR(VLOOKUP(CONCATENATE(BN$1,BN46),'Formulario de Preguntas'!$C$10:$FN$152,4,FALSE),"")</f>
        <v/>
      </c>
      <c r="BQ46" s="25">
        <f>IF($B46='Formulario de Respuestas'!$D45,'Formulario de Respuestas'!$AA45,"ES DIFERENTE")</f>
        <v>0</v>
      </c>
      <c r="BR46" s="1" t="str">
        <f>IFERROR(VLOOKUP(CONCATENATE(BQ$1,BQ46),'Formulario de Preguntas'!$C$10:$FN$152,3,FALSE),"")</f>
        <v/>
      </c>
      <c r="BS46" s="1" t="str">
        <f>IFERROR(VLOOKUP(CONCATENATE(BQ$1,BQ46),'Formulario de Preguntas'!$C$10:$FN$152,4,FALSE),"")</f>
        <v/>
      </c>
      <c r="BT46" s="25">
        <f>IF($B46='Formulario de Respuestas'!$D45,'Formulario de Respuestas'!$AB45,"ES DIFERENTE")</f>
        <v>0</v>
      </c>
      <c r="BU46" s="1" t="str">
        <f>IFERROR(VLOOKUP(CONCATENATE(BT$1,BT46),'Formulario de Preguntas'!$C$10:$FN$152,3,FALSE),"")</f>
        <v/>
      </c>
      <c r="BV46" s="1" t="str">
        <f>IFERROR(VLOOKUP(CONCATENATE(BT$1,BT46),'Formulario de Preguntas'!$C$10:$FN$152,4,FALSE),"")</f>
        <v/>
      </c>
      <c r="BW46" s="25">
        <f>IF($B46='Formulario de Respuestas'!$D45,'Formulario de Respuestas'!$AC45,"ES DIFERENTE")</f>
        <v>0</v>
      </c>
      <c r="BX46" s="1" t="str">
        <f>IFERROR(VLOOKUP(CONCATENATE(BW$1,BW46),'Formulario de Preguntas'!$C$10:$FN$152,3,FALSE),"")</f>
        <v/>
      </c>
      <c r="BY46" s="1" t="str">
        <f>IFERROR(VLOOKUP(CONCATENATE(BW$1,BW46),'Formulario de Preguntas'!$C$10:$FN$152,4,FALSE),"")</f>
        <v/>
      </c>
      <c r="CA46" s="1">
        <f t="shared" si="0"/>
        <v>0</v>
      </c>
      <c r="CB46" s="1">
        <f t="shared" si="1"/>
        <v>0.25</v>
      </c>
      <c r="CC46" s="1">
        <f t="shared" si="3"/>
        <v>0</v>
      </c>
      <c r="CD46" s="1">
        <f>COUNTIF('Formulario de Respuestas'!$E45:$AC45,"A")</f>
        <v>0</v>
      </c>
      <c r="CE46" s="1">
        <f>COUNTIF('Formulario de Respuestas'!$E45:$AC45,"B")</f>
        <v>0</v>
      </c>
      <c r="CF46" s="1">
        <f>COUNTIF('Formulario de Respuestas'!$B45:$AC45,"C")</f>
        <v>0</v>
      </c>
      <c r="CG46" s="1">
        <f>COUNTIF('Formulario de Respuestas'!$E45:$AC45,"D")</f>
        <v>0</v>
      </c>
      <c r="CH46" s="1">
        <f>COUNTIF('Formulario de Respuestas'!$E45:$AC45,"E (RESPUESTA ANULADA)")</f>
        <v>0</v>
      </c>
    </row>
    <row r="47" spans="1:86" x14ac:dyDescent="0.25">
      <c r="A47" s="1">
        <f>'Formulario de Respuestas'!C46</f>
        <v>0</v>
      </c>
      <c r="B47" s="1">
        <f>'Formulario de Respuestas'!D46</f>
        <v>0</v>
      </c>
      <c r="C47" s="23">
        <f>IF($B47='Formulario de Respuestas'!$D46,'Formulario de Respuestas'!$E46,"ES DIFERENTE")</f>
        <v>0</v>
      </c>
      <c r="D47" s="15" t="str">
        <f>IFERROR(VLOOKUP(CONCATENATE(C$1,C47),'Formulario de Preguntas'!$C$2:$FN$152,3,FALSE),"")</f>
        <v/>
      </c>
      <c r="E47" s="1" t="str">
        <f>IFERROR(VLOOKUP(CONCATENATE(C$1,C47),'Formulario de Preguntas'!$C$2:$FN$152,4,FALSE),"")</f>
        <v/>
      </c>
      <c r="F47" s="23">
        <f>IF($B47='Formulario de Respuestas'!$D46,'Formulario de Respuestas'!$F46,"ES DIFERENTE")</f>
        <v>0</v>
      </c>
      <c r="G47" s="1" t="str">
        <f>IFERROR(VLOOKUP(CONCATENATE(F$1,F47),'Formulario de Preguntas'!$C$2:$FN$152,3,FALSE),"")</f>
        <v/>
      </c>
      <c r="H47" s="1" t="str">
        <f>IFERROR(VLOOKUP(CONCATENATE(F$1,F47),'Formulario de Preguntas'!$C$2:$FN$152,4,FALSE),"")</f>
        <v/>
      </c>
      <c r="I47" s="23">
        <f>IF($B47='Formulario de Respuestas'!$D46,'Formulario de Respuestas'!$G46,"ES DIFERENTE")</f>
        <v>0</v>
      </c>
      <c r="J47" s="1" t="str">
        <f>IFERROR(VLOOKUP(CONCATENATE(I$1,I47),'Formulario de Preguntas'!$C$10:$FN$152,3,FALSE),"")</f>
        <v/>
      </c>
      <c r="K47" s="1" t="str">
        <f>IFERROR(VLOOKUP(CONCATENATE(I$1,I47),'Formulario de Preguntas'!$C$10:$FN$152,4,FALSE),"")</f>
        <v/>
      </c>
      <c r="L47" s="23">
        <f>IF($B47='Formulario de Respuestas'!$D46,'Formulario de Respuestas'!$H46,"ES DIFERENTE")</f>
        <v>0</v>
      </c>
      <c r="M47" s="1" t="str">
        <f>IFERROR(VLOOKUP(CONCATENATE(L$1,L47),'Formulario de Preguntas'!$C$10:$FN$152,3,FALSE),"")</f>
        <v/>
      </c>
      <c r="N47" s="1" t="str">
        <f>IFERROR(VLOOKUP(CONCATENATE(L$1,L47),'Formulario de Preguntas'!$C$10:$FN$152,4,FALSE),"")</f>
        <v/>
      </c>
      <c r="O47" s="23">
        <f>IF($B47='Formulario de Respuestas'!$D46,'Formulario de Respuestas'!$I46,"ES DIFERENTE")</f>
        <v>0</v>
      </c>
      <c r="P47" s="1" t="str">
        <f>IFERROR(VLOOKUP(CONCATENATE(O$1,O47),'Formulario de Preguntas'!$C$10:$FN$152,3,FALSE),"")</f>
        <v/>
      </c>
      <c r="Q47" s="1" t="str">
        <f>IFERROR(VLOOKUP(CONCATENATE(O$1,O47),'Formulario de Preguntas'!$C$10:$FN$152,4,FALSE),"")</f>
        <v/>
      </c>
      <c r="R47" s="23">
        <f>IF($B47='Formulario de Respuestas'!$D46,'Formulario de Respuestas'!$J46,"ES DIFERENTE")</f>
        <v>0</v>
      </c>
      <c r="S47" s="1" t="str">
        <f>IFERROR(VLOOKUP(CONCATENATE(R$1,R47),'Formulario de Preguntas'!$C$10:$FN$152,3,FALSE),"")</f>
        <v/>
      </c>
      <c r="T47" s="1" t="str">
        <f>IFERROR(VLOOKUP(CONCATENATE(R$1,R47),'Formulario de Preguntas'!$C$10:$FN$152,4,FALSE),"")</f>
        <v/>
      </c>
      <c r="U47" s="23">
        <f>IF($B47='Formulario de Respuestas'!$D46,'Formulario de Respuestas'!$K46,"ES DIFERENTE")</f>
        <v>0</v>
      </c>
      <c r="V47" s="1" t="str">
        <f>IFERROR(VLOOKUP(CONCATENATE(U$1,U47),'Formulario de Preguntas'!$C$10:$FN$152,3,FALSE),"")</f>
        <v/>
      </c>
      <c r="W47" s="1" t="str">
        <f>IFERROR(VLOOKUP(CONCATENATE(U$1,U47),'Formulario de Preguntas'!$C$10:$FN$152,4,FALSE),"")</f>
        <v/>
      </c>
      <c r="X47" s="23">
        <f>IF($B47='Formulario de Respuestas'!$D46,'Formulario de Respuestas'!$L46,"ES DIFERENTE")</f>
        <v>0</v>
      </c>
      <c r="Y47" s="1" t="str">
        <f>IFERROR(VLOOKUP(CONCATENATE(X$1,X47),'Formulario de Preguntas'!$C$10:$FN$152,3,FALSE),"")</f>
        <v/>
      </c>
      <c r="Z47" s="1" t="str">
        <f>IFERROR(VLOOKUP(CONCATENATE(X$1,X47),'Formulario de Preguntas'!$C$10:$FN$152,4,FALSE),"")</f>
        <v/>
      </c>
      <c r="AA47" s="23">
        <f>IF($B47='Formulario de Respuestas'!$D46,'Formulario de Respuestas'!$M46,"ES DIFERENTE")</f>
        <v>0</v>
      </c>
      <c r="AB47" s="1" t="str">
        <f>IFERROR(VLOOKUP(CONCATENATE(AA$1,AA47),'Formulario de Preguntas'!$C$10:$FN$152,3,FALSE),"")</f>
        <v/>
      </c>
      <c r="AC47" s="1" t="str">
        <f>IFERROR(VLOOKUP(CONCATENATE(AA$1,AA47),'Formulario de Preguntas'!$C$10:$FN$152,4,FALSE),"")</f>
        <v/>
      </c>
      <c r="AD47" s="23">
        <f>IF($B47='Formulario de Respuestas'!$D46,'Formulario de Respuestas'!$N46,"ES DIFERENTE")</f>
        <v>0</v>
      </c>
      <c r="AE47" s="1" t="str">
        <f>IFERROR(VLOOKUP(CONCATENATE(AD$1,AD47),'Formulario de Preguntas'!$C$10:$FN$152,3,FALSE),"")</f>
        <v/>
      </c>
      <c r="AF47" s="1" t="str">
        <f>IFERROR(VLOOKUP(CONCATENATE(AD$1,AD47),'Formulario de Preguntas'!$C$10:$FN$152,4,FALSE),"")</f>
        <v/>
      </c>
      <c r="AG47" s="23">
        <f>IF($B47='Formulario de Respuestas'!$D46,'Formulario de Respuestas'!$O46,"ES DIFERENTE")</f>
        <v>0</v>
      </c>
      <c r="AH47" s="1" t="str">
        <f>IFERROR(VLOOKUP(CONCATENATE(AG$1,AG47),'Formulario de Preguntas'!$C$10:$FN$152,3,FALSE),"")</f>
        <v/>
      </c>
      <c r="AI47" s="1" t="str">
        <f>IFERROR(VLOOKUP(CONCATENATE(AG$1,AG47),'Formulario de Preguntas'!$C$10:$FN$152,4,FALSE),"")</f>
        <v/>
      </c>
      <c r="AJ47" s="23">
        <f>IF($B47='Formulario de Respuestas'!$D46,'Formulario de Respuestas'!$P46,"ES DIFERENTE")</f>
        <v>0</v>
      </c>
      <c r="AK47" s="1" t="str">
        <f>IFERROR(VLOOKUP(CONCATENATE(AJ$1,AJ47),'Formulario de Preguntas'!$C$10:$FN$152,3,FALSE),"")</f>
        <v/>
      </c>
      <c r="AL47" s="1" t="str">
        <f>IFERROR(VLOOKUP(CONCATENATE(AJ$1,AJ47),'Formulario de Preguntas'!$C$10:$FN$152,4,FALSE),"")</f>
        <v/>
      </c>
      <c r="AM47" s="23">
        <f>IF($B47='Formulario de Respuestas'!$D46,'Formulario de Respuestas'!$Q46,"ES DIFERENTE")</f>
        <v>0</v>
      </c>
      <c r="AN47" s="1" t="str">
        <f>IFERROR(VLOOKUP(CONCATENATE(AM$1,AM47),'Formulario de Preguntas'!$C$10:$FN$152,3,FALSE),"")</f>
        <v/>
      </c>
      <c r="AO47" s="1" t="str">
        <f>IFERROR(VLOOKUP(CONCATENATE(AM$1,AM47),'Formulario de Preguntas'!$C$10:$FN$152,4,FALSE),"")</f>
        <v/>
      </c>
      <c r="AP47" s="23">
        <f>IF($B47='Formulario de Respuestas'!$D46,'Formulario de Respuestas'!$R46,"ES DIFERENTE")</f>
        <v>0</v>
      </c>
      <c r="AQ47" s="1" t="str">
        <f>IFERROR(VLOOKUP(CONCATENATE(AP$1,AP47),'Formulario de Preguntas'!$C$10:$FN$152,3,FALSE),"")</f>
        <v/>
      </c>
      <c r="AR47" s="1" t="str">
        <f>IFERROR(VLOOKUP(CONCATENATE(AP$1,AP47),'Formulario de Preguntas'!$C$10:$FN$152,4,FALSE),"")</f>
        <v/>
      </c>
      <c r="AS47" s="23">
        <f>IF($B47='Formulario de Respuestas'!$D46,'Formulario de Respuestas'!$S46,"ES DIFERENTE")</f>
        <v>0</v>
      </c>
      <c r="AT47" s="1" t="str">
        <f>IFERROR(VLOOKUP(CONCATENATE(AS$1,AS47),'Formulario de Preguntas'!$C$10:$FN$152,3,FALSE),"")</f>
        <v/>
      </c>
      <c r="AU47" s="1" t="str">
        <f>IFERROR(VLOOKUP(CONCATENATE(AS$1,AS47),'Formulario de Preguntas'!$C$10:$FN$152,4,FALSE),"")</f>
        <v/>
      </c>
      <c r="AV47" s="23">
        <f>IF($B47='Formulario de Respuestas'!$D46,'Formulario de Respuestas'!$T46,"ES DIFERENTE")</f>
        <v>0</v>
      </c>
      <c r="AW47" s="1" t="str">
        <f>IFERROR(VLOOKUP(CONCATENATE(AV$1,AV47),'Formulario de Preguntas'!$C$10:$FN$152,3,FALSE),"")</f>
        <v/>
      </c>
      <c r="AX47" s="1" t="str">
        <f>IFERROR(VLOOKUP(CONCATENATE(AV$1,AV47),'Formulario de Preguntas'!$C$10:$FN$152,4,FALSE),"")</f>
        <v/>
      </c>
      <c r="AY47" s="23">
        <f>IF($B47='Formulario de Respuestas'!$D46,'Formulario de Respuestas'!$U46,"ES DIFERENTE")</f>
        <v>0</v>
      </c>
      <c r="AZ47" s="1" t="str">
        <f>IFERROR(VLOOKUP(CONCATENATE(AY$1,AY47),'Formulario de Preguntas'!$C$10:$FN$152,3,FALSE),"")</f>
        <v/>
      </c>
      <c r="BA47" s="1" t="str">
        <f>IFERROR(VLOOKUP(CONCATENATE(AY$1,AY47),'Formulario de Preguntas'!$C$10:$FN$152,4,FALSE),"")</f>
        <v/>
      </c>
      <c r="BB47" s="25">
        <f>IF($B47='Formulario de Respuestas'!$D46,'Formulario de Respuestas'!$V46,"ES DIFERENTE")</f>
        <v>0</v>
      </c>
      <c r="BC47" s="1" t="str">
        <f>IFERROR(VLOOKUP(CONCATENATE(BB$1,BB47),'Formulario de Preguntas'!$C$10:$FN$152,3,FALSE),"")</f>
        <v/>
      </c>
      <c r="BD47" s="1" t="str">
        <f>IFERROR(VLOOKUP(CONCATENATE(BB$1,BB47),'Formulario de Preguntas'!$C$10:$FN$152,4,FALSE),"")</f>
        <v/>
      </c>
      <c r="BE47" s="23">
        <f>IF($B47='Formulario de Respuestas'!$D46,'Formulario de Respuestas'!$W46,"ES DIFERENTE")</f>
        <v>0</v>
      </c>
      <c r="BF47" s="1" t="str">
        <f>IFERROR(VLOOKUP(CONCATENATE(BE$1,BE47),'Formulario de Preguntas'!$C$10:$FN$152,3,FALSE),"")</f>
        <v/>
      </c>
      <c r="BG47" s="1" t="str">
        <f>IFERROR(VLOOKUP(CONCATENATE(BE$1,BE47),'Formulario de Preguntas'!$C$10:$FN$152,4,FALSE),"")</f>
        <v/>
      </c>
      <c r="BH47" s="23">
        <f>IF($B47='Formulario de Respuestas'!$D46,'Formulario de Respuestas'!$X46,"ES DIFERENTE")</f>
        <v>0</v>
      </c>
      <c r="BI47" s="1" t="str">
        <f>IFERROR(VLOOKUP(CONCATENATE(BH$1,BH47),'Formulario de Preguntas'!$C$10:$FN$152,3,FALSE),"")</f>
        <v/>
      </c>
      <c r="BJ47" s="1" t="str">
        <f>IFERROR(VLOOKUP(CONCATENATE(BH$1,BH47),'Formulario de Preguntas'!$C$10:$FN$152,4,FALSE),"")</f>
        <v/>
      </c>
      <c r="BK47" s="25">
        <f>IF($B47='Formulario de Respuestas'!$D46,'Formulario de Respuestas'!$Y46,"ES DIFERENTE")</f>
        <v>0</v>
      </c>
      <c r="BL47" s="1" t="str">
        <f>IFERROR(VLOOKUP(CONCATENATE(BK$1,BK47),'Formulario de Preguntas'!$C$10:$FN$152,3,FALSE),"")</f>
        <v/>
      </c>
      <c r="BM47" s="1" t="str">
        <f>IFERROR(VLOOKUP(CONCATENATE(BK$1,BK47),'Formulario de Preguntas'!$C$10:$FN$152,4,FALSE),"")</f>
        <v/>
      </c>
      <c r="BN47" s="25">
        <f>IF($B47='Formulario de Respuestas'!$D46,'Formulario de Respuestas'!$Z46,"ES DIFERENTE")</f>
        <v>0</v>
      </c>
      <c r="BO47" s="1" t="str">
        <f>IFERROR(VLOOKUP(CONCATENATE(BN$1,BN47),'Formulario de Preguntas'!$C$10:$FN$152,3,FALSE),"")</f>
        <v/>
      </c>
      <c r="BP47" s="1" t="str">
        <f>IFERROR(VLOOKUP(CONCATENATE(BN$1,BN47),'Formulario de Preguntas'!$C$10:$FN$152,4,FALSE),"")</f>
        <v/>
      </c>
      <c r="BQ47" s="25">
        <f>IF($B47='Formulario de Respuestas'!$D46,'Formulario de Respuestas'!$AA46,"ES DIFERENTE")</f>
        <v>0</v>
      </c>
      <c r="BR47" s="1" t="str">
        <f>IFERROR(VLOOKUP(CONCATENATE(BQ$1,BQ47),'Formulario de Preguntas'!$C$10:$FN$152,3,FALSE),"")</f>
        <v/>
      </c>
      <c r="BS47" s="1" t="str">
        <f>IFERROR(VLOOKUP(CONCATENATE(BQ$1,BQ47),'Formulario de Preguntas'!$C$10:$FN$152,4,FALSE),"")</f>
        <v/>
      </c>
      <c r="BT47" s="25">
        <f>IF($B47='Formulario de Respuestas'!$D46,'Formulario de Respuestas'!$AB46,"ES DIFERENTE")</f>
        <v>0</v>
      </c>
      <c r="BU47" s="1" t="str">
        <f>IFERROR(VLOOKUP(CONCATENATE(BT$1,BT47),'Formulario de Preguntas'!$C$10:$FN$152,3,FALSE),"")</f>
        <v/>
      </c>
      <c r="BV47" s="1" t="str">
        <f>IFERROR(VLOOKUP(CONCATENATE(BT$1,BT47),'Formulario de Preguntas'!$C$10:$FN$152,4,FALSE),"")</f>
        <v/>
      </c>
      <c r="BW47" s="25">
        <f>IF($B47='Formulario de Respuestas'!$D46,'Formulario de Respuestas'!$AC46,"ES DIFERENTE")</f>
        <v>0</v>
      </c>
      <c r="BX47" s="1" t="str">
        <f>IFERROR(VLOOKUP(CONCATENATE(BW$1,BW47),'Formulario de Preguntas'!$C$10:$FN$152,3,FALSE),"")</f>
        <v/>
      </c>
      <c r="BY47" s="1" t="str">
        <f>IFERROR(VLOOKUP(CONCATENATE(BW$1,BW47),'Formulario de Preguntas'!$C$10:$FN$152,4,FALSE),"")</f>
        <v/>
      </c>
      <c r="CA47" s="1">
        <f t="shared" si="0"/>
        <v>0</v>
      </c>
      <c r="CB47" s="1">
        <f t="shared" si="1"/>
        <v>0.25</v>
      </c>
      <c r="CC47" s="1">
        <f t="shared" si="3"/>
        <v>0</v>
      </c>
      <c r="CD47" s="1">
        <f>COUNTIF('Formulario de Respuestas'!$E46:$AC46,"A")</f>
        <v>0</v>
      </c>
      <c r="CE47" s="1">
        <f>COUNTIF('Formulario de Respuestas'!$E46:$AC46,"B")</f>
        <v>0</v>
      </c>
      <c r="CF47" s="1">
        <f>COUNTIF('Formulario de Respuestas'!$B46:$AC46,"C")</f>
        <v>0</v>
      </c>
      <c r="CG47" s="1">
        <f>COUNTIF('Formulario de Respuestas'!$E46:$AC46,"D")</f>
        <v>0</v>
      </c>
      <c r="CH47" s="1">
        <f>COUNTIF('Formulario de Respuestas'!$E46:$AC46,"E (RESPUESTA ANULADA)")</f>
        <v>0</v>
      </c>
    </row>
    <row r="48" spans="1:86" x14ac:dyDescent="0.25">
      <c r="A48" s="1">
        <f>'Formulario de Respuestas'!C47</f>
        <v>0</v>
      </c>
      <c r="B48" s="1">
        <f>'Formulario de Respuestas'!D47</f>
        <v>0</v>
      </c>
      <c r="C48" s="23">
        <f>IF($B48='Formulario de Respuestas'!$D47,'Formulario de Respuestas'!$E47,"ES DIFERENTE")</f>
        <v>0</v>
      </c>
      <c r="D48" s="15" t="str">
        <f>IFERROR(VLOOKUP(CONCATENATE(C$1,C48),'Formulario de Preguntas'!$C$2:$FN$152,3,FALSE),"")</f>
        <v/>
      </c>
      <c r="E48" s="1" t="str">
        <f>IFERROR(VLOOKUP(CONCATENATE(C$1,C48),'Formulario de Preguntas'!$C$2:$FN$152,4,FALSE),"")</f>
        <v/>
      </c>
      <c r="F48" s="23">
        <f>IF($B48='Formulario de Respuestas'!$D47,'Formulario de Respuestas'!$F47,"ES DIFERENTE")</f>
        <v>0</v>
      </c>
      <c r="G48" s="1" t="str">
        <f>IFERROR(VLOOKUP(CONCATENATE(F$1,F48),'Formulario de Preguntas'!$C$2:$FN$152,3,FALSE),"")</f>
        <v/>
      </c>
      <c r="H48" s="1" t="str">
        <f>IFERROR(VLOOKUP(CONCATENATE(F$1,F48),'Formulario de Preguntas'!$C$2:$FN$152,4,FALSE),"")</f>
        <v/>
      </c>
      <c r="I48" s="23">
        <f>IF($B48='Formulario de Respuestas'!$D47,'Formulario de Respuestas'!$G47,"ES DIFERENTE")</f>
        <v>0</v>
      </c>
      <c r="J48" s="1" t="str">
        <f>IFERROR(VLOOKUP(CONCATENATE(I$1,I48),'Formulario de Preguntas'!$C$10:$FN$152,3,FALSE),"")</f>
        <v/>
      </c>
      <c r="K48" s="1" t="str">
        <f>IFERROR(VLOOKUP(CONCATENATE(I$1,I48),'Formulario de Preguntas'!$C$10:$FN$152,4,FALSE),"")</f>
        <v/>
      </c>
      <c r="L48" s="23">
        <f>IF($B48='Formulario de Respuestas'!$D47,'Formulario de Respuestas'!$H47,"ES DIFERENTE")</f>
        <v>0</v>
      </c>
      <c r="M48" s="1" t="str">
        <f>IFERROR(VLOOKUP(CONCATENATE(L$1,L48),'Formulario de Preguntas'!$C$10:$FN$152,3,FALSE),"")</f>
        <v/>
      </c>
      <c r="N48" s="1" t="str">
        <f>IFERROR(VLOOKUP(CONCATENATE(L$1,L48),'Formulario de Preguntas'!$C$10:$FN$152,4,FALSE),"")</f>
        <v/>
      </c>
      <c r="O48" s="23">
        <f>IF($B48='Formulario de Respuestas'!$D47,'Formulario de Respuestas'!$I47,"ES DIFERENTE")</f>
        <v>0</v>
      </c>
      <c r="P48" s="1" t="str">
        <f>IFERROR(VLOOKUP(CONCATENATE(O$1,O48),'Formulario de Preguntas'!$C$10:$FN$152,3,FALSE),"")</f>
        <v/>
      </c>
      <c r="Q48" s="1" t="str">
        <f>IFERROR(VLOOKUP(CONCATENATE(O$1,O48),'Formulario de Preguntas'!$C$10:$FN$152,4,FALSE),"")</f>
        <v/>
      </c>
      <c r="R48" s="23">
        <f>IF($B48='Formulario de Respuestas'!$D47,'Formulario de Respuestas'!$J47,"ES DIFERENTE")</f>
        <v>0</v>
      </c>
      <c r="S48" s="1" t="str">
        <f>IFERROR(VLOOKUP(CONCATENATE(R$1,R48),'Formulario de Preguntas'!$C$10:$FN$152,3,FALSE),"")</f>
        <v/>
      </c>
      <c r="T48" s="1" t="str">
        <f>IFERROR(VLOOKUP(CONCATENATE(R$1,R48),'Formulario de Preguntas'!$C$10:$FN$152,4,FALSE),"")</f>
        <v/>
      </c>
      <c r="U48" s="23">
        <f>IF($B48='Formulario de Respuestas'!$D47,'Formulario de Respuestas'!$K47,"ES DIFERENTE")</f>
        <v>0</v>
      </c>
      <c r="V48" s="1" t="str">
        <f>IFERROR(VLOOKUP(CONCATENATE(U$1,U48),'Formulario de Preguntas'!$C$10:$FN$152,3,FALSE),"")</f>
        <v/>
      </c>
      <c r="W48" s="1" t="str">
        <f>IFERROR(VLOOKUP(CONCATENATE(U$1,U48),'Formulario de Preguntas'!$C$10:$FN$152,4,FALSE),"")</f>
        <v/>
      </c>
      <c r="X48" s="23">
        <f>IF($B48='Formulario de Respuestas'!$D47,'Formulario de Respuestas'!$L47,"ES DIFERENTE")</f>
        <v>0</v>
      </c>
      <c r="Y48" s="1" t="str">
        <f>IFERROR(VLOOKUP(CONCATENATE(X$1,X48),'Formulario de Preguntas'!$C$10:$FN$152,3,FALSE),"")</f>
        <v/>
      </c>
      <c r="Z48" s="1" t="str">
        <f>IFERROR(VLOOKUP(CONCATENATE(X$1,X48),'Formulario de Preguntas'!$C$10:$FN$152,4,FALSE),"")</f>
        <v/>
      </c>
      <c r="AA48" s="23">
        <f>IF($B48='Formulario de Respuestas'!$D47,'Formulario de Respuestas'!$M47,"ES DIFERENTE")</f>
        <v>0</v>
      </c>
      <c r="AB48" s="1" t="str">
        <f>IFERROR(VLOOKUP(CONCATENATE(AA$1,AA48),'Formulario de Preguntas'!$C$10:$FN$152,3,FALSE),"")</f>
        <v/>
      </c>
      <c r="AC48" s="1" t="str">
        <f>IFERROR(VLOOKUP(CONCATENATE(AA$1,AA48),'Formulario de Preguntas'!$C$10:$FN$152,4,FALSE),"")</f>
        <v/>
      </c>
      <c r="AD48" s="23">
        <f>IF($B48='Formulario de Respuestas'!$D47,'Formulario de Respuestas'!$N47,"ES DIFERENTE")</f>
        <v>0</v>
      </c>
      <c r="AE48" s="1" t="str">
        <f>IFERROR(VLOOKUP(CONCATENATE(AD$1,AD48),'Formulario de Preguntas'!$C$10:$FN$152,3,FALSE),"")</f>
        <v/>
      </c>
      <c r="AF48" s="1" t="str">
        <f>IFERROR(VLOOKUP(CONCATENATE(AD$1,AD48),'Formulario de Preguntas'!$C$10:$FN$152,4,FALSE),"")</f>
        <v/>
      </c>
      <c r="AG48" s="23">
        <f>IF($B48='Formulario de Respuestas'!$D47,'Formulario de Respuestas'!$O47,"ES DIFERENTE")</f>
        <v>0</v>
      </c>
      <c r="AH48" s="1" t="str">
        <f>IFERROR(VLOOKUP(CONCATENATE(AG$1,AG48),'Formulario de Preguntas'!$C$10:$FN$152,3,FALSE),"")</f>
        <v/>
      </c>
      <c r="AI48" s="1" t="str">
        <f>IFERROR(VLOOKUP(CONCATENATE(AG$1,AG48),'Formulario de Preguntas'!$C$10:$FN$152,4,FALSE),"")</f>
        <v/>
      </c>
      <c r="AJ48" s="23">
        <f>IF($B48='Formulario de Respuestas'!$D47,'Formulario de Respuestas'!$P47,"ES DIFERENTE")</f>
        <v>0</v>
      </c>
      <c r="AK48" s="1" t="str">
        <f>IFERROR(VLOOKUP(CONCATENATE(AJ$1,AJ48),'Formulario de Preguntas'!$C$10:$FN$152,3,FALSE),"")</f>
        <v/>
      </c>
      <c r="AL48" s="1" t="str">
        <f>IFERROR(VLOOKUP(CONCATENATE(AJ$1,AJ48),'Formulario de Preguntas'!$C$10:$FN$152,4,FALSE),"")</f>
        <v/>
      </c>
      <c r="AM48" s="23">
        <f>IF($B48='Formulario de Respuestas'!$D47,'Formulario de Respuestas'!$Q47,"ES DIFERENTE")</f>
        <v>0</v>
      </c>
      <c r="AN48" s="1" t="str">
        <f>IFERROR(VLOOKUP(CONCATENATE(AM$1,AM48),'Formulario de Preguntas'!$C$10:$FN$152,3,FALSE),"")</f>
        <v/>
      </c>
      <c r="AO48" s="1" t="str">
        <f>IFERROR(VLOOKUP(CONCATENATE(AM$1,AM48),'Formulario de Preguntas'!$C$10:$FN$152,4,FALSE),"")</f>
        <v/>
      </c>
      <c r="AP48" s="23">
        <f>IF($B48='Formulario de Respuestas'!$D47,'Formulario de Respuestas'!$R47,"ES DIFERENTE")</f>
        <v>0</v>
      </c>
      <c r="AQ48" s="1" t="str">
        <f>IFERROR(VLOOKUP(CONCATENATE(AP$1,AP48),'Formulario de Preguntas'!$C$10:$FN$152,3,FALSE),"")</f>
        <v/>
      </c>
      <c r="AR48" s="1" t="str">
        <f>IFERROR(VLOOKUP(CONCATENATE(AP$1,AP48),'Formulario de Preguntas'!$C$10:$FN$152,4,FALSE),"")</f>
        <v/>
      </c>
      <c r="AS48" s="23">
        <f>IF($B48='Formulario de Respuestas'!$D47,'Formulario de Respuestas'!$S47,"ES DIFERENTE")</f>
        <v>0</v>
      </c>
      <c r="AT48" s="1" t="str">
        <f>IFERROR(VLOOKUP(CONCATENATE(AS$1,AS48),'Formulario de Preguntas'!$C$10:$FN$152,3,FALSE),"")</f>
        <v/>
      </c>
      <c r="AU48" s="1" t="str">
        <f>IFERROR(VLOOKUP(CONCATENATE(AS$1,AS48),'Formulario de Preguntas'!$C$10:$FN$152,4,FALSE),"")</f>
        <v/>
      </c>
      <c r="AV48" s="23">
        <f>IF($B48='Formulario de Respuestas'!$D47,'Formulario de Respuestas'!$T47,"ES DIFERENTE")</f>
        <v>0</v>
      </c>
      <c r="AW48" s="1" t="str">
        <f>IFERROR(VLOOKUP(CONCATENATE(AV$1,AV48),'Formulario de Preguntas'!$C$10:$FN$152,3,FALSE),"")</f>
        <v/>
      </c>
      <c r="AX48" s="1" t="str">
        <f>IFERROR(VLOOKUP(CONCATENATE(AV$1,AV48),'Formulario de Preguntas'!$C$10:$FN$152,4,FALSE),"")</f>
        <v/>
      </c>
      <c r="AY48" s="23">
        <f>IF($B48='Formulario de Respuestas'!$D47,'Formulario de Respuestas'!$U47,"ES DIFERENTE")</f>
        <v>0</v>
      </c>
      <c r="AZ48" s="1" t="str">
        <f>IFERROR(VLOOKUP(CONCATENATE(AY$1,AY48),'Formulario de Preguntas'!$C$10:$FN$152,3,FALSE),"")</f>
        <v/>
      </c>
      <c r="BA48" s="1" t="str">
        <f>IFERROR(VLOOKUP(CONCATENATE(AY$1,AY48),'Formulario de Preguntas'!$C$10:$FN$152,4,FALSE),"")</f>
        <v/>
      </c>
      <c r="BB48" s="25">
        <f>IF($B48='Formulario de Respuestas'!$D47,'Formulario de Respuestas'!$V47,"ES DIFERENTE")</f>
        <v>0</v>
      </c>
      <c r="BC48" s="1" t="str">
        <f>IFERROR(VLOOKUP(CONCATENATE(BB$1,BB48),'Formulario de Preguntas'!$C$10:$FN$152,3,FALSE),"")</f>
        <v/>
      </c>
      <c r="BD48" s="1" t="str">
        <f>IFERROR(VLOOKUP(CONCATENATE(BB$1,BB48),'Formulario de Preguntas'!$C$10:$FN$152,4,FALSE),"")</f>
        <v/>
      </c>
      <c r="BE48" s="23">
        <f>IF($B48='Formulario de Respuestas'!$D47,'Formulario de Respuestas'!$W47,"ES DIFERENTE")</f>
        <v>0</v>
      </c>
      <c r="BF48" s="1" t="str">
        <f>IFERROR(VLOOKUP(CONCATENATE(BE$1,BE48),'Formulario de Preguntas'!$C$10:$FN$152,3,FALSE),"")</f>
        <v/>
      </c>
      <c r="BG48" s="1" t="str">
        <f>IFERROR(VLOOKUP(CONCATENATE(BE$1,BE48),'Formulario de Preguntas'!$C$10:$FN$152,4,FALSE),"")</f>
        <v/>
      </c>
      <c r="BH48" s="23">
        <f>IF($B48='Formulario de Respuestas'!$D47,'Formulario de Respuestas'!$X47,"ES DIFERENTE")</f>
        <v>0</v>
      </c>
      <c r="BI48" s="1" t="str">
        <f>IFERROR(VLOOKUP(CONCATENATE(BH$1,BH48),'Formulario de Preguntas'!$C$10:$FN$152,3,FALSE),"")</f>
        <v/>
      </c>
      <c r="BJ48" s="1" t="str">
        <f>IFERROR(VLOOKUP(CONCATENATE(BH$1,BH48),'Formulario de Preguntas'!$C$10:$FN$152,4,FALSE),"")</f>
        <v/>
      </c>
      <c r="BK48" s="25">
        <f>IF($B48='Formulario de Respuestas'!$D47,'Formulario de Respuestas'!$Y47,"ES DIFERENTE")</f>
        <v>0</v>
      </c>
      <c r="BL48" s="1" t="str">
        <f>IFERROR(VLOOKUP(CONCATENATE(BK$1,BK48),'Formulario de Preguntas'!$C$10:$FN$152,3,FALSE),"")</f>
        <v/>
      </c>
      <c r="BM48" s="1" t="str">
        <f>IFERROR(VLOOKUP(CONCATENATE(BK$1,BK48),'Formulario de Preguntas'!$C$10:$FN$152,4,FALSE),"")</f>
        <v/>
      </c>
      <c r="BN48" s="25">
        <f>IF($B48='Formulario de Respuestas'!$D47,'Formulario de Respuestas'!$Z47,"ES DIFERENTE")</f>
        <v>0</v>
      </c>
      <c r="BO48" s="1" t="str">
        <f>IFERROR(VLOOKUP(CONCATENATE(BN$1,BN48),'Formulario de Preguntas'!$C$10:$FN$152,3,FALSE),"")</f>
        <v/>
      </c>
      <c r="BP48" s="1" t="str">
        <f>IFERROR(VLOOKUP(CONCATENATE(BN$1,BN48),'Formulario de Preguntas'!$C$10:$FN$152,4,FALSE),"")</f>
        <v/>
      </c>
      <c r="BQ48" s="25">
        <f>IF($B48='Formulario de Respuestas'!$D47,'Formulario de Respuestas'!$AA47,"ES DIFERENTE")</f>
        <v>0</v>
      </c>
      <c r="BR48" s="1" t="str">
        <f>IFERROR(VLOOKUP(CONCATENATE(BQ$1,BQ48),'Formulario de Preguntas'!$C$10:$FN$152,3,FALSE),"")</f>
        <v/>
      </c>
      <c r="BS48" s="1" t="str">
        <f>IFERROR(VLOOKUP(CONCATENATE(BQ$1,BQ48),'Formulario de Preguntas'!$C$10:$FN$152,4,FALSE),"")</f>
        <v/>
      </c>
      <c r="BT48" s="25">
        <f>IF($B48='Formulario de Respuestas'!$D47,'Formulario de Respuestas'!$AB47,"ES DIFERENTE")</f>
        <v>0</v>
      </c>
      <c r="BU48" s="1" t="str">
        <f>IFERROR(VLOOKUP(CONCATENATE(BT$1,BT48),'Formulario de Preguntas'!$C$10:$FN$152,3,FALSE),"")</f>
        <v/>
      </c>
      <c r="BV48" s="1" t="str">
        <f>IFERROR(VLOOKUP(CONCATENATE(BT$1,BT48),'Formulario de Preguntas'!$C$10:$FN$152,4,FALSE),"")</f>
        <v/>
      </c>
      <c r="BW48" s="25">
        <f>IF($B48='Formulario de Respuestas'!$D47,'Formulario de Respuestas'!$AC47,"ES DIFERENTE")</f>
        <v>0</v>
      </c>
      <c r="BX48" s="1" t="str">
        <f>IFERROR(VLOOKUP(CONCATENATE(BW$1,BW48),'Formulario de Preguntas'!$C$10:$FN$152,3,FALSE),"")</f>
        <v/>
      </c>
      <c r="BY48" s="1" t="str">
        <f>IFERROR(VLOOKUP(CONCATENATE(BW$1,BW48),'Formulario de Preguntas'!$C$10:$FN$152,4,FALSE),"")</f>
        <v/>
      </c>
      <c r="CA48" s="1">
        <f t="shared" si="0"/>
        <v>0</v>
      </c>
      <c r="CB48" s="1">
        <f t="shared" si="1"/>
        <v>0.25</v>
      </c>
      <c r="CC48" s="1">
        <f t="shared" si="3"/>
        <v>0</v>
      </c>
      <c r="CD48" s="1">
        <f>COUNTIF('Formulario de Respuestas'!$E47:$AC47,"A")</f>
        <v>0</v>
      </c>
      <c r="CE48" s="1">
        <f>COUNTIF('Formulario de Respuestas'!$E47:$AC47,"B")</f>
        <v>0</v>
      </c>
      <c r="CF48" s="1">
        <f>COUNTIF('Formulario de Respuestas'!$B47:$AC47,"C")</f>
        <v>0</v>
      </c>
      <c r="CG48" s="1">
        <f>COUNTIF('Formulario de Respuestas'!$E47:$AC47,"D")</f>
        <v>0</v>
      </c>
      <c r="CH48" s="1">
        <f>COUNTIF('Formulario de Respuestas'!$E47:$AC47,"E (RESPUESTA ANULADA)")</f>
        <v>0</v>
      </c>
    </row>
    <row r="49" spans="1:86" x14ac:dyDescent="0.25">
      <c r="A49" s="1">
        <f>'Formulario de Respuestas'!C48</f>
        <v>0</v>
      </c>
      <c r="B49" s="1">
        <f>'Formulario de Respuestas'!D48</f>
        <v>0</v>
      </c>
      <c r="C49" s="23">
        <f>IF($B49='Formulario de Respuestas'!$D48,'Formulario de Respuestas'!$E48,"ES DIFERENTE")</f>
        <v>0</v>
      </c>
      <c r="D49" s="15" t="str">
        <f>IFERROR(VLOOKUP(CONCATENATE(C$1,C49),'Formulario de Preguntas'!$C$2:$FN$152,3,FALSE),"")</f>
        <v/>
      </c>
      <c r="E49" s="1" t="str">
        <f>IFERROR(VLOOKUP(CONCATENATE(C$1,C49),'Formulario de Preguntas'!$C$2:$FN$152,4,FALSE),"")</f>
        <v/>
      </c>
      <c r="F49" s="23">
        <f>IF($B49='Formulario de Respuestas'!$D48,'Formulario de Respuestas'!$F48,"ES DIFERENTE")</f>
        <v>0</v>
      </c>
      <c r="G49" s="1" t="str">
        <f>IFERROR(VLOOKUP(CONCATENATE(F$1,F49),'Formulario de Preguntas'!$C$2:$FN$152,3,FALSE),"")</f>
        <v/>
      </c>
      <c r="H49" s="1" t="str">
        <f>IFERROR(VLOOKUP(CONCATENATE(F$1,F49),'Formulario de Preguntas'!$C$2:$FN$152,4,FALSE),"")</f>
        <v/>
      </c>
      <c r="I49" s="23">
        <f>IF($B49='Formulario de Respuestas'!$D48,'Formulario de Respuestas'!$G48,"ES DIFERENTE")</f>
        <v>0</v>
      </c>
      <c r="J49" s="1" t="str">
        <f>IFERROR(VLOOKUP(CONCATENATE(I$1,I49),'Formulario de Preguntas'!$C$10:$FN$152,3,FALSE),"")</f>
        <v/>
      </c>
      <c r="K49" s="1" t="str">
        <f>IFERROR(VLOOKUP(CONCATENATE(I$1,I49),'Formulario de Preguntas'!$C$10:$FN$152,4,FALSE),"")</f>
        <v/>
      </c>
      <c r="L49" s="23">
        <f>IF($B49='Formulario de Respuestas'!$D48,'Formulario de Respuestas'!$H48,"ES DIFERENTE")</f>
        <v>0</v>
      </c>
      <c r="M49" s="1" t="str">
        <f>IFERROR(VLOOKUP(CONCATENATE(L$1,L49),'Formulario de Preguntas'!$C$10:$FN$152,3,FALSE),"")</f>
        <v/>
      </c>
      <c r="N49" s="1" t="str">
        <f>IFERROR(VLOOKUP(CONCATENATE(L$1,L49),'Formulario de Preguntas'!$C$10:$FN$152,4,FALSE),"")</f>
        <v/>
      </c>
      <c r="O49" s="23">
        <f>IF($B49='Formulario de Respuestas'!$D48,'Formulario de Respuestas'!$I48,"ES DIFERENTE")</f>
        <v>0</v>
      </c>
      <c r="P49" s="1" t="str">
        <f>IFERROR(VLOOKUP(CONCATENATE(O$1,O49),'Formulario de Preguntas'!$C$10:$FN$152,3,FALSE),"")</f>
        <v/>
      </c>
      <c r="Q49" s="1" t="str">
        <f>IFERROR(VLOOKUP(CONCATENATE(O$1,O49),'Formulario de Preguntas'!$C$10:$FN$152,4,FALSE),"")</f>
        <v/>
      </c>
      <c r="R49" s="23">
        <f>IF($B49='Formulario de Respuestas'!$D48,'Formulario de Respuestas'!$J48,"ES DIFERENTE")</f>
        <v>0</v>
      </c>
      <c r="S49" s="1" t="str">
        <f>IFERROR(VLOOKUP(CONCATENATE(R$1,R49),'Formulario de Preguntas'!$C$10:$FN$152,3,FALSE),"")</f>
        <v/>
      </c>
      <c r="T49" s="1" t="str">
        <f>IFERROR(VLOOKUP(CONCATENATE(R$1,R49),'Formulario de Preguntas'!$C$10:$FN$152,4,FALSE),"")</f>
        <v/>
      </c>
      <c r="U49" s="23">
        <f>IF($B49='Formulario de Respuestas'!$D48,'Formulario de Respuestas'!$K48,"ES DIFERENTE")</f>
        <v>0</v>
      </c>
      <c r="V49" s="1" t="str">
        <f>IFERROR(VLOOKUP(CONCATENATE(U$1,U49),'Formulario de Preguntas'!$C$10:$FN$152,3,FALSE),"")</f>
        <v/>
      </c>
      <c r="W49" s="1" t="str">
        <f>IFERROR(VLOOKUP(CONCATENATE(U$1,U49),'Formulario de Preguntas'!$C$10:$FN$152,4,FALSE),"")</f>
        <v/>
      </c>
      <c r="X49" s="23">
        <f>IF($B49='Formulario de Respuestas'!$D48,'Formulario de Respuestas'!$L48,"ES DIFERENTE")</f>
        <v>0</v>
      </c>
      <c r="Y49" s="1" t="str">
        <f>IFERROR(VLOOKUP(CONCATENATE(X$1,X49),'Formulario de Preguntas'!$C$10:$FN$152,3,FALSE),"")</f>
        <v/>
      </c>
      <c r="Z49" s="1" t="str">
        <f>IFERROR(VLOOKUP(CONCATENATE(X$1,X49),'Formulario de Preguntas'!$C$10:$FN$152,4,FALSE),"")</f>
        <v/>
      </c>
      <c r="AA49" s="23">
        <f>IF($B49='Formulario de Respuestas'!$D48,'Formulario de Respuestas'!$M48,"ES DIFERENTE")</f>
        <v>0</v>
      </c>
      <c r="AB49" s="1" t="str">
        <f>IFERROR(VLOOKUP(CONCATENATE(AA$1,AA49),'Formulario de Preguntas'!$C$10:$FN$152,3,FALSE),"")</f>
        <v/>
      </c>
      <c r="AC49" s="1" t="str">
        <f>IFERROR(VLOOKUP(CONCATENATE(AA$1,AA49),'Formulario de Preguntas'!$C$10:$FN$152,4,FALSE),"")</f>
        <v/>
      </c>
      <c r="AD49" s="23">
        <f>IF($B49='Formulario de Respuestas'!$D48,'Formulario de Respuestas'!$N48,"ES DIFERENTE")</f>
        <v>0</v>
      </c>
      <c r="AE49" s="1" t="str">
        <f>IFERROR(VLOOKUP(CONCATENATE(AD$1,AD49),'Formulario de Preguntas'!$C$10:$FN$152,3,FALSE),"")</f>
        <v/>
      </c>
      <c r="AF49" s="1" t="str">
        <f>IFERROR(VLOOKUP(CONCATENATE(AD$1,AD49),'Formulario de Preguntas'!$C$10:$FN$152,4,FALSE),"")</f>
        <v/>
      </c>
      <c r="AG49" s="23">
        <f>IF($B49='Formulario de Respuestas'!$D48,'Formulario de Respuestas'!$O48,"ES DIFERENTE")</f>
        <v>0</v>
      </c>
      <c r="AH49" s="1" t="str">
        <f>IFERROR(VLOOKUP(CONCATENATE(AG$1,AG49),'Formulario de Preguntas'!$C$10:$FN$152,3,FALSE),"")</f>
        <v/>
      </c>
      <c r="AI49" s="1" t="str">
        <f>IFERROR(VLOOKUP(CONCATENATE(AG$1,AG49),'Formulario de Preguntas'!$C$10:$FN$152,4,FALSE),"")</f>
        <v/>
      </c>
      <c r="AJ49" s="23">
        <f>IF($B49='Formulario de Respuestas'!$D48,'Formulario de Respuestas'!$P48,"ES DIFERENTE")</f>
        <v>0</v>
      </c>
      <c r="AK49" s="1" t="str">
        <f>IFERROR(VLOOKUP(CONCATENATE(AJ$1,AJ49),'Formulario de Preguntas'!$C$10:$FN$152,3,FALSE),"")</f>
        <v/>
      </c>
      <c r="AL49" s="1" t="str">
        <f>IFERROR(VLOOKUP(CONCATENATE(AJ$1,AJ49),'Formulario de Preguntas'!$C$10:$FN$152,4,FALSE),"")</f>
        <v/>
      </c>
      <c r="AM49" s="23">
        <f>IF($B49='Formulario de Respuestas'!$D48,'Formulario de Respuestas'!$Q48,"ES DIFERENTE")</f>
        <v>0</v>
      </c>
      <c r="AN49" s="1" t="str">
        <f>IFERROR(VLOOKUP(CONCATENATE(AM$1,AM49),'Formulario de Preguntas'!$C$10:$FN$152,3,FALSE),"")</f>
        <v/>
      </c>
      <c r="AO49" s="1" t="str">
        <f>IFERROR(VLOOKUP(CONCATENATE(AM$1,AM49),'Formulario de Preguntas'!$C$10:$FN$152,4,FALSE),"")</f>
        <v/>
      </c>
      <c r="AP49" s="23">
        <f>IF($B49='Formulario de Respuestas'!$D48,'Formulario de Respuestas'!$R48,"ES DIFERENTE")</f>
        <v>0</v>
      </c>
      <c r="AQ49" s="1" t="str">
        <f>IFERROR(VLOOKUP(CONCATENATE(AP$1,AP49),'Formulario de Preguntas'!$C$10:$FN$152,3,FALSE),"")</f>
        <v/>
      </c>
      <c r="AR49" s="1" t="str">
        <f>IFERROR(VLOOKUP(CONCATENATE(AP$1,AP49),'Formulario de Preguntas'!$C$10:$FN$152,4,FALSE),"")</f>
        <v/>
      </c>
      <c r="AS49" s="23">
        <f>IF($B49='Formulario de Respuestas'!$D48,'Formulario de Respuestas'!$S48,"ES DIFERENTE")</f>
        <v>0</v>
      </c>
      <c r="AT49" s="1" t="str">
        <f>IFERROR(VLOOKUP(CONCATENATE(AS$1,AS49),'Formulario de Preguntas'!$C$10:$FN$152,3,FALSE),"")</f>
        <v/>
      </c>
      <c r="AU49" s="1" t="str">
        <f>IFERROR(VLOOKUP(CONCATENATE(AS$1,AS49),'Formulario de Preguntas'!$C$10:$FN$152,4,FALSE),"")</f>
        <v/>
      </c>
      <c r="AV49" s="23">
        <f>IF($B49='Formulario de Respuestas'!$D48,'Formulario de Respuestas'!$T48,"ES DIFERENTE")</f>
        <v>0</v>
      </c>
      <c r="AW49" s="1" t="str">
        <f>IFERROR(VLOOKUP(CONCATENATE(AV$1,AV49),'Formulario de Preguntas'!$C$10:$FN$152,3,FALSE),"")</f>
        <v/>
      </c>
      <c r="AX49" s="1" t="str">
        <f>IFERROR(VLOOKUP(CONCATENATE(AV$1,AV49),'Formulario de Preguntas'!$C$10:$FN$152,4,FALSE),"")</f>
        <v/>
      </c>
      <c r="AY49" s="23">
        <f>IF($B49='Formulario de Respuestas'!$D48,'Formulario de Respuestas'!$U48,"ES DIFERENTE")</f>
        <v>0</v>
      </c>
      <c r="AZ49" s="1" t="str">
        <f>IFERROR(VLOOKUP(CONCATENATE(AY$1,AY49),'Formulario de Preguntas'!$C$10:$FN$152,3,FALSE),"")</f>
        <v/>
      </c>
      <c r="BA49" s="1" t="str">
        <f>IFERROR(VLOOKUP(CONCATENATE(AY$1,AY49),'Formulario de Preguntas'!$C$10:$FN$152,4,FALSE),"")</f>
        <v/>
      </c>
      <c r="BB49" s="25">
        <f>IF($B49='Formulario de Respuestas'!$D48,'Formulario de Respuestas'!$V48,"ES DIFERENTE")</f>
        <v>0</v>
      </c>
      <c r="BC49" s="1" t="str">
        <f>IFERROR(VLOOKUP(CONCATENATE(BB$1,BB49),'Formulario de Preguntas'!$C$10:$FN$152,3,FALSE),"")</f>
        <v/>
      </c>
      <c r="BD49" s="1" t="str">
        <f>IFERROR(VLOOKUP(CONCATENATE(BB$1,BB49),'Formulario de Preguntas'!$C$10:$FN$152,4,FALSE),"")</f>
        <v/>
      </c>
      <c r="BE49" s="23">
        <f>IF($B49='Formulario de Respuestas'!$D48,'Formulario de Respuestas'!$W48,"ES DIFERENTE")</f>
        <v>0</v>
      </c>
      <c r="BF49" s="1" t="str">
        <f>IFERROR(VLOOKUP(CONCATENATE(BE$1,BE49),'Formulario de Preguntas'!$C$10:$FN$152,3,FALSE),"")</f>
        <v/>
      </c>
      <c r="BG49" s="1" t="str">
        <f>IFERROR(VLOOKUP(CONCATENATE(BE$1,BE49),'Formulario de Preguntas'!$C$10:$FN$152,4,FALSE),"")</f>
        <v/>
      </c>
      <c r="BH49" s="23">
        <f>IF($B49='Formulario de Respuestas'!$D48,'Formulario de Respuestas'!$X48,"ES DIFERENTE")</f>
        <v>0</v>
      </c>
      <c r="BI49" s="1" t="str">
        <f>IFERROR(VLOOKUP(CONCATENATE(BH$1,BH49),'Formulario de Preguntas'!$C$10:$FN$152,3,FALSE),"")</f>
        <v/>
      </c>
      <c r="BJ49" s="1" t="str">
        <f>IFERROR(VLOOKUP(CONCATENATE(BH$1,BH49),'Formulario de Preguntas'!$C$10:$FN$152,4,FALSE),"")</f>
        <v/>
      </c>
      <c r="BK49" s="25">
        <f>IF($B49='Formulario de Respuestas'!$D48,'Formulario de Respuestas'!$Y48,"ES DIFERENTE")</f>
        <v>0</v>
      </c>
      <c r="BL49" s="1" t="str">
        <f>IFERROR(VLOOKUP(CONCATENATE(BK$1,BK49),'Formulario de Preguntas'!$C$10:$FN$152,3,FALSE),"")</f>
        <v/>
      </c>
      <c r="BM49" s="1" t="str">
        <f>IFERROR(VLOOKUP(CONCATENATE(BK$1,BK49),'Formulario de Preguntas'!$C$10:$FN$152,4,FALSE),"")</f>
        <v/>
      </c>
      <c r="BN49" s="25">
        <f>IF($B49='Formulario de Respuestas'!$D48,'Formulario de Respuestas'!$Z48,"ES DIFERENTE")</f>
        <v>0</v>
      </c>
      <c r="BO49" s="1" t="str">
        <f>IFERROR(VLOOKUP(CONCATENATE(BN$1,BN49),'Formulario de Preguntas'!$C$10:$FN$152,3,FALSE),"")</f>
        <v/>
      </c>
      <c r="BP49" s="1" t="str">
        <f>IFERROR(VLOOKUP(CONCATENATE(BN$1,BN49),'Formulario de Preguntas'!$C$10:$FN$152,4,FALSE),"")</f>
        <v/>
      </c>
      <c r="BQ49" s="25">
        <f>IF($B49='Formulario de Respuestas'!$D48,'Formulario de Respuestas'!$AA48,"ES DIFERENTE")</f>
        <v>0</v>
      </c>
      <c r="BR49" s="1" t="str">
        <f>IFERROR(VLOOKUP(CONCATENATE(BQ$1,BQ49),'Formulario de Preguntas'!$C$10:$FN$152,3,FALSE),"")</f>
        <v/>
      </c>
      <c r="BS49" s="1" t="str">
        <f>IFERROR(VLOOKUP(CONCATENATE(BQ$1,BQ49),'Formulario de Preguntas'!$C$10:$FN$152,4,FALSE),"")</f>
        <v/>
      </c>
      <c r="BT49" s="25">
        <f>IF($B49='Formulario de Respuestas'!$D48,'Formulario de Respuestas'!$AB48,"ES DIFERENTE")</f>
        <v>0</v>
      </c>
      <c r="BU49" s="1" t="str">
        <f>IFERROR(VLOOKUP(CONCATENATE(BT$1,BT49),'Formulario de Preguntas'!$C$10:$FN$152,3,FALSE),"")</f>
        <v/>
      </c>
      <c r="BV49" s="1" t="str">
        <f>IFERROR(VLOOKUP(CONCATENATE(BT$1,BT49),'Formulario de Preguntas'!$C$10:$FN$152,4,FALSE),"")</f>
        <v/>
      </c>
      <c r="BW49" s="25">
        <f>IF($B49='Formulario de Respuestas'!$D48,'Formulario de Respuestas'!$AC48,"ES DIFERENTE")</f>
        <v>0</v>
      </c>
      <c r="BX49" s="1" t="str">
        <f>IFERROR(VLOOKUP(CONCATENATE(BW$1,BW49),'Formulario de Preguntas'!$C$10:$FN$152,3,FALSE),"")</f>
        <v/>
      </c>
      <c r="BY49" s="1" t="str">
        <f>IFERROR(VLOOKUP(CONCATENATE(BW$1,BW49),'Formulario de Preguntas'!$C$10:$FN$152,4,FALSE),"")</f>
        <v/>
      </c>
      <c r="CA49" s="1">
        <f t="shared" si="0"/>
        <v>0</v>
      </c>
      <c r="CB49" s="1">
        <f t="shared" si="1"/>
        <v>0.25</v>
      </c>
      <c r="CC49" s="1">
        <f t="shared" si="3"/>
        <v>0</v>
      </c>
      <c r="CD49" s="1">
        <f>COUNTIF('Formulario de Respuestas'!$E48:$AC48,"A")</f>
        <v>0</v>
      </c>
      <c r="CE49" s="1">
        <f>COUNTIF('Formulario de Respuestas'!$E48:$AC48,"B")</f>
        <v>0</v>
      </c>
      <c r="CF49" s="1">
        <f>COUNTIF('Formulario de Respuestas'!$B48:$AC48,"C")</f>
        <v>0</v>
      </c>
      <c r="CG49" s="1">
        <f>COUNTIF('Formulario de Respuestas'!$E48:$AC48,"D")</f>
        <v>0</v>
      </c>
      <c r="CH49" s="1">
        <f>COUNTIF('Formulario de Respuestas'!$E48:$AC48,"E (RESPUESTA ANULADA)")</f>
        <v>0</v>
      </c>
    </row>
    <row r="50" spans="1:86" x14ac:dyDescent="0.25">
      <c r="A50" s="1">
        <f>'Formulario de Respuestas'!C49</f>
        <v>0</v>
      </c>
      <c r="B50" s="1">
        <f>'Formulario de Respuestas'!D49</f>
        <v>0</v>
      </c>
      <c r="C50" s="23">
        <f>IF($B50='Formulario de Respuestas'!$D49,'Formulario de Respuestas'!$E49,"ES DIFERENTE")</f>
        <v>0</v>
      </c>
      <c r="D50" s="15" t="str">
        <f>IFERROR(VLOOKUP(CONCATENATE(C$1,C50),'Formulario de Preguntas'!$C$2:$FN$152,3,FALSE),"")</f>
        <v/>
      </c>
      <c r="E50" s="1" t="str">
        <f>IFERROR(VLOOKUP(CONCATENATE(C$1,C50),'Formulario de Preguntas'!$C$2:$FN$152,4,FALSE),"")</f>
        <v/>
      </c>
      <c r="F50" s="23">
        <f>IF($B50='Formulario de Respuestas'!$D49,'Formulario de Respuestas'!$F49,"ES DIFERENTE")</f>
        <v>0</v>
      </c>
      <c r="G50" s="1" t="str">
        <f>IFERROR(VLOOKUP(CONCATENATE(F$1,F50),'Formulario de Preguntas'!$C$2:$FN$152,3,FALSE),"")</f>
        <v/>
      </c>
      <c r="H50" s="1" t="str">
        <f>IFERROR(VLOOKUP(CONCATENATE(F$1,F50),'Formulario de Preguntas'!$C$2:$FN$152,4,FALSE),"")</f>
        <v/>
      </c>
      <c r="I50" s="23">
        <f>IF($B50='Formulario de Respuestas'!$D49,'Formulario de Respuestas'!$G49,"ES DIFERENTE")</f>
        <v>0</v>
      </c>
      <c r="J50" s="1" t="str">
        <f>IFERROR(VLOOKUP(CONCATENATE(I$1,I50),'Formulario de Preguntas'!$C$10:$FN$152,3,FALSE),"")</f>
        <v/>
      </c>
      <c r="K50" s="1" t="str">
        <f>IFERROR(VLOOKUP(CONCATENATE(I$1,I50),'Formulario de Preguntas'!$C$10:$FN$152,4,FALSE),"")</f>
        <v/>
      </c>
      <c r="L50" s="23">
        <f>IF($B50='Formulario de Respuestas'!$D49,'Formulario de Respuestas'!$H49,"ES DIFERENTE")</f>
        <v>0</v>
      </c>
      <c r="M50" s="1" t="str">
        <f>IFERROR(VLOOKUP(CONCATENATE(L$1,L50),'Formulario de Preguntas'!$C$10:$FN$152,3,FALSE),"")</f>
        <v/>
      </c>
      <c r="N50" s="1" t="str">
        <f>IFERROR(VLOOKUP(CONCATENATE(L$1,L50),'Formulario de Preguntas'!$C$10:$FN$152,4,FALSE),"")</f>
        <v/>
      </c>
      <c r="O50" s="23">
        <f>IF($B50='Formulario de Respuestas'!$D49,'Formulario de Respuestas'!$I49,"ES DIFERENTE")</f>
        <v>0</v>
      </c>
      <c r="P50" s="1" t="str">
        <f>IFERROR(VLOOKUP(CONCATENATE(O$1,O50),'Formulario de Preguntas'!$C$10:$FN$152,3,FALSE),"")</f>
        <v/>
      </c>
      <c r="Q50" s="1" t="str">
        <f>IFERROR(VLOOKUP(CONCATENATE(O$1,O50),'Formulario de Preguntas'!$C$10:$FN$152,4,FALSE),"")</f>
        <v/>
      </c>
      <c r="R50" s="23">
        <f>IF($B50='Formulario de Respuestas'!$D49,'Formulario de Respuestas'!$J49,"ES DIFERENTE")</f>
        <v>0</v>
      </c>
      <c r="S50" s="1" t="str">
        <f>IFERROR(VLOOKUP(CONCATENATE(R$1,R50),'Formulario de Preguntas'!$C$10:$FN$152,3,FALSE),"")</f>
        <v/>
      </c>
      <c r="T50" s="1" t="str">
        <f>IFERROR(VLOOKUP(CONCATENATE(R$1,R50),'Formulario de Preguntas'!$C$10:$FN$152,4,FALSE),"")</f>
        <v/>
      </c>
      <c r="U50" s="23">
        <f>IF($B50='Formulario de Respuestas'!$D49,'Formulario de Respuestas'!$K49,"ES DIFERENTE")</f>
        <v>0</v>
      </c>
      <c r="V50" s="1" t="str">
        <f>IFERROR(VLOOKUP(CONCATENATE(U$1,U50),'Formulario de Preguntas'!$C$10:$FN$152,3,FALSE),"")</f>
        <v/>
      </c>
      <c r="W50" s="1" t="str">
        <f>IFERROR(VLOOKUP(CONCATENATE(U$1,U50),'Formulario de Preguntas'!$C$10:$FN$152,4,FALSE),"")</f>
        <v/>
      </c>
      <c r="X50" s="23">
        <f>IF($B50='Formulario de Respuestas'!$D49,'Formulario de Respuestas'!$L49,"ES DIFERENTE")</f>
        <v>0</v>
      </c>
      <c r="Y50" s="1" t="str">
        <f>IFERROR(VLOOKUP(CONCATENATE(X$1,X50),'Formulario de Preguntas'!$C$10:$FN$152,3,FALSE),"")</f>
        <v/>
      </c>
      <c r="Z50" s="1" t="str">
        <f>IFERROR(VLOOKUP(CONCATENATE(X$1,X50),'Formulario de Preguntas'!$C$10:$FN$152,4,FALSE),"")</f>
        <v/>
      </c>
      <c r="AA50" s="23">
        <f>IF($B50='Formulario de Respuestas'!$D49,'Formulario de Respuestas'!$M49,"ES DIFERENTE")</f>
        <v>0</v>
      </c>
      <c r="AB50" s="1" t="str">
        <f>IFERROR(VLOOKUP(CONCATENATE(AA$1,AA50),'Formulario de Preguntas'!$C$10:$FN$152,3,FALSE),"")</f>
        <v/>
      </c>
      <c r="AC50" s="1" t="str">
        <f>IFERROR(VLOOKUP(CONCATENATE(AA$1,AA50),'Formulario de Preguntas'!$C$10:$FN$152,4,FALSE),"")</f>
        <v/>
      </c>
      <c r="AD50" s="23">
        <f>IF($B50='Formulario de Respuestas'!$D49,'Formulario de Respuestas'!$N49,"ES DIFERENTE")</f>
        <v>0</v>
      </c>
      <c r="AE50" s="1" t="str">
        <f>IFERROR(VLOOKUP(CONCATENATE(AD$1,AD50),'Formulario de Preguntas'!$C$10:$FN$152,3,FALSE),"")</f>
        <v/>
      </c>
      <c r="AF50" s="1" t="str">
        <f>IFERROR(VLOOKUP(CONCATENATE(AD$1,AD50),'Formulario de Preguntas'!$C$10:$FN$152,4,FALSE),"")</f>
        <v/>
      </c>
      <c r="AG50" s="23">
        <f>IF($B50='Formulario de Respuestas'!$D49,'Formulario de Respuestas'!$O49,"ES DIFERENTE")</f>
        <v>0</v>
      </c>
      <c r="AH50" s="1" t="str">
        <f>IFERROR(VLOOKUP(CONCATENATE(AG$1,AG50),'Formulario de Preguntas'!$C$10:$FN$152,3,FALSE),"")</f>
        <v/>
      </c>
      <c r="AI50" s="1" t="str">
        <f>IFERROR(VLOOKUP(CONCATENATE(AG$1,AG50),'Formulario de Preguntas'!$C$10:$FN$152,4,FALSE),"")</f>
        <v/>
      </c>
      <c r="AJ50" s="23">
        <f>IF($B50='Formulario de Respuestas'!$D49,'Formulario de Respuestas'!$P49,"ES DIFERENTE")</f>
        <v>0</v>
      </c>
      <c r="AK50" s="1" t="str">
        <f>IFERROR(VLOOKUP(CONCATENATE(AJ$1,AJ50),'Formulario de Preguntas'!$C$10:$FN$152,3,FALSE),"")</f>
        <v/>
      </c>
      <c r="AL50" s="1" t="str">
        <f>IFERROR(VLOOKUP(CONCATENATE(AJ$1,AJ50),'Formulario de Preguntas'!$C$10:$FN$152,4,FALSE),"")</f>
        <v/>
      </c>
      <c r="AM50" s="23">
        <f>IF($B50='Formulario de Respuestas'!$D49,'Formulario de Respuestas'!$Q49,"ES DIFERENTE")</f>
        <v>0</v>
      </c>
      <c r="AN50" s="1" t="str">
        <f>IFERROR(VLOOKUP(CONCATENATE(AM$1,AM50),'Formulario de Preguntas'!$C$10:$FN$152,3,FALSE),"")</f>
        <v/>
      </c>
      <c r="AO50" s="1" t="str">
        <f>IFERROR(VLOOKUP(CONCATENATE(AM$1,AM50),'Formulario de Preguntas'!$C$10:$FN$152,4,FALSE),"")</f>
        <v/>
      </c>
      <c r="AP50" s="23">
        <f>IF($B50='Formulario de Respuestas'!$D49,'Formulario de Respuestas'!$R49,"ES DIFERENTE")</f>
        <v>0</v>
      </c>
      <c r="AQ50" s="1" t="str">
        <f>IFERROR(VLOOKUP(CONCATENATE(AP$1,AP50),'Formulario de Preguntas'!$C$10:$FN$152,3,FALSE),"")</f>
        <v/>
      </c>
      <c r="AR50" s="1" t="str">
        <f>IFERROR(VLOOKUP(CONCATENATE(AP$1,AP50),'Formulario de Preguntas'!$C$10:$FN$152,4,FALSE),"")</f>
        <v/>
      </c>
      <c r="AS50" s="23">
        <f>IF($B50='Formulario de Respuestas'!$D49,'Formulario de Respuestas'!$S49,"ES DIFERENTE")</f>
        <v>0</v>
      </c>
      <c r="AT50" s="1" t="str">
        <f>IFERROR(VLOOKUP(CONCATENATE(AS$1,AS50),'Formulario de Preguntas'!$C$10:$FN$152,3,FALSE),"")</f>
        <v/>
      </c>
      <c r="AU50" s="1" t="str">
        <f>IFERROR(VLOOKUP(CONCATENATE(AS$1,AS50),'Formulario de Preguntas'!$C$10:$FN$152,4,FALSE),"")</f>
        <v/>
      </c>
      <c r="AV50" s="23">
        <f>IF($B50='Formulario de Respuestas'!$D49,'Formulario de Respuestas'!$T49,"ES DIFERENTE")</f>
        <v>0</v>
      </c>
      <c r="AW50" s="1" t="str">
        <f>IFERROR(VLOOKUP(CONCATENATE(AV$1,AV50),'Formulario de Preguntas'!$C$10:$FN$152,3,FALSE),"")</f>
        <v/>
      </c>
      <c r="AX50" s="1" t="str">
        <f>IFERROR(VLOOKUP(CONCATENATE(AV$1,AV50),'Formulario de Preguntas'!$C$10:$FN$152,4,FALSE),"")</f>
        <v/>
      </c>
      <c r="AY50" s="23">
        <f>IF($B50='Formulario de Respuestas'!$D49,'Formulario de Respuestas'!$U49,"ES DIFERENTE")</f>
        <v>0</v>
      </c>
      <c r="AZ50" s="1" t="str">
        <f>IFERROR(VLOOKUP(CONCATENATE(AY$1,AY50),'Formulario de Preguntas'!$C$10:$FN$152,3,FALSE),"")</f>
        <v/>
      </c>
      <c r="BA50" s="1" t="str">
        <f>IFERROR(VLOOKUP(CONCATENATE(AY$1,AY50),'Formulario de Preguntas'!$C$10:$FN$152,4,FALSE),"")</f>
        <v/>
      </c>
      <c r="BB50" s="25">
        <f>IF($B50='Formulario de Respuestas'!$D49,'Formulario de Respuestas'!$V49,"ES DIFERENTE")</f>
        <v>0</v>
      </c>
      <c r="BC50" s="1" t="str">
        <f>IFERROR(VLOOKUP(CONCATENATE(BB$1,BB50),'Formulario de Preguntas'!$C$10:$FN$152,3,FALSE),"")</f>
        <v/>
      </c>
      <c r="BD50" s="1" t="str">
        <f>IFERROR(VLOOKUP(CONCATENATE(BB$1,BB50),'Formulario de Preguntas'!$C$10:$FN$152,4,FALSE),"")</f>
        <v/>
      </c>
      <c r="BE50" s="23">
        <f>IF($B50='Formulario de Respuestas'!$D49,'Formulario de Respuestas'!$W49,"ES DIFERENTE")</f>
        <v>0</v>
      </c>
      <c r="BF50" s="1" t="str">
        <f>IFERROR(VLOOKUP(CONCATENATE(BE$1,BE50),'Formulario de Preguntas'!$C$10:$FN$152,3,FALSE),"")</f>
        <v/>
      </c>
      <c r="BG50" s="1" t="str">
        <f>IFERROR(VLOOKUP(CONCATENATE(BE$1,BE50),'Formulario de Preguntas'!$C$10:$FN$152,4,FALSE),"")</f>
        <v/>
      </c>
      <c r="BH50" s="23">
        <f>IF($B50='Formulario de Respuestas'!$D49,'Formulario de Respuestas'!$X49,"ES DIFERENTE")</f>
        <v>0</v>
      </c>
      <c r="BI50" s="1" t="str">
        <f>IFERROR(VLOOKUP(CONCATENATE(BH$1,BH50),'Formulario de Preguntas'!$C$10:$FN$152,3,FALSE),"")</f>
        <v/>
      </c>
      <c r="BJ50" s="1" t="str">
        <f>IFERROR(VLOOKUP(CONCATENATE(BH$1,BH50),'Formulario de Preguntas'!$C$10:$FN$152,4,FALSE),"")</f>
        <v/>
      </c>
      <c r="BK50" s="25">
        <f>IF($B50='Formulario de Respuestas'!$D49,'Formulario de Respuestas'!$Y49,"ES DIFERENTE")</f>
        <v>0</v>
      </c>
      <c r="BL50" s="1" t="str">
        <f>IFERROR(VLOOKUP(CONCATENATE(BK$1,BK50),'Formulario de Preguntas'!$C$10:$FN$152,3,FALSE),"")</f>
        <v/>
      </c>
      <c r="BM50" s="1" t="str">
        <f>IFERROR(VLOOKUP(CONCATENATE(BK$1,BK50),'Formulario de Preguntas'!$C$10:$FN$152,4,FALSE),"")</f>
        <v/>
      </c>
      <c r="BN50" s="25">
        <f>IF($B50='Formulario de Respuestas'!$D49,'Formulario de Respuestas'!$Z49,"ES DIFERENTE")</f>
        <v>0</v>
      </c>
      <c r="BO50" s="1" t="str">
        <f>IFERROR(VLOOKUP(CONCATENATE(BN$1,BN50),'Formulario de Preguntas'!$C$10:$FN$152,3,FALSE),"")</f>
        <v/>
      </c>
      <c r="BP50" s="1" t="str">
        <f>IFERROR(VLOOKUP(CONCATENATE(BN$1,BN50),'Formulario de Preguntas'!$C$10:$FN$152,4,FALSE),"")</f>
        <v/>
      </c>
      <c r="BQ50" s="25">
        <f>IF($B50='Formulario de Respuestas'!$D49,'Formulario de Respuestas'!$AA49,"ES DIFERENTE")</f>
        <v>0</v>
      </c>
      <c r="BR50" s="1" t="str">
        <f>IFERROR(VLOOKUP(CONCATENATE(BQ$1,BQ50),'Formulario de Preguntas'!$C$10:$FN$152,3,FALSE),"")</f>
        <v/>
      </c>
      <c r="BS50" s="1" t="str">
        <f>IFERROR(VLOOKUP(CONCATENATE(BQ$1,BQ50),'Formulario de Preguntas'!$C$10:$FN$152,4,FALSE),"")</f>
        <v/>
      </c>
      <c r="BT50" s="25">
        <f>IF($B50='Formulario de Respuestas'!$D49,'Formulario de Respuestas'!$AB49,"ES DIFERENTE")</f>
        <v>0</v>
      </c>
      <c r="BU50" s="1" t="str">
        <f>IFERROR(VLOOKUP(CONCATENATE(BT$1,BT50),'Formulario de Preguntas'!$C$10:$FN$152,3,FALSE),"")</f>
        <v/>
      </c>
      <c r="BV50" s="1" t="str">
        <f>IFERROR(VLOOKUP(CONCATENATE(BT$1,BT50),'Formulario de Preguntas'!$C$10:$FN$152,4,FALSE),"")</f>
        <v/>
      </c>
      <c r="BW50" s="25">
        <f>IF($B50='Formulario de Respuestas'!$D49,'Formulario de Respuestas'!$AC49,"ES DIFERENTE")</f>
        <v>0</v>
      </c>
      <c r="BX50" s="1" t="str">
        <f>IFERROR(VLOOKUP(CONCATENATE(BW$1,BW50),'Formulario de Preguntas'!$C$10:$FN$152,3,FALSE),"")</f>
        <v/>
      </c>
      <c r="BY50" s="1" t="str">
        <f>IFERROR(VLOOKUP(CONCATENATE(BW$1,BW50),'Formulario de Preguntas'!$C$10:$FN$152,4,FALSE),"")</f>
        <v/>
      </c>
      <c r="CA50" s="1">
        <f t="shared" si="0"/>
        <v>0</v>
      </c>
      <c r="CB50" s="1">
        <f t="shared" si="1"/>
        <v>0.25</v>
      </c>
      <c r="CC50" s="1">
        <f t="shared" si="3"/>
        <v>0</v>
      </c>
      <c r="CD50" s="1">
        <f>COUNTIF('Formulario de Respuestas'!$E49:$AC49,"A")</f>
        <v>0</v>
      </c>
      <c r="CE50" s="1">
        <f>COUNTIF('Formulario de Respuestas'!$E49:$AC49,"B")</f>
        <v>0</v>
      </c>
      <c r="CF50" s="1">
        <f>COUNTIF('Formulario de Respuestas'!$B49:$AC49,"C")</f>
        <v>0</v>
      </c>
      <c r="CG50" s="1">
        <f>COUNTIF('Formulario de Respuestas'!$E49:$AC49,"D")</f>
        <v>0</v>
      </c>
      <c r="CH50" s="1">
        <f>COUNTIF('Formulario de Respuestas'!$E49:$AC49,"E (RESPUESTA ANULADA)")</f>
        <v>0</v>
      </c>
    </row>
    <row r="51" spans="1:86" x14ac:dyDescent="0.25">
      <c r="A51" s="1">
        <f>'Formulario de Respuestas'!C50</f>
        <v>0</v>
      </c>
      <c r="B51" s="1">
        <f>'Formulario de Respuestas'!D50</f>
        <v>0</v>
      </c>
      <c r="C51" s="23">
        <f>IF($B51='Formulario de Respuestas'!$D50,'Formulario de Respuestas'!$E50,"ES DIFERENTE")</f>
        <v>0</v>
      </c>
      <c r="D51" s="15" t="str">
        <f>IFERROR(VLOOKUP(CONCATENATE(C$1,C51),'Formulario de Preguntas'!$C$2:$FN$152,3,FALSE),"")</f>
        <v/>
      </c>
      <c r="E51" s="1" t="str">
        <f>IFERROR(VLOOKUP(CONCATENATE(C$1,C51),'Formulario de Preguntas'!$C$2:$FN$152,4,FALSE),"")</f>
        <v/>
      </c>
      <c r="F51" s="23">
        <f>IF($B51='Formulario de Respuestas'!$D50,'Formulario de Respuestas'!$F50,"ES DIFERENTE")</f>
        <v>0</v>
      </c>
      <c r="G51" s="1" t="str">
        <f>IFERROR(VLOOKUP(CONCATENATE(F$1,F51),'Formulario de Preguntas'!$C$2:$FN$152,3,FALSE),"")</f>
        <v/>
      </c>
      <c r="H51" s="1" t="str">
        <f>IFERROR(VLOOKUP(CONCATENATE(F$1,F51),'Formulario de Preguntas'!$C$2:$FN$152,4,FALSE),"")</f>
        <v/>
      </c>
      <c r="I51" s="23">
        <f>IF($B51='Formulario de Respuestas'!$D50,'Formulario de Respuestas'!$G50,"ES DIFERENTE")</f>
        <v>0</v>
      </c>
      <c r="J51" s="1" t="str">
        <f>IFERROR(VLOOKUP(CONCATENATE(I$1,I51),'Formulario de Preguntas'!$C$10:$FN$152,3,FALSE),"")</f>
        <v/>
      </c>
      <c r="K51" s="1" t="str">
        <f>IFERROR(VLOOKUP(CONCATENATE(I$1,I51),'Formulario de Preguntas'!$C$10:$FN$152,4,FALSE),"")</f>
        <v/>
      </c>
      <c r="L51" s="23">
        <f>IF($B51='Formulario de Respuestas'!$D50,'Formulario de Respuestas'!$H50,"ES DIFERENTE")</f>
        <v>0</v>
      </c>
      <c r="M51" s="1" t="str">
        <f>IFERROR(VLOOKUP(CONCATENATE(L$1,L51),'Formulario de Preguntas'!$C$10:$FN$152,3,FALSE),"")</f>
        <v/>
      </c>
      <c r="N51" s="1" t="str">
        <f>IFERROR(VLOOKUP(CONCATENATE(L$1,L51),'Formulario de Preguntas'!$C$10:$FN$152,4,FALSE),"")</f>
        <v/>
      </c>
      <c r="O51" s="23">
        <f>IF($B51='Formulario de Respuestas'!$D50,'Formulario de Respuestas'!$I50,"ES DIFERENTE")</f>
        <v>0</v>
      </c>
      <c r="P51" s="1" t="str">
        <f>IFERROR(VLOOKUP(CONCATENATE(O$1,O51),'Formulario de Preguntas'!$C$10:$FN$152,3,FALSE),"")</f>
        <v/>
      </c>
      <c r="Q51" s="1" t="str">
        <f>IFERROR(VLOOKUP(CONCATENATE(O$1,O51),'Formulario de Preguntas'!$C$10:$FN$152,4,FALSE),"")</f>
        <v/>
      </c>
      <c r="R51" s="23">
        <f>IF($B51='Formulario de Respuestas'!$D50,'Formulario de Respuestas'!$J50,"ES DIFERENTE")</f>
        <v>0</v>
      </c>
      <c r="S51" s="1" t="str">
        <f>IFERROR(VLOOKUP(CONCATENATE(R$1,R51),'Formulario de Preguntas'!$C$10:$FN$152,3,FALSE),"")</f>
        <v/>
      </c>
      <c r="T51" s="1" t="str">
        <f>IFERROR(VLOOKUP(CONCATENATE(R$1,R51),'Formulario de Preguntas'!$C$10:$FN$152,4,FALSE),"")</f>
        <v/>
      </c>
      <c r="U51" s="23">
        <f>IF($B51='Formulario de Respuestas'!$D50,'Formulario de Respuestas'!$K50,"ES DIFERENTE")</f>
        <v>0</v>
      </c>
      <c r="V51" s="1" t="str">
        <f>IFERROR(VLOOKUP(CONCATENATE(U$1,U51),'Formulario de Preguntas'!$C$10:$FN$152,3,FALSE),"")</f>
        <v/>
      </c>
      <c r="W51" s="1" t="str">
        <f>IFERROR(VLOOKUP(CONCATENATE(U$1,U51),'Formulario de Preguntas'!$C$10:$FN$152,4,FALSE),"")</f>
        <v/>
      </c>
      <c r="X51" s="23">
        <f>IF($B51='Formulario de Respuestas'!$D50,'Formulario de Respuestas'!$L50,"ES DIFERENTE")</f>
        <v>0</v>
      </c>
      <c r="Y51" s="1" t="str">
        <f>IFERROR(VLOOKUP(CONCATENATE(X$1,X51),'Formulario de Preguntas'!$C$10:$FN$152,3,FALSE),"")</f>
        <v/>
      </c>
      <c r="Z51" s="1" t="str">
        <f>IFERROR(VLOOKUP(CONCATENATE(X$1,X51),'Formulario de Preguntas'!$C$10:$FN$152,4,FALSE),"")</f>
        <v/>
      </c>
      <c r="AA51" s="23">
        <f>IF($B51='Formulario de Respuestas'!$D50,'Formulario de Respuestas'!$M50,"ES DIFERENTE")</f>
        <v>0</v>
      </c>
      <c r="AB51" s="1" t="str">
        <f>IFERROR(VLOOKUP(CONCATENATE(AA$1,AA51),'Formulario de Preguntas'!$C$10:$FN$152,3,FALSE),"")</f>
        <v/>
      </c>
      <c r="AC51" s="1" t="str">
        <f>IFERROR(VLOOKUP(CONCATENATE(AA$1,AA51),'Formulario de Preguntas'!$C$10:$FN$152,4,FALSE),"")</f>
        <v/>
      </c>
      <c r="AD51" s="23">
        <f>IF($B51='Formulario de Respuestas'!$D50,'Formulario de Respuestas'!$N50,"ES DIFERENTE")</f>
        <v>0</v>
      </c>
      <c r="AE51" s="1" t="str">
        <f>IFERROR(VLOOKUP(CONCATENATE(AD$1,AD51),'Formulario de Preguntas'!$C$10:$FN$152,3,FALSE),"")</f>
        <v/>
      </c>
      <c r="AF51" s="1" t="str">
        <f>IFERROR(VLOOKUP(CONCATENATE(AD$1,AD51),'Formulario de Preguntas'!$C$10:$FN$152,4,FALSE),"")</f>
        <v/>
      </c>
      <c r="AG51" s="23">
        <f>IF($B51='Formulario de Respuestas'!$D50,'Formulario de Respuestas'!$O50,"ES DIFERENTE")</f>
        <v>0</v>
      </c>
      <c r="AH51" s="1" t="str">
        <f>IFERROR(VLOOKUP(CONCATENATE(AG$1,AG51),'Formulario de Preguntas'!$C$10:$FN$152,3,FALSE),"")</f>
        <v/>
      </c>
      <c r="AI51" s="1" t="str">
        <f>IFERROR(VLOOKUP(CONCATENATE(AG$1,AG51),'Formulario de Preguntas'!$C$10:$FN$152,4,FALSE),"")</f>
        <v/>
      </c>
      <c r="AJ51" s="23">
        <f>IF($B51='Formulario de Respuestas'!$D50,'Formulario de Respuestas'!$P50,"ES DIFERENTE")</f>
        <v>0</v>
      </c>
      <c r="AK51" s="1" t="str">
        <f>IFERROR(VLOOKUP(CONCATENATE(AJ$1,AJ51),'Formulario de Preguntas'!$C$10:$FN$152,3,FALSE),"")</f>
        <v/>
      </c>
      <c r="AL51" s="1" t="str">
        <f>IFERROR(VLOOKUP(CONCATENATE(AJ$1,AJ51),'Formulario de Preguntas'!$C$10:$FN$152,4,FALSE),"")</f>
        <v/>
      </c>
      <c r="AM51" s="23">
        <f>IF($B51='Formulario de Respuestas'!$D50,'Formulario de Respuestas'!$Q50,"ES DIFERENTE")</f>
        <v>0</v>
      </c>
      <c r="AN51" s="1" t="str">
        <f>IFERROR(VLOOKUP(CONCATENATE(AM$1,AM51),'Formulario de Preguntas'!$C$10:$FN$152,3,FALSE),"")</f>
        <v/>
      </c>
      <c r="AO51" s="1" t="str">
        <f>IFERROR(VLOOKUP(CONCATENATE(AM$1,AM51),'Formulario de Preguntas'!$C$10:$FN$152,4,FALSE),"")</f>
        <v/>
      </c>
      <c r="AP51" s="23">
        <f>IF($B51='Formulario de Respuestas'!$D50,'Formulario de Respuestas'!$R50,"ES DIFERENTE")</f>
        <v>0</v>
      </c>
      <c r="AQ51" s="1" t="str">
        <f>IFERROR(VLOOKUP(CONCATENATE(AP$1,AP51),'Formulario de Preguntas'!$C$10:$FN$152,3,FALSE),"")</f>
        <v/>
      </c>
      <c r="AR51" s="1" t="str">
        <f>IFERROR(VLOOKUP(CONCATENATE(AP$1,AP51),'Formulario de Preguntas'!$C$10:$FN$152,4,FALSE),"")</f>
        <v/>
      </c>
      <c r="AS51" s="23">
        <f>IF($B51='Formulario de Respuestas'!$D50,'Formulario de Respuestas'!$S50,"ES DIFERENTE")</f>
        <v>0</v>
      </c>
      <c r="AT51" s="1" t="str">
        <f>IFERROR(VLOOKUP(CONCATENATE(AS$1,AS51),'Formulario de Preguntas'!$C$10:$FN$152,3,FALSE),"")</f>
        <v/>
      </c>
      <c r="AU51" s="1" t="str">
        <f>IFERROR(VLOOKUP(CONCATENATE(AS$1,AS51),'Formulario de Preguntas'!$C$10:$FN$152,4,FALSE),"")</f>
        <v/>
      </c>
      <c r="AV51" s="23">
        <f>IF($B51='Formulario de Respuestas'!$D50,'Formulario de Respuestas'!$T50,"ES DIFERENTE")</f>
        <v>0</v>
      </c>
      <c r="AW51" s="1" t="str">
        <f>IFERROR(VLOOKUP(CONCATENATE(AV$1,AV51),'Formulario de Preguntas'!$C$10:$FN$152,3,FALSE),"")</f>
        <v/>
      </c>
      <c r="AX51" s="1" t="str">
        <f>IFERROR(VLOOKUP(CONCATENATE(AV$1,AV51),'Formulario de Preguntas'!$C$10:$FN$152,4,FALSE),"")</f>
        <v/>
      </c>
      <c r="AY51" s="23">
        <f>IF($B51='Formulario de Respuestas'!$D50,'Formulario de Respuestas'!$U50,"ES DIFERENTE")</f>
        <v>0</v>
      </c>
      <c r="AZ51" s="1" t="str">
        <f>IFERROR(VLOOKUP(CONCATENATE(AY$1,AY51),'Formulario de Preguntas'!$C$10:$FN$152,3,FALSE),"")</f>
        <v/>
      </c>
      <c r="BA51" s="1" t="str">
        <f>IFERROR(VLOOKUP(CONCATENATE(AY$1,AY51),'Formulario de Preguntas'!$C$10:$FN$152,4,FALSE),"")</f>
        <v/>
      </c>
      <c r="BB51" s="25">
        <f>IF($B51='Formulario de Respuestas'!$D50,'Formulario de Respuestas'!$V50,"ES DIFERENTE")</f>
        <v>0</v>
      </c>
      <c r="BC51" s="1" t="str">
        <f>IFERROR(VLOOKUP(CONCATENATE(BB$1,BB51),'Formulario de Preguntas'!$C$10:$FN$152,3,FALSE),"")</f>
        <v/>
      </c>
      <c r="BD51" s="1" t="str">
        <f>IFERROR(VLOOKUP(CONCATENATE(BB$1,BB51),'Formulario de Preguntas'!$C$10:$FN$152,4,FALSE),"")</f>
        <v/>
      </c>
      <c r="BE51" s="23">
        <f>IF($B51='Formulario de Respuestas'!$D50,'Formulario de Respuestas'!$W50,"ES DIFERENTE")</f>
        <v>0</v>
      </c>
      <c r="BF51" s="1" t="str">
        <f>IFERROR(VLOOKUP(CONCATENATE(BE$1,BE51),'Formulario de Preguntas'!$C$10:$FN$152,3,FALSE),"")</f>
        <v/>
      </c>
      <c r="BG51" s="1" t="str">
        <f>IFERROR(VLOOKUP(CONCATENATE(BE$1,BE51),'Formulario de Preguntas'!$C$10:$FN$152,4,FALSE),"")</f>
        <v/>
      </c>
      <c r="BH51" s="23">
        <f>IF($B51='Formulario de Respuestas'!$D50,'Formulario de Respuestas'!$X50,"ES DIFERENTE")</f>
        <v>0</v>
      </c>
      <c r="BI51" s="1" t="str">
        <f>IFERROR(VLOOKUP(CONCATENATE(BH$1,BH51),'Formulario de Preguntas'!$C$10:$FN$152,3,FALSE),"")</f>
        <v/>
      </c>
      <c r="BJ51" s="1" t="str">
        <f>IFERROR(VLOOKUP(CONCATENATE(BH$1,BH51),'Formulario de Preguntas'!$C$10:$FN$152,4,FALSE),"")</f>
        <v/>
      </c>
      <c r="BK51" s="25">
        <f>IF($B51='Formulario de Respuestas'!$D50,'Formulario de Respuestas'!$Y50,"ES DIFERENTE")</f>
        <v>0</v>
      </c>
      <c r="BL51" s="1" t="str">
        <f>IFERROR(VLOOKUP(CONCATENATE(BK$1,BK51),'Formulario de Preguntas'!$C$10:$FN$152,3,FALSE),"")</f>
        <v/>
      </c>
      <c r="BM51" s="1" t="str">
        <f>IFERROR(VLOOKUP(CONCATENATE(BK$1,BK51),'Formulario de Preguntas'!$C$10:$FN$152,4,FALSE),"")</f>
        <v/>
      </c>
      <c r="BN51" s="25">
        <f>IF($B51='Formulario de Respuestas'!$D50,'Formulario de Respuestas'!$Z50,"ES DIFERENTE")</f>
        <v>0</v>
      </c>
      <c r="BO51" s="1" t="str">
        <f>IFERROR(VLOOKUP(CONCATENATE(BN$1,BN51),'Formulario de Preguntas'!$C$10:$FN$152,3,FALSE),"")</f>
        <v/>
      </c>
      <c r="BP51" s="1" t="str">
        <f>IFERROR(VLOOKUP(CONCATENATE(BN$1,BN51),'Formulario de Preguntas'!$C$10:$FN$152,4,FALSE),"")</f>
        <v/>
      </c>
      <c r="BQ51" s="25">
        <f>IF($B51='Formulario de Respuestas'!$D50,'Formulario de Respuestas'!$AA50,"ES DIFERENTE")</f>
        <v>0</v>
      </c>
      <c r="BR51" s="1" t="str">
        <f>IFERROR(VLOOKUP(CONCATENATE(BQ$1,BQ51),'Formulario de Preguntas'!$C$10:$FN$152,3,FALSE),"")</f>
        <v/>
      </c>
      <c r="BS51" s="1" t="str">
        <f>IFERROR(VLOOKUP(CONCATENATE(BQ$1,BQ51),'Formulario de Preguntas'!$C$10:$FN$152,4,FALSE),"")</f>
        <v/>
      </c>
      <c r="BT51" s="25">
        <f>IF($B51='Formulario de Respuestas'!$D50,'Formulario de Respuestas'!$AB50,"ES DIFERENTE")</f>
        <v>0</v>
      </c>
      <c r="BU51" s="1" t="str">
        <f>IFERROR(VLOOKUP(CONCATENATE(BT$1,BT51),'Formulario de Preguntas'!$C$10:$FN$152,3,FALSE),"")</f>
        <v/>
      </c>
      <c r="BV51" s="1" t="str">
        <f>IFERROR(VLOOKUP(CONCATENATE(BT$1,BT51),'Formulario de Preguntas'!$C$10:$FN$152,4,FALSE),"")</f>
        <v/>
      </c>
      <c r="BW51" s="25">
        <f>IF($B51='Formulario de Respuestas'!$D50,'Formulario de Respuestas'!$AC50,"ES DIFERENTE")</f>
        <v>0</v>
      </c>
      <c r="BX51" s="1" t="str">
        <f>IFERROR(VLOOKUP(CONCATENATE(BW$1,BW51),'Formulario de Preguntas'!$C$10:$FN$152,3,FALSE),"")</f>
        <v/>
      </c>
      <c r="BY51" s="1" t="str">
        <f>IFERROR(VLOOKUP(CONCATENATE(BW$1,BW51),'Formulario de Preguntas'!$C$10:$FN$152,4,FALSE),"")</f>
        <v/>
      </c>
      <c r="CA51" s="1">
        <f t="shared" si="0"/>
        <v>0</v>
      </c>
      <c r="CB51" s="1">
        <f t="shared" si="1"/>
        <v>0.25</v>
      </c>
      <c r="CC51" s="1">
        <f t="shared" si="3"/>
        <v>0</v>
      </c>
      <c r="CD51" s="1">
        <f>COUNTIF('Formulario de Respuestas'!$E50:$AC50,"A")</f>
        <v>0</v>
      </c>
      <c r="CE51" s="1">
        <f>COUNTIF('Formulario de Respuestas'!$E50:$AC50,"B")</f>
        <v>0</v>
      </c>
      <c r="CF51" s="1">
        <f>COUNTIF('Formulario de Respuestas'!$B50:$AC50,"C")</f>
        <v>0</v>
      </c>
      <c r="CG51" s="1">
        <f>COUNTIF('Formulario de Respuestas'!$E50:$AC50,"D")</f>
        <v>0</v>
      </c>
      <c r="CH51" s="1">
        <f>COUNTIF('Formulario de Respuestas'!$E50:$AC50,"E (RESPUESTA ANULADA)")</f>
        <v>0</v>
      </c>
    </row>
    <row r="52" spans="1:86" x14ac:dyDescent="0.25">
      <c r="A52" s="1">
        <f>'Formulario de Respuestas'!C51</f>
        <v>0</v>
      </c>
      <c r="B52" s="1">
        <f>'Formulario de Respuestas'!D51</f>
        <v>0</v>
      </c>
      <c r="C52" s="23">
        <f>IF($B52='Formulario de Respuestas'!$D51,'Formulario de Respuestas'!$E51,"ES DIFERENTE")</f>
        <v>0</v>
      </c>
      <c r="D52" s="15" t="str">
        <f>IFERROR(VLOOKUP(CONCATENATE(C$1,C52),'Formulario de Preguntas'!$C$2:$FN$152,3,FALSE),"")</f>
        <v/>
      </c>
      <c r="E52" s="1" t="str">
        <f>IFERROR(VLOOKUP(CONCATENATE(C$1,C52),'Formulario de Preguntas'!$C$2:$FN$152,4,FALSE),"")</f>
        <v/>
      </c>
      <c r="F52" s="23">
        <f>IF($B52='Formulario de Respuestas'!$D51,'Formulario de Respuestas'!$F51,"ES DIFERENTE")</f>
        <v>0</v>
      </c>
      <c r="G52" s="1" t="str">
        <f>IFERROR(VLOOKUP(CONCATENATE(F$1,F52),'Formulario de Preguntas'!$C$2:$FN$152,3,FALSE),"")</f>
        <v/>
      </c>
      <c r="H52" s="1" t="str">
        <f>IFERROR(VLOOKUP(CONCATENATE(F$1,F52),'Formulario de Preguntas'!$C$2:$FN$152,4,FALSE),"")</f>
        <v/>
      </c>
      <c r="I52" s="23">
        <f>IF($B52='Formulario de Respuestas'!$D51,'Formulario de Respuestas'!$G51,"ES DIFERENTE")</f>
        <v>0</v>
      </c>
      <c r="J52" s="1" t="str">
        <f>IFERROR(VLOOKUP(CONCATENATE(I$1,I52),'Formulario de Preguntas'!$C$10:$FN$152,3,FALSE),"")</f>
        <v/>
      </c>
      <c r="K52" s="1" t="str">
        <f>IFERROR(VLOOKUP(CONCATENATE(I$1,I52),'Formulario de Preguntas'!$C$10:$FN$152,4,FALSE),"")</f>
        <v/>
      </c>
      <c r="L52" s="23">
        <f>IF($B52='Formulario de Respuestas'!$D51,'Formulario de Respuestas'!$H51,"ES DIFERENTE")</f>
        <v>0</v>
      </c>
      <c r="M52" s="1" t="str">
        <f>IFERROR(VLOOKUP(CONCATENATE(L$1,L52),'Formulario de Preguntas'!$C$10:$FN$152,3,FALSE),"")</f>
        <v/>
      </c>
      <c r="N52" s="1" t="str">
        <f>IFERROR(VLOOKUP(CONCATENATE(L$1,L52),'Formulario de Preguntas'!$C$10:$FN$152,4,FALSE),"")</f>
        <v/>
      </c>
      <c r="O52" s="23">
        <f>IF($B52='Formulario de Respuestas'!$D51,'Formulario de Respuestas'!$I51,"ES DIFERENTE")</f>
        <v>0</v>
      </c>
      <c r="P52" s="1" t="str">
        <f>IFERROR(VLOOKUP(CONCATENATE(O$1,O52),'Formulario de Preguntas'!$C$10:$FN$152,3,FALSE),"")</f>
        <v/>
      </c>
      <c r="Q52" s="1" t="str">
        <f>IFERROR(VLOOKUP(CONCATENATE(O$1,O52),'Formulario de Preguntas'!$C$10:$FN$152,4,FALSE),"")</f>
        <v/>
      </c>
      <c r="R52" s="23">
        <f>IF($B52='Formulario de Respuestas'!$D51,'Formulario de Respuestas'!$J51,"ES DIFERENTE")</f>
        <v>0</v>
      </c>
      <c r="S52" s="1" t="str">
        <f>IFERROR(VLOOKUP(CONCATENATE(R$1,R52),'Formulario de Preguntas'!$C$10:$FN$152,3,FALSE),"")</f>
        <v/>
      </c>
      <c r="T52" s="1" t="str">
        <f>IFERROR(VLOOKUP(CONCATENATE(R$1,R52),'Formulario de Preguntas'!$C$10:$FN$152,4,FALSE),"")</f>
        <v/>
      </c>
      <c r="U52" s="23">
        <f>IF($B52='Formulario de Respuestas'!$D51,'Formulario de Respuestas'!$K51,"ES DIFERENTE")</f>
        <v>0</v>
      </c>
      <c r="V52" s="1" t="str">
        <f>IFERROR(VLOOKUP(CONCATENATE(U$1,U52),'Formulario de Preguntas'!$C$10:$FN$152,3,FALSE),"")</f>
        <v/>
      </c>
      <c r="W52" s="1" t="str">
        <f>IFERROR(VLOOKUP(CONCATENATE(U$1,U52),'Formulario de Preguntas'!$C$10:$FN$152,4,FALSE),"")</f>
        <v/>
      </c>
      <c r="X52" s="23">
        <f>IF($B52='Formulario de Respuestas'!$D51,'Formulario de Respuestas'!$L51,"ES DIFERENTE")</f>
        <v>0</v>
      </c>
      <c r="Y52" s="1" t="str">
        <f>IFERROR(VLOOKUP(CONCATENATE(X$1,X52),'Formulario de Preguntas'!$C$10:$FN$152,3,FALSE),"")</f>
        <v/>
      </c>
      <c r="Z52" s="1" t="str">
        <f>IFERROR(VLOOKUP(CONCATENATE(X$1,X52),'Formulario de Preguntas'!$C$10:$FN$152,4,FALSE),"")</f>
        <v/>
      </c>
      <c r="AA52" s="23">
        <f>IF($B52='Formulario de Respuestas'!$D51,'Formulario de Respuestas'!$M51,"ES DIFERENTE")</f>
        <v>0</v>
      </c>
      <c r="AB52" s="1" t="str">
        <f>IFERROR(VLOOKUP(CONCATENATE(AA$1,AA52),'Formulario de Preguntas'!$C$10:$FN$152,3,FALSE),"")</f>
        <v/>
      </c>
      <c r="AC52" s="1" t="str">
        <f>IFERROR(VLOOKUP(CONCATENATE(AA$1,AA52),'Formulario de Preguntas'!$C$10:$FN$152,4,FALSE),"")</f>
        <v/>
      </c>
      <c r="AD52" s="23">
        <f>IF($B52='Formulario de Respuestas'!$D51,'Formulario de Respuestas'!$N51,"ES DIFERENTE")</f>
        <v>0</v>
      </c>
      <c r="AE52" s="1" t="str">
        <f>IFERROR(VLOOKUP(CONCATENATE(AD$1,AD52),'Formulario de Preguntas'!$C$10:$FN$152,3,FALSE),"")</f>
        <v/>
      </c>
      <c r="AF52" s="1" t="str">
        <f>IFERROR(VLOOKUP(CONCATENATE(AD$1,AD52),'Formulario de Preguntas'!$C$10:$FN$152,4,FALSE),"")</f>
        <v/>
      </c>
      <c r="AG52" s="23">
        <f>IF($B52='Formulario de Respuestas'!$D51,'Formulario de Respuestas'!$O51,"ES DIFERENTE")</f>
        <v>0</v>
      </c>
      <c r="AH52" s="1" t="str">
        <f>IFERROR(VLOOKUP(CONCATENATE(AG$1,AG52),'Formulario de Preguntas'!$C$10:$FN$152,3,FALSE),"")</f>
        <v/>
      </c>
      <c r="AI52" s="1" t="str">
        <f>IFERROR(VLOOKUP(CONCATENATE(AG$1,AG52),'Formulario de Preguntas'!$C$10:$FN$152,4,FALSE),"")</f>
        <v/>
      </c>
      <c r="AJ52" s="23">
        <f>IF($B52='Formulario de Respuestas'!$D51,'Formulario de Respuestas'!$P51,"ES DIFERENTE")</f>
        <v>0</v>
      </c>
      <c r="AK52" s="1" t="str">
        <f>IFERROR(VLOOKUP(CONCATENATE(AJ$1,AJ52),'Formulario de Preguntas'!$C$10:$FN$152,3,FALSE),"")</f>
        <v/>
      </c>
      <c r="AL52" s="1" t="str">
        <f>IFERROR(VLOOKUP(CONCATENATE(AJ$1,AJ52),'Formulario de Preguntas'!$C$10:$FN$152,4,FALSE),"")</f>
        <v/>
      </c>
      <c r="AM52" s="23">
        <f>IF($B52='Formulario de Respuestas'!$D51,'Formulario de Respuestas'!$Q51,"ES DIFERENTE")</f>
        <v>0</v>
      </c>
      <c r="AN52" s="1" t="str">
        <f>IFERROR(VLOOKUP(CONCATENATE(AM$1,AM52),'Formulario de Preguntas'!$C$10:$FN$152,3,FALSE),"")</f>
        <v/>
      </c>
      <c r="AO52" s="1" t="str">
        <f>IFERROR(VLOOKUP(CONCATENATE(AM$1,AM52),'Formulario de Preguntas'!$C$10:$FN$152,4,FALSE),"")</f>
        <v/>
      </c>
      <c r="AP52" s="23">
        <f>IF($B52='Formulario de Respuestas'!$D51,'Formulario de Respuestas'!$R51,"ES DIFERENTE")</f>
        <v>0</v>
      </c>
      <c r="AQ52" s="1" t="str">
        <f>IFERROR(VLOOKUP(CONCATENATE(AP$1,AP52),'Formulario de Preguntas'!$C$10:$FN$152,3,FALSE),"")</f>
        <v/>
      </c>
      <c r="AR52" s="1" t="str">
        <f>IFERROR(VLOOKUP(CONCATENATE(AP$1,AP52),'Formulario de Preguntas'!$C$10:$FN$152,4,FALSE),"")</f>
        <v/>
      </c>
      <c r="AS52" s="23">
        <f>IF($B52='Formulario de Respuestas'!$D51,'Formulario de Respuestas'!$S51,"ES DIFERENTE")</f>
        <v>0</v>
      </c>
      <c r="AT52" s="1" t="str">
        <f>IFERROR(VLOOKUP(CONCATENATE(AS$1,AS52),'Formulario de Preguntas'!$C$10:$FN$152,3,FALSE),"")</f>
        <v/>
      </c>
      <c r="AU52" s="1" t="str">
        <f>IFERROR(VLOOKUP(CONCATENATE(AS$1,AS52),'Formulario de Preguntas'!$C$10:$FN$152,4,FALSE),"")</f>
        <v/>
      </c>
      <c r="AV52" s="23">
        <f>IF($B52='Formulario de Respuestas'!$D51,'Formulario de Respuestas'!$T51,"ES DIFERENTE")</f>
        <v>0</v>
      </c>
      <c r="AW52" s="1" t="str">
        <f>IFERROR(VLOOKUP(CONCATENATE(AV$1,AV52),'Formulario de Preguntas'!$C$10:$FN$152,3,FALSE),"")</f>
        <v/>
      </c>
      <c r="AX52" s="1" t="str">
        <f>IFERROR(VLOOKUP(CONCATENATE(AV$1,AV52),'Formulario de Preguntas'!$C$10:$FN$152,4,FALSE),"")</f>
        <v/>
      </c>
      <c r="AY52" s="23">
        <f>IF($B52='Formulario de Respuestas'!$D51,'Formulario de Respuestas'!$U51,"ES DIFERENTE")</f>
        <v>0</v>
      </c>
      <c r="AZ52" s="1" t="str">
        <f>IFERROR(VLOOKUP(CONCATENATE(AY$1,AY52),'Formulario de Preguntas'!$C$10:$FN$152,3,FALSE),"")</f>
        <v/>
      </c>
      <c r="BA52" s="1" t="str">
        <f>IFERROR(VLOOKUP(CONCATENATE(AY$1,AY52),'Formulario de Preguntas'!$C$10:$FN$152,4,FALSE),"")</f>
        <v/>
      </c>
      <c r="BB52" s="25">
        <f>IF($B52='Formulario de Respuestas'!$D51,'Formulario de Respuestas'!$V51,"ES DIFERENTE")</f>
        <v>0</v>
      </c>
      <c r="BC52" s="1" t="str">
        <f>IFERROR(VLOOKUP(CONCATENATE(BB$1,BB52),'Formulario de Preguntas'!$C$10:$FN$152,3,FALSE),"")</f>
        <v/>
      </c>
      <c r="BD52" s="1" t="str">
        <f>IFERROR(VLOOKUP(CONCATENATE(BB$1,BB52),'Formulario de Preguntas'!$C$10:$FN$152,4,FALSE),"")</f>
        <v/>
      </c>
      <c r="BE52" s="23">
        <f>IF($B52='Formulario de Respuestas'!$D51,'Formulario de Respuestas'!$W51,"ES DIFERENTE")</f>
        <v>0</v>
      </c>
      <c r="BF52" s="1" t="str">
        <f>IFERROR(VLOOKUP(CONCATENATE(BE$1,BE52),'Formulario de Preguntas'!$C$10:$FN$152,3,FALSE),"")</f>
        <v/>
      </c>
      <c r="BG52" s="1" t="str">
        <f>IFERROR(VLOOKUP(CONCATENATE(BE$1,BE52),'Formulario de Preguntas'!$C$10:$FN$152,4,FALSE),"")</f>
        <v/>
      </c>
      <c r="BH52" s="23">
        <f>IF($B52='Formulario de Respuestas'!$D51,'Formulario de Respuestas'!$X51,"ES DIFERENTE")</f>
        <v>0</v>
      </c>
      <c r="BI52" s="1" t="str">
        <f>IFERROR(VLOOKUP(CONCATENATE(BH$1,BH52),'Formulario de Preguntas'!$C$10:$FN$152,3,FALSE),"")</f>
        <v/>
      </c>
      <c r="BJ52" s="1" t="str">
        <f>IFERROR(VLOOKUP(CONCATENATE(BH$1,BH52),'Formulario de Preguntas'!$C$10:$FN$152,4,FALSE),"")</f>
        <v/>
      </c>
      <c r="BK52" s="25">
        <f>IF($B52='Formulario de Respuestas'!$D51,'Formulario de Respuestas'!$Y51,"ES DIFERENTE")</f>
        <v>0</v>
      </c>
      <c r="BL52" s="1" t="str">
        <f>IFERROR(VLOOKUP(CONCATENATE(BK$1,BK52),'Formulario de Preguntas'!$C$10:$FN$152,3,FALSE),"")</f>
        <v/>
      </c>
      <c r="BM52" s="1" t="str">
        <f>IFERROR(VLOOKUP(CONCATENATE(BK$1,BK52),'Formulario de Preguntas'!$C$10:$FN$152,4,FALSE),"")</f>
        <v/>
      </c>
      <c r="BN52" s="25">
        <f>IF($B52='Formulario de Respuestas'!$D51,'Formulario de Respuestas'!$Z51,"ES DIFERENTE")</f>
        <v>0</v>
      </c>
      <c r="BO52" s="1" t="str">
        <f>IFERROR(VLOOKUP(CONCATENATE(BN$1,BN52),'Formulario de Preguntas'!$C$10:$FN$152,3,FALSE),"")</f>
        <v/>
      </c>
      <c r="BP52" s="1" t="str">
        <f>IFERROR(VLOOKUP(CONCATENATE(BN$1,BN52),'Formulario de Preguntas'!$C$10:$FN$152,4,FALSE),"")</f>
        <v/>
      </c>
      <c r="BQ52" s="25">
        <f>IF($B52='Formulario de Respuestas'!$D51,'Formulario de Respuestas'!$AA51,"ES DIFERENTE")</f>
        <v>0</v>
      </c>
      <c r="BR52" s="1" t="str">
        <f>IFERROR(VLOOKUP(CONCATENATE(BQ$1,BQ52),'Formulario de Preguntas'!$C$10:$FN$152,3,FALSE),"")</f>
        <v/>
      </c>
      <c r="BS52" s="1" t="str">
        <f>IFERROR(VLOOKUP(CONCATENATE(BQ$1,BQ52),'Formulario de Preguntas'!$C$10:$FN$152,4,FALSE),"")</f>
        <v/>
      </c>
      <c r="BT52" s="25">
        <f>IF($B52='Formulario de Respuestas'!$D51,'Formulario de Respuestas'!$AB51,"ES DIFERENTE")</f>
        <v>0</v>
      </c>
      <c r="BU52" s="1" t="str">
        <f>IFERROR(VLOOKUP(CONCATENATE(BT$1,BT52),'Formulario de Preguntas'!$C$10:$FN$152,3,FALSE),"")</f>
        <v/>
      </c>
      <c r="BV52" s="1" t="str">
        <f>IFERROR(VLOOKUP(CONCATENATE(BT$1,BT52),'Formulario de Preguntas'!$C$10:$FN$152,4,FALSE),"")</f>
        <v/>
      </c>
      <c r="BW52" s="25">
        <f>IF($B52='Formulario de Respuestas'!$D51,'Formulario de Respuestas'!$AC51,"ES DIFERENTE")</f>
        <v>0</v>
      </c>
      <c r="BX52" s="1" t="str">
        <f>IFERROR(VLOOKUP(CONCATENATE(BW$1,BW52),'Formulario de Preguntas'!$C$10:$FN$152,3,FALSE),"")</f>
        <v/>
      </c>
      <c r="BY52" s="1" t="str">
        <f>IFERROR(VLOOKUP(CONCATENATE(BW$1,BW52),'Formulario de Preguntas'!$C$10:$FN$152,4,FALSE),"")</f>
        <v/>
      </c>
      <c r="CA52" s="1">
        <f t="shared" si="0"/>
        <v>0</v>
      </c>
      <c r="CB52" s="1">
        <f t="shared" si="1"/>
        <v>0.25</v>
      </c>
      <c r="CC52" s="1">
        <f t="shared" si="3"/>
        <v>0</v>
      </c>
      <c r="CD52" s="1">
        <f>COUNTIF('Formulario de Respuestas'!$E51:$AC51,"A")</f>
        <v>0</v>
      </c>
      <c r="CE52" s="1">
        <f>COUNTIF('Formulario de Respuestas'!$E51:$AC51,"B")</f>
        <v>0</v>
      </c>
      <c r="CF52" s="1">
        <f>COUNTIF('Formulario de Respuestas'!$B51:$AC51,"C")</f>
        <v>0</v>
      </c>
      <c r="CG52" s="1">
        <f>COUNTIF('Formulario de Respuestas'!$E51:$AC51,"D")</f>
        <v>0</v>
      </c>
      <c r="CH52" s="1">
        <f>COUNTIF('Formulario de Respuestas'!$E51:$AC51,"E (RESPUESTA ANULADA)")</f>
        <v>0</v>
      </c>
    </row>
    <row r="53" spans="1:86" x14ac:dyDescent="0.25">
      <c r="A53" s="1">
        <f>'Formulario de Respuestas'!C52</f>
        <v>0</v>
      </c>
      <c r="B53" s="1">
        <f>'Formulario de Respuestas'!D52</f>
        <v>0</v>
      </c>
      <c r="C53" s="23">
        <f>IF($B53='Formulario de Respuestas'!$D52,'Formulario de Respuestas'!$E52,"ES DIFERENTE")</f>
        <v>0</v>
      </c>
      <c r="D53" s="15" t="str">
        <f>IFERROR(VLOOKUP(CONCATENATE(C$1,C53),'Formulario de Preguntas'!$C$2:$FN$152,3,FALSE),"")</f>
        <v/>
      </c>
      <c r="E53" s="1" t="str">
        <f>IFERROR(VLOOKUP(CONCATENATE(C$1,C53),'Formulario de Preguntas'!$C$2:$FN$152,4,FALSE),"")</f>
        <v/>
      </c>
      <c r="F53" s="23">
        <f>IF($B53='Formulario de Respuestas'!$D52,'Formulario de Respuestas'!$F52,"ES DIFERENTE")</f>
        <v>0</v>
      </c>
      <c r="G53" s="1" t="str">
        <f>IFERROR(VLOOKUP(CONCATENATE(F$1,F53),'Formulario de Preguntas'!$C$2:$FN$152,3,FALSE),"")</f>
        <v/>
      </c>
      <c r="H53" s="1" t="str">
        <f>IFERROR(VLOOKUP(CONCATENATE(F$1,F53),'Formulario de Preguntas'!$C$2:$FN$152,4,FALSE),"")</f>
        <v/>
      </c>
      <c r="I53" s="23">
        <f>IF($B53='Formulario de Respuestas'!$D52,'Formulario de Respuestas'!$G52,"ES DIFERENTE")</f>
        <v>0</v>
      </c>
      <c r="J53" s="1" t="str">
        <f>IFERROR(VLOOKUP(CONCATENATE(I$1,I53),'Formulario de Preguntas'!$C$10:$FN$152,3,FALSE),"")</f>
        <v/>
      </c>
      <c r="K53" s="1" t="str">
        <f>IFERROR(VLOOKUP(CONCATENATE(I$1,I53),'Formulario de Preguntas'!$C$10:$FN$152,4,FALSE),"")</f>
        <v/>
      </c>
      <c r="L53" s="23">
        <f>IF($B53='Formulario de Respuestas'!$D52,'Formulario de Respuestas'!$H52,"ES DIFERENTE")</f>
        <v>0</v>
      </c>
      <c r="M53" s="1" t="str">
        <f>IFERROR(VLOOKUP(CONCATENATE(L$1,L53),'Formulario de Preguntas'!$C$10:$FN$152,3,FALSE),"")</f>
        <v/>
      </c>
      <c r="N53" s="1" t="str">
        <f>IFERROR(VLOOKUP(CONCATENATE(L$1,L53),'Formulario de Preguntas'!$C$10:$FN$152,4,FALSE),"")</f>
        <v/>
      </c>
      <c r="O53" s="23">
        <f>IF($B53='Formulario de Respuestas'!$D52,'Formulario de Respuestas'!$I52,"ES DIFERENTE")</f>
        <v>0</v>
      </c>
      <c r="P53" s="1" t="str">
        <f>IFERROR(VLOOKUP(CONCATENATE(O$1,O53),'Formulario de Preguntas'!$C$10:$FN$152,3,FALSE),"")</f>
        <v/>
      </c>
      <c r="Q53" s="1" t="str">
        <f>IFERROR(VLOOKUP(CONCATENATE(O$1,O53),'Formulario de Preguntas'!$C$10:$FN$152,4,FALSE),"")</f>
        <v/>
      </c>
      <c r="R53" s="23">
        <f>IF($B53='Formulario de Respuestas'!$D52,'Formulario de Respuestas'!$J52,"ES DIFERENTE")</f>
        <v>0</v>
      </c>
      <c r="S53" s="1" t="str">
        <f>IFERROR(VLOOKUP(CONCATENATE(R$1,R53),'Formulario de Preguntas'!$C$10:$FN$152,3,FALSE),"")</f>
        <v/>
      </c>
      <c r="T53" s="1" t="str">
        <f>IFERROR(VLOOKUP(CONCATENATE(R$1,R53),'Formulario de Preguntas'!$C$10:$FN$152,4,FALSE),"")</f>
        <v/>
      </c>
      <c r="U53" s="23">
        <f>IF($B53='Formulario de Respuestas'!$D52,'Formulario de Respuestas'!$K52,"ES DIFERENTE")</f>
        <v>0</v>
      </c>
      <c r="V53" s="1" t="str">
        <f>IFERROR(VLOOKUP(CONCATENATE(U$1,U53),'Formulario de Preguntas'!$C$10:$FN$152,3,FALSE),"")</f>
        <v/>
      </c>
      <c r="W53" s="1" t="str">
        <f>IFERROR(VLOOKUP(CONCATENATE(U$1,U53),'Formulario de Preguntas'!$C$10:$FN$152,4,FALSE),"")</f>
        <v/>
      </c>
      <c r="X53" s="23">
        <f>IF($B53='Formulario de Respuestas'!$D52,'Formulario de Respuestas'!$L52,"ES DIFERENTE")</f>
        <v>0</v>
      </c>
      <c r="Y53" s="1" t="str">
        <f>IFERROR(VLOOKUP(CONCATENATE(X$1,X53),'Formulario de Preguntas'!$C$10:$FN$152,3,FALSE),"")</f>
        <v/>
      </c>
      <c r="Z53" s="1" t="str">
        <f>IFERROR(VLOOKUP(CONCATENATE(X$1,X53),'Formulario de Preguntas'!$C$10:$FN$152,4,FALSE),"")</f>
        <v/>
      </c>
      <c r="AA53" s="23">
        <f>IF($B53='Formulario de Respuestas'!$D52,'Formulario de Respuestas'!$M52,"ES DIFERENTE")</f>
        <v>0</v>
      </c>
      <c r="AB53" s="1" t="str">
        <f>IFERROR(VLOOKUP(CONCATENATE(AA$1,AA53),'Formulario de Preguntas'!$C$10:$FN$152,3,FALSE),"")</f>
        <v/>
      </c>
      <c r="AC53" s="1" t="str">
        <f>IFERROR(VLOOKUP(CONCATENATE(AA$1,AA53),'Formulario de Preguntas'!$C$10:$FN$152,4,FALSE),"")</f>
        <v/>
      </c>
      <c r="AD53" s="23">
        <f>IF($B53='Formulario de Respuestas'!$D52,'Formulario de Respuestas'!$N52,"ES DIFERENTE")</f>
        <v>0</v>
      </c>
      <c r="AE53" s="1" t="str">
        <f>IFERROR(VLOOKUP(CONCATENATE(AD$1,AD53),'Formulario de Preguntas'!$C$10:$FN$152,3,FALSE),"")</f>
        <v/>
      </c>
      <c r="AF53" s="1" t="str">
        <f>IFERROR(VLOOKUP(CONCATENATE(AD$1,AD53),'Formulario de Preguntas'!$C$10:$FN$152,4,FALSE),"")</f>
        <v/>
      </c>
      <c r="AG53" s="23">
        <f>IF($B53='Formulario de Respuestas'!$D52,'Formulario de Respuestas'!$O52,"ES DIFERENTE")</f>
        <v>0</v>
      </c>
      <c r="AH53" s="1" t="str">
        <f>IFERROR(VLOOKUP(CONCATENATE(AG$1,AG53),'Formulario de Preguntas'!$C$10:$FN$152,3,FALSE),"")</f>
        <v/>
      </c>
      <c r="AI53" s="1" t="str">
        <f>IFERROR(VLOOKUP(CONCATENATE(AG$1,AG53),'Formulario de Preguntas'!$C$10:$FN$152,4,FALSE),"")</f>
        <v/>
      </c>
      <c r="AJ53" s="23">
        <f>IF($B53='Formulario de Respuestas'!$D52,'Formulario de Respuestas'!$P52,"ES DIFERENTE")</f>
        <v>0</v>
      </c>
      <c r="AK53" s="1" t="str">
        <f>IFERROR(VLOOKUP(CONCATENATE(AJ$1,AJ53),'Formulario de Preguntas'!$C$10:$FN$152,3,FALSE),"")</f>
        <v/>
      </c>
      <c r="AL53" s="1" t="str">
        <f>IFERROR(VLOOKUP(CONCATENATE(AJ$1,AJ53),'Formulario de Preguntas'!$C$10:$FN$152,4,FALSE),"")</f>
        <v/>
      </c>
      <c r="AM53" s="23">
        <f>IF($B53='Formulario de Respuestas'!$D52,'Formulario de Respuestas'!$Q52,"ES DIFERENTE")</f>
        <v>0</v>
      </c>
      <c r="AN53" s="1" t="str">
        <f>IFERROR(VLOOKUP(CONCATENATE(AM$1,AM53),'Formulario de Preguntas'!$C$10:$FN$152,3,FALSE),"")</f>
        <v/>
      </c>
      <c r="AO53" s="1" t="str">
        <f>IFERROR(VLOOKUP(CONCATENATE(AM$1,AM53),'Formulario de Preguntas'!$C$10:$FN$152,4,FALSE),"")</f>
        <v/>
      </c>
      <c r="AP53" s="23">
        <f>IF($B53='Formulario de Respuestas'!$D52,'Formulario de Respuestas'!$R52,"ES DIFERENTE")</f>
        <v>0</v>
      </c>
      <c r="AQ53" s="1" t="str">
        <f>IFERROR(VLOOKUP(CONCATENATE(AP$1,AP53),'Formulario de Preguntas'!$C$10:$FN$152,3,FALSE),"")</f>
        <v/>
      </c>
      <c r="AR53" s="1" t="str">
        <f>IFERROR(VLOOKUP(CONCATENATE(AP$1,AP53),'Formulario de Preguntas'!$C$10:$FN$152,4,FALSE),"")</f>
        <v/>
      </c>
      <c r="AS53" s="23">
        <f>IF($B53='Formulario de Respuestas'!$D52,'Formulario de Respuestas'!$S52,"ES DIFERENTE")</f>
        <v>0</v>
      </c>
      <c r="AT53" s="1" t="str">
        <f>IFERROR(VLOOKUP(CONCATENATE(AS$1,AS53),'Formulario de Preguntas'!$C$10:$FN$152,3,FALSE),"")</f>
        <v/>
      </c>
      <c r="AU53" s="1" t="str">
        <f>IFERROR(VLOOKUP(CONCATENATE(AS$1,AS53),'Formulario de Preguntas'!$C$10:$FN$152,4,FALSE),"")</f>
        <v/>
      </c>
      <c r="AV53" s="23">
        <f>IF($B53='Formulario de Respuestas'!$D52,'Formulario de Respuestas'!$T52,"ES DIFERENTE")</f>
        <v>0</v>
      </c>
      <c r="AW53" s="1" t="str">
        <f>IFERROR(VLOOKUP(CONCATENATE(AV$1,AV53),'Formulario de Preguntas'!$C$10:$FN$152,3,FALSE),"")</f>
        <v/>
      </c>
      <c r="AX53" s="1" t="str">
        <f>IFERROR(VLOOKUP(CONCATENATE(AV$1,AV53),'Formulario de Preguntas'!$C$10:$FN$152,4,FALSE),"")</f>
        <v/>
      </c>
      <c r="AY53" s="23">
        <f>IF($B53='Formulario de Respuestas'!$D52,'Formulario de Respuestas'!$U52,"ES DIFERENTE")</f>
        <v>0</v>
      </c>
      <c r="AZ53" s="1" t="str">
        <f>IFERROR(VLOOKUP(CONCATENATE(AY$1,AY53),'Formulario de Preguntas'!$C$10:$FN$152,3,FALSE),"")</f>
        <v/>
      </c>
      <c r="BA53" s="1" t="str">
        <f>IFERROR(VLOOKUP(CONCATENATE(AY$1,AY53),'Formulario de Preguntas'!$C$10:$FN$152,4,FALSE),"")</f>
        <v/>
      </c>
      <c r="BB53" s="25">
        <f>IF($B53='Formulario de Respuestas'!$D52,'Formulario de Respuestas'!$V52,"ES DIFERENTE")</f>
        <v>0</v>
      </c>
      <c r="BC53" s="1" t="str">
        <f>IFERROR(VLOOKUP(CONCATENATE(BB$1,BB53),'Formulario de Preguntas'!$C$10:$FN$152,3,FALSE),"")</f>
        <v/>
      </c>
      <c r="BD53" s="1" t="str">
        <f>IFERROR(VLOOKUP(CONCATENATE(BB$1,BB53),'Formulario de Preguntas'!$C$10:$FN$152,4,FALSE),"")</f>
        <v/>
      </c>
      <c r="BE53" s="23">
        <f>IF($B53='Formulario de Respuestas'!$D52,'Formulario de Respuestas'!$W52,"ES DIFERENTE")</f>
        <v>0</v>
      </c>
      <c r="BF53" s="1" t="str">
        <f>IFERROR(VLOOKUP(CONCATENATE(BE$1,BE53),'Formulario de Preguntas'!$C$10:$FN$152,3,FALSE),"")</f>
        <v/>
      </c>
      <c r="BG53" s="1" t="str">
        <f>IFERROR(VLOOKUP(CONCATENATE(BE$1,BE53),'Formulario de Preguntas'!$C$10:$FN$152,4,FALSE),"")</f>
        <v/>
      </c>
      <c r="BH53" s="23">
        <f>IF($B53='Formulario de Respuestas'!$D52,'Formulario de Respuestas'!$X52,"ES DIFERENTE")</f>
        <v>0</v>
      </c>
      <c r="BI53" s="1" t="str">
        <f>IFERROR(VLOOKUP(CONCATENATE(BH$1,BH53),'Formulario de Preguntas'!$C$10:$FN$152,3,FALSE),"")</f>
        <v/>
      </c>
      <c r="BJ53" s="1" t="str">
        <f>IFERROR(VLOOKUP(CONCATENATE(BH$1,BH53),'Formulario de Preguntas'!$C$10:$FN$152,4,FALSE),"")</f>
        <v/>
      </c>
      <c r="BK53" s="25">
        <f>IF($B53='Formulario de Respuestas'!$D52,'Formulario de Respuestas'!$Y52,"ES DIFERENTE")</f>
        <v>0</v>
      </c>
      <c r="BL53" s="1" t="str">
        <f>IFERROR(VLOOKUP(CONCATENATE(BK$1,BK53),'Formulario de Preguntas'!$C$10:$FN$152,3,FALSE),"")</f>
        <v/>
      </c>
      <c r="BM53" s="1" t="str">
        <f>IFERROR(VLOOKUP(CONCATENATE(BK$1,BK53),'Formulario de Preguntas'!$C$10:$FN$152,4,FALSE),"")</f>
        <v/>
      </c>
      <c r="BN53" s="25">
        <f>IF($B53='Formulario de Respuestas'!$D52,'Formulario de Respuestas'!$Z52,"ES DIFERENTE")</f>
        <v>0</v>
      </c>
      <c r="BO53" s="1" t="str">
        <f>IFERROR(VLOOKUP(CONCATENATE(BN$1,BN53),'Formulario de Preguntas'!$C$10:$FN$152,3,FALSE),"")</f>
        <v/>
      </c>
      <c r="BP53" s="1" t="str">
        <f>IFERROR(VLOOKUP(CONCATENATE(BN$1,BN53),'Formulario de Preguntas'!$C$10:$FN$152,4,FALSE),"")</f>
        <v/>
      </c>
      <c r="BQ53" s="25">
        <f>IF($B53='Formulario de Respuestas'!$D52,'Formulario de Respuestas'!$AA52,"ES DIFERENTE")</f>
        <v>0</v>
      </c>
      <c r="BR53" s="1" t="str">
        <f>IFERROR(VLOOKUP(CONCATENATE(BQ$1,BQ53),'Formulario de Preguntas'!$C$10:$FN$152,3,FALSE),"")</f>
        <v/>
      </c>
      <c r="BS53" s="1" t="str">
        <f>IFERROR(VLOOKUP(CONCATENATE(BQ$1,BQ53),'Formulario de Preguntas'!$C$10:$FN$152,4,FALSE),"")</f>
        <v/>
      </c>
      <c r="BT53" s="25">
        <f>IF($B53='Formulario de Respuestas'!$D52,'Formulario de Respuestas'!$AB52,"ES DIFERENTE")</f>
        <v>0</v>
      </c>
      <c r="BU53" s="1" t="str">
        <f>IFERROR(VLOOKUP(CONCATENATE(BT$1,BT53),'Formulario de Preguntas'!$C$10:$FN$152,3,FALSE),"")</f>
        <v/>
      </c>
      <c r="BV53" s="1" t="str">
        <f>IFERROR(VLOOKUP(CONCATENATE(BT$1,BT53),'Formulario de Preguntas'!$C$10:$FN$152,4,FALSE),"")</f>
        <v/>
      </c>
      <c r="BW53" s="25">
        <f>IF($B53='Formulario de Respuestas'!$D52,'Formulario de Respuestas'!$AC52,"ES DIFERENTE")</f>
        <v>0</v>
      </c>
      <c r="BX53" s="1" t="str">
        <f>IFERROR(VLOOKUP(CONCATENATE(BW$1,BW53),'Formulario de Preguntas'!$C$10:$FN$152,3,FALSE),"")</f>
        <v/>
      </c>
      <c r="BY53" s="1" t="str">
        <f>IFERROR(VLOOKUP(CONCATENATE(BW$1,BW53),'Formulario de Preguntas'!$C$10:$FN$152,4,FALSE),"")</f>
        <v/>
      </c>
      <c r="CA53" s="1">
        <f t="shared" si="0"/>
        <v>0</v>
      </c>
      <c r="CB53" s="1">
        <f t="shared" si="1"/>
        <v>0.25</v>
      </c>
      <c r="CC53" s="1">
        <f t="shared" si="3"/>
        <v>0</v>
      </c>
      <c r="CD53" s="1">
        <f>COUNTIF('Formulario de Respuestas'!$E52:$AC52,"A")</f>
        <v>0</v>
      </c>
      <c r="CE53" s="1">
        <f>COUNTIF('Formulario de Respuestas'!$E52:$AC52,"B")</f>
        <v>0</v>
      </c>
      <c r="CF53" s="1">
        <f>COUNTIF('Formulario de Respuestas'!$B52:$AC52,"C")</f>
        <v>0</v>
      </c>
      <c r="CG53" s="1">
        <f>COUNTIF('Formulario de Respuestas'!$E52:$AC52,"D")</f>
        <v>0</v>
      </c>
      <c r="CH53" s="1">
        <f>COUNTIF('Formulario de Respuestas'!$E52:$AC52,"E (RESPUESTA ANULADA)")</f>
        <v>0</v>
      </c>
    </row>
    <row r="54" spans="1:86" x14ac:dyDescent="0.25">
      <c r="A54" s="1">
        <f>'Formulario de Respuestas'!C53</f>
        <v>0</v>
      </c>
      <c r="B54" s="1">
        <f>'Formulario de Respuestas'!D53</f>
        <v>0</v>
      </c>
      <c r="C54" s="23">
        <f>IF($B54='Formulario de Respuestas'!$D53,'Formulario de Respuestas'!$E53,"ES DIFERENTE")</f>
        <v>0</v>
      </c>
      <c r="D54" s="15" t="str">
        <f>IFERROR(VLOOKUP(CONCATENATE(C$1,C54),'Formulario de Preguntas'!$C$2:$FN$152,3,FALSE),"")</f>
        <v/>
      </c>
      <c r="E54" s="1" t="str">
        <f>IFERROR(VLOOKUP(CONCATENATE(C$1,C54),'Formulario de Preguntas'!$C$2:$FN$152,4,FALSE),"")</f>
        <v/>
      </c>
      <c r="F54" s="23">
        <f>IF($B54='Formulario de Respuestas'!$D53,'Formulario de Respuestas'!$F53,"ES DIFERENTE")</f>
        <v>0</v>
      </c>
      <c r="G54" s="1" t="str">
        <f>IFERROR(VLOOKUP(CONCATENATE(F$1,F54),'Formulario de Preguntas'!$C$2:$FN$152,3,FALSE),"")</f>
        <v/>
      </c>
      <c r="H54" s="1" t="str">
        <f>IFERROR(VLOOKUP(CONCATENATE(F$1,F54),'Formulario de Preguntas'!$C$2:$FN$152,4,FALSE),"")</f>
        <v/>
      </c>
      <c r="I54" s="23">
        <f>IF($B54='Formulario de Respuestas'!$D53,'Formulario de Respuestas'!$G53,"ES DIFERENTE")</f>
        <v>0</v>
      </c>
      <c r="J54" s="1" t="str">
        <f>IFERROR(VLOOKUP(CONCATENATE(I$1,I54),'Formulario de Preguntas'!$C$10:$FN$152,3,FALSE),"")</f>
        <v/>
      </c>
      <c r="K54" s="1" t="str">
        <f>IFERROR(VLOOKUP(CONCATENATE(I$1,I54),'Formulario de Preguntas'!$C$10:$FN$152,4,FALSE),"")</f>
        <v/>
      </c>
      <c r="L54" s="23">
        <f>IF($B54='Formulario de Respuestas'!$D53,'Formulario de Respuestas'!$H53,"ES DIFERENTE")</f>
        <v>0</v>
      </c>
      <c r="M54" s="1" t="str">
        <f>IFERROR(VLOOKUP(CONCATENATE(L$1,L54),'Formulario de Preguntas'!$C$10:$FN$152,3,FALSE),"")</f>
        <v/>
      </c>
      <c r="N54" s="1" t="str">
        <f>IFERROR(VLOOKUP(CONCATENATE(L$1,L54),'Formulario de Preguntas'!$C$10:$FN$152,4,FALSE),"")</f>
        <v/>
      </c>
      <c r="O54" s="23">
        <f>IF($B54='Formulario de Respuestas'!$D53,'Formulario de Respuestas'!$I53,"ES DIFERENTE")</f>
        <v>0</v>
      </c>
      <c r="P54" s="1" t="str">
        <f>IFERROR(VLOOKUP(CONCATENATE(O$1,O54),'Formulario de Preguntas'!$C$10:$FN$152,3,FALSE),"")</f>
        <v/>
      </c>
      <c r="Q54" s="1" t="str">
        <f>IFERROR(VLOOKUP(CONCATENATE(O$1,O54),'Formulario de Preguntas'!$C$10:$FN$152,4,FALSE),"")</f>
        <v/>
      </c>
      <c r="R54" s="23">
        <f>IF($B54='Formulario de Respuestas'!$D53,'Formulario de Respuestas'!$J53,"ES DIFERENTE")</f>
        <v>0</v>
      </c>
      <c r="S54" s="1" t="str">
        <f>IFERROR(VLOOKUP(CONCATENATE(R$1,R54),'Formulario de Preguntas'!$C$10:$FN$152,3,FALSE),"")</f>
        <v/>
      </c>
      <c r="T54" s="1" t="str">
        <f>IFERROR(VLOOKUP(CONCATENATE(R$1,R54),'Formulario de Preguntas'!$C$10:$FN$152,4,FALSE),"")</f>
        <v/>
      </c>
      <c r="U54" s="23">
        <f>IF($B54='Formulario de Respuestas'!$D53,'Formulario de Respuestas'!$K53,"ES DIFERENTE")</f>
        <v>0</v>
      </c>
      <c r="V54" s="1" t="str">
        <f>IFERROR(VLOOKUP(CONCATENATE(U$1,U54),'Formulario de Preguntas'!$C$10:$FN$152,3,FALSE),"")</f>
        <v/>
      </c>
      <c r="W54" s="1" t="str">
        <f>IFERROR(VLOOKUP(CONCATENATE(U$1,U54),'Formulario de Preguntas'!$C$10:$FN$152,4,FALSE),"")</f>
        <v/>
      </c>
      <c r="X54" s="23">
        <f>IF($B54='Formulario de Respuestas'!$D53,'Formulario de Respuestas'!$L53,"ES DIFERENTE")</f>
        <v>0</v>
      </c>
      <c r="Y54" s="1" t="str">
        <f>IFERROR(VLOOKUP(CONCATENATE(X$1,X54),'Formulario de Preguntas'!$C$10:$FN$152,3,FALSE),"")</f>
        <v/>
      </c>
      <c r="Z54" s="1" t="str">
        <f>IFERROR(VLOOKUP(CONCATENATE(X$1,X54),'Formulario de Preguntas'!$C$10:$FN$152,4,FALSE),"")</f>
        <v/>
      </c>
      <c r="AA54" s="23">
        <f>IF($B54='Formulario de Respuestas'!$D53,'Formulario de Respuestas'!$M53,"ES DIFERENTE")</f>
        <v>0</v>
      </c>
      <c r="AB54" s="1" t="str">
        <f>IFERROR(VLOOKUP(CONCATENATE(AA$1,AA54),'Formulario de Preguntas'!$C$10:$FN$152,3,FALSE),"")</f>
        <v/>
      </c>
      <c r="AC54" s="1" t="str">
        <f>IFERROR(VLOOKUP(CONCATENATE(AA$1,AA54),'Formulario de Preguntas'!$C$10:$FN$152,4,FALSE),"")</f>
        <v/>
      </c>
      <c r="AD54" s="23">
        <f>IF($B54='Formulario de Respuestas'!$D53,'Formulario de Respuestas'!$N53,"ES DIFERENTE")</f>
        <v>0</v>
      </c>
      <c r="AE54" s="1" t="str">
        <f>IFERROR(VLOOKUP(CONCATENATE(AD$1,AD54),'Formulario de Preguntas'!$C$10:$FN$152,3,FALSE),"")</f>
        <v/>
      </c>
      <c r="AF54" s="1" t="str">
        <f>IFERROR(VLOOKUP(CONCATENATE(AD$1,AD54),'Formulario de Preguntas'!$C$10:$FN$152,4,FALSE),"")</f>
        <v/>
      </c>
      <c r="AG54" s="23">
        <f>IF($B54='Formulario de Respuestas'!$D53,'Formulario de Respuestas'!$O53,"ES DIFERENTE")</f>
        <v>0</v>
      </c>
      <c r="AH54" s="1" t="str">
        <f>IFERROR(VLOOKUP(CONCATENATE(AG$1,AG54),'Formulario de Preguntas'!$C$10:$FN$152,3,FALSE),"")</f>
        <v/>
      </c>
      <c r="AI54" s="1" t="str">
        <f>IFERROR(VLOOKUP(CONCATENATE(AG$1,AG54),'Formulario de Preguntas'!$C$10:$FN$152,4,FALSE),"")</f>
        <v/>
      </c>
      <c r="AJ54" s="23">
        <f>IF($B54='Formulario de Respuestas'!$D53,'Formulario de Respuestas'!$P53,"ES DIFERENTE")</f>
        <v>0</v>
      </c>
      <c r="AK54" s="1" t="str">
        <f>IFERROR(VLOOKUP(CONCATENATE(AJ$1,AJ54),'Formulario de Preguntas'!$C$10:$FN$152,3,FALSE),"")</f>
        <v/>
      </c>
      <c r="AL54" s="1" t="str">
        <f>IFERROR(VLOOKUP(CONCATENATE(AJ$1,AJ54),'Formulario de Preguntas'!$C$10:$FN$152,4,FALSE),"")</f>
        <v/>
      </c>
      <c r="AM54" s="23">
        <f>IF($B54='Formulario de Respuestas'!$D53,'Formulario de Respuestas'!$Q53,"ES DIFERENTE")</f>
        <v>0</v>
      </c>
      <c r="AN54" s="1" t="str">
        <f>IFERROR(VLOOKUP(CONCATENATE(AM$1,AM54),'Formulario de Preguntas'!$C$10:$FN$152,3,FALSE),"")</f>
        <v/>
      </c>
      <c r="AO54" s="1" t="str">
        <f>IFERROR(VLOOKUP(CONCATENATE(AM$1,AM54),'Formulario de Preguntas'!$C$10:$FN$152,4,FALSE),"")</f>
        <v/>
      </c>
      <c r="AP54" s="23">
        <f>IF($B54='Formulario de Respuestas'!$D53,'Formulario de Respuestas'!$R53,"ES DIFERENTE")</f>
        <v>0</v>
      </c>
      <c r="AQ54" s="1" t="str">
        <f>IFERROR(VLOOKUP(CONCATENATE(AP$1,AP54),'Formulario de Preguntas'!$C$10:$FN$152,3,FALSE),"")</f>
        <v/>
      </c>
      <c r="AR54" s="1" t="str">
        <f>IFERROR(VLOOKUP(CONCATENATE(AP$1,AP54),'Formulario de Preguntas'!$C$10:$FN$152,4,FALSE),"")</f>
        <v/>
      </c>
      <c r="AS54" s="23">
        <f>IF($B54='Formulario de Respuestas'!$D53,'Formulario de Respuestas'!$S53,"ES DIFERENTE")</f>
        <v>0</v>
      </c>
      <c r="AT54" s="1" t="str">
        <f>IFERROR(VLOOKUP(CONCATENATE(AS$1,AS54),'Formulario de Preguntas'!$C$10:$FN$152,3,FALSE),"")</f>
        <v/>
      </c>
      <c r="AU54" s="1" t="str">
        <f>IFERROR(VLOOKUP(CONCATENATE(AS$1,AS54),'Formulario de Preguntas'!$C$10:$FN$152,4,FALSE),"")</f>
        <v/>
      </c>
      <c r="AV54" s="23">
        <f>IF($B54='Formulario de Respuestas'!$D53,'Formulario de Respuestas'!$T53,"ES DIFERENTE")</f>
        <v>0</v>
      </c>
      <c r="AW54" s="1" t="str">
        <f>IFERROR(VLOOKUP(CONCATENATE(AV$1,AV54),'Formulario de Preguntas'!$C$10:$FN$152,3,FALSE),"")</f>
        <v/>
      </c>
      <c r="AX54" s="1" t="str">
        <f>IFERROR(VLOOKUP(CONCATENATE(AV$1,AV54),'Formulario de Preguntas'!$C$10:$FN$152,4,FALSE),"")</f>
        <v/>
      </c>
      <c r="AY54" s="23">
        <f>IF($B54='Formulario de Respuestas'!$D53,'Formulario de Respuestas'!$U53,"ES DIFERENTE")</f>
        <v>0</v>
      </c>
      <c r="AZ54" s="1" t="str">
        <f>IFERROR(VLOOKUP(CONCATENATE(AY$1,AY54),'Formulario de Preguntas'!$C$10:$FN$152,3,FALSE),"")</f>
        <v/>
      </c>
      <c r="BA54" s="1" t="str">
        <f>IFERROR(VLOOKUP(CONCATENATE(AY$1,AY54),'Formulario de Preguntas'!$C$10:$FN$152,4,FALSE),"")</f>
        <v/>
      </c>
      <c r="BB54" s="25">
        <f>IF($B54='Formulario de Respuestas'!$D53,'Formulario de Respuestas'!$V53,"ES DIFERENTE")</f>
        <v>0</v>
      </c>
      <c r="BC54" s="1" t="str">
        <f>IFERROR(VLOOKUP(CONCATENATE(BB$1,BB54),'Formulario de Preguntas'!$C$10:$FN$152,3,FALSE),"")</f>
        <v/>
      </c>
      <c r="BD54" s="1" t="str">
        <f>IFERROR(VLOOKUP(CONCATENATE(BB$1,BB54),'Formulario de Preguntas'!$C$10:$FN$152,4,FALSE),"")</f>
        <v/>
      </c>
      <c r="BE54" s="23">
        <f>IF($B54='Formulario de Respuestas'!$D53,'Formulario de Respuestas'!$W53,"ES DIFERENTE")</f>
        <v>0</v>
      </c>
      <c r="BF54" s="1" t="str">
        <f>IFERROR(VLOOKUP(CONCATENATE(BE$1,BE54),'Formulario de Preguntas'!$C$10:$FN$152,3,FALSE),"")</f>
        <v/>
      </c>
      <c r="BG54" s="1" t="str">
        <f>IFERROR(VLOOKUP(CONCATENATE(BE$1,BE54),'Formulario de Preguntas'!$C$10:$FN$152,4,FALSE),"")</f>
        <v/>
      </c>
      <c r="BH54" s="23">
        <f>IF($B54='Formulario de Respuestas'!$D53,'Formulario de Respuestas'!$X53,"ES DIFERENTE")</f>
        <v>0</v>
      </c>
      <c r="BI54" s="1" t="str">
        <f>IFERROR(VLOOKUP(CONCATENATE(BH$1,BH54),'Formulario de Preguntas'!$C$10:$FN$152,3,FALSE),"")</f>
        <v/>
      </c>
      <c r="BJ54" s="1" t="str">
        <f>IFERROR(VLOOKUP(CONCATENATE(BH$1,BH54),'Formulario de Preguntas'!$C$10:$FN$152,4,FALSE),"")</f>
        <v/>
      </c>
      <c r="BK54" s="25">
        <f>IF($B54='Formulario de Respuestas'!$D53,'Formulario de Respuestas'!$Y53,"ES DIFERENTE")</f>
        <v>0</v>
      </c>
      <c r="BL54" s="1" t="str">
        <f>IFERROR(VLOOKUP(CONCATENATE(BK$1,BK54),'Formulario de Preguntas'!$C$10:$FN$152,3,FALSE),"")</f>
        <v/>
      </c>
      <c r="BM54" s="1" t="str">
        <f>IFERROR(VLOOKUP(CONCATENATE(BK$1,BK54),'Formulario de Preguntas'!$C$10:$FN$152,4,FALSE),"")</f>
        <v/>
      </c>
      <c r="BN54" s="25">
        <f>IF($B54='Formulario de Respuestas'!$D53,'Formulario de Respuestas'!$Z53,"ES DIFERENTE")</f>
        <v>0</v>
      </c>
      <c r="BO54" s="1" t="str">
        <f>IFERROR(VLOOKUP(CONCATENATE(BN$1,BN54),'Formulario de Preguntas'!$C$10:$FN$152,3,FALSE),"")</f>
        <v/>
      </c>
      <c r="BP54" s="1" t="str">
        <f>IFERROR(VLOOKUP(CONCATENATE(BN$1,BN54),'Formulario de Preguntas'!$C$10:$FN$152,4,FALSE),"")</f>
        <v/>
      </c>
      <c r="BQ54" s="25">
        <f>IF($B54='Formulario de Respuestas'!$D53,'Formulario de Respuestas'!$AA53,"ES DIFERENTE")</f>
        <v>0</v>
      </c>
      <c r="BR54" s="1" t="str">
        <f>IFERROR(VLOOKUP(CONCATENATE(BQ$1,BQ54),'Formulario de Preguntas'!$C$10:$FN$152,3,FALSE),"")</f>
        <v/>
      </c>
      <c r="BS54" s="1" t="str">
        <f>IFERROR(VLOOKUP(CONCATENATE(BQ$1,BQ54),'Formulario de Preguntas'!$C$10:$FN$152,4,FALSE),"")</f>
        <v/>
      </c>
      <c r="BT54" s="25">
        <f>IF($B54='Formulario de Respuestas'!$D53,'Formulario de Respuestas'!$AB53,"ES DIFERENTE")</f>
        <v>0</v>
      </c>
      <c r="BU54" s="1" t="str">
        <f>IFERROR(VLOOKUP(CONCATENATE(BT$1,BT54),'Formulario de Preguntas'!$C$10:$FN$152,3,FALSE),"")</f>
        <v/>
      </c>
      <c r="BV54" s="1" t="str">
        <f>IFERROR(VLOOKUP(CONCATENATE(BT$1,BT54),'Formulario de Preguntas'!$C$10:$FN$152,4,FALSE),"")</f>
        <v/>
      </c>
      <c r="BW54" s="25">
        <f>IF($B54='Formulario de Respuestas'!$D53,'Formulario de Respuestas'!$AC53,"ES DIFERENTE")</f>
        <v>0</v>
      </c>
      <c r="BX54" s="1" t="str">
        <f>IFERROR(VLOOKUP(CONCATENATE(BW$1,BW54),'Formulario de Preguntas'!$C$10:$FN$152,3,FALSE),"")</f>
        <v/>
      </c>
      <c r="BY54" s="1" t="str">
        <f>IFERROR(VLOOKUP(CONCATENATE(BW$1,BW54),'Formulario de Preguntas'!$C$10:$FN$152,4,FALSE),"")</f>
        <v/>
      </c>
      <c r="CA54" s="1">
        <f t="shared" si="0"/>
        <v>0</v>
      </c>
      <c r="CB54" s="1">
        <f t="shared" si="1"/>
        <v>0.25</v>
      </c>
      <c r="CC54" s="1">
        <f t="shared" si="3"/>
        <v>0</v>
      </c>
      <c r="CD54" s="1">
        <f>COUNTIF('Formulario de Respuestas'!$E53:$AC53,"A")</f>
        <v>0</v>
      </c>
      <c r="CE54" s="1">
        <f>COUNTIF('Formulario de Respuestas'!$E53:$AC53,"B")</f>
        <v>0</v>
      </c>
      <c r="CF54" s="1">
        <f>COUNTIF('Formulario de Respuestas'!$B53:$AC53,"C")</f>
        <v>0</v>
      </c>
      <c r="CG54" s="1">
        <f>COUNTIF('Formulario de Respuestas'!$E53:$AC53,"D")</f>
        <v>0</v>
      </c>
      <c r="CH54" s="1">
        <f>COUNTIF('Formulario de Respuestas'!$E53:$AC53,"E (RESPUESTA ANULADA)")</f>
        <v>0</v>
      </c>
    </row>
    <row r="55" spans="1:86" x14ac:dyDescent="0.25">
      <c r="A55" s="1">
        <f>'Formulario de Respuestas'!C54</f>
        <v>0</v>
      </c>
      <c r="B55" s="1">
        <f>'Formulario de Respuestas'!D54</f>
        <v>0</v>
      </c>
      <c r="C55" s="23">
        <f>IF($B55='Formulario de Respuestas'!$D54,'Formulario de Respuestas'!$E54,"ES DIFERENTE")</f>
        <v>0</v>
      </c>
      <c r="D55" s="15" t="str">
        <f>IFERROR(VLOOKUP(CONCATENATE(C$1,C55),'Formulario de Preguntas'!$C$2:$FN$152,3,FALSE),"")</f>
        <v/>
      </c>
      <c r="E55" s="1" t="str">
        <f>IFERROR(VLOOKUP(CONCATENATE(C$1,C55),'Formulario de Preguntas'!$C$2:$FN$152,4,FALSE),"")</f>
        <v/>
      </c>
      <c r="F55" s="23">
        <f>IF($B55='Formulario de Respuestas'!$D54,'Formulario de Respuestas'!$F54,"ES DIFERENTE")</f>
        <v>0</v>
      </c>
      <c r="G55" s="1" t="str">
        <f>IFERROR(VLOOKUP(CONCATENATE(F$1,F55),'Formulario de Preguntas'!$C$2:$FN$152,3,FALSE),"")</f>
        <v/>
      </c>
      <c r="H55" s="1" t="str">
        <f>IFERROR(VLOOKUP(CONCATENATE(F$1,F55),'Formulario de Preguntas'!$C$2:$FN$152,4,FALSE),"")</f>
        <v/>
      </c>
      <c r="I55" s="23">
        <f>IF($B55='Formulario de Respuestas'!$D54,'Formulario de Respuestas'!$G54,"ES DIFERENTE")</f>
        <v>0</v>
      </c>
      <c r="J55" s="1" t="str">
        <f>IFERROR(VLOOKUP(CONCATENATE(I$1,I55),'Formulario de Preguntas'!$C$10:$FN$152,3,FALSE),"")</f>
        <v/>
      </c>
      <c r="K55" s="1" t="str">
        <f>IFERROR(VLOOKUP(CONCATENATE(I$1,I55),'Formulario de Preguntas'!$C$10:$FN$152,4,FALSE),"")</f>
        <v/>
      </c>
      <c r="L55" s="23">
        <f>IF($B55='Formulario de Respuestas'!$D54,'Formulario de Respuestas'!$H54,"ES DIFERENTE")</f>
        <v>0</v>
      </c>
      <c r="M55" s="1" t="str">
        <f>IFERROR(VLOOKUP(CONCATENATE(L$1,L55),'Formulario de Preguntas'!$C$10:$FN$152,3,FALSE),"")</f>
        <v/>
      </c>
      <c r="N55" s="1" t="str">
        <f>IFERROR(VLOOKUP(CONCATENATE(L$1,L55),'Formulario de Preguntas'!$C$10:$FN$152,4,FALSE),"")</f>
        <v/>
      </c>
      <c r="O55" s="23">
        <f>IF($B55='Formulario de Respuestas'!$D54,'Formulario de Respuestas'!$I54,"ES DIFERENTE")</f>
        <v>0</v>
      </c>
      <c r="P55" s="1" t="str">
        <f>IFERROR(VLOOKUP(CONCATENATE(O$1,O55),'Formulario de Preguntas'!$C$10:$FN$152,3,FALSE),"")</f>
        <v/>
      </c>
      <c r="Q55" s="1" t="str">
        <f>IFERROR(VLOOKUP(CONCATENATE(O$1,O55),'Formulario de Preguntas'!$C$10:$FN$152,4,FALSE),"")</f>
        <v/>
      </c>
      <c r="R55" s="23">
        <f>IF($B55='Formulario de Respuestas'!$D54,'Formulario de Respuestas'!$J54,"ES DIFERENTE")</f>
        <v>0</v>
      </c>
      <c r="S55" s="1" t="str">
        <f>IFERROR(VLOOKUP(CONCATENATE(R$1,R55),'Formulario de Preguntas'!$C$10:$FN$152,3,FALSE),"")</f>
        <v/>
      </c>
      <c r="T55" s="1" t="str">
        <f>IFERROR(VLOOKUP(CONCATENATE(R$1,R55),'Formulario de Preguntas'!$C$10:$FN$152,4,FALSE),"")</f>
        <v/>
      </c>
      <c r="U55" s="23">
        <f>IF($B55='Formulario de Respuestas'!$D54,'Formulario de Respuestas'!$K54,"ES DIFERENTE")</f>
        <v>0</v>
      </c>
      <c r="V55" s="1" t="str">
        <f>IFERROR(VLOOKUP(CONCATENATE(U$1,U55),'Formulario de Preguntas'!$C$10:$FN$152,3,FALSE),"")</f>
        <v/>
      </c>
      <c r="W55" s="1" t="str">
        <f>IFERROR(VLOOKUP(CONCATENATE(U$1,U55),'Formulario de Preguntas'!$C$10:$FN$152,4,FALSE),"")</f>
        <v/>
      </c>
      <c r="X55" s="23">
        <f>IF($B55='Formulario de Respuestas'!$D54,'Formulario de Respuestas'!$L54,"ES DIFERENTE")</f>
        <v>0</v>
      </c>
      <c r="Y55" s="1" t="str">
        <f>IFERROR(VLOOKUP(CONCATENATE(X$1,X55),'Formulario de Preguntas'!$C$10:$FN$152,3,FALSE),"")</f>
        <v/>
      </c>
      <c r="Z55" s="1" t="str">
        <f>IFERROR(VLOOKUP(CONCATENATE(X$1,X55),'Formulario de Preguntas'!$C$10:$FN$152,4,FALSE),"")</f>
        <v/>
      </c>
      <c r="AA55" s="23">
        <f>IF($B55='Formulario de Respuestas'!$D54,'Formulario de Respuestas'!$M54,"ES DIFERENTE")</f>
        <v>0</v>
      </c>
      <c r="AB55" s="1" t="str">
        <f>IFERROR(VLOOKUP(CONCATENATE(AA$1,AA55),'Formulario de Preguntas'!$C$10:$FN$152,3,FALSE),"")</f>
        <v/>
      </c>
      <c r="AC55" s="1" t="str">
        <f>IFERROR(VLOOKUP(CONCATENATE(AA$1,AA55),'Formulario de Preguntas'!$C$10:$FN$152,4,FALSE),"")</f>
        <v/>
      </c>
      <c r="AD55" s="23">
        <f>IF($B55='Formulario de Respuestas'!$D54,'Formulario de Respuestas'!$N54,"ES DIFERENTE")</f>
        <v>0</v>
      </c>
      <c r="AE55" s="1" t="str">
        <f>IFERROR(VLOOKUP(CONCATENATE(AD$1,AD55),'Formulario de Preguntas'!$C$10:$FN$152,3,FALSE),"")</f>
        <v/>
      </c>
      <c r="AF55" s="1" t="str">
        <f>IFERROR(VLOOKUP(CONCATENATE(AD$1,AD55),'Formulario de Preguntas'!$C$10:$FN$152,4,FALSE),"")</f>
        <v/>
      </c>
      <c r="AG55" s="23">
        <f>IF($B55='Formulario de Respuestas'!$D54,'Formulario de Respuestas'!$O54,"ES DIFERENTE")</f>
        <v>0</v>
      </c>
      <c r="AH55" s="1" t="str">
        <f>IFERROR(VLOOKUP(CONCATENATE(AG$1,AG55),'Formulario de Preguntas'!$C$10:$FN$152,3,FALSE),"")</f>
        <v/>
      </c>
      <c r="AI55" s="1" t="str">
        <f>IFERROR(VLOOKUP(CONCATENATE(AG$1,AG55),'Formulario de Preguntas'!$C$10:$FN$152,4,FALSE),"")</f>
        <v/>
      </c>
      <c r="AJ55" s="23">
        <f>IF($B55='Formulario de Respuestas'!$D54,'Formulario de Respuestas'!$P54,"ES DIFERENTE")</f>
        <v>0</v>
      </c>
      <c r="AK55" s="1" t="str">
        <f>IFERROR(VLOOKUP(CONCATENATE(AJ$1,AJ55),'Formulario de Preguntas'!$C$10:$FN$152,3,FALSE),"")</f>
        <v/>
      </c>
      <c r="AL55" s="1" t="str">
        <f>IFERROR(VLOOKUP(CONCATENATE(AJ$1,AJ55),'Formulario de Preguntas'!$C$10:$FN$152,4,FALSE),"")</f>
        <v/>
      </c>
      <c r="AM55" s="23">
        <f>IF($B55='Formulario de Respuestas'!$D54,'Formulario de Respuestas'!$Q54,"ES DIFERENTE")</f>
        <v>0</v>
      </c>
      <c r="AN55" s="1" t="str">
        <f>IFERROR(VLOOKUP(CONCATENATE(AM$1,AM55),'Formulario de Preguntas'!$C$10:$FN$152,3,FALSE),"")</f>
        <v/>
      </c>
      <c r="AO55" s="1" t="str">
        <f>IFERROR(VLOOKUP(CONCATENATE(AM$1,AM55),'Formulario de Preguntas'!$C$10:$FN$152,4,FALSE),"")</f>
        <v/>
      </c>
      <c r="AP55" s="23">
        <f>IF($B55='Formulario de Respuestas'!$D54,'Formulario de Respuestas'!$R54,"ES DIFERENTE")</f>
        <v>0</v>
      </c>
      <c r="AQ55" s="1" t="str">
        <f>IFERROR(VLOOKUP(CONCATENATE(AP$1,AP55),'Formulario de Preguntas'!$C$10:$FN$152,3,FALSE),"")</f>
        <v/>
      </c>
      <c r="AR55" s="1" t="str">
        <f>IFERROR(VLOOKUP(CONCATENATE(AP$1,AP55),'Formulario de Preguntas'!$C$10:$FN$152,4,FALSE),"")</f>
        <v/>
      </c>
      <c r="AS55" s="23">
        <f>IF($B55='Formulario de Respuestas'!$D54,'Formulario de Respuestas'!$S54,"ES DIFERENTE")</f>
        <v>0</v>
      </c>
      <c r="AT55" s="1" t="str">
        <f>IFERROR(VLOOKUP(CONCATENATE(AS$1,AS55),'Formulario de Preguntas'!$C$10:$FN$152,3,FALSE),"")</f>
        <v/>
      </c>
      <c r="AU55" s="1" t="str">
        <f>IFERROR(VLOOKUP(CONCATENATE(AS$1,AS55),'Formulario de Preguntas'!$C$10:$FN$152,4,FALSE),"")</f>
        <v/>
      </c>
      <c r="AV55" s="23">
        <f>IF($B55='Formulario de Respuestas'!$D54,'Formulario de Respuestas'!$T54,"ES DIFERENTE")</f>
        <v>0</v>
      </c>
      <c r="AW55" s="1" t="str">
        <f>IFERROR(VLOOKUP(CONCATENATE(AV$1,AV55),'Formulario de Preguntas'!$C$10:$FN$152,3,FALSE),"")</f>
        <v/>
      </c>
      <c r="AX55" s="1" t="str">
        <f>IFERROR(VLOOKUP(CONCATENATE(AV$1,AV55),'Formulario de Preguntas'!$C$10:$FN$152,4,FALSE),"")</f>
        <v/>
      </c>
      <c r="AY55" s="23">
        <f>IF($B55='Formulario de Respuestas'!$D54,'Formulario de Respuestas'!$U54,"ES DIFERENTE")</f>
        <v>0</v>
      </c>
      <c r="AZ55" s="1" t="str">
        <f>IFERROR(VLOOKUP(CONCATENATE(AY$1,AY55),'Formulario de Preguntas'!$C$10:$FN$152,3,FALSE),"")</f>
        <v/>
      </c>
      <c r="BA55" s="1" t="str">
        <f>IFERROR(VLOOKUP(CONCATENATE(AY$1,AY55),'Formulario de Preguntas'!$C$10:$FN$152,4,FALSE),"")</f>
        <v/>
      </c>
      <c r="BB55" s="25">
        <f>IF($B55='Formulario de Respuestas'!$D54,'Formulario de Respuestas'!$V54,"ES DIFERENTE")</f>
        <v>0</v>
      </c>
      <c r="BC55" s="1" t="str">
        <f>IFERROR(VLOOKUP(CONCATENATE(BB$1,BB55),'Formulario de Preguntas'!$C$10:$FN$152,3,FALSE),"")</f>
        <v/>
      </c>
      <c r="BD55" s="1" t="str">
        <f>IFERROR(VLOOKUP(CONCATENATE(BB$1,BB55),'Formulario de Preguntas'!$C$10:$FN$152,4,FALSE),"")</f>
        <v/>
      </c>
      <c r="BE55" s="23">
        <f>IF($B55='Formulario de Respuestas'!$D54,'Formulario de Respuestas'!$W54,"ES DIFERENTE")</f>
        <v>0</v>
      </c>
      <c r="BF55" s="1" t="str">
        <f>IFERROR(VLOOKUP(CONCATENATE(BE$1,BE55),'Formulario de Preguntas'!$C$10:$FN$152,3,FALSE),"")</f>
        <v/>
      </c>
      <c r="BG55" s="1" t="str">
        <f>IFERROR(VLOOKUP(CONCATENATE(BE$1,BE55),'Formulario de Preguntas'!$C$10:$FN$152,4,FALSE),"")</f>
        <v/>
      </c>
      <c r="BH55" s="23">
        <f>IF($B55='Formulario de Respuestas'!$D54,'Formulario de Respuestas'!$X54,"ES DIFERENTE")</f>
        <v>0</v>
      </c>
      <c r="BI55" s="1" t="str">
        <f>IFERROR(VLOOKUP(CONCATENATE(BH$1,BH55),'Formulario de Preguntas'!$C$10:$FN$152,3,FALSE),"")</f>
        <v/>
      </c>
      <c r="BJ55" s="1" t="str">
        <f>IFERROR(VLOOKUP(CONCATENATE(BH$1,BH55),'Formulario de Preguntas'!$C$10:$FN$152,4,FALSE),"")</f>
        <v/>
      </c>
      <c r="BK55" s="25">
        <f>IF($B55='Formulario de Respuestas'!$D54,'Formulario de Respuestas'!$Y54,"ES DIFERENTE")</f>
        <v>0</v>
      </c>
      <c r="BL55" s="1" t="str">
        <f>IFERROR(VLOOKUP(CONCATENATE(BK$1,BK55),'Formulario de Preguntas'!$C$10:$FN$152,3,FALSE),"")</f>
        <v/>
      </c>
      <c r="BM55" s="1" t="str">
        <f>IFERROR(VLOOKUP(CONCATENATE(BK$1,BK55),'Formulario de Preguntas'!$C$10:$FN$152,4,FALSE),"")</f>
        <v/>
      </c>
      <c r="BN55" s="25">
        <f>IF($B55='Formulario de Respuestas'!$D54,'Formulario de Respuestas'!$Z54,"ES DIFERENTE")</f>
        <v>0</v>
      </c>
      <c r="BO55" s="1" t="str">
        <f>IFERROR(VLOOKUP(CONCATENATE(BN$1,BN55),'Formulario de Preguntas'!$C$10:$FN$152,3,FALSE),"")</f>
        <v/>
      </c>
      <c r="BP55" s="1" t="str">
        <f>IFERROR(VLOOKUP(CONCATENATE(BN$1,BN55),'Formulario de Preguntas'!$C$10:$FN$152,4,FALSE),"")</f>
        <v/>
      </c>
      <c r="BQ55" s="25">
        <f>IF($B55='Formulario de Respuestas'!$D54,'Formulario de Respuestas'!$AA54,"ES DIFERENTE")</f>
        <v>0</v>
      </c>
      <c r="BR55" s="1" t="str">
        <f>IFERROR(VLOOKUP(CONCATENATE(BQ$1,BQ55),'Formulario de Preguntas'!$C$10:$FN$152,3,FALSE),"")</f>
        <v/>
      </c>
      <c r="BS55" s="1" t="str">
        <f>IFERROR(VLOOKUP(CONCATENATE(BQ$1,BQ55),'Formulario de Preguntas'!$C$10:$FN$152,4,FALSE),"")</f>
        <v/>
      </c>
      <c r="BT55" s="25">
        <f>IF($B55='Formulario de Respuestas'!$D54,'Formulario de Respuestas'!$AB54,"ES DIFERENTE")</f>
        <v>0</v>
      </c>
      <c r="BU55" s="1" t="str">
        <f>IFERROR(VLOOKUP(CONCATENATE(BT$1,BT55),'Formulario de Preguntas'!$C$10:$FN$152,3,FALSE),"")</f>
        <v/>
      </c>
      <c r="BV55" s="1" t="str">
        <f>IFERROR(VLOOKUP(CONCATENATE(BT$1,BT55),'Formulario de Preguntas'!$C$10:$FN$152,4,FALSE),"")</f>
        <v/>
      </c>
      <c r="BW55" s="25">
        <f>IF($B55='Formulario de Respuestas'!$D54,'Formulario de Respuestas'!$AC54,"ES DIFERENTE")</f>
        <v>0</v>
      </c>
      <c r="BX55" s="1" t="str">
        <f>IFERROR(VLOOKUP(CONCATENATE(BW$1,BW55),'Formulario de Preguntas'!$C$10:$FN$152,3,FALSE),"")</f>
        <v/>
      </c>
      <c r="BY55" s="1" t="str">
        <f>IFERROR(VLOOKUP(CONCATENATE(BW$1,BW55),'Formulario de Preguntas'!$C$10:$FN$152,4,FALSE),"")</f>
        <v/>
      </c>
      <c r="CA55" s="1">
        <f t="shared" si="0"/>
        <v>0</v>
      </c>
      <c r="CB55" s="1">
        <f t="shared" si="1"/>
        <v>0.25</v>
      </c>
      <c r="CC55" s="1">
        <f t="shared" si="3"/>
        <v>0</v>
      </c>
      <c r="CD55" s="1">
        <f>COUNTIF('Formulario de Respuestas'!$E54:$AC54,"A")</f>
        <v>0</v>
      </c>
      <c r="CE55" s="1">
        <f>COUNTIF('Formulario de Respuestas'!$E54:$AC54,"B")</f>
        <v>0</v>
      </c>
      <c r="CF55" s="1">
        <f>COUNTIF('Formulario de Respuestas'!$B54:$AC54,"C")</f>
        <v>0</v>
      </c>
      <c r="CG55" s="1">
        <f>COUNTIF('Formulario de Respuestas'!$E54:$AC54,"D")</f>
        <v>0</v>
      </c>
      <c r="CH55" s="1">
        <f>COUNTIF('Formulario de Respuestas'!$E54:$AC54,"E (RESPUESTA ANULADA)")</f>
        <v>0</v>
      </c>
    </row>
    <row r="56" spans="1:86" x14ac:dyDescent="0.25">
      <c r="A56" s="1">
        <f>'Formulario de Respuestas'!C55</f>
        <v>0</v>
      </c>
      <c r="B56" s="1">
        <f>'Formulario de Respuestas'!D55</f>
        <v>0</v>
      </c>
      <c r="C56" s="23">
        <f>IF($B56='Formulario de Respuestas'!$D55,'Formulario de Respuestas'!$E55,"ES DIFERENTE")</f>
        <v>0</v>
      </c>
      <c r="D56" s="15" t="str">
        <f>IFERROR(VLOOKUP(CONCATENATE(C$1,C56),'Formulario de Preguntas'!$C$2:$FN$152,3,FALSE),"")</f>
        <v/>
      </c>
      <c r="E56" s="1" t="str">
        <f>IFERROR(VLOOKUP(CONCATENATE(C$1,C56),'Formulario de Preguntas'!$C$2:$FN$152,4,FALSE),"")</f>
        <v/>
      </c>
      <c r="F56" s="23">
        <f>IF($B56='Formulario de Respuestas'!$D55,'Formulario de Respuestas'!$F55,"ES DIFERENTE")</f>
        <v>0</v>
      </c>
      <c r="G56" s="1" t="str">
        <f>IFERROR(VLOOKUP(CONCATENATE(F$1,F56),'Formulario de Preguntas'!$C$2:$FN$152,3,FALSE),"")</f>
        <v/>
      </c>
      <c r="H56" s="1" t="str">
        <f>IFERROR(VLOOKUP(CONCATENATE(F$1,F56),'Formulario de Preguntas'!$C$2:$FN$152,4,FALSE),"")</f>
        <v/>
      </c>
      <c r="I56" s="23">
        <f>IF($B56='Formulario de Respuestas'!$D55,'Formulario de Respuestas'!$G55,"ES DIFERENTE")</f>
        <v>0</v>
      </c>
      <c r="J56" s="1" t="str">
        <f>IFERROR(VLOOKUP(CONCATENATE(I$1,I56),'Formulario de Preguntas'!$C$10:$FN$152,3,FALSE),"")</f>
        <v/>
      </c>
      <c r="K56" s="1" t="str">
        <f>IFERROR(VLOOKUP(CONCATENATE(I$1,I56),'Formulario de Preguntas'!$C$10:$FN$152,4,FALSE),"")</f>
        <v/>
      </c>
      <c r="L56" s="23">
        <f>IF($B56='Formulario de Respuestas'!$D55,'Formulario de Respuestas'!$H55,"ES DIFERENTE")</f>
        <v>0</v>
      </c>
      <c r="M56" s="1" t="str">
        <f>IFERROR(VLOOKUP(CONCATENATE(L$1,L56),'Formulario de Preguntas'!$C$10:$FN$152,3,FALSE),"")</f>
        <v/>
      </c>
      <c r="N56" s="1" t="str">
        <f>IFERROR(VLOOKUP(CONCATENATE(L$1,L56),'Formulario de Preguntas'!$C$10:$FN$152,4,FALSE),"")</f>
        <v/>
      </c>
      <c r="O56" s="23">
        <f>IF($B56='Formulario de Respuestas'!$D55,'Formulario de Respuestas'!$I55,"ES DIFERENTE")</f>
        <v>0</v>
      </c>
      <c r="P56" s="1" t="str">
        <f>IFERROR(VLOOKUP(CONCATENATE(O$1,O56),'Formulario de Preguntas'!$C$10:$FN$152,3,FALSE),"")</f>
        <v/>
      </c>
      <c r="Q56" s="1" t="str">
        <f>IFERROR(VLOOKUP(CONCATENATE(O$1,O56),'Formulario de Preguntas'!$C$10:$FN$152,4,FALSE),"")</f>
        <v/>
      </c>
      <c r="R56" s="23">
        <f>IF($B56='Formulario de Respuestas'!$D55,'Formulario de Respuestas'!$J55,"ES DIFERENTE")</f>
        <v>0</v>
      </c>
      <c r="S56" s="1" t="str">
        <f>IFERROR(VLOOKUP(CONCATENATE(R$1,R56),'Formulario de Preguntas'!$C$10:$FN$152,3,FALSE),"")</f>
        <v/>
      </c>
      <c r="T56" s="1" t="str">
        <f>IFERROR(VLOOKUP(CONCATENATE(R$1,R56),'Formulario de Preguntas'!$C$10:$FN$152,4,FALSE),"")</f>
        <v/>
      </c>
      <c r="U56" s="23">
        <f>IF($B56='Formulario de Respuestas'!$D55,'Formulario de Respuestas'!$K55,"ES DIFERENTE")</f>
        <v>0</v>
      </c>
      <c r="V56" s="1" t="str">
        <f>IFERROR(VLOOKUP(CONCATENATE(U$1,U56),'Formulario de Preguntas'!$C$10:$FN$152,3,FALSE),"")</f>
        <v/>
      </c>
      <c r="W56" s="1" t="str">
        <f>IFERROR(VLOOKUP(CONCATENATE(U$1,U56),'Formulario de Preguntas'!$C$10:$FN$152,4,FALSE),"")</f>
        <v/>
      </c>
      <c r="X56" s="23">
        <f>IF($B56='Formulario de Respuestas'!$D55,'Formulario de Respuestas'!$L55,"ES DIFERENTE")</f>
        <v>0</v>
      </c>
      <c r="Y56" s="1" t="str">
        <f>IFERROR(VLOOKUP(CONCATENATE(X$1,X56),'Formulario de Preguntas'!$C$10:$FN$152,3,FALSE),"")</f>
        <v/>
      </c>
      <c r="Z56" s="1" t="str">
        <f>IFERROR(VLOOKUP(CONCATENATE(X$1,X56),'Formulario de Preguntas'!$C$10:$FN$152,4,FALSE),"")</f>
        <v/>
      </c>
      <c r="AA56" s="23">
        <f>IF($B56='Formulario de Respuestas'!$D55,'Formulario de Respuestas'!$M55,"ES DIFERENTE")</f>
        <v>0</v>
      </c>
      <c r="AB56" s="1" t="str">
        <f>IFERROR(VLOOKUP(CONCATENATE(AA$1,AA56),'Formulario de Preguntas'!$C$10:$FN$152,3,FALSE),"")</f>
        <v/>
      </c>
      <c r="AC56" s="1" t="str">
        <f>IFERROR(VLOOKUP(CONCATENATE(AA$1,AA56),'Formulario de Preguntas'!$C$10:$FN$152,4,FALSE),"")</f>
        <v/>
      </c>
      <c r="AD56" s="23">
        <f>IF($B56='Formulario de Respuestas'!$D55,'Formulario de Respuestas'!$N55,"ES DIFERENTE")</f>
        <v>0</v>
      </c>
      <c r="AE56" s="1" t="str">
        <f>IFERROR(VLOOKUP(CONCATENATE(AD$1,AD56),'Formulario de Preguntas'!$C$10:$FN$152,3,FALSE),"")</f>
        <v/>
      </c>
      <c r="AF56" s="1" t="str">
        <f>IFERROR(VLOOKUP(CONCATENATE(AD$1,AD56),'Formulario de Preguntas'!$C$10:$FN$152,4,FALSE),"")</f>
        <v/>
      </c>
      <c r="AG56" s="23">
        <f>IF($B56='Formulario de Respuestas'!$D55,'Formulario de Respuestas'!$O55,"ES DIFERENTE")</f>
        <v>0</v>
      </c>
      <c r="AH56" s="1" t="str">
        <f>IFERROR(VLOOKUP(CONCATENATE(AG$1,AG56),'Formulario de Preguntas'!$C$10:$FN$152,3,FALSE),"")</f>
        <v/>
      </c>
      <c r="AI56" s="1" t="str">
        <f>IFERROR(VLOOKUP(CONCATENATE(AG$1,AG56),'Formulario de Preguntas'!$C$10:$FN$152,4,FALSE),"")</f>
        <v/>
      </c>
      <c r="AJ56" s="23">
        <f>IF($B56='Formulario de Respuestas'!$D55,'Formulario de Respuestas'!$P55,"ES DIFERENTE")</f>
        <v>0</v>
      </c>
      <c r="AK56" s="1" t="str">
        <f>IFERROR(VLOOKUP(CONCATENATE(AJ$1,AJ56),'Formulario de Preguntas'!$C$10:$FN$152,3,FALSE),"")</f>
        <v/>
      </c>
      <c r="AL56" s="1" t="str">
        <f>IFERROR(VLOOKUP(CONCATENATE(AJ$1,AJ56),'Formulario de Preguntas'!$C$10:$FN$152,4,FALSE),"")</f>
        <v/>
      </c>
      <c r="AM56" s="23">
        <f>IF($B56='Formulario de Respuestas'!$D55,'Formulario de Respuestas'!$Q55,"ES DIFERENTE")</f>
        <v>0</v>
      </c>
      <c r="AN56" s="1" t="str">
        <f>IFERROR(VLOOKUP(CONCATENATE(AM$1,AM56),'Formulario de Preguntas'!$C$10:$FN$152,3,FALSE),"")</f>
        <v/>
      </c>
      <c r="AO56" s="1" t="str">
        <f>IFERROR(VLOOKUP(CONCATENATE(AM$1,AM56),'Formulario de Preguntas'!$C$10:$FN$152,4,FALSE),"")</f>
        <v/>
      </c>
      <c r="AP56" s="23">
        <f>IF($B56='Formulario de Respuestas'!$D55,'Formulario de Respuestas'!$R55,"ES DIFERENTE")</f>
        <v>0</v>
      </c>
      <c r="AQ56" s="1" t="str">
        <f>IFERROR(VLOOKUP(CONCATENATE(AP$1,AP56),'Formulario de Preguntas'!$C$10:$FN$152,3,FALSE),"")</f>
        <v/>
      </c>
      <c r="AR56" s="1" t="str">
        <f>IFERROR(VLOOKUP(CONCATENATE(AP$1,AP56),'Formulario de Preguntas'!$C$10:$FN$152,4,FALSE),"")</f>
        <v/>
      </c>
      <c r="AS56" s="23">
        <f>IF($B56='Formulario de Respuestas'!$D55,'Formulario de Respuestas'!$S55,"ES DIFERENTE")</f>
        <v>0</v>
      </c>
      <c r="AT56" s="1" t="str">
        <f>IFERROR(VLOOKUP(CONCATENATE(AS$1,AS56),'Formulario de Preguntas'!$C$10:$FN$152,3,FALSE),"")</f>
        <v/>
      </c>
      <c r="AU56" s="1" t="str">
        <f>IFERROR(VLOOKUP(CONCATENATE(AS$1,AS56),'Formulario de Preguntas'!$C$10:$FN$152,4,FALSE),"")</f>
        <v/>
      </c>
      <c r="AV56" s="23">
        <f>IF($B56='Formulario de Respuestas'!$D55,'Formulario de Respuestas'!$T55,"ES DIFERENTE")</f>
        <v>0</v>
      </c>
      <c r="AW56" s="1" t="str">
        <f>IFERROR(VLOOKUP(CONCATENATE(AV$1,AV56),'Formulario de Preguntas'!$C$10:$FN$152,3,FALSE),"")</f>
        <v/>
      </c>
      <c r="AX56" s="1" t="str">
        <f>IFERROR(VLOOKUP(CONCATENATE(AV$1,AV56),'Formulario de Preguntas'!$C$10:$FN$152,4,FALSE),"")</f>
        <v/>
      </c>
      <c r="AY56" s="23">
        <f>IF($B56='Formulario de Respuestas'!$D55,'Formulario de Respuestas'!$U55,"ES DIFERENTE")</f>
        <v>0</v>
      </c>
      <c r="AZ56" s="1" t="str">
        <f>IFERROR(VLOOKUP(CONCATENATE(AY$1,AY56),'Formulario de Preguntas'!$C$10:$FN$152,3,FALSE),"")</f>
        <v/>
      </c>
      <c r="BA56" s="1" t="str">
        <f>IFERROR(VLOOKUP(CONCATENATE(AY$1,AY56),'Formulario de Preguntas'!$C$10:$FN$152,4,FALSE),"")</f>
        <v/>
      </c>
      <c r="BB56" s="25">
        <f>IF($B56='Formulario de Respuestas'!$D55,'Formulario de Respuestas'!$V55,"ES DIFERENTE")</f>
        <v>0</v>
      </c>
      <c r="BC56" s="1" t="str">
        <f>IFERROR(VLOOKUP(CONCATENATE(BB$1,BB56),'Formulario de Preguntas'!$C$10:$FN$152,3,FALSE),"")</f>
        <v/>
      </c>
      <c r="BD56" s="1" t="str">
        <f>IFERROR(VLOOKUP(CONCATENATE(BB$1,BB56),'Formulario de Preguntas'!$C$10:$FN$152,4,FALSE),"")</f>
        <v/>
      </c>
      <c r="BE56" s="23">
        <f>IF($B56='Formulario de Respuestas'!$D55,'Formulario de Respuestas'!$W55,"ES DIFERENTE")</f>
        <v>0</v>
      </c>
      <c r="BF56" s="1" t="str">
        <f>IFERROR(VLOOKUP(CONCATENATE(BE$1,BE56),'Formulario de Preguntas'!$C$10:$FN$152,3,FALSE),"")</f>
        <v/>
      </c>
      <c r="BG56" s="1" t="str">
        <f>IFERROR(VLOOKUP(CONCATENATE(BE$1,BE56),'Formulario de Preguntas'!$C$10:$FN$152,4,FALSE),"")</f>
        <v/>
      </c>
      <c r="BH56" s="23">
        <f>IF($B56='Formulario de Respuestas'!$D55,'Formulario de Respuestas'!$X55,"ES DIFERENTE")</f>
        <v>0</v>
      </c>
      <c r="BI56" s="1" t="str">
        <f>IFERROR(VLOOKUP(CONCATENATE(BH$1,BH56),'Formulario de Preguntas'!$C$10:$FN$152,3,FALSE),"")</f>
        <v/>
      </c>
      <c r="BJ56" s="1" t="str">
        <f>IFERROR(VLOOKUP(CONCATENATE(BH$1,BH56),'Formulario de Preguntas'!$C$10:$FN$152,4,FALSE),"")</f>
        <v/>
      </c>
      <c r="BK56" s="25">
        <f>IF($B56='Formulario de Respuestas'!$D55,'Formulario de Respuestas'!$Y55,"ES DIFERENTE")</f>
        <v>0</v>
      </c>
      <c r="BL56" s="1" t="str">
        <f>IFERROR(VLOOKUP(CONCATENATE(BK$1,BK56),'Formulario de Preguntas'!$C$10:$FN$152,3,FALSE),"")</f>
        <v/>
      </c>
      <c r="BM56" s="1" t="str">
        <f>IFERROR(VLOOKUP(CONCATENATE(BK$1,BK56),'Formulario de Preguntas'!$C$10:$FN$152,4,FALSE),"")</f>
        <v/>
      </c>
      <c r="BN56" s="25">
        <f>IF($B56='Formulario de Respuestas'!$D55,'Formulario de Respuestas'!$Z55,"ES DIFERENTE")</f>
        <v>0</v>
      </c>
      <c r="BO56" s="1" t="str">
        <f>IFERROR(VLOOKUP(CONCATENATE(BN$1,BN56),'Formulario de Preguntas'!$C$10:$FN$152,3,FALSE),"")</f>
        <v/>
      </c>
      <c r="BP56" s="1" t="str">
        <f>IFERROR(VLOOKUP(CONCATENATE(BN$1,BN56),'Formulario de Preguntas'!$C$10:$FN$152,4,FALSE),"")</f>
        <v/>
      </c>
      <c r="BQ56" s="25">
        <f>IF($B56='Formulario de Respuestas'!$D55,'Formulario de Respuestas'!$AA55,"ES DIFERENTE")</f>
        <v>0</v>
      </c>
      <c r="BR56" s="1" t="str">
        <f>IFERROR(VLOOKUP(CONCATENATE(BQ$1,BQ56),'Formulario de Preguntas'!$C$10:$FN$152,3,FALSE),"")</f>
        <v/>
      </c>
      <c r="BS56" s="1" t="str">
        <f>IFERROR(VLOOKUP(CONCATENATE(BQ$1,BQ56),'Formulario de Preguntas'!$C$10:$FN$152,4,FALSE),"")</f>
        <v/>
      </c>
      <c r="BT56" s="25">
        <f>IF($B56='Formulario de Respuestas'!$D55,'Formulario de Respuestas'!$AB55,"ES DIFERENTE")</f>
        <v>0</v>
      </c>
      <c r="BU56" s="1" t="str">
        <f>IFERROR(VLOOKUP(CONCATENATE(BT$1,BT56),'Formulario de Preguntas'!$C$10:$FN$152,3,FALSE),"")</f>
        <v/>
      </c>
      <c r="BV56" s="1" t="str">
        <f>IFERROR(VLOOKUP(CONCATENATE(BT$1,BT56),'Formulario de Preguntas'!$C$10:$FN$152,4,FALSE),"")</f>
        <v/>
      </c>
      <c r="BW56" s="25">
        <f>IF($B56='Formulario de Respuestas'!$D55,'Formulario de Respuestas'!$AC55,"ES DIFERENTE")</f>
        <v>0</v>
      </c>
      <c r="BX56" s="1" t="str">
        <f>IFERROR(VLOOKUP(CONCATENATE(BW$1,BW56),'Formulario de Preguntas'!$C$10:$FN$152,3,FALSE),"")</f>
        <v/>
      </c>
      <c r="BY56" s="1" t="str">
        <f>IFERROR(VLOOKUP(CONCATENATE(BW$1,BW56),'Formulario de Preguntas'!$C$10:$FN$152,4,FALSE),"")</f>
        <v/>
      </c>
      <c r="CA56" s="1">
        <f t="shared" si="0"/>
        <v>0</v>
      </c>
      <c r="CB56" s="1">
        <f t="shared" si="1"/>
        <v>0.25</v>
      </c>
      <c r="CC56" s="1">
        <f t="shared" si="3"/>
        <v>0</v>
      </c>
      <c r="CD56" s="1">
        <f>COUNTIF('Formulario de Respuestas'!$E55:$AC55,"A")</f>
        <v>0</v>
      </c>
      <c r="CE56" s="1">
        <f>COUNTIF('Formulario de Respuestas'!$E55:$AC55,"B")</f>
        <v>0</v>
      </c>
      <c r="CF56" s="1">
        <f>COUNTIF('Formulario de Respuestas'!$B55:$AC55,"C")</f>
        <v>0</v>
      </c>
      <c r="CG56" s="1">
        <f>COUNTIF('Formulario de Respuestas'!$E55:$AC55,"D")</f>
        <v>0</v>
      </c>
      <c r="CH56" s="1">
        <f>COUNTIF('Formulario de Respuestas'!$E55:$AC55,"E (RESPUESTA ANULADA)")</f>
        <v>0</v>
      </c>
    </row>
    <row r="57" spans="1:86" x14ac:dyDescent="0.25">
      <c r="A57" s="1">
        <f>'Formulario de Respuestas'!C56</f>
        <v>0</v>
      </c>
      <c r="B57" s="1">
        <f>'Formulario de Respuestas'!D56</f>
        <v>0</v>
      </c>
      <c r="C57" s="23">
        <f>IF($B57='Formulario de Respuestas'!$D56,'Formulario de Respuestas'!$E56,"ES DIFERENTE")</f>
        <v>0</v>
      </c>
      <c r="D57" s="15" t="str">
        <f>IFERROR(VLOOKUP(CONCATENATE(C$1,C57),'Formulario de Preguntas'!$C$2:$FN$152,3,FALSE),"")</f>
        <v/>
      </c>
      <c r="E57" s="1" t="str">
        <f>IFERROR(VLOOKUP(CONCATENATE(C$1,C57),'Formulario de Preguntas'!$C$2:$FN$152,4,FALSE),"")</f>
        <v/>
      </c>
      <c r="F57" s="23">
        <f>IF($B57='Formulario de Respuestas'!$D56,'Formulario de Respuestas'!$F56,"ES DIFERENTE")</f>
        <v>0</v>
      </c>
      <c r="G57" s="1" t="str">
        <f>IFERROR(VLOOKUP(CONCATENATE(F$1,F57),'Formulario de Preguntas'!$C$2:$FN$152,3,FALSE),"")</f>
        <v/>
      </c>
      <c r="H57" s="1" t="str">
        <f>IFERROR(VLOOKUP(CONCATENATE(F$1,F57),'Formulario de Preguntas'!$C$2:$FN$152,4,FALSE),"")</f>
        <v/>
      </c>
      <c r="I57" s="23">
        <f>IF($B57='Formulario de Respuestas'!$D56,'Formulario de Respuestas'!$G56,"ES DIFERENTE")</f>
        <v>0</v>
      </c>
      <c r="J57" s="1" t="str">
        <f>IFERROR(VLOOKUP(CONCATENATE(I$1,I57),'Formulario de Preguntas'!$C$10:$FN$152,3,FALSE),"")</f>
        <v/>
      </c>
      <c r="K57" s="1" t="str">
        <f>IFERROR(VLOOKUP(CONCATENATE(I$1,I57),'Formulario de Preguntas'!$C$10:$FN$152,4,FALSE),"")</f>
        <v/>
      </c>
      <c r="L57" s="23">
        <f>IF($B57='Formulario de Respuestas'!$D56,'Formulario de Respuestas'!$H56,"ES DIFERENTE")</f>
        <v>0</v>
      </c>
      <c r="M57" s="1" t="str">
        <f>IFERROR(VLOOKUP(CONCATENATE(L$1,L57),'Formulario de Preguntas'!$C$10:$FN$152,3,FALSE),"")</f>
        <v/>
      </c>
      <c r="N57" s="1" t="str">
        <f>IFERROR(VLOOKUP(CONCATENATE(L$1,L57),'Formulario de Preguntas'!$C$10:$FN$152,4,FALSE),"")</f>
        <v/>
      </c>
      <c r="O57" s="23">
        <f>IF($B57='Formulario de Respuestas'!$D56,'Formulario de Respuestas'!$I56,"ES DIFERENTE")</f>
        <v>0</v>
      </c>
      <c r="P57" s="1" t="str">
        <f>IFERROR(VLOOKUP(CONCATENATE(O$1,O57),'Formulario de Preguntas'!$C$10:$FN$152,3,FALSE),"")</f>
        <v/>
      </c>
      <c r="Q57" s="1" t="str">
        <f>IFERROR(VLOOKUP(CONCATENATE(O$1,O57),'Formulario de Preguntas'!$C$10:$FN$152,4,FALSE),"")</f>
        <v/>
      </c>
      <c r="R57" s="23">
        <f>IF($B57='Formulario de Respuestas'!$D56,'Formulario de Respuestas'!$J56,"ES DIFERENTE")</f>
        <v>0</v>
      </c>
      <c r="S57" s="1" t="str">
        <f>IFERROR(VLOOKUP(CONCATENATE(R$1,R57),'Formulario de Preguntas'!$C$10:$FN$152,3,FALSE),"")</f>
        <v/>
      </c>
      <c r="T57" s="1" t="str">
        <f>IFERROR(VLOOKUP(CONCATENATE(R$1,R57),'Formulario de Preguntas'!$C$10:$FN$152,4,FALSE),"")</f>
        <v/>
      </c>
      <c r="U57" s="23">
        <f>IF($B57='Formulario de Respuestas'!$D56,'Formulario de Respuestas'!$K56,"ES DIFERENTE")</f>
        <v>0</v>
      </c>
      <c r="V57" s="1" t="str">
        <f>IFERROR(VLOOKUP(CONCATENATE(U$1,U57),'Formulario de Preguntas'!$C$10:$FN$152,3,FALSE),"")</f>
        <v/>
      </c>
      <c r="W57" s="1" t="str">
        <f>IFERROR(VLOOKUP(CONCATENATE(U$1,U57),'Formulario de Preguntas'!$C$10:$FN$152,4,FALSE),"")</f>
        <v/>
      </c>
      <c r="X57" s="23">
        <f>IF($B57='Formulario de Respuestas'!$D56,'Formulario de Respuestas'!$L56,"ES DIFERENTE")</f>
        <v>0</v>
      </c>
      <c r="Y57" s="1" t="str">
        <f>IFERROR(VLOOKUP(CONCATENATE(X$1,X57),'Formulario de Preguntas'!$C$10:$FN$152,3,FALSE),"")</f>
        <v/>
      </c>
      <c r="Z57" s="1" t="str">
        <f>IFERROR(VLOOKUP(CONCATENATE(X$1,X57),'Formulario de Preguntas'!$C$10:$FN$152,4,FALSE),"")</f>
        <v/>
      </c>
      <c r="AA57" s="23">
        <f>IF($B57='Formulario de Respuestas'!$D56,'Formulario de Respuestas'!$M56,"ES DIFERENTE")</f>
        <v>0</v>
      </c>
      <c r="AB57" s="1" t="str">
        <f>IFERROR(VLOOKUP(CONCATENATE(AA$1,AA57),'Formulario de Preguntas'!$C$10:$FN$152,3,FALSE),"")</f>
        <v/>
      </c>
      <c r="AC57" s="1" t="str">
        <f>IFERROR(VLOOKUP(CONCATENATE(AA$1,AA57),'Formulario de Preguntas'!$C$10:$FN$152,4,FALSE),"")</f>
        <v/>
      </c>
      <c r="AD57" s="23">
        <f>IF($B57='Formulario de Respuestas'!$D56,'Formulario de Respuestas'!$N56,"ES DIFERENTE")</f>
        <v>0</v>
      </c>
      <c r="AE57" s="1" t="str">
        <f>IFERROR(VLOOKUP(CONCATENATE(AD$1,AD57),'Formulario de Preguntas'!$C$10:$FN$152,3,FALSE),"")</f>
        <v/>
      </c>
      <c r="AF57" s="1" t="str">
        <f>IFERROR(VLOOKUP(CONCATENATE(AD$1,AD57),'Formulario de Preguntas'!$C$10:$FN$152,4,FALSE),"")</f>
        <v/>
      </c>
      <c r="AG57" s="23">
        <f>IF($B57='Formulario de Respuestas'!$D56,'Formulario de Respuestas'!$O56,"ES DIFERENTE")</f>
        <v>0</v>
      </c>
      <c r="AH57" s="1" t="str">
        <f>IFERROR(VLOOKUP(CONCATENATE(AG$1,AG57),'Formulario de Preguntas'!$C$10:$FN$152,3,FALSE),"")</f>
        <v/>
      </c>
      <c r="AI57" s="1" t="str">
        <f>IFERROR(VLOOKUP(CONCATENATE(AG$1,AG57),'Formulario de Preguntas'!$C$10:$FN$152,4,FALSE),"")</f>
        <v/>
      </c>
      <c r="AJ57" s="23">
        <f>IF($B57='Formulario de Respuestas'!$D56,'Formulario de Respuestas'!$P56,"ES DIFERENTE")</f>
        <v>0</v>
      </c>
      <c r="AK57" s="1" t="str">
        <f>IFERROR(VLOOKUP(CONCATENATE(AJ$1,AJ57),'Formulario de Preguntas'!$C$10:$FN$152,3,FALSE),"")</f>
        <v/>
      </c>
      <c r="AL57" s="1" t="str">
        <f>IFERROR(VLOOKUP(CONCATENATE(AJ$1,AJ57),'Formulario de Preguntas'!$C$10:$FN$152,4,FALSE),"")</f>
        <v/>
      </c>
      <c r="AM57" s="23">
        <f>IF($B57='Formulario de Respuestas'!$D56,'Formulario de Respuestas'!$Q56,"ES DIFERENTE")</f>
        <v>0</v>
      </c>
      <c r="AN57" s="1" t="str">
        <f>IFERROR(VLOOKUP(CONCATENATE(AM$1,AM57),'Formulario de Preguntas'!$C$10:$FN$152,3,FALSE),"")</f>
        <v/>
      </c>
      <c r="AO57" s="1" t="str">
        <f>IFERROR(VLOOKUP(CONCATENATE(AM$1,AM57),'Formulario de Preguntas'!$C$10:$FN$152,4,FALSE),"")</f>
        <v/>
      </c>
      <c r="AP57" s="23">
        <f>IF($B57='Formulario de Respuestas'!$D56,'Formulario de Respuestas'!$R56,"ES DIFERENTE")</f>
        <v>0</v>
      </c>
      <c r="AQ57" s="1" t="str">
        <f>IFERROR(VLOOKUP(CONCATENATE(AP$1,AP57),'Formulario de Preguntas'!$C$10:$FN$152,3,FALSE),"")</f>
        <v/>
      </c>
      <c r="AR57" s="1" t="str">
        <f>IFERROR(VLOOKUP(CONCATENATE(AP$1,AP57),'Formulario de Preguntas'!$C$10:$FN$152,4,FALSE),"")</f>
        <v/>
      </c>
      <c r="AS57" s="23">
        <f>IF($B57='Formulario de Respuestas'!$D56,'Formulario de Respuestas'!$S56,"ES DIFERENTE")</f>
        <v>0</v>
      </c>
      <c r="AT57" s="1" t="str">
        <f>IFERROR(VLOOKUP(CONCATENATE(AS$1,AS57),'Formulario de Preguntas'!$C$10:$FN$152,3,FALSE),"")</f>
        <v/>
      </c>
      <c r="AU57" s="1" t="str">
        <f>IFERROR(VLOOKUP(CONCATENATE(AS$1,AS57),'Formulario de Preguntas'!$C$10:$FN$152,4,FALSE),"")</f>
        <v/>
      </c>
      <c r="AV57" s="23">
        <f>IF($B57='Formulario de Respuestas'!$D56,'Formulario de Respuestas'!$T56,"ES DIFERENTE")</f>
        <v>0</v>
      </c>
      <c r="AW57" s="1" t="str">
        <f>IFERROR(VLOOKUP(CONCATENATE(AV$1,AV57),'Formulario de Preguntas'!$C$10:$FN$152,3,FALSE),"")</f>
        <v/>
      </c>
      <c r="AX57" s="1" t="str">
        <f>IFERROR(VLOOKUP(CONCATENATE(AV$1,AV57),'Formulario de Preguntas'!$C$10:$FN$152,4,FALSE),"")</f>
        <v/>
      </c>
      <c r="AY57" s="23">
        <f>IF($B57='Formulario de Respuestas'!$D56,'Formulario de Respuestas'!$U56,"ES DIFERENTE")</f>
        <v>0</v>
      </c>
      <c r="AZ57" s="1" t="str">
        <f>IFERROR(VLOOKUP(CONCATENATE(AY$1,AY57),'Formulario de Preguntas'!$C$10:$FN$152,3,FALSE),"")</f>
        <v/>
      </c>
      <c r="BA57" s="1" t="str">
        <f>IFERROR(VLOOKUP(CONCATENATE(AY$1,AY57),'Formulario de Preguntas'!$C$10:$FN$152,4,FALSE),"")</f>
        <v/>
      </c>
      <c r="BB57" s="25">
        <f>IF($B57='Formulario de Respuestas'!$D56,'Formulario de Respuestas'!$V56,"ES DIFERENTE")</f>
        <v>0</v>
      </c>
      <c r="BC57" s="1" t="str">
        <f>IFERROR(VLOOKUP(CONCATENATE(BB$1,BB57),'Formulario de Preguntas'!$C$10:$FN$152,3,FALSE),"")</f>
        <v/>
      </c>
      <c r="BD57" s="1" t="str">
        <f>IFERROR(VLOOKUP(CONCATENATE(BB$1,BB57),'Formulario de Preguntas'!$C$10:$FN$152,4,FALSE),"")</f>
        <v/>
      </c>
      <c r="BE57" s="23">
        <f>IF($B57='Formulario de Respuestas'!$D56,'Formulario de Respuestas'!$W56,"ES DIFERENTE")</f>
        <v>0</v>
      </c>
      <c r="BF57" s="1" t="str">
        <f>IFERROR(VLOOKUP(CONCATENATE(BE$1,BE57),'Formulario de Preguntas'!$C$10:$FN$152,3,FALSE),"")</f>
        <v/>
      </c>
      <c r="BG57" s="1" t="str">
        <f>IFERROR(VLOOKUP(CONCATENATE(BE$1,BE57),'Formulario de Preguntas'!$C$10:$FN$152,4,FALSE),"")</f>
        <v/>
      </c>
      <c r="BH57" s="23">
        <f>IF($B57='Formulario de Respuestas'!$D56,'Formulario de Respuestas'!$X56,"ES DIFERENTE")</f>
        <v>0</v>
      </c>
      <c r="BI57" s="1" t="str">
        <f>IFERROR(VLOOKUP(CONCATENATE(BH$1,BH57),'Formulario de Preguntas'!$C$10:$FN$152,3,FALSE),"")</f>
        <v/>
      </c>
      <c r="BJ57" s="1" t="str">
        <f>IFERROR(VLOOKUP(CONCATENATE(BH$1,BH57),'Formulario de Preguntas'!$C$10:$FN$152,4,FALSE),"")</f>
        <v/>
      </c>
      <c r="BK57" s="25">
        <f>IF($B57='Formulario de Respuestas'!$D56,'Formulario de Respuestas'!$Y56,"ES DIFERENTE")</f>
        <v>0</v>
      </c>
      <c r="BL57" s="1" t="str">
        <f>IFERROR(VLOOKUP(CONCATENATE(BK$1,BK57),'Formulario de Preguntas'!$C$10:$FN$152,3,FALSE),"")</f>
        <v/>
      </c>
      <c r="BM57" s="1" t="str">
        <f>IFERROR(VLOOKUP(CONCATENATE(BK$1,BK57),'Formulario de Preguntas'!$C$10:$FN$152,4,FALSE),"")</f>
        <v/>
      </c>
      <c r="BN57" s="25">
        <f>IF($B57='Formulario de Respuestas'!$D56,'Formulario de Respuestas'!$Z56,"ES DIFERENTE")</f>
        <v>0</v>
      </c>
      <c r="BO57" s="1" t="str">
        <f>IFERROR(VLOOKUP(CONCATENATE(BN$1,BN57),'Formulario de Preguntas'!$C$10:$FN$152,3,FALSE),"")</f>
        <v/>
      </c>
      <c r="BP57" s="1" t="str">
        <f>IFERROR(VLOOKUP(CONCATENATE(BN$1,BN57),'Formulario de Preguntas'!$C$10:$FN$152,4,FALSE),"")</f>
        <v/>
      </c>
      <c r="BQ57" s="25">
        <f>IF($B57='Formulario de Respuestas'!$D56,'Formulario de Respuestas'!$AA56,"ES DIFERENTE")</f>
        <v>0</v>
      </c>
      <c r="BR57" s="1" t="str">
        <f>IFERROR(VLOOKUP(CONCATENATE(BQ$1,BQ57),'Formulario de Preguntas'!$C$10:$FN$152,3,FALSE),"")</f>
        <v/>
      </c>
      <c r="BS57" s="1" t="str">
        <f>IFERROR(VLOOKUP(CONCATENATE(BQ$1,BQ57),'Formulario de Preguntas'!$C$10:$FN$152,4,FALSE),"")</f>
        <v/>
      </c>
      <c r="BT57" s="25">
        <f>IF($B57='Formulario de Respuestas'!$D56,'Formulario de Respuestas'!$AB56,"ES DIFERENTE")</f>
        <v>0</v>
      </c>
      <c r="BU57" s="1" t="str">
        <f>IFERROR(VLOOKUP(CONCATENATE(BT$1,BT57),'Formulario de Preguntas'!$C$10:$FN$152,3,FALSE),"")</f>
        <v/>
      </c>
      <c r="BV57" s="1" t="str">
        <f>IFERROR(VLOOKUP(CONCATENATE(BT$1,BT57),'Formulario de Preguntas'!$C$10:$FN$152,4,FALSE),"")</f>
        <v/>
      </c>
      <c r="BW57" s="25">
        <f>IF($B57='Formulario de Respuestas'!$D56,'Formulario de Respuestas'!$AC56,"ES DIFERENTE")</f>
        <v>0</v>
      </c>
      <c r="BX57" s="1" t="str">
        <f>IFERROR(VLOOKUP(CONCATENATE(BW$1,BW57),'Formulario de Preguntas'!$C$10:$FN$152,3,FALSE),"")</f>
        <v/>
      </c>
      <c r="BY57" s="1" t="str">
        <f>IFERROR(VLOOKUP(CONCATENATE(BW$1,BW57),'Formulario de Preguntas'!$C$10:$FN$152,4,FALSE),"")</f>
        <v/>
      </c>
      <c r="CA57" s="1">
        <f t="shared" si="0"/>
        <v>0</v>
      </c>
      <c r="CB57" s="1">
        <f t="shared" si="1"/>
        <v>0.25</v>
      </c>
      <c r="CC57" s="1">
        <f t="shared" si="3"/>
        <v>0</v>
      </c>
      <c r="CD57" s="1">
        <f>COUNTIF('Formulario de Respuestas'!$E56:$AC56,"A")</f>
        <v>0</v>
      </c>
      <c r="CE57" s="1">
        <f>COUNTIF('Formulario de Respuestas'!$E56:$AC56,"B")</f>
        <v>0</v>
      </c>
      <c r="CF57" s="1">
        <f>COUNTIF('Formulario de Respuestas'!$B56:$AC56,"C")</f>
        <v>0</v>
      </c>
      <c r="CG57" s="1">
        <f>COUNTIF('Formulario de Respuestas'!$E56:$AC56,"D")</f>
        <v>0</v>
      </c>
      <c r="CH57" s="1">
        <f>COUNTIF('Formulario de Respuestas'!$E56:$AC56,"E (RESPUESTA ANULADA)")</f>
        <v>0</v>
      </c>
    </row>
    <row r="58" spans="1:86" x14ac:dyDescent="0.25">
      <c r="A58" s="1">
        <f>'Formulario de Respuestas'!C57</f>
        <v>0</v>
      </c>
      <c r="B58" s="1">
        <f>'Formulario de Respuestas'!D57</f>
        <v>0</v>
      </c>
      <c r="C58" s="23">
        <f>IF($B58='Formulario de Respuestas'!$D57,'Formulario de Respuestas'!$E57,"ES DIFERENTE")</f>
        <v>0</v>
      </c>
      <c r="D58" s="15" t="str">
        <f>IFERROR(VLOOKUP(CONCATENATE(C$1,C58),'Formulario de Preguntas'!$C$2:$FN$152,3,FALSE),"")</f>
        <v/>
      </c>
      <c r="E58" s="1" t="str">
        <f>IFERROR(VLOOKUP(CONCATENATE(C$1,C58),'Formulario de Preguntas'!$C$2:$FN$152,4,FALSE),"")</f>
        <v/>
      </c>
      <c r="F58" s="23">
        <f>IF($B58='Formulario de Respuestas'!$D57,'Formulario de Respuestas'!$F57,"ES DIFERENTE")</f>
        <v>0</v>
      </c>
      <c r="G58" s="1" t="str">
        <f>IFERROR(VLOOKUP(CONCATENATE(F$1,F58),'Formulario de Preguntas'!$C$2:$FN$152,3,FALSE),"")</f>
        <v/>
      </c>
      <c r="H58" s="1" t="str">
        <f>IFERROR(VLOOKUP(CONCATENATE(F$1,F58),'Formulario de Preguntas'!$C$2:$FN$152,4,FALSE),"")</f>
        <v/>
      </c>
      <c r="I58" s="23">
        <f>IF($B58='Formulario de Respuestas'!$D57,'Formulario de Respuestas'!$G57,"ES DIFERENTE")</f>
        <v>0</v>
      </c>
      <c r="J58" s="1" t="str">
        <f>IFERROR(VLOOKUP(CONCATENATE(I$1,I58),'Formulario de Preguntas'!$C$10:$FN$152,3,FALSE),"")</f>
        <v/>
      </c>
      <c r="K58" s="1" t="str">
        <f>IFERROR(VLOOKUP(CONCATENATE(I$1,I58),'Formulario de Preguntas'!$C$10:$FN$152,4,FALSE),"")</f>
        <v/>
      </c>
      <c r="L58" s="23">
        <f>IF($B58='Formulario de Respuestas'!$D57,'Formulario de Respuestas'!$H57,"ES DIFERENTE")</f>
        <v>0</v>
      </c>
      <c r="M58" s="1" t="str">
        <f>IFERROR(VLOOKUP(CONCATENATE(L$1,L58),'Formulario de Preguntas'!$C$10:$FN$152,3,FALSE),"")</f>
        <v/>
      </c>
      <c r="N58" s="1" t="str">
        <f>IFERROR(VLOOKUP(CONCATENATE(L$1,L58),'Formulario de Preguntas'!$C$10:$FN$152,4,FALSE),"")</f>
        <v/>
      </c>
      <c r="O58" s="23">
        <f>IF($B58='Formulario de Respuestas'!$D57,'Formulario de Respuestas'!$I57,"ES DIFERENTE")</f>
        <v>0</v>
      </c>
      <c r="P58" s="1" t="str">
        <f>IFERROR(VLOOKUP(CONCATENATE(O$1,O58),'Formulario de Preguntas'!$C$10:$FN$152,3,FALSE),"")</f>
        <v/>
      </c>
      <c r="Q58" s="1" t="str">
        <f>IFERROR(VLOOKUP(CONCATENATE(O$1,O58),'Formulario de Preguntas'!$C$10:$FN$152,4,FALSE),"")</f>
        <v/>
      </c>
      <c r="R58" s="23">
        <f>IF($B58='Formulario de Respuestas'!$D57,'Formulario de Respuestas'!$J57,"ES DIFERENTE")</f>
        <v>0</v>
      </c>
      <c r="S58" s="1" t="str">
        <f>IFERROR(VLOOKUP(CONCATENATE(R$1,R58),'Formulario de Preguntas'!$C$10:$FN$152,3,FALSE),"")</f>
        <v/>
      </c>
      <c r="T58" s="1" t="str">
        <f>IFERROR(VLOOKUP(CONCATENATE(R$1,R58),'Formulario de Preguntas'!$C$10:$FN$152,4,FALSE),"")</f>
        <v/>
      </c>
      <c r="U58" s="23">
        <f>IF($B58='Formulario de Respuestas'!$D57,'Formulario de Respuestas'!$K57,"ES DIFERENTE")</f>
        <v>0</v>
      </c>
      <c r="V58" s="1" t="str">
        <f>IFERROR(VLOOKUP(CONCATENATE(U$1,U58),'Formulario de Preguntas'!$C$10:$FN$152,3,FALSE),"")</f>
        <v/>
      </c>
      <c r="W58" s="1" t="str">
        <f>IFERROR(VLOOKUP(CONCATENATE(U$1,U58),'Formulario de Preguntas'!$C$10:$FN$152,4,FALSE),"")</f>
        <v/>
      </c>
      <c r="X58" s="23">
        <f>IF($B58='Formulario de Respuestas'!$D57,'Formulario de Respuestas'!$L57,"ES DIFERENTE")</f>
        <v>0</v>
      </c>
      <c r="Y58" s="1" t="str">
        <f>IFERROR(VLOOKUP(CONCATENATE(X$1,X58),'Formulario de Preguntas'!$C$10:$FN$152,3,FALSE),"")</f>
        <v/>
      </c>
      <c r="Z58" s="1" t="str">
        <f>IFERROR(VLOOKUP(CONCATENATE(X$1,X58),'Formulario de Preguntas'!$C$10:$FN$152,4,FALSE),"")</f>
        <v/>
      </c>
      <c r="AA58" s="23">
        <f>IF($B58='Formulario de Respuestas'!$D57,'Formulario de Respuestas'!$M57,"ES DIFERENTE")</f>
        <v>0</v>
      </c>
      <c r="AB58" s="1" t="str">
        <f>IFERROR(VLOOKUP(CONCATENATE(AA$1,AA58),'Formulario de Preguntas'!$C$10:$FN$152,3,FALSE),"")</f>
        <v/>
      </c>
      <c r="AC58" s="1" t="str">
        <f>IFERROR(VLOOKUP(CONCATENATE(AA$1,AA58),'Formulario de Preguntas'!$C$10:$FN$152,4,FALSE),"")</f>
        <v/>
      </c>
      <c r="AD58" s="23">
        <f>IF($B58='Formulario de Respuestas'!$D57,'Formulario de Respuestas'!$N57,"ES DIFERENTE")</f>
        <v>0</v>
      </c>
      <c r="AE58" s="1" t="str">
        <f>IFERROR(VLOOKUP(CONCATENATE(AD$1,AD58),'Formulario de Preguntas'!$C$10:$FN$152,3,FALSE),"")</f>
        <v/>
      </c>
      <c r="AF58" s="1" t="str">
        <f>IFERROR(VLOOKUP(CONCATENATE(AD$1,AD58),'Formulario de Preguntas'!$C$10:$FN$152,4,FALSE),"")</f>
        <v/>
      </c>
      <c r="AG58" s="23">
        <f>IF($B58='Formulario de Respuestas'!$D57,'Formulario de Respuestas'!$O57,"ES DIFERENTE")</f>
        <v>0</v>
      </c>
      <c r="AH58" s="1" t="str">
        <f>IFERROR(VLOOKUP(CONCATENATE(AG$1,AG58),'Formulario de Preguntas'!$C$10:$FN$152,3,FALSE),"")</f>
        <v/>
      </c>
      <c r="AI58" s="1" t="str">
        <f>IFERROR(VLOOKUP(CONCATENATE(AG$1,AG58),'Formulario de Preguntas'!$C$10:$FN$152,4,FALSE),"")</f>
        <v/>
      </c>
      <c r="AJ58" s="23">
        <f>IF($B58='Formulario de Respuestas'!$D57,'Formulario de Respuestas'!$P57,"ES DIFERENTE")</f>
        <v>0</v>
      </c>
      <c r="AK58" s="1" t="str">
        <f>IFERROR(VLOOKUP(CONCATENATE(AJ$1,AJ58),'Formulario de Preguntas'!$C$10:$FN$152,3,FALSE),"")</f>
        <v/>
      </c>
      <c r="AL58" s="1" t="str">
        <f>IFERROR(VLOOKUP(CONCATENATE(AJ$1,AJ58),'Formulario de Preguntas'!$C$10:$FN$152,4,FALSE),"")</f>
        <v/>
      </c>
      <c r="AM58" s="23">
        <f>IF($B58='Formulario de Respuestas'!$D57,'Formulario de Respuestas'!$Q57,"ES DIFERENTE")</f>
        <v>0</v>
      </c>
      <c r="AN58" s="1" t="str">
        <f>IFERROR(VLOOKUP(CONCATENATE(AM$1,AM58),'Formulario de Preguntas'!$C$10:$FN$152,3,FALSE),"")</f>
        <v/>
      </c>
      <c r="AO58" s="1" t="str">
        <f>IFERROR(VLOOKUP(CONCATENATE(AM$1,AM58),'Formulario de Preguntas'!$C$10:$FN$152,4,FALSE),"")</f>
        <v/>
      </c>
      <c r="AP58" s="23">
        <f>IF($B58='Formulario de Respuestas'!$D57,'Formulario de Respuestas'!$R57,"ES DIFERENTE")</f>
        <v>0</v>
      </c>
      <c r="AQ58" s="1" t="str">
        <f>IFERROR(VLOOKUP(CONCATENATE(AP$1,AP58),'Formulario de Preguntas'!$C$10:$FN$152,3,FALSE),"")</f>
        <v/>
      </c>
      <c r="AR58" s="1" t="str">
        <f>IFERROR(VLOOKUP(CONCATENATE(AP$1,AP58),'Formulario de Preguntas'!$C$10:$FN$152,4,FALSE),"")</f>
        <v/>
      </c>
      <c r="AS58" s="23">
        <f>IF($B58='Formulario de Respuestas'!$D57,'Formulario de Respuestas'!$S57,"ES DIFERENTE")</f>
        <v>0</v>
      </c>
      <c r="AT58" s="1" t="str">
        <f>IFERROR(VLOOKUP(CONCATENATE(AS$1,AS58),'Formulario de Preguntas'!$C$10:$FN$152,3,FALSE),"")</f>
        <v/>
      </c>
      <c r="AU58" s="1" t="str">
        <f>IFERROR(VLOOKUP(CONCATENATE(AS$1,AS58),'Formulario de Preguntas'!$C$10:$FN$152,4,FALSE),"")</f>
        <v/>
      </c>
      <c r="AV58" s="23">
        <f>IF($B58='Formulario de Respuestas'!$D57,'Formulario de Respuestas'!$T57,"ES DIFERENTE")</f>
        <v>0</v>
      </c>
      <c r="AW58" s="1" t="str">
        <f>IFERROR(VLOOKUP(CONCATENATE(AV$1,AV58),'Formulario de Preguntas'!$C$10:$FN$152,3,FALSE),"")</f>
        <v/>
      </c>
      <c r="AX58" s="1" t="str">
        <f>IFERROR(VLOOKUP(CONCATENATE(AV$1,AV58),'Formulario de Preguntas'!$C$10:$FN$152,4,FALSE),"")</f>
        <v/>
      </c>
      <c r="AY58" s="23">
        <f>IF($B58='Formulario de Respuestas'!$D57,'Formulario de Respuestas'!$U57,"ES DIFERENTE")</f>
        <v>0</v>
      </c>
      <c r="AZ58" s="1" t="str">
        <f>IFERROR(VLOOKUP(CONCATENATE(AY$1,AY58),'Formulario de Preguntas'!$C$10:$FN$152,3,FALSE),"")</f>
        <v/>
      </c>
      <c r="BA58" s="1" t="str">
        <f>IFERROR(VLOOKUP(CONCATENATE(AY$1,AY58),'Formulario de Preguntas'!$C$10:$FN$152,4,FALSE),"")</f>
        <v/>
      </c>
      <c r="BB58" s="25">
        <f>IF($B58='Formulario de Respuestas'!$D57,'Formulario de Respuestas'!$V57,"ES DIFERENTE")</f>
        <v>0</v>
      </c>
      <c r="BC58" s="1" t="str">
        <f>IFERROR(VLOOKUP(CONCATENATE(BB$1,BB58),'Formulario de Preguntas'!$C$10:$FN$152,3,FALSE),"")</f>
        <v/>
      </c>
      <c r="BD58" s="1" t="str">
        <f>IFERROR(VLOOKUP(CONCATENATE(BB$1,BB58),'Formulario de Preguntas'!$C$10:$FN$152,4,FALSE),"")</f>
        <v/>
      </c>
      <c r="BE58" s="23">
        <f>IF($B58='Formulario de Respuestas'!$D57,'Formulario de Respuestas'!$W57,"ES DIFERENTE")</f>
        <v>0</v>
      </c>
      <c r="BF58" s="1" t="str">
        <f>IFERROR(VLOOKUP(CONCATENATE(BE$1,BE58),'Formulario de Preguntas'!$C$10:$FN$152,3,FALSE),"")</f>
        <v/>
      </c>
      <c r="BG58" s="1" t="str">
        <f>IFERROR(VLOOKUP(CONCATENATE(BE$1,BE58),'Formulario de Preguntas'!$C$10:$FN$152,4,FALSE),"")</f>
        <v/>
      </c>
      <c r="BH58" s="23">
        <f>IF($B58='Formulario de Respuestas'!$D57,'Formulario de Respuestas'!$X57,"ES DIFERENTE")</f>
        <v>0</v>
      </c>
      <c r="BI58" s="1" t="str">
        <f>IFERROR(VLOOKUP(CONCATENATE(BH$1,BH58),'Formulario de Preguntas'!$C$10:$FN$152,3,FALSE),"")</f>
        <v/>
      </c>
      <c r="BJ58" s="1" t="str">
        <f>IFERROR(VLOOKUP(CONCATENATE(BH$1,BH58),'Formulario de Preguntas'!$C$10:$FN$152,4,FALSE),"")</f>
        <v/>
      </c>
      <c r="BK58" s="25">
        <f>IF($B58='Formulario de Respuestas'!$D57,'Formulario de Respuestas'!$Y57,"ES DIFERENTE")</f>
        <v>0</v>
      </c>
      <c r="BL58" s="1" t="str">
        <f>IFERROR(VLOOKUP(CONCATENATE(BK$1,BK58),'Formulario de Preguntas'!$C$10:$FN$152,3,FALSE),"")</f>
        <v/>
      </c>
      <c r="BM58" s="1" t="str">
        <f>IFERROR(VLOOKUP(CONCATENATE(BK$1,BK58),'Formulario de Preguntas'!$C$10:$FN$152,4,FALSE),"")</f>
        <v/>
      </c>
      <c r="BN58" s="25">
        <f>IF($B58='Formulario de Respuestas'!$D57,'Formulario de Respuestas'!$Z57,"ES DIFERENTE")</f>
        <v>0</v>
      </c>
      <c r="BO58" s="1" t="str">
        <f>IFERROR(VLOOKUP(CONCATENATE(BN$1,BN58),'Formulario de Preguntas'!$C$10:$FN$152,3,FALSE),"")</f>
        <v/>
      </c>
      <c r="BP58" s="1" t="str">
        <f>IFERROR(VLOOKUP(CONCATENATE(BN$1,BN58),'Formulario de Preguntas'!$C$10:$FN$152,4,FALSE),"")</f>
        <v/>
      </c>
      <c r="BQ58" s="25">
        <f>IF($B58='Formulario de Respuestas'!$D57,'Formulario de Respuestas'!$AA57,"ES DIFERENTE")</f>
        <v>0</v>
      </c>
      <c r="BR58" s="1" t="str">
        <f>IFERROR(VLOOKUP(CONCATENATE(BQ$1,BQ58),'Formulario de Preguntas'!$C$10:$FN$152,3,FALSE),"")</f>
        <v/>
      </c>
      <c r="BS58" s="1" t="str">
        <f>IFERROR(VLOOKUP(CONCATENATE(BQ$1,BQ58),'Formulario de Preguntas'!$C$10:$FN$152,4,FALSE),"")</f>
        <v/>
      </c>
      <c r="BT58" s="25">
        <f>IF($B58='Formulario de Respuestas'!$D57,'Formulario de Respuestas'!$AB57,"ES DIFERENTE")</f>
        <v>0</v>
      </c>
      <c r="BU58" s="1" t="str">
        <f>IFERROR(VLOOKUP(CONCATENATE(BT$1,BT58),'Formulario de Preguntas'!$C$10:$FN$152,3,FALSE),"")</f>
        <v/>
      </c>
      <c r="BV58" s="1" t="str">
        <f>IFERROR(VLOOKUP(CONCATENATE(BT$1,BT58),'Formulario de Preguntas'!$C$10:$FN$152,4,FALSE),"")</f>
        <v/>
      </c>
      <c r="BW58" s="25">
        <f>IF($B58='Formulario de Respuestas'!$D57,'Formulario de Respuestas'!$AC57,"ES DIFERENTE")</f>
        <v>0</v>
      </c>
      <c r="BX58" s="1" t="str">
        <f>IFERROR(VLOOKUP(CONCATENATE(BW$1,BW58),'Formulario de Preguntas'!$C$10:$FN$152,3,FALSE),"")</f>
        <v/>
      </c>
      <c r="BY58" s="1" t="str">
        <f>IFERROR(VLOOKUP(CONCATENATE(BW$1,BW58),'Formulario de Preguntas'!$C$10:$FN$152,4,FALSE),"")</f>
        <v/>
      </c>
      <c r="CA58" s="1">
        <f t="shared" si="0"/>
        <v>0</v>
      </c>
      <c r="CB58" s="1">
        <f t="shared" si="1"/>
        <v>0.25</v>
      </c>
      <c r="CC58" s="1">
        <f t="shared" si="3"/>
        <v>0</v>
      </c>
      <c r="CD58" s="1">
        <f>COUNTIF('Formulario de Respuestas'!$E57:$AC57,"A")</f>
        <v>0</v>
      </c>
      <c r="CE58" s="1">
        <f>COUNTIF('Formulario de Respuestas'!$E57:$AC57,"B")</f>
        <v>0</v>
      </c>
      <c r="CF58" s="1">
        <f>COUNTIF('Formulario de Respuestas'!$B57:$AC57,"C")</f>
        <v>0</v>
      </c>
      <c r="CG58" s="1">
        <f>COUNTIF('Formulario de Respuestas'!$E57:$AC57,"D")</f>
        <v>0</v>
      </c>
      <c r="CH58" s="1">
        <f>COUNTIF('Formulario de Respuestas'!$E57:$AC57,"E (RESPUESTA ANULADA)")</f>
        <v>0</v>
      </c>
    </row>
    <row r="59" spans="1:86" x14ac:dyDescent="0.25">
      <c r="A59" s="1">
        <f>'Formulario de Respuestas'!C58</f>
        <v>0</v>
      </c>
      <c r="B59" s="1">
        <f>'Formulario de Respuestas'!D58</f>
        <v>0</v>
      </c>
      <c r="C59" s="23">
        <f>IF($B59='Formulario de Respuestas'!$D58,'Formulario de Respuestas'!$E58,"ES DIFERENTE")</f>
        <v>0</v>
      </c>
      <c r="D59" s="15" t="str">
        <f>IFERROR(VLOOKUP(CONCATENATE(C$1,C59),'Formulario de Preguntas'!$C$2:$FN$152,3,FALSE),"")</f>
        <v/>
      </c>
      <c r="E59" s="1" t="str">
        <f>IFERROR(VLOOKUP(CONCATENATE(C$1,C59),'Formulario de Preguntas'!$C$2:$FN$152,4,FALSE),"")</f>
        <v/>
      </c>
      <c r="F59" s="23">
        <f>IF($B59='Formulario de Respuestas'!$D58,'Formulario de Respuestas'!$F58,"ES DIFERENTE")</f>
        <v>0</v>
      </c>
      <c r="G59" s="1" t="str">
        <f>IFERROR(VLOOKUP(CONCATENATE(F$1,F59),'Formulario de Preguntas'!$C$2:$FN$152,3,FALSE),"")</f>
        <v/>
      </c>
      <c r="H59" s="1" t="str">
        <f>IFERROR(VLOOKUP(CONCATENATE(F$1,F59),'Formulario de Preguntas'!$C$2:$FN$152,4,FALSE),"")</f>
        <v/>
      </c>
      <c r="I59" s="23">
        <f>IF($B59='Formulario de Respuestas'!$D58,'Formulario de Respuestas'!$G58,"ES DIFERENTE")</f>
        <v>0</v>
      </c>
      <c r="J59" s="1" t="str">
        <f>IFERROR(VLOOKUP(CONCATENATE(I$1,I59),'Formulario de Preguntas'!$C$10:$FN$152,3,FALSE),"")</f>
        <v/>
      </c>
      <c r="K59" s="1" t="str">
        <f>IFERROR(VLOOKUP(CONCATENATE(I$1,I59),'Formulario de Preguntas'!$C$10:$FN$152,4,FALSE),"")</f>
        <v/>
      </c>
      <c r="L59" s="23">
        <f>IF($B59='Formulario de Respuestas'!$D58,'Formulario de Respuestas'!$H58,"ES DIFERENTE")</f>
        <v>0</v>
      </c>
      <c r="M59" s="1" t="str">
        <f>IFERROR(VLOOKUP(CONCATENATE(L$1,L59),'Formulario de Preguntas'!$C$10:$FN$152,3,FALSE),"")</f>
        <v/>
      </c>
      <c r="N59" s="1" t="str">
        <f>IFERROR(VLOOKUP(CONCATENATE(L$1,L59),'Formulario de Preguntas'!$C$10:$FN$152,4,FALSE),"")</f>
        <v/>
      </c>
      <c r="O59" s="23">
        <f>IF($B59='Formulario de Respuestas'!$D58,'Formulario de Respuestas'!$I58,"ES DIFERENTE")</f>
        <v>0</v>
      </c>
      <c r="P59" s="1" t="str">
        <f>IFERROR(VLOOKUP(CONCATENATE(O$1,O59),'Formulario de Preguntas'!$C$10:$FN$152,3,FALSE),"")</f>
        <v/>
      </c>
      <c r="Q59" s="1" t="str">
        <f>IFERROR(VLOOKUP(CONCATENATE(O$1,O59),'Formulario de Preguntas'!$C$10:$FN$152,4,FALSE),"")</f>
        <v/>
      </c>
      <c r="R59" s="23">
        <f>IF($B59='Formulario de Respuestas'!$D58,'Formulario de Respuestas'!$J58,"ES DIFERENTE")</f>
        <v>0</v>
      </c>
      <c r="S59" s="1" t="str">
        <f>IFERROR(VLOOKUP(CONCATENATE(R$1,R59),'Formulario de Preguntas'!$C$10:$FN$152,3,FALSE),"")</f>
        <v/>
      </c>
      <c r="T59" s="1" t="str">
        <f>IFERROR(VLOOKUP(CONCATENATE(R$1,R59),'Formulario de Preguntas'!$C$10:$FN$152,4,FALSE),"")</f>
        <v/>
      </c>
      <c r="U59" s="23">
        <f>IF($B59='Formulario de Respuestas'!$D58,'Formulario de Respuestas'!$K58,"ES DIFERENTE")</f>
        <v>0</v>
      </c>
      <c r="V59" s="1" t="str">
        <f>IFERROR(VLOOKUP(CONCATENATE(U$1,U59),'Formulario de Preguntas'!$C$10:$FN$152,3,FALSE),"")</f>
        <v/>
      </c>
      <c r="W59" s="1" t="str">
        <f>IFERROR(VLOOKUP(CONCATENATE(U$1,U59),'Formulario de Preguntas'!$C$10:$FN$152,4,FALSE),"")</f>
        <v/>
      </c>
      <c r="X59" s="23">
        <f>IF($B59='Formulario de Respuestas'!$D58,'Formulario de Respuestas'!$L58,"ES DIFERENTE")</f>
        <v>0</v>
      </c>
      <c r="Y59" s="1" t="str">
        <f>IFERROR(VLOOKUP(CONCATENATE(X$1,X59),'Formulario de Preguntas'!$C$10:$FN$152,3,FALSE),"")</f>
        <v/>
      </c>
      <c r="Z59" s="1" t="str">
        <f>IFERROR(VLOOKUP(CONCATENATE(X$1,X59),'Formulario de Preguntas'!$C$10:$FN$152,4,FALSE),"")</f>
        <v/>
      </c>
      <c r="AA59" s="23">
        <f>IF($B59='Formulario de Respuestas'!$D58,'Formulario de Respuestas'!$M58,"ES DIFERENTE")</f>
        <v>0</v>
      </c>
      <c r="AB59" s="1" t="str">
        <f>IFERROR(VLOOKUP(CONCATENATE(AA$1,AA59),'Formulario de Preguntas'!$C$10:$FN$152,3,FALSE),"")</f>
        <v/>
      </c>
      <c r="AC59" s="1" t="str">
        <f>IFERROR(VLOOKUP(CONCATENATE(AA$1,AA59),'Formulario de Preguntas'!$C$10:$FN$152,4,FALSE),"")</f>
        <v/>
      </c>
      <c r="AD59" s="23">
        <f>IF($B59='Formulario de Respuestas'!$D58,'Formulario de Respuestas'!$N58,"ES DIFERENTE")</f>
        <v>0</v>
      </c>
      <c r="AE59" s="1" t="str">
        <f>IFERROR(VLOOKUP(CONCATENATE(AD$1,AD59),'Formulario de Preguntas'!$C$10:$FN$152,3,FALSE),"")</f>
        <v/>
      </c>
      <c r="AF59" s="1" t="str">
        <f>IFERROR(VLOOKUP(CONCATENATE(AD$1,AD59),'Formulario de Preguntas'!$C$10:$FN$152,4,FALSE),"")</f>
        <v/>
      </c>
      <c r="AG59" s="23">
        <f>IF($B59='Formulario de Respuestas'!$D58,'Formulario de Respuestas'!$O58,"ES DIFERENTE")</f>
        <v>0</v>
      </c>
      <c r="AH59" s="1" t="str">
        <f>IFERROR(VLOOKUP(CONCATENATE(AG$1,AG59),'Formulario de Preguntas'!$C$10:$FN$152,3,FALSE),"")</f>
        <v/>
      </c>
      <c r="AI59" s="1" t="str">
        <f>IFERROR(VLOOKUP(CONCATENATE(AG$1,AG59),'Formulario de Preguntas'!$C$10:$FN$152,4,FALSE),"")</f>
        <v/>
      </c>
      <c r="AJ59" s="23">
        <f>IF($B59='Formulario de Respuestas'!$D58,'Formulario de Respuestas'!$P58,"ES DIFERENTE")</f>
        <v>0</v>
      </c>
      <c r="AK59" s="1" t="str">
        <f>IFERROR(VLOOKUP(CONCATENATE(AJ$1,AJ59),'Formulario de Preguntas'!$C$10:$FN$152,3,FALSE),"")</f>
        <v/>
      </c>
      <c r="AL59" s="1" t="str">
        <f>IFERROR(VLOOKUP(CONCATENATE(AJ$1,AJ59),'Formulario de Preguntas'!$C$10:$FN$152,4,FALSE),"")</f>
        <v/>
      </c>
      <c r="AM59" s="23">
        <f>IF($B59='Formulario de Respuestas'!$D58,'Formulario de Respuestas'!$Q58,"ES DIFERENTE")</f>
        <v>0</v>
      </c>
      <c r="AN59" s="1" t="str">
        <f>IFERROR(VLOOKUP(CONCATENATE(AM$1,AM59),'Formulario de Preguntas'!$C$10:$FN$152,3,FALSE),"")</f>
        <v/>
      </c>
      <c r="AO59" s="1" t="str">
        <f>IFERROR(VLOOKUP(CONCATENATE(AM$1,AM59),'Formulario de Preguntas'!$C$10:$FN$152,4,FALSE),"")</f>
        <v/>
      </c>
      <c r="AP59" s="23">
        <f>IF($B59='Formulario de Respuestas'!$D58,'Formulario de Respuestas'!$R58,"ES DIFERENTE")</f>
        <v>0</v>
      </c>
      <c r="AQ59" s="1" t="str">
        <f>IFERROR(VLOOKUP(CONCATENATE(AP$1,AP59),'Formulario de Preguntas'!$C$10:$FN$152,3,FALSE),"")</f>
        <v/>
      </c>
      <c r="AR59" s="1" t="str">
        <f>IFERROR(VLOOKUP(CONCATENATE(AP$1,AP59),'Formulario de Preguntas'!$C$10:$FN$152,4,FALSE),"")</f>
        <v/>
      </c>
      <c r="AS59" s="23">
        <f>IF($B59='Formulario de Respuestas'!$D58,'Formulario de Respuestas'!$S58,"ES DIFERENTE")</f>
        <v>0</v>
      </c>
      <c r="AT59" s="1" t="str">
        <f>IFERROR(VLOOKUP(CONCATENATE(AS$1,AS59),'Formulario de Preguntas'!$C$10:$FN$152,3,FALSE),"")</f>
        <v/>
      </c>
      <c r="AU59" s="1" t="str">
        <f>IFERROR(VLOOKUP(CONCATENATE(AS$1,AS59),'Formulario de Preguntas'!$C$10:$FN$152,4,FALSE),"")</f>
        <v/>
      </c>
      <c r="AV59" s="23">
        <f>IF($B59='Formulario de Respuestas'!$D58,'Formulario de Respuestas'!$T58,"ES DIFERENTE")</f>
        <v>0</v>
      </c>
      <c r="AW59" s="1" t="str">
        <f>IFERROR(VLOOKUP(CONCATENATE(AV$1,AV59),'Formulario de Preguntas'!$C$10:$FN$152,3,FALSE),"")</f>
        <v/>
      </c>
      <c r="AX59" s="1" t="str">
        <f>IFERROR(VLOOKUP(CONCATENATE(AV$1,AV59),'Formulario de Preguntas'!$C$10:$FN$152,4,FALSE),"")</f>
        <v/>
      </c>
      <c r="AY59" s="23">
        <f>IF($B59='Formulario de Respuestas'!$D58,'Formulario de Respuestas'!$U58,"ES DIFERENTE")</f>
        <v>0</v>
      </c>
      <c r="AZ59" s="1" t="str">
        <f>IFERROR(VLOOKUP(CONCATENATE(AY$1,AY59),'Formulario de Preguntas'!$C$10:$FN$152,3,FALSE),"")</f>
        <v/>
      </c>
      <c r="BA59" s="1" t="str">
        <f>IFERROR(VLOOKUP(CONCATENATE(AY$1,AY59),'Formulario de Preguntas'!$C$10:$FN$152,4,FALSE),"")</f>
        <v/>
      </c>
      <c r="BB59" s="25">
        <f>IF($B59='Formulario de Respuestas'!$D58,'Formulario de Respuestas'!$V58,"ES DIFERENTE")</f>
        <v>0</v>
      </c>
      <c r="BC59" s="1" t="str">
        <f>IFERROR(VLOOKUP(CONCATENATE(BB$1,BB59),'Formulario de Preguntas'!$C$10:$FN$152,3,FALSE),"")</f>
        <v/>
      </c>
      <c r="BD59" s="1" t="str">
        <f>IFERROR(VLOOKUP(CONCATENATE(BB$1,BB59),'Formulario de Preguntas'!$C$10:$FN$152,4,FALSE),"")</f>
        <v/>
      </c>
      <c r="BE59" s="23">
        <f>IF($B59='Formulario de Respuestas'!$D58,'Formulario de Respuestas'!$W58,"ES DIFERENTE")</f>
        <v>0</v>
      </c>
      <c r="BF59" s="1" t="str">
        <f>IFERROR(VLOOKUP(CONCATENATE(BE$1,BE59),'Formulario de Preguntas'!$C$10:$FN$152,3,FALSE),"")</f>
        <v/>
      </c>
      <c r="BG59" s="1" t="str">
        <f>IFERROR(VLOOKUP(CONCATENATE(BE$1,BE59),'Formulario de Preguntas'!$C$10:$FN$152,4,FALSE),"")</f>
        <v/>
      </c>
      <c r="BH59" s="23">
        <f>IF($B59='Formulario de Respuestas'!$D58,'Formulario de Respuestas'!$X58,"ES DIFERENTE")</f>
        <v>0</v>
      </c>
      <c r="BI59" s="1" t="str">
        <f>IFERROR(VLOOKUP(CONCATENATE(BH$1,BH59),'Formulario de Preguntas'!$C$10:$FN$152,3,FALSE),"")</f>
        <v/>
      </c>
      <c r="BJ59" s="1" t="str">
        <f>IFERROR(VLOOKUP(CONCATENATE(BH$1,BH59),'Formulario de Preguntas'!$C$10:$FN$152,4,FALSE),"")</f>
        <v/>
      </c>
      <c r="BK59" s="25">
        <f>IF($B59='Formulario de Respuestas'!$D58,'Formulario de Respuestas'!$Y58,"ES DIFERENTE")</f>
        <v>0</v>
      </c>
      <c r="BL59" s="1" t="str">
        <f>IFERROR(VLOOKUP(CONCATENATE(BK$1,BK59),'Formulario de Preguntas'!$C$10:$FN$152,3,FALSE),"")</f>
        <v/>
      </c>
      <c r="BM59" s="1" t="str">
        <f>IFERROR(VLOOKUP(CONCATENATE(BK$1,BK59),'Formulario de Preguntas'!$C$10:$FN$152,4,FALSE),"")</f>
        <v/>
      </c>
      <c r="BN59" s="25">
        <f>IF($B59='Formulario de Respuestas'!$D58,'Formulario de Respuestas'!$Z58,"ES DIFERENTE")</f>
        <v>0</v>
      </c>
      <c r="BO59" s="1" t="str">
        <f>IFERROR(VLOOKUP(CONCATENATE(BN$1,BN59),'Formulario de Preguntas'!$C$10:$FN$152,3,FALSE),"")</f>
        <v/>
      </c>
      <c r="BP59" s="1" t="str">
        <f>IFERROR(VLOOKUP(CONCATENATE(BN$1,BN59),'Formulario de Preguntas'!$C$10:$FN$152,4,FALSE),"")</f>
        <v/>
      </c>
      <c r="BQ59" s="25">
        <f>IF($B59='Formulario de Respuestas'!$D58,'Formulario de Respuestas'!$AA58,"ES DIFERENTE")</f>
        <v>0</v>
      </c>
      <c r="BR59" s="1" t="str">
        <f>IFERROR(VLOOKUP(CONCATENATE(BQ$1,BQ59),'Formulario de Preguntas'!$C$10:$FN$152,3,FALSE),"")</f>
        <v/>
      </c>
      <c r="BS59" s="1" t="str">
        <f>IFERROR(VLOOKUP(CONCATENATE(BQ$1,BQ59),'Formulario de Preguntas'!$C$10:$FN$152,4,FALSE),"")</f>
        <v/>
      </c>
      <c r="BT59" s="25">
        <f>IF($B59='Formulario de Respuestas'!$D58,'Formulario de Respuestas'!$AB58,"ES DIFERENTE")</f>
        <v>0</v>
      </c>
      <c r="BU59" s="1" t="str">
        <f>IFERROR(VLOOKUP(CONCATENATE(BT$1,BT59),'Formulario de Preguntas'!$C$10:$FN$152,3,FALSE),"")</f>
        <v/>
      </c>
      <c r="BV59" s="1" t="str">
        <f>IFERROR(VLOOKUP(CONCATENATE(BT$1,BT59),'Formulario de Preguntas'!$C$10:$FN$152,4,FALSE),"")</f>
        <v/>
      </c>
      <c r="BW59" s="25">
        <f>IF($B59='Formulario de Respuestas'!$D58,'Formulario de Respuestas'!$AC58,"ES DIFERENTE")</f>
        <v>0</v>
      </c>
      <c r="BX59" s="1" t="str">
        <f>IFERROR(VLOOKUP(CONCATENATE(BW$1,BW59),'Formulario de Preguntas'!$C$10:$FN$152,3,FALSE),"")</f>
        <v/>
      </c>
      <c r="BY59" s="1" t="str">
        <f>IFERROR(VLOOKUP(CONCATENATE(BW$1,BW59),'Formulario de Preguntas'!$C$10:$FN$152,4,FALSE),"")</f>
        <v/>
      </c>
      <c r="CA59" s="1">
        <f t="shared" si="0"/>
        <v>0</v>
      </c>
      <c r="CB59" s="1">
        <f t="shared" si="1"/>
        <v>0.25</v>
      </c>
      <c r="CC59" s="1">
        <f t="shared" si="3"/>
        <v>0</v>
      </c>
      <c r="CD59" s="1">
        <f>COUNTIF('Formulario de Respuestas'!$E58:$AC58,"A")</f>
        <v>0</v>
      </c>
      <c r="CE59" s="1">
        <f>COUNTIF('Formulario de Respuestas'!$E58:$AC58,"B")</f>
        <v>0</v>
      </c>
      <c r="CF59" s="1">
        <f>COUNTIF('Formulario de Respuestas'!$B58:$AC58,"C")</f>
        <v>0</v>
      </c>
      <c r="CG59" s="1">
        <f>COUNTIF('Formulario de Respuestas'!$E58:$AC58,"D")</f>
        <v>0</v>
      </c>
      <c r="CH59" s="1">
        <f>COUNTIF('Formulario de Respuestas'!$E58:$AC58,"E (RESPUESTA ANULADA)")</f>
        <v>0</v>
      </c>
    </row>
    <row r="60" spans="1:86" x14ac:dyDescent="0.25">
      <c r="A60" s="1">
        <f>'Formulario de Respuestas'!C59</f>
        <v>0</v>
      </c>
      <c r="B60" s="1">
        <f>'Formulario de Respuestas'!D59</f>
        <v>0</v>
      </c>
      <c r="C60" s="23">
        <f>IF($B60='Formulario de Respuestas'!$D59,'Formulario de Respuestas'!$E59,"ES DIFERENTE")</f>
        <v>0</v>
      </c>
      <c r="D60" s="15" t="str">
        <f>IFERROR(VLOOKUP(CONCATENATE(C$1,C60),'Formulario de Preguntas'!$C$2:$FN$152,3,FALSE),"")</f>
        <v/>
      </c>
      <c r="E60" s="1" t="str">
        <f>IFERROR(VLOOKUP(CONCATENATE(C$1,C60),'Formulario de Preguntas'!$C$2:$FN$152,4,FALSE),"")</f>
        <v/>
      </c>
      <c r="F60" s="23">
        <f>IF($B60='Formulario de Respuestas'!$D59,'Formulario de Respuestas'!$F59,"ES DIFERENTE")</f>
        <v>0</v>
      </c>
      <c r="G60" s="1" t="str">
        <f>IFERROR(VLOOKUP(CONCATENATE(F$1,F60),'Formulario de Preguntas'!$C$2:$FN$152,3,FALSE),"")</f>
        <v/>
      </c>
      <c r="H60" s="1" t="str">
        <f>IFERROR(VLOOKUP(CONCATENATE(F$1,F60),'Formulario de Preguntas'!$C$2:$FN$152,4,FALSE),"")</f>
        <v/>
      </c>
      <c r="I60" s="23">
        <f>IF($B60='Formulario de Respuestas'!$D59,'Formulario de Respuestas'!$G59,"ES DIFERENTE")</f>
        <v>0</v>
      </c>
      <c r="J60" s="1" t="str">
        <f>IFERROR(VLOOKUP(CONCATENATE(I$1,I60),'Formulario de Preguntas'!$C$10:$FN$152,3,FALSE),"")</f>
        <v/>
      </c>
      <c r="K60" s="1" t="str">
        <f>IFERROR(VLOOKUP(CONCATENATE(I$1,I60),'Formulario de Preguntas'!$C$10:$FN$152,4,FALSE),"")</f>
        <v/>
      </c>
      <c r="L60" s="23">
        <f>IF($B60='Formulario de Respuestas'!$D59,'Formulario de Respuestas'!$H59,"ES DIFERENTE")</f>
        <v>0</v>
      </c>
      <c r="M60" s="1" t="str">
        <f>IFERROR(VLOOKUP(CONCATENATE(L$1,L60),'Formulario de Preguntas'!$C$10:$FN$152,3,FALSE),"")</f>
        <v/>
      </c>
      <c r="N60" s="1" t="str">
        <f>IFERROR(VLOOKUP(CONCATENATE(L$1,L60),'Formulario de Preguntas'!$C$10:$FN$152,4,FALSE),"")</f>
        <v/>
      </c>
      <c r="O60" s="23">
        <f>IF($B60='Formulario de Respuestas'!$D59,'Formulario de Respuestas'!$I59,"ES DIFERENTE")</f>
        <v>0</v>
      </c>
      <c r="P60" s="1" t="str">
        <f>IFERROR(VLOOKUP(CONCATENATE(O$1,O60),'Formulario de Preguntas'!$C$10:$FN$152,3,FALSE),"")</f>
        <v/>
      </c>
      <c r="Q60" s="1" t="str">
        <f>IFERROR(VLOOKUP(CONCATENATE(O$1,O60),'Formulario de Preguntas'!$C$10:$FN$152,4,FALSE),"")</f>
        <v/>
      </c>
      <c r="R60" s="23">
        <f>IF($B60='Formulario de Respuestas'!$D59,'Formulario de Respuestas'!$J59,"ES DIFERENTE")</f>
        <v>0</v>
      </c>
      <c r="S60" s="1" t="str">
        <f>IFERROR(VLOOKUP(CONCATENATE(R$1,R60),'Formulario de Preguntas'!$C$10:$FN$152,3,FALSE),"")</f>
        <v/>
      </c>
      <c r="T60" s="1" t="str">
        <f>IFERROR(VLOOKUP(CONCATENATE(R$1,R60),'Formulario de Preguntas'!$C$10:$FN$152,4,FALSE),"")</f>
        <v/>
      </c>
      <c r="U60" s="23">
        <f>IF($B60='Formulario de Respuestas'!$D59,'Formulario de Respuestas'!$K59,"ES DIFERENTE")</f>
        <v>0</v>
      </c>
      <c r="V60" s="1" t="str">
        <f>IFERROR(VLOOKUP(CONCATENATE(U$1,U60),'Formulario de Preguntas'!$C$10:$FN$152,3,FALSE),"")</f>
        <v/>
      </c>
      <c r="W60" s="1" t="str">
        <f>IFERROR(VLOOKUP(CONCATENATE(U$1,U60),'Formulario de Preguntas'!$C$10:$FN$152,4,FALSE),"")</f>
        <v/>
      </c>
      <c r="X60" s="23">
        <f>IF($B60='Formulario de Respuestas'!$D59,'Formulario de Respuestas'!$L59,"ES DIFERENTE")</f>
        <v>0</v>
      </c>
      <c r="Y60" s="1" t="str">
        <f>IFERROR(VLOOKUP(CONCATENATE(X$1,X60),'Formulario de Preguntas'!$C$10:$FN$152,3,FALSE),"")</f>
        <v/>
      </c>
      <c r="Z60" s="1" t="str">
        <f>IFERROR(VLOOKUP(CONCATENATE(X$1,X60),'Formulario de Preguntas'!$C$10:$FN$152,4,FALSE),"")</f>
        <v/>
      </c>
      <c r="AA60" s="23">
        <f>IF($B60='Formulario de Respuestas'!$D59,'Formulario de Respuestas'!$M59,"ES DIFERENTE")</f>
        <v>0</v>
      </c>
      <c r="AB60" s="1" t="str">
        <f>IFERROR(VLOOKUP(CONCATENATE(AA$1,AA60),'Formulario de Preguntas'!$C$10:$FN$152,3,FALSE),"")</f>
        <v/>
      </c>
      <c r="AC60" s="1" t="str">
        <f>IFERROR(VLOOKUP(CONCATENATE(AA$1,AA60),'Formulario de Preguntas'!$C$10:$FN$152,4,FALSE),"")</f>
        <v/>
      </c>
      <c r="AD60" s="23">
        <f>IF($B60='Formulario de Respuestas'!$D59,'Formulario de Respuestas'!$N59,"ES DIFERENTE")</f>
        <v>0</v>
      </c>
      <c r="AE60" s="1" t="str">
        <f>IFERROR(VLOOKUP(CONCATENATE(AD$1,AD60),'Formulario de Preguntas'!$C$10:$FN$152,3,FALSE),"")</f>
        <v/>
      </c>
      <c r="AF60" s="1" t="str">
        <f>IFERROR(VLOOKUP(CONCATENATE(AD$1,AD60),'Formulario de Preguntas'!$C$10:$FN$152,4,FALSE),"")</f>
        <v/>
      </c>
      <c r="AG60" s="23">
        <f>IF($B60='Formulario de Respuestas'!$D59,'Formulario de Respuestas'!$O59,"ES DIFERENTE")</f>
        <v>0</v>
      </c>
      <c r="AH60" s="1" t="str">
        <f>IFERROR(VLOOKUP(CONCATENATE(AG$1,AG60),'Formulario de Preguntas'!$C$10:$FN$152,3,FALSE),"")</f>
        <v/>
      </c>
      <c r="AI60" s="1" t="str">
        <f>IFERROR(VLOOKUP(CONCATENATE(AG$1,AG60),'Formulario de Preguntas'!$C$10:$FN$152,4,FALSE),"")</f>
        <v/>
      </c>
      <c r="AJ60" s="23">
        <f>IF($B60='Formulario de Respuestas'!$D59,'Formulario de Respuestas'!$P59,"ES DIFERENTE")</f>
        <v>0</v>
      </c>
      <c r="AK60" s="1" t="str">
        <f>IFERROR(VLOOKUP(CONCATENATE(AJ$1,AJ60),'Formulario de Preguntas'!$C$10:$FN$152,3,FALSE),"")</f>
        <v/>
      </c>
      <c r="AL60" s="1" t="str">
        <f>IFERROR(VLOOKUP(CONCATENATE(AJ$1,AJ60),'Formulario de Preguntas'!$C$10:$FN$152,4,FALSE),"")</f>
        <v/>
      </c>
      <c r="AM60" s="23">
        <f>IF($B60='Formulario de Respuestas'!$D59,'Formulario de Respuestas'!$Q59,"ES DIFERENTE")</f>
        <v>0</v>
      </c>
      <c r="AN60" s="1" t="str">
        <f>IFERROR(VLOOKUP(CONCATENATE(AM$1,AM60),'Formulario de Preguntas'!$C$10:$FN$152,3,FALSE),"")</f>
        <v/>
      </c>
      <c r="AO60" s="1" t="str">
        <f>IFERROR(VLOOKUP(CONCATENATE(AM$1,AM60),'Formulario de Preguntas'!$C$10:$FN$152,4,FALSE),"")</f>
        <v/>
      </c>
      <c r="AP60" s="23">
        <f>IF($B60='Formulario de Respuestas'!$D59,'Formulario de Respuestas'!$R59,"ES DIFERENTE")</f>
        <v>0</v>
      </c>
      <c r="AQ60" s="1" t="str">
        <f>IFERROR(VLOOKUP(CONCATENATE(AP$1,AP60),'Formulario de Preguntas'!$C$10:$FN$152,3,FALSE),"")</f>
        <v/>
      </c>
      <c r="AR60" s="1" t="str">
        <f>IFERROR(VLOOKUP(CONCATENATE(AP$1,AP60),'Formulario de Preguntas'!$C$10:$FN$152,4,FALSE),"")</f>
        <v/>
      </c>
      <c r="AS60" s="23">
        <f>IF($B60='Formulario de Respuestas'!$D59,'Formulario de Respuestas'!$S59,"ES DIFERENTE")</f>
        <v>0</v>
      </c>
      <c r="AT60" s="1" t="str">
        <f>IFERROR(VLOOKUP(CONCATENATE(AS$1,AS60),'Formulario de Preguntas'!$C$10:$FN$152,3,FALSE),"")</f>
        <v/>
      </c>
      <c r="AU60" s="1" t="str">
        <f>IFERROR(VLOOKUP(CONCATENATE(AS$1,AS60),'Formulario de Preguntas'!$C$10:$FN$152,4,FALSE),"")</f>
        <v/>
      </c>
      <c r="AV60" s="23">
        <f>IF($B60='Formulario de Respuestas'!$D59,'Formulario de Respuestas'!$T59,"ES DIFERENTE")</f>
        <v>0</v>
      </c>
      <c r="AW60" s="1" t="str">
        <f>IFERROR(VLOOKUP(CONCATENATE(AV$1,AV60),'Formulario de Preguntas'!$C$10:$FN$152,3,FALSE),"")</f>
        <v/>
      </c>
      <c r="AX60" s="1" t="str">
        <f>IFERROR(VLOOKUP(CONCATENATE(AV$1,AV60),'Formulario de Preguntas'!$C$10:$FN$152,4,FALSE),"")</f>
        <v/>
      </c>
      <c r="AY60" s="23">
        <f>IF($B60='Formulario de Respuestas'!$D59,'Formulario de Respuestas'!$U59,"ES DIFERENTE")</f>
        <v>0</v>
      </c>
      <c r="AZ60" s="1" t="str">
        <f>IFERROR(VLOOKUP(CONCATENATE(AY$1,AY60),'Formulario de Preguntas'!$C$10:$FN$152,3,FALSE),"")</f>
        <v/>
      </c>
      <c r="BA60" s="1" t="str">
        <f>IFERROR(VLOOKUP(CONCATENATE(AY$1,AY60),'Formulario de Preguntas'!$C$10:$FN$152,4,FALSE),"")</f>
        <v/>
      </c>
      <c r="BB60" s="25">
        <f>IF($B60='Formulario de Respuestas'!$D59,'Formulario de Respuestas'!$V59,"ES DIFERENTE")</f>
        <v>0</v>
      </c>
      <c r="BC60" s="1" t="str">
        <f>IFERROR(VLOOKUP(CONCATENATE(BB$1,BB60),'Formulario de Preguntas'!$C$10:$FN$152,3,FALSE),"")</f>
        <v/>
      </c>
      <c r="BD60" s="1" t="str">
        <f>IFERROR(VLOOKUP(CONCATENATE(BB$1,BB60),'Formulario de Preguntas'!$C$10:$FN$152,4,FALSE),"")</f>
        <v/>
      </c>
      <c r="BE60" s="23">
        <f>IF($B60='Formulario de Respuestas'!$D59,'Formulario de Respuestas'!$W59,"ES DIFERENTE")</f>
        <v>0</v>
      </c>
      <c r="BF60" s="1" t="str">
        <f>IFERROR(VLOOKUP(CONCATENATE(BE$1,BE60),'Formulario de Preguntas'!$C$10:$FN$152,3,FALSE),"")</f>
        <v/>
      </c>
      <c r="BG60" s="1" t="str">
        <f>IFERROR(VLOOKUP(CONCATENATE(BE$1,BE60),'Formulario de Preguntas'!$C$10:$FN$152,4,FALSE),"")</f>
        <v/>
      </c>
      <c r="BH60" s="23">
        <f>IF($B60='Formulario de Respuestas'!$D59,'Formulario de Respuestas'!$X59,"ES DIFERENTE")</f>
        <v>0</v>
      </c>
      <c r="BI60" s="1" t="str">
        <f>IFERROR(VLOOKUP(CONCATENATE(BH$1,BH60),'Formulario de Preguntas'!$C$10:$FN$152,3,FALSE),"")</f>
        <v/>
      </c>
      <c r="BJ60" s="1" t="str">
        <f>IFERROR(VLOOKUP(CONCATENATE(BH$1,BH60),'Formulario de Preguntas'!$C$10:$FN$152,4,FALSE),"")</f>
        <v/>
      </c>
      <c r="BK60" s="25">
        <f>IF($B60='Formulario de Respuestas'!$D59,'Formulario de Respuestas'!$Y59,"ES DIFERENTE")</f>
        <v>0</v>
      </c>
      <c r="BL60" s="1" t="str">
        <f>IFERROR(VLOOKUP(CONCATENATE(BK$1,BK60),'Formulario de Preguntas'!$C$10:$FN$152,3,FALSE),"")</f>
        <v/>
      </c>
      <c r="BM60" s="1" t="str">
        <f>IFERROR(VLOOKUP(CONCATENATE(BK$1,BK60),'Formulario de Preguntas'!$C$10:$FN$152,4,FALSE),"")</f>
        <v/>
      </c>
      <c r="BN60" s="25">
        <f>IF($B60='Formulario de Respuestas'!$D59,'Formulario de Respuestas'!$Z59,"ES DIFERENTE")</f>
        <v>0</v>
      </c>
      <c r="BO60" s="1" t="str">
        <f>IFERROR(VLOOKUP(CONCATENATE(BN$1,BN60),'Formulario de Preguntas'!$C$10:$FN$152,3,FALSE),"")</f>
        <v/>
      </c>
      <c r="BP60" s="1" t="str">
        <f>IFERROR(VLOOKUP(CONCATENATE(BN$1,BN60),'Formulario de Preguntas'!$C$10:$FN$152,4,FALSE),"")</f>
        <v/>
      </c>
      <c r="BQ60" s="25">
        <f>IF($B60='Formulario de Respuestas'!$D59,'Formulario de Respuestas'!$AA59,"ES DIFERENTE")</f>
        <v>0</v>
      </c>
      <c r="BR60" s="1" t="str">
        <f>IFERROR(VLOOKUP(CONCATENATE(BQ$1,BQ60),'Formulario de Preguntas'!$C$10:$FN$152,3,FALSE),"")</f>
        <v/>
      </c>
      <c r="BS60" s="1" t="str">
        <f>IFERROR(VLOOKUP(CONCATENATE(BQ$1,BQ60),'Formulario de Preguntas'!$C$10:$FN$152,4,FALSE),"")</f>
        <v/>
      </c>
      <c r="BT60" s="25">
        <f>IF($B60='Formulario de Respuestas'!$D59,'Formulario de Respuestas'!$AB59,"ES DIFERENTE")</f>
        <v>0</v>
      </c>
      <c r="BU60" s="1" t="str">
        <f>IFERROR(VLOOKUP(CONCATENATE(BT$1,BT60),'Formulario de Preguntas'!$C$10:$FN$152,3,FALSE),"")</f>
        <v/>
      </c>
      <c r="BV60" s="1" t="str">
        <f>IFERROR(VLOOKUP(CONCATENATE(BT$1,BT60),'Formulario de Preguntas'!$C$10:$FN$152,4,FALSE),"")</f>
        <v/>
      </c>
      <c r="BW60" s="25">
        <f>IF($B60='Formulario de Respuestas'!$D59,'Formulario de Respuestas'!$AC59,"ES DIFERENTE")</f>
        <v>0</v>
      </c>
      <c r="BX60" s="1" t="str">
        <f>IFERROR(VLOOKUP(CONCATENATE(BW$1,BW60),'Formulario de Preguntas'!$C$10:$FN$152,3,FALSE),"")</f>
        <v/>
      </c>
      <c r="BY60" s="1" t="str">
        <f>IFERROR(VLOOKUP(CONCATENATE(BW$1,BW60),'Formulario de Preguntas'!$C$10:$FN$152,4,FALSE),"")</f>
        <v/>
      </c>
      <c r="CA60" s="1">
        <f t="shared" si="0"/>
        <v>0</v>
      </c>
      <c r="CB60" s="1">
        <f t="shared" si="1"/>
        <v>0.25</v>
      </c>
      <c r="CC60" s="1">
        <f t="shared" si="3"/>
        <v>0</v>
      </c>
      <c r="CD60" s="1">
        <f>COUNTIF('Formulario de Respuestas'!$E59:$AC59,"A")</f>
        <v>0</v>
      </c>
      <c r="CE60" s="1">
        <f>COUNTIF('Formulario de Respuestas'!$E59:$AC59,"B")</f>
        <v>0</v>
      </c>
      <c r="CF60" s="1">
        <f>COUNTIF('Formulario de Respuestas'!$B59:$AC59,"C")</f>
        <v>0</v>
      </c>
      <c r="CG60" s="1">
        <f>COUNTIF('Formulario de Respuestas'!$E59:$AC59,"D")</f>
        <v>0</v>
      </c>
      <c r="CH60" s="1">
        <f>COUNTIF('Formulario de Respuestas'!$E59:$AC59,"E (RESPUESTA ANULADA)")</f>
        <v>0</v>
      </c>
    </row>
    <row r="61" spans="1:86" x14ac:dyDescent="0.25">
      <c r="A61" s="1">
        <f>'Formulario de Respuestas'!C60</f>
        <v>0</v>
      </c>
      <c r="B61" s="1">
        <f>'Formulario de Respuestas'!D60</f>
        <v>0</v>
      </c>
      <c r="C61" s="23">
        <f>IF($B61='Formulario de Respuestas'!$D60,'Formulario de Respuestas'!$E60,"ES DIFERENTE")</f>
        <v>0</v>
      </c>
      <c r="D61" s="15" t="str">
        <f>IFERROR(VLOOKUP(CONCATENATE(C$1,C61),'Formulario de Preguntas'!$C$2:$FN$152,3,FALSE),"")</f>
        <v/>
      </c>
      <c r="E61" s="1" t="str">
        <f>IFERROR(VLOOKUP(CONCATENATE(C$1,C61),'Formulario de Preguntas'!$C$2:$FN$152,4,FALSE),"")</f>
        <v/>
      </c>
      <c r="F61" s="23">
        <f>IF($B61='Formulario de Respuestas'!$D60,'Formulario de Respuestas'!$F60,"ES DIFERENTE")</f>
        <v>0</v>
      </c>
      <c r="G61" s="1" t="str">
        <f>IFERROR(VLOOKUP(CONCATENATE(F$1,F61),'Formulario de Preguntas'!$C$2:$FN$152,3,FALSE),"")</f>
        <v/>
      </c>
      <c r="H61" s="1" t="str">
        <f>IFERROR(VLOOKUP(CONCATENATE(F$1,F61),'Formulario de Preguntas'!$C$2:$FN$152,4,FALSE),"")</f>
        <v/>
      </c>
      <c r="I61" s="23">
        <f>IF($B61='Formulario de Respuestas'!$D60,'Formulario de Respuestas'!$G60,"ES DIFERENTE")</f>
        <v>0</v>
      </c>
      <c r="J61" s="1" t="str">
        <f>IFERROR(VLOOKUP(CONCATENATE(I$1,I61),'Formulario de Preguntas'!$C$10:$FN$152,3,FALSE),"")</f>
        <v/>
      </c>
      <c r="K61" s="1" t="str">
        <f>IFERROR(VLOOKUP(CONCATENATE(I$1,I61),'Formulario de Preguntas'!$C$10:$FN$152,4,FALSE),"")</f>
        <v/>
      </c>
      <c r="L61" s="23">
        <f>IF($B61='Formulario de Respuestas'!$D60,'Formulario de Respuestas'!$H60,"ES DIFERENTE")</f>
        <v>0</v>
      </c>
      <c r="M61" s="1" t="str">
        <f>IFERROR(VLOOKUP(CONCATENATE(L$1,L61),'Formulario de Preguntas'!$C$10:$FN$152,3,FALSE),"")</f>
        <v/>
      </c>
      <c r="N61" s="1" t="str">
        <f>IFERROR(VLOOKUP(CONCATENATE(L$1,L61),'Formulario de Preguntas'!$C$10:$FN$152,4,FALSE),"")</f>
        <v/>
      </c>
      <c r="O61" s="23">
        <f>IF($B61='Formulario de Respuestas'!$D60,'Formulario de Respuestas'!$I60,"ES DIFERENTE")</f>
        <v>0</v>
      </c>
      <c r="P61" s="1" t="str">
        <f>IFERROR(VLOOKUP(CONCATENATE(O$1,O61),'Formulario de Preguntas'!$C$10:$FN$152,3,FALSE),"")</f>
        <v/>
      </c>
      <c r="Q61" s="1" t="str">
        <f>IFERROR(VLOOKUP(CONCATENATE(O$1,O61),'Formulario de Preguntas'!$C$10:$FN$152,4,FALSE),"")</f>
        <v/>
      </c>
      <c r="R61" s="23">
        <f>IF($B61='Formulario de Respuestas'!$D60,'Formulario de Respuestas'!$J60,"ES DIFERENTE")</f>
        <v>0</v>
      </c>
      <c r="S61" s="1" t="str">
        <f>IFERROR(VLOOKUP(CONCATENATE(R$1,R61),'Formulario de Preguntas'!$C$10:$FN$152,3,FALSE),"")</f>
        <v/>
      </c>
      <c r="T61" s="1" t="str">
        <f>IFERROR(VLOOKUP(CONCATENATE(R$1,R61),'Formulario de Preguntas'!$C$10:$FN$152,4,FALSE),"")</f>
        <v/>
      </c>
      <c r="U61" s="23">
        <f>IF($B61='Formulario de Respuestas'!$D60,'Formulario de Respuestas'!$K60,"ES DIFERENTE")</f>
        <v>0</v>
      </c>
      <c r="V61" s="1" t="str">
        <f>IFERROR(VLOOKUP(CONCATENATE(U$1,U61),'Formulario de Preguntas'!$C$10:$FN$152,3,FALSE),"")</f>
        <v/>
      </c>
      <c r="W61" s="1" t="str">
        <f>IFERROR(VLOOKUP(CONCATENATE(U$1,U61),'Formulario de Preguntas'!$C$10:$FN$152,4,FALSE),"")</f>
        <v/>
      </c>
      <c r="X61" s="23">
        <f>IF($B61='Formulario de Respuestas'!$D60,'Formulario de Respuestas'!$L60,"ES DIFERENTE")</f>
        <v>0</v>
      </c>
      <c r="Y61" s="1" t="str">
        <f>IFERROR(VLOOKUP(CONCATENATE(X$1,X61),'Formulario de Preguntas'!$C$10:$FN$152,3,FALSE),"")</f>
        <v/>
      </c>
      <c r="Z61" s="1" t="str">
        <f>IFERROR(VLOOKUP(CONCATENATE(X$1,X61),'Formulario de Preguntas'!$C$10:$FN$152,4,FALSE),"")</f>
        <v/>
      </c>
      <c r="AA61" s="23">
        <f>IF($B61='Formulario de Respuestas'!$D60,'Formulario de Respuestas'!$M60,"ES DIFERENTE")</f>
        <v>0</v>
      </c>
      <c r="AB61" s="1" t="str">
        <f>IFERROR(VLOOKUP(CONCATENATE(AA$1,AA61),'Formulario de Preguntas'!$C$10:$FN$152,3,FALSE),"")</f>
        <v/>
      </c>
      <c r="AC61" s="1" t="str">
        <f>IFERROR(VLOOKUP(CONCATENATE(AA$1,AA61),'Formulario de Preguntas'!$C$10:$FN$152,4,FALSE),"")</f>
        <v/>
      </c>
      <c r="AD61" s="23">
        <f>IF($B61='Formulario de Respuestas'!$D60,'Formulario de Respuestas'!$N60,"ES DIFERENTE")</f>
        <v>0</v>
      </c>
      <c r="AE61" s="1" t="str">
        <f>IFERROR(VLOOKUP(CONCATENATE(AD$1,AD61),'Formulario de Preguntas'!$C$10:$FN$152,3,FALSE),"")</f>
        <v/>
      </c>
      <c r="AF61" s="1" t="str">
        <f>IFERROR(VLOOKUP(CONCATENATE(AD$1,AD61),'Formulario de Preguntas'!$C$10:$FN$152,4,FALSE),"")</f>
        <v/>
      </c>
      <c r="AG61" s="23">
        <f>IF($B61='Formulario de Respuestas'!$D60,'Formulario de Respuestas'!$O60,"ES DIFERENTE")</f>
        <v>0</v>
      </c>
      <c r="AH61" s="1" t="str">
        <f>IFERROR(VLOOKUP(CONCATENATE(AG$1,AG61),'Formulario de Preguntas'!$C$10:$FN$152,3,FALSE),"")</f>
        <v/>
      </c>
      <c r="AI61" s="1" t="str">
        <f>IFERROR(VLOOKUP(CONCATENATE(AG$1,AG61),'Formulario de Preguntas'!$C$10:$FN$152,4,FALSE),"")</f>
        <v/>
      </c>
      <c r="AJ61" s="23">
        <f>IF($B61='Formulario de Respuestas'!$D60,'Formulario de Respuestas'!$P60,"ES DIFERENTE")</f>
        <v>0</v>
      </c>
      <c r="AK61" s="1" t="str">
        <f>IFERROR(VLOOKUP(CONCATENATE(AJ$1,AJ61),'Formulario de Preguntas'!$C$10:$FN$152,3,FALSE),"")</f>
        <v/>
      </c>
      <c r="AL61" s="1" t="str">
        <f>IFERROR(VLOOKUP(CONCATENATE(AJ$1,AJ61),'Formulario de Preguntas'!$C$10:$FN$152,4,FALSE),"")</f>
        <v/>
      </c>
      <c r="AM61" s="23">
        <f>IF($B61='Formulario de Respuestas'!$D60,'Formulario de Respuestas'!$Q60,"ES DIFERENTE")</f>
        <v>0</v>
      </c>
      <c r="AN61" s="1" t="str">
        <f>IFERROR(VLOOKUP(CONCATENATE(AM$1,AM61),'Formulario de Preguntas'!$C$10:$FN$152,3,FALSE),"")</f>
        <v/>
      </c>
      <c r="AO61" s="1" t="str">
        <f>IFERROR(VLOOKUP(CONCATENATE(AM$1,AM61),'Formulario de Preguntas'!$C$10:$FN$152,4,FALSE),"")</f>
        <v/>
      </c>
      <c r="AP61" s="23">
        <f>IF($B61='Formulario de Respuestas'!$D60,'Formulario de Respuestas'!$R60,"ES DIFERENTE")</f>
        <v>0</v>
      </c>
      <c r="AQ61" s="1" t="str">
        <f>IFERROR(VLOOKUP(CONCATENATE(AP$1,AP61),'Formulario de Preguntas'!$C$10:$FN$152,3,FALSE),"")</f>
        <v/>
      </c>
      <c r="AR61" s="1" t="str">
        <f>IFERROR(VLOOKUP(CONCATENATE(AP$1,AP61),'Formulario de Preguntas'!$C$10:$FN$152,4,FALSE),"")</f>
        <v/>
      </c>
      <c r="AS61" s="23">
        <f>IF($B61='Formulario de Respuestas'!$D60,'Formulario de Respuestas'!$S60,"ES DIFERENTE")</f>
        <v>0</v>
      </c>
      <c r="AT61" s="1" t="str">
        <f>IFERROR(VLOOKUP(CONCATENATE(AS$1,AS61),'Formulario de Preguntas'!$C$10:$FN$152,3,FALSE),"")</f>
        <v/>
      </c>
      <c r="AU61" s="1" t="str">
        <f>IFERROR(VLOOKUP(CONCATENATE(AS$1,AS61),'Formulario de Preguntas'!$C$10:$FN$152,4,FALSE),"")</f>
        <v/>
      </c>
      <c r="AV61" s="23">
        <f>IF($B61='Formulario de Respuestas'!$D60,'Formulario de Respuestas'!$T60,"ES DIFERENTE")</f>
        <v>0</v>
      </c>
      <c r="AW61" s="1" t="str">
        <f>IFERROR(VLOOKUP(CONCATENATE(AV$1,AV61),'Formulario de Preguntas'!$C$10:$FN$152,3,FALSE),"")</f>
        <v/>
      </c>
      <c r="AX61" s="1" t="str">
        <f>IFERROR(VLOOKUP(CONCATENATE(AV$1,AV61),'Formulario de Preguntas'!$C$10:$FN$152,4,FALSE),"")</f>
        <v/>
      </c>
      <c r="AY61" s="23">
        <f>IF($B61='Formulario de Respuestas'!$D60,'Formulario de Respuestas'!$U60,"ES DIFERENTE")</f>
        <v>0</v>
      </c>
      <c r="AZ61" s="1" t="str">
        <f>IFERROR(VLOOKUP(CONCATENATE(AY$1,AY61),'Formulario de Preguntas'!$C$10:$FN$152,3,FALSE),"")</f>
        <v/>
      </c>
      <c r="BA61" s="1" t="str">
        <f>IFERROR(VLOOKUP(CONCATENATE(AY$1,AY61),'Formulario de Preguntas'!$C$10:$FN$152,4,FALSE),"")</f>
        <v/>
      </c>
      <c r="BB61" s="25">
        <f>IF($B61='Formulario de Respuestas'!$D60,'Formulario de Respuestas'!$V60,"ES DIFERENTE")</f>
        <v>0</v>
      </c>
      <c r="BC61" s="1" t="str">
        <f>IFERROR(VLOOKUP(CONCATENATE(BB$1,BB61),'Formulario de Preguntas'!$C$10:$FN$152,3,FALSE),"")</f>
        <v/>
      </c>
      <c r="BD61" s="1" t="str">
        <f>IFERROR(VLOOKUP(CONCATENATE(BB$1,BB61),'Formulario de Preguntas'!$C$10:$FN$152,4,FALSE),"")</f>
        <v/>
      </c>
      <c r="BE61" s="23">
        <f>IF($B61='Formulario de Respuestas'!$D60,'Formulario de Respuestas'!$W60,"ES DIFERENTE")</f>
        <v>0</v>
      </c>
      <c r="BF61" s="1" t="str">
        <f>IFERROR(VLOOKUP(CONCATENATE(BE$1,BE61),'Formulario de Preguntas'!$C$10:$FN$152,3,FALSE),"")</f>
        <v/>
      </c>
      <c r="BG61" s="1" t="str">
        <f>IFERROR(VLOOKUP(CONCATENATE(BE$1,BE61),'Formulario de Preguntas'!$C$10:$FN$152,4,FALSE),"")</f>
        <v/>
      </c>
      <c r="BH61" s="23">
        <f>IF($B61='Formulario de Respuestas'!$D60,'Formulario de Respuestas'!$X60,"ES DIFERENTE")</f>
        <v>0</v>
      </c>
      <c r="BI61" s="1" t="str">
        <f>IFERROR(VLOOKUP(CONCATENATE(BH$1,BH61),'Formulario de Preguntas'!$C$10:$FN$152,3,FALSE),"")</f>
        <v/>
      </c>
      <c r="BJ61" s="1" t="str">
        <f>IFERROR(VLOOKUP(CONCATENATE(BH$1,BH61),'Formulario de Preguntas'!$C$10:$FN$152,4,FALSE),"")</f>
        <v/>
      </c>
      <c r="BK61" s="25">
        <f>IF($B61='Formulario de Respuestas'!$D60,'Formulario de Respuestas'!$Y60,"ES DIFERENTE")</f>
        <v>0</v>
      </c>
      <c r="BL61" s="1" t="str">
        <f>IFERROR(VLOOKUP(CONCATENATE(BK$1,BK61),'Formulario de Preguntas'!$C$10:$FN$152,3,FALSE),"")</f>
        <v/>
      </c>
      <c r="BM61" s="1" t="str">
        <f>IFERROR(VLOOKUP(CONCATENATE(BK$1,BK61),'Formulario de Preguntas'!$C$10:$FN$152,4,FALSE),"")</f>
        <v/>
      </c>
      <c r="BN61" s="25">
        <f>IF($B61='Formulario de Respuestas'!$D60,'Formulario de Respuestas'!$Z60,"ES DIFERENTE")</f>
        <v>0</v>
      </c>
      <c r="BO61" s="1" t="str">
        <f>IFERROR(VLOOKUP(CONCATENATE(BN$1,BN61),'Formulario de Preguntas'!$C$10:$FN$152,3,FALSE),"")</f>
        <v/>
      </c>
      <c r="BP61" s="1" t="str">
        <f>IFERROR(VLOOKUP(CONCATENATE(BN$1,BN61),'Formulario de Preguntas'!$C$10:$FN$152,4,FALSE),"")</f>
        <v/>
      </c>
      <c r="BQ61" s="25">
        <f>IF($B61='Formulario de Respuestas'!$D60,'Formulario de Respuestas'!$AA60,"ES DIFERENTE")</f>
        <v>0</v>
      </c>
      <c r="BR61" s="1" t="str">
        <f>IFERROR(VLOOKUP(CONCATENATE(BQ$1,BQ61),'Formulario de Preguntas'!$C$10:$FN$152,3,FALSE),"")</f>
        <v/>
      </c>
      <c r="BS61" s="1" t="str">
        <f>IFERROR(VLOOKUP(CONCATENATE(BQ$1,BQ61),'Formulario de Preguntas'!$C$10:$FN$152,4,FALSE),"")</f>
        <v/>
      </c>
      <c r="BT61" s="25">
        <f>IF($B61='Formulario de Respuestas'!$D60,'Formulario de Respuestas'!$AB60,"ES DIFERENTE")</f>
        <v>0</v>
      </c>
      <c r="BU61" s="1" t="str">
        <f>IFERROR(VLOOKUP(CONCATENATE(BT$1,BT61),'Formulario de Preguntas'!$C$10:$FN$152,3,FALSE),"")</f>
        <v/>
      </c>
      <c r="BV61" s="1" t="str">
        <f>IFERROR(VLOOKUP(CONCATENATE(BT$1,BT61),'Formulario de Preguntas'!$C$10:$FN$152,4,FALSE),"")</f>
        <v/>
      </c>
      <c r="BW61" s="25">
        <f>IF($B61='Formulario de Respuestas'!$D60,'Formulario de Respuestas'!$AC60,"ES DIFERENTE")</f>
        <v>0</v>
      </c>
      <c r="BX61" s="1" t="str">
        <f>IFERROR(VLOOKUP(CONCATENATE(BW$1,BW61),'Formulario de Preguntas'!$C$10:$FN$152,3,FALSE),"")</f>
        <v/>
      </c>
      <c r="BY61" s="1" t="str">
        <f>IFERROR(VLOOKUP(CONCATENATE(BW$1,BW61),'Formulario de Preguntas'!$C$10:$FN$152,4,FALSE),"")</f>
        <v/>
      </c>
      <c r="CA61" s="1">
        <f t="shared" si="0"/>
        <v>0</v>
      </c>
      <c r="CB61" s="1">
        <f t="shared" si="1"/>
        <v>0.25</v>
      </c>
      <c r="CC61" s="1">
        <f t="shared" si="3"/>
        <v>0</v>
      </c>
      <c r="CD61" s="1">
        <f>COUNTIF('Formulario de Respuestas'!$E60:$AC60,"A")</f>
        <v>0</v>
      </c>
      <c r="CE61" s="1">
        <f>COUNTIF('Formulario de Respuestas'!$E60:$AC60,"B")</f>
        <v>0</v>
      </c>
      <c r="CF61" s="1">
        <f>COUNTIF('Formulario de Respuestas'!$B60:$AC60,"C")</f>
        <v>0</v>
      </c>
      <c r="CG61" s="1">
        <f>COUNTIF('Formulario de Respuestas'!$E60:$AC60,"D")</f>
        <v>0</v>
      </c>
      <c r="CH61" s="1">
        <f>COUNTIF('Formulario de Respuestas'!$E60:$AC60,"E (RESPUESTA ANULADA)")</f>
        <v>0</v>
      </c>
    </row>
    <row r="62" spans="1:86" x14ac:dyDescent="0.25">
      <c r="A62" s="1">
        <f>'Formulario de Respuestas'!C61</f>
        <v>0</v>
      </c>
      <c r="B62" s="1">
        <f>'Formulario de Respuestas'!D61</f>
        <v>0</v>
      </c>
      <c r="C62" s="23">
        <f>IF($B62='Formulario de Respuestas'!$D61,'Formulario de Respuestas'!$E61,"ES DIFERENTE")</f>
        <v>0</v>
      </c>
      <c r="D62" s="15" t="str">
        <f>IFERROR(VLOOKUP(CONCATENATE(C$1,C62),'Formulario de Preguntas'!$C$2:$FN$152,3,FALSE),"")</f>
        <v/>
      </c>
      <c r="E62" s="1" t="str">
        <f>IFERROR(VLOOKUP(CONCATENATE(C$1,C62),'Formulario de Preguntas'!$C$2:$FN$152,4,FALSE),"")</f>
        <v/>
      </c>
      <c r="F62" s="23">
        <f>IF($B62='Formulario de Respuestas'!$D61,'Formulario de Respuestas'!$F61,"ES DIFERENTE")</f>
        <v>0</v>
      </c>
      <c r="G62" s="1" t="str">
        <f>IFERROR(VLOOKUP(CONCATENATE(F$1,F62),'Formulario de Preguntas'!$C$2:$FN$152,3,FALSE),"")</f>
        <v/>
      </c>
      <c r="H62" s="1" t="str">
        <f>IFERROR(VLOOKUP(CONCATENATE(F$1,F62),'Formulario de Preguntas'!$C$2:$FN$152,4,FALSE),"")</f>
        <v/>
      </c>
      <c r="I62" s="23">
        <f>IF($B62='Formulario de Respuestas'!$D61,'Formulario de Respuestas'!$G61,"ES DIFERENTE")</f>
        <v>0</v>
      </c>
      <c r="J62" s="1" t="str">
        <f>IFERROR(VLOOKUP(CONCATENATE(I$1,I62),'Formulario de Preguntas'!$C$10:$FN$152,3,FALSE),"")</f>
        <v/>
      </c>
      <c r="K62" s="1" t="str">
        <f>IFERROR(VLOOKUP(CONCATENATE(I$1,I62),'Formulario de Preguntas'!$C$10:$FN$152,4,FALSE),"")</f>
        <v/>
      </c>
      <c r="L62" s="23">
        <f>IF($B62='Formulario de Respuestas'!$D61,'Formulario de Respuestas'!$H61,"ES DIFERENTE")</f>
        <v>0</v>
      </c>
      <c r="M62" s="1" t="str">
        <f>IFERROR(VLOOKUP(CONCATENATE(L$1,L62),'Formulario de Preguntas'!$C$10:$FN$152,3,FALSE),"")</f>
        <v/>
      </c>
      <c r="N62" s="1" t="str">
        <f>IFERROR(VLOOKUP(CONCATENATE(L$1,L62),'Formulario de Preguntas'!$C$10:$FN$152,4,FALSE),"")</f>
        <v/>
      </c>
      <c r="O62" s="23">
        <f>IF($B62='Formulario de Respuestas'!$D61,'Formulario de Respuestas'!$I61,"ES DIFERENTE")</f>
        <v>0</v>
      </c>
      <c r="P62" s="1" t="str">
        <f>IFERROR(VLOOKUP(CONCATENATE(O$1,O62),'Formulario de Preguntas'!$C$10:$FN$152,3,FALSE),"")</f>
        <v/>
      </c>
      <c r="Q62" s="1" t="str">
        <f>IFERROR(VLOOKUP(CONCATENATE(O$1,O62),'Formulario de Preguntas'!$C$10:$FN$152,4,FALSE),"")</f>
        <v/>
      </c>
      <c r="R62" s="23">
        <f>IF($B62='Formulario de Respuestas'!$D61,'Formulario de Respuestas'!$J61,"ES DIFERENTE")</f>
        <v>0</v>
      </c>
      <c r="S62" s="1" t="str">
        <f>IFERROR(VLOOKUP(CONCATENATE(R$1,R62),'Formulario de Preguntas'!$C$10:$FN$152,3,FALSE),"")</f>
        <v/>
      </c>
      <c r="T62" s="1" t="str">
        <f>IFERROR(VLOOKUP(CONCATENATE(R$1,R62),'Formulario de Preguntas'!$C$10:$FN$152,4,FALSE),"")</f>
        <v/>
      </c>
      <c r="U62" s="23">
        <f>IF($B62='Formulario de Respuestas'!$D61,'Formulario de Respuestas'!$K61,"ES DIFERENTE")</f>
        <v>0</v>
      </c>
      <c r="V62" s="1" t="str">
        <f>IFERROR(VLOOKUP(CONCATENATE(U$1,U62),'Formulario de Preguntas'!$C$10:$FN$152,3,FALSE),"")</f>
        <v/>
      </c>
      <c r="W62" s="1" t="str">
        <f>IFERROR(VLOOKUP(CONCATENATE(U$1,U62),'Formulario de Preguntas'!$C$10:$FN$152,4,FALSE),"")</f>
        <v/>
      </c>
      <c r="X62" s="23">
        <f>IF($B62='Formulario de Respuestas'!$D61,'Formulario de Respuestas'!$L61,"ES DIFERENTE")</f>
        <v>0</v>
      </c>
      <c r="Y62" s="1" t="str">
        <f>IFERROR(VLOOKUP(CONCATENATE(X$1,X62),'Formulario de Preguntas'!$C$10:$FN$152,3,FALSE),"")</f>
        <v/>
      </c>
      <c r="Z62" s="1" t="str">
        <f>IFERROR(VLOOKUP(CONCATENATE(X$1,X62),'Formulario de Preguntas'!$C$10:$FN$152,4,FALSE),"")</f>
        <v/>
      </c>
      <c r="AA62" s="23">
        <f>IF($B62='Formulario de Respuestas'!$D61,'Formulario de Respuestas'!$M61,"ES DIFERENTE")</f>
        <v>0</v>
      </c>
      <c r="AB62" s="1" t="str">
        <f>IFERROR(VLOOKUP(CONCATENATE(AA$1,AA62),'Formulario de Preguntas'!$C$10:$FN$152,3,FALSE),"")</f>
        <v/>
      </c>
      <c r="AC62" s="1" t="str">
        <f>IFERROR(VLOOKUP(CONCATENATE(AA$1,AA62),'Formulario de Preguntas'!$C$10:$FN$152,4,FALSE),"")</f>
        <v/>
      </c>
      <c r="AD62" s="23">
        <f>IF($B62='Formulario de Respuestas'!$D61,'Formulario de Respuestas'!$N61,"ES DIFERENTE")</f>
        <v>0</v>
      </c>
      <c r="AE62" s="1" t="str">
        <f>IFERROR(VLOOKUP(CONCATENATE(AD$1,AD62),'Formulario de Preguntas'!$C$10:$FN$152,3,FALSE),"")</f>
        <v/>
      </c>
      <c r="AF62" s="1" t="str">
        <f>IFERROR(VLOOKUP(CONCATENATE(AD$1,AD62),'Formulario de Preguntas'!$C$10:$FN$152,4,FALSE),"")</f>
        <v/>
      </c>
      <c r="AG62" s="23">
        <f>IF($B62='Formulario de Respuestas'!$D61,'Formulario de Respuestas'!$O61,"ES DIFERENTE")</f>
        <v>0</v>
      </c>
      <c r="AH62" s="1" t="str">
        <f>IFERROR(VLOOKUP(CONCATENATE(AG$1,AG62),'Formulario de Preguntas'!$C$10:$FN$152,3,FALSE),"")</f>
        <v/>
      </c>
      <c r="AI62" s="1" t="str">
        <f>IFERROR(VLOOKUP(CONCATENATE(AG$1,AG62),'Formulario de Preguntas'!$C$10:$FN$152,4,FALSE),"")</f>
        <v/>
      </c>
      <c r="AJ62" s="23">
        <f>IF($B62='Formulario de Respuestas'!$D61,'Formulario de Respuestas'!$P61,"ES DIFERENTE")</f>
        <v>0</v>
      </c>
      <c r="AK62" s="1" t="str">
        <f>IFERROR(VLOOKUP(CONCATENATE(AJ$1,AJ62),'Formulario de Preguntas'!$C$10:$FN$152,3,FALSE),"")</f>
        <v/>
      </c>
      <c r="AL62" s="1" t="str">
        <f>IFERROR(VLOOKUP(CONCATENATE(AJ$1,AJ62),'Formulario de Preguntas'!$C$10:$FN$152,4,FALSE),"")</f>
        <v/>
      </c>
      <c r="AM62" s="23">
        <f>IF($B62='Formulario de Respuestas'!$D61,'Formulario de Respuestas'!$Q61,"ES DIFERENTE")</f>
        <v>0</v>
      </c>
      <c r="AN62" s="1" t="str">
        <f>IFERROR(VLOOKUP(CONCATENATE(AM$1,AM62),'Formulario de Preguntas'!$C$10:$FN$152,3,FALSE),"")</f>
        <v/>
      </c>
      <c r="AO62" s="1" t="str">
        <f>IFERROR(VLOOKUP(CONCATENATE(AM$1,AM62),'Formulario de Preguntas'!$C$10:$FN$152,4,FALSE),"")</f>
        <v/>
      </c>
      <c r="AP62" s="23">
        <f>IF($B62='Formulario de Respuestas'!$D61,'Formulario de Respuestas'!$R61,"ES DIFERENTE")</f>
        <v>0</v>
      </c>
      <c r="AQ62" s="1" t="str">
        <f>IFERROR(VLOOKUP(CONCATENATE(AP$1,AP62),'Formulario de Preguntas'!$C$10:$FN$152,3,FALSE),"")</f>
        <v/>
      </c>
      <c r="AR62" s="1" t="str">
        <f>IFERROR(VLOOKUP(CONCATENATE(AP$1,AP62),'Formulario de Preguntas'!$C$10:$FN$152,4,FALSE),"")</f>
        <v/>
      </c>
      <c r="AS62" s="23">
        <f>IF($B62='Formulario de Respuestas'!$D61,'Formulario de Respuestas'!$S61,"ES DIFERENTE")</f>
        <v>0</v>
      </c>
      <c r="AT62" s="1" t="str">
        <f>IFERROR(VLOOKUP(CONCATENATE(AS$1,AS62),'Formulario de Preguntas'!$C$10:$FN$152,3,FALSE),"")</f>
        <v/>
      </c>
      <c r="AU62" s="1" t="str">
        <f>IFERROR(VLOOKUP(CONCATENATE(AS$1,AS62),'Formulario de Preguntas'!$C$10:$FN$152,4,FALSE),"")</f>
        <v/>
      </c>
      <c r="AV62" s="23">
        <f>IF($B62='Formulario de Respuestas'!$D61,'Formulario de Respuestas'!$T61,"ES DIFERENTE")</f>
        <v>0</v>
      </c>
      <c r="AW62" s="1" t="str">
        <f>IFERROR(VLOOKUP(CONCATENATE(AV$1,AV62),'Formulario de Preguntas'!$C$10:$FN$152,3,FALSE),"")</f>
        <v/>
      </c>
      <c r="AX62" s="1" t="str">
        <f>IFERROR(VLOOKUP(CONCATENATE(AV$1,AV62),'Formulario de Preguntas'!$C$10:$FN$152,4,FALSE),"")</f>
        <v/>
      </c>
      <c r="AY62" s="23">
        <f>IF($B62='Formulario de Respuestas'!$D61,'Formulario de Respuestas'!$U61,"ES DIFERENTE")</f>
        <v>0</v>
      </c>
      <c r="AZ62" s="1" t="str">
        <f>IFERROR(VLOOKUP(CONCATENATE(AY$1,AY62),'Formulario de Preguntas'!$C$10:$FN$152,3,FALSE),"")</f>
        <v/>
      </c>
      <c r="BA62" s="1" t="str">
        <f>IFERROR(VLOOKUP(CONCATENATE(AY$1,AY62),'Formulario de Preguntas'!$C$10:$FN$152,4,FALSE),"")</f>
        <v/>
      </c>
      <c r="BB62" s="25">
        <f>IF($B62='Formulario de Respuestas'!$D61,'Formulario de Respuestas'!$V61,"ES DIFERENTE")</f>
        <v>0</v>
      </c>
      <c r="BC62" s="1" t="str">
        <f>IFERROR(VLOOKUP(CONCATENATE(BB$1,BB62),'Formulario de Preguntas'!$C$10:$FN$152,3,FALSE),"")</f>
        <v/>
      </c>
      <c r="BD62" s="1" t="str">
        <f>IFERROR(VLOOKUP(CONCATENATE(BB$1,BB62),'Formulario de Preguntas'!$C$10:$FN$152,4,FALSE),"")</f>
        <v/>
      </c>
      <c r="BE62" s="23">
        <f>IF($B62='Formulario de Respuestas'!$D61,'Formulario de Respuestas'!$W61,"ES DIFERENTE")</f>
        <v>0</v>
      </c>
      <c r="BF62" s="1" t="str">
        <f>IFERROR(VLOOKUP(CONCATENATE(BE$1,BE62),'Formulario de Preguntas'!$C$10:$FN$152,3,FALSE),"")</f>
        <v/>
      </c>
      <c r="BG62" s="1" t="str">
        <f>IFERROR(VLOOKUP(CONCATENATE(BE$1,BE62),'Formulario de Preguntas'!$C$10:$FN$152,4,FALSE),"")</f>
        <v/>
      </c>
      <c r="BH62" s="23">
        <f>IF($B62='Formulario de Respuestas'!$D61,'Formulario de Respuestas'!$X61,"ES DIFERENTE")</f>
        <v>0</v>
      </c>
      <c r="BI62" s="1" t="str">
        <f>IFERROR(VLOOKUP(CONCATENATE(BH$1,BH62),'Formulario de Preguntas'!$C$10:$FN$152,3,FALSE),"")</f>
        <v/>
      </c>
      <c r="BJ62" s="1" t="str">
        <f>IFERROR(VLOOKUP(CONCATENATE(BH$1,BH62),'Formulario de Preguntas'!$C$10:$FN$152,4,FALSE),"")</f>
        <v/>
      </c>
      <c r="BK62" s="25">
        <f>IF($B62='Formulario de Respuestas'!$D61,'Formulario de Respuestas'!$Y61,"ES DIFERENTE")</f>
        <v>0</v>
      </c>
      <c r="BL62" s="1" t="str">
        <f>IFERROR(VLOOKUP(CONCATENATE(BK$1,BK62),'Formulario de Preguntas'!$C$10:$FN$152,3,FALSE),"")</f>
        <v/>
      </c>
      <c r="BM62" s="1" t="str">
        <f>IFERROR(VLOOKUP(CONCATENATE(BK$1,BK62),'Formulario de Preguntas'!$C$10:$FN$152,4,FALSE),"")</f>
        <v/>
      </c>
      <c r="BN62" s="25">
        <f>IF($B62='Formulario de Respuestas'!$D61,'Formulario de Respuestas'!$Z61,"ES DIFERENTE")</f>
        <v>0</v>
      </c>
      <c r="BO62" s="1" t="str">
        <f>IFERROR(VLOOKUP(CONCATENATE(BN$1,BN62),'Formulario de Preguntas'!$C$10:$FN$152,3,FALSE),"")</f>
        <v/>
      </c>
      <c r="BP62" s="1" t="str">
        <f>IFERROR(VLOOKUP(CONCATENATE(BN$1,BN62),'Formulario de Preguntas'!$C$10:$FN$152,4,FALSE),"")</f>
        <v/>
      </c>
      <c r="BQ62" s="25">
        <f>IF($B62='Formulario de Respuestas'!$D61,'Formulario de Respuestas'!$AA61,"ES DIFERENTE")</f>
        <v>0</v>
      </c>
      <c r="BR62" s="1" t="str">
        <f>IFERROR(VLOOKUP(CONCATENATE(BQ$1,BQ62),'Formulario de Preguntas'!$C$10:$FN$152,3,FALSE),"")</f>
        <v/>
      </c>
      <c r="BS62" s="1" t="str">
        <f>IFERROR(VLOOKUP(CONCATENATE(BQ$1,BQ62),'Formulario de Preguntas'!$C$10:$FN$152,4,FALSE),"")</f>
        <v/>
      </c>
      <c r="BT62" s="25">
        <f>IF($B62='Formulario de Respuestas'!$D61,'Formulario de Respuestas'!$AB61,"ES DIFERENTE")</f>
        <v>0</v>
      </c>
      <c r="BU62" s="1" t="str">
        <f>IFERROR(VLOOKUP(CONCATENATE(BT$1,BT62),'Formulario de Preguntas'!$C$10:$FN$152,3,FALSE),"")</f>
        <v/>
      </c>
      <c r="BV62" s="1" t="str">
        <f>IFERROR(VLOOKUP(CONCATENATE(BT$1,BT62),'Formulario de Preguntas'!$C$10:$FN$152,4,FALSE),"")</f>
        <v/>
      </c>
      <c r="BW62" s="25">
        <f>IF($B62='Formulario de Respuestas'!$D61,'Formulario de Respuestas'!$AC61,"ES DIFERENTE")</f>
        <v>0</v>
      </c>
      <c r="BX62" s="1" t="str">
        <f>IFERROR(VLOOKUP(CONCATENATE(BW$1,BW62),'Formulario de Preguntas'!$C$10:$FN$152,3,FALSE),"")</f>
        <v/>
      </c>
      <c r="BY62" s="1" t="str">
        <f>IFERROR(VLOOKUP(CONCATENATE(BW$1,BW62),'Formulario de Preguntas'!$C$10:$FN$152,4,FALSE),"")</f>
        <v/>
      </c>
      <c r="CA62" s="1">
        <f t="shared" si="0"/>
        <v>0</v>
      </c>
      <c r="CB62" s="1">
        <f t="shared" si="1"/>
        <v>0.25</v>
      </c>
      <c r="CC62" s="1">
        <f t="shared" si="3"/>
        <v>0</v>
      </c>
      <c r="CD62" s="1">
        <f>COUNTIF('Formulario de Respuestas'!$E61:$AC61,"A")</f>
        <v>0</v>
      </c>
      <c r="CE62" s="1">
        <f>COUNTIF('Formulario de Respuestas'!$E61:$AC61,"B")</f>
        <v>0</v>
      </c>
      <c r="CF62" s="1">
        <f>COUNTIF('Formulario de Respuestas'!$B61:$AC61,"C")</f>
        <v>0</v>
      </c>
      <c r="CG62" s="1">
        <f>COUNTIF('Formulario de Respuestas'!$E61:$AC61,"D")</f>
        <v>0</v>
      </c>
      <c r="CH62" s="1">
        <f>COUNTIF('Formulario de Respuestas'!$E61:$AC61,"E (RESPUESTA ANULADA)")</f>
        <v>0</v>
      </c>
    </row>
    <row r="63" spans="1:86" x14ac:dyDescent="0.25">
      <c r="A63" s="1">
        <f>'Formulario de Respuestas'!C62</f>
        <v>0</v>
      </c>
      <c r="B63" s="1">
        <f>'Formulario de Respuestas'!D62</f>
        <v>0</v>
      </c>
      <c r="C63" s="23">
        <f>IF($B63='Formulario de Respuestas'!$D62,'Formulario de Respuestas'!$E62,"ES DIFERENTE")</f>
        <v>0</v>
      </c>
      <c r="D63" s="15" t="str">
        <f>IFERROR(VLOOKUP(CONCATENATE(C$1,C63),'Formulario de Preguntas'!$C$2:$FN$152,3,FALSE),"")</f>
        <v/>
      </c>
      <c r="E63" s="1" t="str">
        <f>IFERROR(VLOOKUP(CONCATENATE(C$1,C63),'Formulario de Preguntas'!$C$2:$FN$152,4,FALSE),"")</f>
        <v/>
      </c>
      <c r="F63" s="23">
        <f>IF($B63='Formulario de Respuestas'!$D62,'Formulario de Respuestas'!$F62,"ES DIFERENTE")</f>
        <v>0</v>
      </c>
      <c r="G63" s="1" t="str">
        <f>IFERROR(VLOOKUP(CONCATENATE(F$1,F63),'Formulario de Preguntas'!$C$2:$FN$152,3,FALSE),"")</f>
        <v/>
      </c>
      <c r="H63" s="1" t="str">
        <f>IFERROR(VLOOKUP(CONCATENATE(F$1,F63),'Formulario de Preguntas'!$C$2:$FN$152,4,FALSE),"")</f>
        <v/>
      </c>
      <c r="I63" s="23">
        <f>IF($B63='Formulario de Respuestas'!$D62,'Formulario de Respuestas'!$G62,"ES DIFERENTE")</f>
        <v>0</v>
      </c>
      <c r="J63" s="1" t="str">
        <f>IFERROR(VLOOKUP(CONCATENATE(I$1,I63),'Formulario de Preguntas'!$C$10:$FN$152,3,FALSE),"")</f>
        <v/>
      </c>
      <c r="K63" s="1" t="str">
        <f>IFERROR(VLOOKUP(CONCATENATE(I$1,I63),'Formulario de Preguntas'!$C$10:$FN$152,4,FALSE),"")</f>
        <v/>
      </c>
      <c r="L63" s="23">
        <f>IF($B63='Formulario de Respuestas'!$D62,'Formulario de Respuestas'!$H62,"ES DIFERENTE")</f>
        <v>0</v>
      </c>
      <c r="M63" s="1" t="str">
        <f>IFERROR(VLOOKUP(CONCATENATE(L$1,L63),'Formulario de Preguntas'!$C$10:$FN$152,3,FALSE),"")</f>
        <v/>
      </c>
      <c r="N63" s="1" t="str">
        <f>IFERROR(VLOOKUP(CONCATENATE(L$1,L63),'Formulario de Preguntas'!$C$10:$FN$152,4,FALSE),"")</f>
        <v/>
      </c>
      <c r="O63" s="23">
        <f>IF($B63='Formulario de Respuestas'!$D62,'Formulario de Respuestas'!$I62,"ES DIFERENTE")</f>
        <v>0</v>
      </c>
      <c r="P63" s="1" t="str">
        <f>IFERROR(VLOOKUP(CONCATENATE(O$1,O63),'Formulario de Preguntas'!$C$10:$FN$152,3,FALSE),"")</f>
        <v/>
      </c>
      <c r="Q63" s="1" t="str">
        <f>IFERROR(VLOOKUP(CONCATENATE(O$1,O63),'Formulario de Preguntas'!$C$10:$FN$152,4,FALSE),"")</f>
        <v/>
      </c>
      <c r="R63" s="23">
        <f>IF($B63='Formulario de Respuestas'!$D62,'Formulario de Respuestas'!$J62,"ES DIFERENTE")</f>
        <v>0</v>
      </c>
      <c r="S63" s="1" t="str">
        <f>IFERROR(VLOOKUP(CONCATENATE(R$1,R63),'Formulario de Preguntas'!$C$10:$FN$152,3,FALSE),"")</f>
        <v/>
      </c>
      <c r="T63" s="1" t="str">
        <f>IFERROR(VLOOKUP(CONCATENATE(R$1,R63),'Formulario de Preguntas'!$C$10:$FN$152,4,FALSE),"")</f>
        <v/>
      </c>
      <c r="U63" s="23">
        <f>IF($B63='Formulario de Respuestas'!$D62,'Formulario de Respuestas'!$K62,"ES DIFERENTE")</f>
        <v>0</v>
      </c>
      <c r="V63" s="1" t="str">
        <f>IFERROR(VLOOKUP(CONCATENATE(U$1,U63),'Formulario de Preguntas'!$C$10:$FN$152,3,FALSE),"")</f>
        <v/>
      </c>
      <c r="W63" s="1" t="str">
        <f>IFERROR(VLOOKUP(CONCATENATE(U$1,U63),'Formulario de Preguntas'!$C$10:$FN$152,4,FALSE),"")</f>
        <v/>
      </c>
      <c r="X63" s="23">
        <f>IF($B63='Formulario de Respuestas'!$D62,'Formulario de Respuestas'!$L62,"ES DIFERENTE")</f>
        <v>0</v>
      </c>
      <c r="Y63" s="1" t="str">
        <f>IFERROR(VLOOKUP(CONCATENATE(X$1,X63),'Formulario de Preguntas'!$C$10:$FN$152,3,FALSE),"")</f>
        <v/>
      </c>
      <c r="Z63" s="1" t="str">
        <f>IFERROR(VLOOKUP(CONCATENATE(X$1,X63),'Formulario de Preguntas'!$C$10:$FN$152,4,FALSE),"")</f>
        <v/>
      </c>
      <c r="AA63" s="23">
        <f>IF($B63='Formulario de Respuestas'!$D62,'Formulario de Respuestas'!$M62,"ES DIFERENTE")</f>
        <v>0</v>
      </c>
      <c r="AB63" s="1" t="str">
        <f>IFERROR(VLOOKUP(CONCATENATE(AA$1,AA63),'Formulario de Preguntas'!$C$10:$FN$152,3,FALSE),"")</f>
        <v/>
      </c>
      <c r="AC63" s="1" t="str">
        <f>IFERROR(VLOOKUP(CONCATENATE(AA$1,AA63),'Formulario de Preguntas'!$C$10:$FN$152,4,FALSE),"")</f>
        <v/>
      </c>
      <c r="AD63" s="23">
        <f>IF($B63='Formulario de Respuestas'!$D62,'Formulario de Respuestas'!$N62,"ES DIFERENTE")</f>
        <v>0</v>
      </c>
      <c r="AE63" s="1" t="str">
        <f>IFERROR(VLOOKUP(CONCATENATE(AD$1,AD63),'Formulario de Preguntas'!$C$10:$FN$152,3,FALSE),"")</f>
        <v/>
      </c>
      <c r="AF63" s="1" t="str">
        <f>IFERROR(VLOOKUP(CONCATENATE(AD$1,AD63),'Formulario de Preguntas'!$C$10:$FN$152,4,FALSE),"")</f>
        <v/>
      </c>
      <c r="AG63" s="23">
        <f>IF($B63='Formulario de Respuestas'!$D62,'Formulario de Respuestas'!$O62,"ES DIFERENTE")</f>
        <v>0</v>
      </c>
      <c r="AH63" s="1" t="str">
        <f>IFERROR(VLOOKUP(CONCATENATE(AG$1,AG63),'Formulario de Preguntas'!$C$10:$FN$152,3,FALSE),"")</f>
        <v/>
      </c>
      <c r="AI63" s="1" t="str">
        <f>IFERROR(VLOOKUP(CONCATENATE(AG$1,AG63),'Formulario de Preguntas'!$C$10:$FN$152,4,FALSE),"")</f>
        <v/>
      </c>
      <c r="AJ63" s="23">
        <f>IF($B63='Formulario de Respuestas'!$D62,'Formulario de Respuestas'!$P62,"ES DIFERENTE")</f>
        <v>0</v>
      </c>
      <c r="AK63" s="1" t="str">
        <f>IFERROR(VLOOKUP(CONCATENATE(AJ$1,AJ63),'Formulario de Preguntas'!$C$10:$FN$152,3,FALSE),"")</f>
        <v/>
      </c>
      <c r="AL63" s="1" t="str">
        <f>IFERROR(VLOOKUP(CONCATENATE(AJ$1,AJ63),'Formulario de Preguntas'!$C$10:$FN$152,4,FALSE),"")</f>
        <v/>
      </c>
      <c r="AM63" s="23">
        <f>IF($B63='Formulario de Respuestas'!$D62,'Formulario de Respuestas'!$Q62,"ES DIFERENTE")</f>
        <v>0</v>
      </c>
      <c r="AN63" s="1" t="str">
        <f>IFERROR(VLOOKUP(CONCATENATE(AM$1,AM63),'Formulario de Preguntas'!$C$10:$FN$152,3,FALSE),"")</f>
        <v/>
      </c>
      <c r="AO63" s="1" t="str">
        <f>IFERROR(VLOOKUP(CONCATENATE(AM$1,AM63),'Formulario de Preguntas'!$C$10:$FN$152,4,FALSE),"")</f>
        <v/>
      </c>
      <c r="AP63" s="23">
        <f>IF($B63='Formulario de Respuestas'!$D62,'Formulario de Respuestas'!$R62,"ES DIFERENTE")</f>
        <v>0</v>
      </c>
      <c r="AQ63" s="1" t="str">
        <f>IFERROR(VLOOKUP(CONCATENATE(AP$1,AP63),'Formulario de Preguntas'!$C$10:$FN$152,3,FALSE),"")</f>
        <v/>
      </c>
      <c r="AR63" s="1" t="str">
        <f>IFERROR(VLOOKUP(CONCATENATE(AP$1,AP63),'Formulario de Preguntas'!$C$10:$FN$152,4,FALSE),"")</f>
        <v/>
      </c>
      <c r="AS63" s="23">
        <f>IF($B63='Formulario de Respuestas'!$D62,'Formulario de Respuestas'!$S62,"ES DIFERENTE")</f>
        <v>0</v>
      </c>
      <c r="AT63" s="1" t="str">
        <f>IFERROR(VLOOKUP(CONCATENATE(AS$1,AS63),'Formulario de Preguntas'!$C$10:$FN$152,3,FALSE),"")</f>
        <v/>
      </c>
      <c r="AU63" s="1" t="str">
        <f>IFERROR(VLOOKUP(CONCATENATE(AS$1,AS63),'Formulario de Preguntas'!$C$10:$FN$152,4,FALSE),"")</f>
        <v/>
      </c>
      <c r="AV63" s="23">
        <f>IF($B63='Formulario de Respuestas'!$D62,'Formulario de Respuestas'!$T62,"ES DIFERENTE")</f>
        <v>0</v>
      </c>
      <c r="AW63" s="1" t="str">
        <f>IFERROR(VLOOKUP(CONCATENATE(AV$1,AV63),'Formulario de Preguntas'!$C$10:$FN$152,3,FALSE),"")</f>
        <v/>
      </c>
      <c r="AX63" s="1" t="str">
        <f>IFERROR(VLOOKUP(CONCATENATE(AV$1,AV63),'Formulario de Preguntas'!$C$10:$FN$152,4,FALSE),"")</f>
        <v/>
      </c>
      <c r="AY63" s="23">
        <f>IF($B63='Formulario de Respuestas'!$D62,'Formulario de Respuestas'!$U62,"ES DIFERENTE")</f>
        <v>0</v>
      </c>
      <c r="AZ63" s="1" t="str">
        <f>IFERROR(VLOOKUP(CONCATENATE(AY$1,AY63),'Formulario de Preguntas'!$C$10:$FN$152,3,FALSE),"")</f>
        <v/>
      </c>
      <c r="BA63" s="1" t="str">
        <f>IFERROR(VLOOKUP(CONCATENATE(AY$1,AY63),'Formulario de Preguntas'!$C$10:$FN$152,4,FALSE),"")</f>
        <v/>
      </c>
      <c r="BB63" s="25">
        <f>IF($B63='Formulario de Respuestas'!$D62,'Formulario de Respuestas'!$V62,"ES DIFERENTE")</f>
        <v>0</v>
      </c>
      <c r="BC63" s="1" t="str">
        <f>IFERROR(VLOOKUP(CONCATENATE(BB$1,BB63),'Formulario de Preguntas'!$C$10:$FN$152,3,FALSE),"")</f>
        <v/>
      </c>
      <c r="BD63" s="1" t="str">
        <f>IFERROR(VLOOKUP(CONCATENATE(BB$1,BB63),'Formulario de Preguntas'!$C$10:$FN$152,4,FALSE),"")</f>
        <v/>
      </c>
      <c r="BE63" s="23">
        <f>IF($B63='Formulario de Respuestas'!$D62,'Formulario de Respuestas'!$W62,"ES DIFERENTE")</f>
        <v>0</v>
      </c>
      <c r="BF63" s="1" t="str">
        <f>IFERROR(VLOOKUP(CONCATENATE(BE$1,BE63),'Formulario de Preguntas'!$C$10:$FN$152,3,FALSE),"")</f>
        <v/>
      </c>
      <c r="BG63" s="1" t="str">
        <f>IFERROR(VLOOKUP(CONCATENATE(BE$1,BE63),'Formulario de Preguntas'!$C$10:$FN$152,4,FALSE),"")</f>
        <v/>
      </c>
      <c r="BH63" s="23">
        <f>IF($B63='Formulario de Respuestas'!$D62,'Formulario de Respuestas'!$X62,"ES DIFERENTE")</f>
        <v>0</v>
      </c>
      <c r="BI63" s="1" t="str">
        <f>IFERROR(VLOOKUP(CONCATENATE(BH$1,BH63),'Formulario de Preguntas'!$C$10:$FN$152,3,FALSE),"")</f>
        <v/>
      </c>
      <c r="BJ63" s="1" t="str">
        <f>IFERROR(VLOOKUP(CONCATENATE(BH$1,BH63),'Formulario de Preguntas'!$C$10:$FN$152,4,FALSE),"")</f>
        <v/>
      </c>
      <c r="BK63" s="25">
        <f>IF($B63='Formulario de Respuestas'!$D62,'Formulario de Respuestas'!$Y62,"ES DIFERENTE")</f>
        <v>0</v>
      </c>
      <c r="BL63" s="1" t="str">
        <f>IFERROR(VLOOKUP(CONCATENATE(BK$1,BK63),'Formulario de Preguntas'!$C$10:$FN$152,3,FALSE),"")</f>
        <v/>
      </c>
      <c r="BM63" s="1" t="str">
        <f>IFERROR(VLOOKUP(CONCATENATE(BK$1,BK63),'Formulario de Preguntas'!$C$10:$FN$152,4,FALSE),"")</f>
        <v/>
      </c>
      <c r="BN63" s="25">
        <f>IF($B63='Formulario de Respuestas'!$D62,'Formulario de Respuestas'!$Z62,"ES DIFERENTE")</f>
        <v>0</v>
      </c>
      <c r="BO63" s="1" t="str">
        <f>IFERROR(VLOOKUP(CONCATENATE(BN$1,BN63),'Formulario de Preguntas'!$C$10:$FN$152,3,FALSE),"")</f>
        <v/>
      </c>
      <c r="BP63" s="1" t="str">
        <f>IFERROR(VLOOKUP(CONCATENATE(BN$1,BN63),'Formulario de Preguntas'!$C$10:$FN$152,4,FALSE),"")</f>
        <v/>
      </c>
      <c r="BQ63" s="25">
        <f>IF($B63='Formulario de Respuestas'!$D62,'Formulario de Respuestas'!$AA62,"ES DIFERENTE")</f>
        <v>0</v>
      </c>
      <c r="BR63" s="1" t="str">
        <f>IFERROR(VLOOKUP(CONCATENATE(BQ$1,BQ63),'Formulario de Preguntas'!$C$10:$FN$152,3,FALSE),"")</f>
        <v/>
      </c>
      <c r="BS63" s="1" t="str">
        <f>IFERROR(VLOOKUP(CONCATENATE(BQ$1,BQ63),'Formulario de Preguntas'!$C$10:$FN$152,4,FALSE),"")</f>
        <v/>
      </c>
      <c r="BT63" s="25">
        <f>IF($B63='Formulario de Respuestas'!$D62,'Formulario de Respuestas'!$AB62,"ES DIFERENTE")</f>
        <v>0</v>
      </c>
      <c r="BU63" s="1" t="str">
        <f>IFERROR(VLOOKUP(CONCATENATE(BT$1,BT63),'Formulario de Preguntas'!$C$10:$FN$152,3,FALSE),"")</f>
        <v/>
      </c>
      <c r="BV63" s="1" t="str">
        <f>IFERROR(VLOOKUP(CONCATENATE(BT$1,BT63),'Formulario de Preguntas'!$C$10:$FN$152,4,FALSE),"")</f>
        <v/>
      </c>
      <c r="BW63" s="25">
        <f>IF($B63='Formulario de Respuestas'!$D62,'Formulario de Respuestas'!$AC62,"ES DIFERENTE")</f>
        <v>0</v>
      </c>
      <c r="BX63" s="1" t="str">
        <f>IFERROR(VLOOKUP(CONCATENATE(BW$1,BW63),'Formulario de Preguntas'!$C$10:$FN$152,3,FALSE),"")</f>
        <v/>
      </c>
      <c r="BY63" s="1" t="str">
        <f>IFERROR(VLOOKUP(CONCATENATE(BW$1,BW63),'Formulario de Preguntas'!$C$10:$FN$152,4,FALSE),"")</f>
        <v/>
      </c>
      <c r="CA63" s="1">
        <f t="shared" si="0"/>
        <v>0</v>
      </c>
      <c r="CB63" s="1">
        <f t="shared" si="1"/>
        <v>0.25</v>
      </c>
      <c r="CC63" s="1">
        <f t="shared" si="3"/>
        <v>0</v>
      </c>
      <c r="CD63" s="1">
        <f>COUNTIF('Formulario de Respuestas'!$E62:$AC62,"A")</f>
        <v>0</v>
      </c>
      <c r="CE63" s="1">
        <f>COUNTIF('Formulario de Respuestas'!$E62:$AC62,"B")</f>
        <v>0</v>
      </c>
      <c r="CF63" s="1">
        <f>COUNTIF('Formulario de Respuestas'!$B62:$AC62,"C")</f>
        <v>0</v>
      </c>
      <c r="CG63" s="1">
        <f>COUNTIF('Formulario de Respuestas'!$E62:$AC62,"D")</f>
        <v>0</v>
      </c>
      <c r="CH63" s="1">
        <f>COUNTIF('Formulario de Respuestas'!$E62:$AC62,"E (RESPUESTA ANULADA)")</f>
        <v>0</v>
      </c>
    </row>
    <row r="64" spans="1:86" x14ac:dyDescent="0.25">
      <c r="A64" s="1">
        <f>'Formulario de Respuestas'!C63</f>
        <v>0</v>
      </c>
      <c r="B64" s="1">
        <f>'Formulario de Respuestas'!D63</f>
        <v>0</v>
      </c>
      <c r="C64" s="23">
        <f>IF($B64='Formulario de Respuestas'!$D63,'Formulario de Respuestas'!$E63,"ES DIFERENTE")</f>
        <v>0</v>
      </c>
      <c r="D64" s="15" t="str">
        <f>IFERROR(VLOOKUP(CONCATENATE(C$1,C64),'Formulario de Preguntas'!$C$2:$FN$152,3,FALSE),"")</f>
        <v/>
      </c>
      <c r="E64" s="1" t="str">
        <f>IFERROR(VLOOKUP(CONCATENATE(C$1,C64),'Formulario de Preguntas'!$C$2:$FN$152,4,FALSE),"")</f>
        <v/>
      </c>
      <c r="F64" s="23">
        <f>IF($B64='Formulario de Respuestas'!$D63,'Formulario de Respuestas'!$F63,"ES DIFERENTE")</f>
        <v>0</v>
      </c>
      <c r="G64" s="1" t="str">
        <f>IFERROR(VLOOKUP(CONCATENATE(F$1,F64),'Formulario de Preguntas'!$C$2:$FN$152,3,FALSE),"")</f>
        <v/>
      </c>
      <c r="H64" s="1" t="str">
        <f>IFERROR(VLOOKUP(CONCATENATE(F$1,F64),'Formulario de Preguntas'!$C$2:$FN$152,4,FALSE),"")</f>
        <v/>
      </c>
      <c r="I64" s="23">
        <f>IF($B64='Formulario de Respuestas'!$D63,'Formulario de Respuestas'!$G63,"ES DIFERENTE")</f>
        <v>0</v>
      </c>
      <c r="J64" s="1" t="str">
        <f>IFERROR(VLOOKUP(CONCATENATE(I$1,I64),'Formulario de Preguntas'!$C$10:$FN$152,3,FALSE),"")</f>
        <v/>
      </c>
      <c r="K64" s="1" t="str">
        <f>IFERROR(VLOOKUP(CONCATENATE(I$1,I64),'Formulario de Preguntas'!$C$10:$FN$152,4,FALSE),"")</f>
        <v/>
      </c>
      <c r="L64" s="23">
        <f>IF($B64='Formulario de Respuestas'!$D63,'Formulario de Respuestas'!$H63,"ES DIFERENTE")</f>
        <v>0</v>
      </c>
      <c r="M64" s="1" t="str">
        <f>IFERROR(VLOOKUP(CONCATENATE(L$1,L64),'Formulario de Preguntas'!$C$10:$FN$152,3,FALSE),"")</f>
        <v/>
      </c>
      <c r="N64" s="1" t="str">
        <f>IFERROR(VLOOKUP(CONCATENATE(L$1,L64),'Formulario de Preguntas'!$C$10:$FN$152,4,FALSE),"")</f>
        <v/>
      </c>
      <c r="O64" s="23">
        <f>IF($B64='Formulario de Respuestas'!$D63,'Formulario de Respuestas'!$I63,"ES DIFERENTE")</f>
        <v>0</v>
      </c>
      <c r="P64" s="1" t="str">
        <f>IFERROR(VLOOKUP(CONCATENATE(O$1,O64),'Formulario de Preguntas'!$C$10:$FN$152,3,FALSE),"")</f>
        <v/>
      </c>
      <c r="Q64" s="1" t="str">
        <f>IFERROR(VLOOKUP(CONCATENATE(O$1,O64),'Formulario de Preguntas'!$C$10:$FN$152,4,FALSE),"")</f>
        <v/>
      </c>
      <c r="R64" s="23">
        <f>IF($B64='Formulario de Respuestas'!$D63,'Formulario de Respuestas'!$J63,"ES DIFERENTE")</f>
        <v>0</v>
      </c>
      <c r="S64" s="1" t="str">
        <f>IFERROR(VLOOKUP(CONCATENATE(R$1,R64),'Formulario de Preguntas'!$C$10:$FN$152,3,FALSE),"")</f>
        <v/>
      </c>
      <c r="T64" s="1" t="str">
        <f>IFERROR(VLOOKUP(CONCATENATE(R$1,R64),'Formulario de Preguntas'!$C$10:$FN$152,4,FALSE),"")</f>
        <v/>
      </c>
      <c r="U64" s="23">
        <f>IF($B64='Formulario de Respuestas'!$D63,'Formulario de Respuestas'!$K63,"ES DIFERENTE")</f>
        <v>0</v>
      </c>
      <c r="V64" s="1" t="str">
        <f>IFERROR(VLOOKUP(CONCATENATE(U$1,U64),'Formulario de Preguntas'!$C$10:$FN$152,3,FALSE),"")</f>
        <v/>
      </c>
      <c r="W64" s="1" t="str">
        <f>IFERROR(VLOOKUP(CONCATENATE(U$1,U64),'Formulario de Preguntas'!$C$10:$FN$152,4,FALSE),"")</f>
        <v/>
      </c>
      <c r="X64" s="23">
        <f>IF($B64='Formulario de Respuestas'!$D63,'Formulario de Respuestas'!$L63,"ES DIFERENTE")</f>
        <v>0</v>
      </c>
      <c r="Y64" s="1" t="str">
        <f>IFERROR(VLOOKUP(CONCATENATE(X$1,X64),'Formulario de Preguntas'!$C$10:$FN$152,3,FALSE),"")</f>
        <v/>
      </c>
      <c r="Z64" s="1" t="str">
        <f>IFERROR(VLOOKUP(CONCATENATE(X$1,X64),'Formulario de Preguntas'!$C$10:$FN$152,4,FALSE),"")</f>
        <v/>
      </c>
      <c r="AA64" s="23">
        <f>IF($B64='Formulario de Respuestas'!$D63,'Formulario de Respuestas'!$M63,"ES DIFERENTE")</f>
        <v>0</v>
      </c>
      <c r="AB64" s="1" t="str">
        <f>IFERROR(VLOOKUP(CONCATENATE(AA$1,AA64),'Formulario de Preguntas'!$C$10:$FN$152,3,FALSE),"")</f>
        <v/>
      </c>
      <c r="AC64" s="1" t="str">
        <f>IFERROR(VLOOKUP(CONCATENATE(AA$1,AA64),'Formulario de Preguntas'!$C$10:$FN$152,4,FALSE),"")</f>
        <v/>
      </c>
      <c r="AD64" s="23">
        <f>IF($B64='Formulario de Respuestas'!$D63,'Formulario de Respuestas'!$N63,"ES DIFERENTE")</f>
        <v>0</v>
      </c>
      <c r="AE64" s="1" t="str">
        <f>IFERROR(VLOOKUP(CONCATENATE(AD$1,AD64),'Formulario de Preguntas'!$C$10:$FN$152,3,FALSE),"")</f>
        <v/>
      </c>
      <c r="AF64" s="1" t="str">
        <f>IFERROR(VLOOKUP(CONCATENATE(AD$1,AD64),'Formulario de Preguntas'!$C$10:$FN$152,4,FALSE),"")</f>
        <v/>
      </c>
      <c r="AG64" s="23">
        <f>IF($B64='Formulario de Respuestas'!$D63,'Formulario de Respuestas'!$O63,"ES DIFERENTE")</f>
        <v>0</v>
      </c>
      <c r="AH64" s="1" t="str">
        <f>IFERROR(VLOOKUP(CONCATENATE(AG$1,AG64),'Formulario de Preguntas'!$C$10:$FN$152,3,FALSE),"")</f>
        <v/>
      </c>
      <c r="AI64" s="1" t="str">
        <f>IFERROR(VLOOKUP(CONCATENATE(AG$1,AG64),'Formulario de Preguntas'!$C$10:$FN$152,4,FALSE),"")</f>
        <v/>
      </c>
      <c r="AJ64" s="23">
        <f>IF($B64='Formulario de Respuestas'!$D63,'Formulario de Respuestas'!$P63,"ES DIFERENTE")</f>
        <v>0</v>
      </c>
      <c r="AK64" s="1" t="str">
        <f>IFERROR(VLOOKUP(CONCATENATE(AJ$1,AJ64),'Formulario de Preguntas'!$C$10:$FN$152,3,FALSE),"")</f>
        <v/>
      </c>
      <c r="AL64" s="1" t="str">
        <f>IFERROR(VLOOKUP(CONCATENATE(AJ$1,AJ64),'Formulario de Preguntas'!$C$10:$FN$152,4,FALSE),"")</f>
        <v/>
      </c>
      <c r="AM64" s="23">
        <f>IF($B64='Formulario de Respuestas'!$D63,'Formulario de Respuestas'!$Q63,"ES DIFERENTE")</f>
        <v>0</v>
      </c>
      <c r="AN64" s="1" t="str">
        <f>IFERROR(VLOOKUP(CONCATENATE(AM$1,AM64),'Formulario de Preguntas'!$C$10:$FN$152,3,FALSE),"")</f>
        <v/>
      </c>
      <c r="AO64" s="1" t="str">
        <f>IFERROR(VLOOKUP(CONCATENATE(AM$1,AM64),'Formulario de Preguntas'!$C$10:$FN$152,4,FALSE),"")</f>
        <v/>
      </c>
      <c r="AP64" s="23">
        <f>IF($B64='Formulario de Respuestas'!$D63,'Formulario de Respuestas'!$R63,"ES DIFERENTE")</f>
        <v>0</v>
      </c>
      <c r="AQ64" s="1" t="str">
        <f>IFERROR(VLOOKUP(CONCATENATE(AP$1,AP64),'Formulario de Preguntas'!$C$10:$FN$152,3,FALSE),"")</f>
        <v/>
      </c>
      <c r="AR64" s="1" t="str">
        <f>IFERROR(VLOOKUP(CONCATENATE(AP$1,AP64),'Formulario de Preguntas'!$C$10:$FN$152,4,FALSE),"")</f>
        <v/>
      </c>
      <c r="AS64" s="23">
        <f>IF($B64='Formulario de Respuestas'!$D63,'Formulario de Respuestas'!$S63,"ES DIFERENTE")</f>
        <v>0</v>
      </c>
      <c r="AT64" s="1" t="str">
        <f>IFERROR(VLOOKUP(CONCATENATE(AS$1,AS64),'Formulario de Preguntas'!$C$10:$FN$152,3,FALSE),"")</f>
        <v/>
      </c>
      <c r="AU64" s="1" t="str">
        <f>IFERROR(VLOOKUP(CONCATENATE(AS$1,AS64),'Formulario de Preguntas'!$C$10:$FN$152,4,FALSE),"")</f>
        <v/>
      </c>
      <c r="AV64" s="23">
        <f>IF($B64='Formulario de Respuestas'!$D63,'Formulario de Respuestas'!$T63,"ES DIFERENTE")</f>
        <v>0</v>
      </c>
      <c r="AW64" s="1" t="str">
        <f>IFERROR(VLOOKUP(CONCATENATE(AV$1,AV64),'Formulario de Preguntas'!$C$10:$FN$152,3,FALSE),"")</f>
        <v/>
      </c>
      <c r="AX64" s="1" t="str">
        <f>IFERROR(VLOOKUP(CONCATENATE(AV$1,AV64),'Formulario de Preguntas'!$C$10:$FN$152,4,FALSE),"")</f>
        <v/>
      </c>
      <c r="AY64" s="23">
        <f>IF($B64='Formulario de Respuestas'!$D63,'Formulario de Respuestas'!$U63,"ES DIFERENTE")</f>
        <v>0</v>
      </c>
      <c r="AZ64" s="1" t="str">
        <f>IFERROR(VLOOKUP(CONCATENATE(AY$1,AY64),'Formulario de Preguntas'!$C$10:$FN$152,3,FALSE),"")</f>
        <v/>
      </c>
      <c r="BA64" s="1" t="str">
        <f>IFERROR(VLOOKUP(CONCATENATE(AY$1,AY64),'Formulario de Preguntas'!$C$10:$FN$152,4,FALSE),"")</f>
        <v/>
      </c>
      <c r="BB64" s="25">
        <f>IF($B64='Formulario de Respuestas'!$D63,'Formulario de Respuestas'!$V63,"ES DIFERENTE")</f>
        <v>0</v>
      </c>
      <c r="BC64" s="1" t="str">
        <f>IFERROR(VLOOKUP(CONCATENATE(BB$1,BB64),'Formulario de Preguntas'!$C$10:$FN$152,3,FALSE),"")</f>
        <v/>
      </c>
      <c r="BD64" s="1" t="str">
        <f>IFERROR(VLOOKUP(CONCATENATE(BB$1,BB64),'Formulario de Preguntas'!$C$10:$FN$152,4,FALSE),"")</f>
        <v/>
      </c>
      <c r="BE64" s="23">
        <f>IF($B64='Formulario de Respuestas'!$D63,'Formulario de Respuestas'!$W63,"ES DIFERENTE")</f>
        <v>0</v>
      </c>
      <c r="BF64" s="1" t="str">
        <f>IFERROR(VLOOKUP(CONCATENATE(BE$1,BE64),'Formulario de Preguntas'!$C$10:$FN$152,3,FALSE),"")</f>
        <v/>
      </c>
      <c r="BG64" s="1" t="str">
        <f>IFERROR(VLOOKUP(CONCATENATE(BE$1,BE64),'Formulario de Preguntas'!$C$10:$FN$152,4,FALSE),"")</f>
        <v/>
      </c>
      <c r="BH64" s="23">
        <f>IF($B64='Formulario de Respuestas'!$D63,'Formulario de Respuestas'!$X63,"ES DIFERENTE")</f>
        <v>0</v>
      </c>
      <c r="BI64" s="1" t="str">
        <f>IFERROR(VLOOKUP(CONCATENATE(BH$1,BH64),'Formulario de Preguntas'!$C$10:$FN$152,3,FALSE),"")</f>
        <v/>
      </c>
      <c r="BJ64" s="1" t="str">
        <f>IFERROR(VLOOKUP(CONCATENATE(BH$1,BH64),'Formulario de Preguntas'!$C$10:$FN$152,4,FALSE),"")</f>
        <v/>
      </c>
      <c r="BK64" s="25">
        <f>IF($B64='Formulario de Respuestas'!$D63,'Formulario de Respuestas'!$Y63,"ES DIFERENTE")</f>
        <v>0</v>
      </c>
      <c r="BL64" s="1" t="str">
        <f>IFERROR(VLOOKUP(CONCATENATE(BK$1,BK64),'Formulario de Preguntas'!$C$10:$FN$152,3,FALSE),"")</f>
        <v/>
      </c>
      <c r="BM64" s="1" t="str">
        <f>IFERROR(VLOOKUP(CONCATENATE(BK$1,BK64),'Formulario de Preguntas'!$C$10:$FN$152,4,FALSE),"")</f>
        <v/>
      </c>
      <c r="BN64" s="25">
        <f>IF($B64='Formulario de Respuestas'!$D63,'Formulario de Respuestas'!$Z63,"ES DIFERENTE")</f>
        <v>0</v>
      </c>
      <c r="BO64" s="1" t="str">
        <f>IFERROR(VLOOKUP(CONCATENATE(BN$1,BN64),'Formulario de Preguntas'!$C$10:$FN$152,3,FALSE),"")</f>
        <v/>
      </c>
      <c r="BP64" s="1" t="str">
        <f>IFERROR(VLOOKUP(CONCATENATE(BN$1,BN64),'Formulario de Preguntas'!$C$10:$FN$152,4,FALSE),"")</f>
        <v/>
      </c>
      <c r="BQ64" s="25">
        <f>IF($B64='Formulario de Respuestas'!$D63,'Formulario de Respuestas'!$AA63,"ES DIFERENTE")</f>
        <v>0</v>
      </c>
      <c r="BR64" s="1" t="str">
        <f>IFERROR(VLOOKUP(CONCATENATE(BQ$1,BQ64),'Formulario de Preguntas'!$C$10:$FN$152,3,FALSE),"")</f>
        <v/>
      </c>
      <c r="BS64" s="1" t="str">
        <f>IFERROR(VLOOKUP(CONCATENATE(BQ$1,BQ64),'Formulario de Preguntas'!$C$10:$FN$152,4,FALSE),"")</f>
        <v/>
      </c>
      <c r="BT64" s="25">
        <f>IF($B64='Formulario de Respuestas'!$D63,'Formulario de Respuestas'!$AB63,"ES DIFERENTE")</f>
        <v>0</v>
      </c>
      <c r="BU64" s="1" t="str">
        <f>IFERROR(VLOOKUP(CONCATENATE(BT$1,BT64),'Formulario de Preguntas'!$C$10:$FN$152,3,FALSE),"")</f>
        <v/>
      </c>
      <c r="BV64" s="1" t="str">
        <f>IFERROR(VLOOKUP(CONCATENATE(BT$1,BT64),'Formulario de Preguntas'!$C$10:$FN$152,4,FALSE),"")</f>
        <v/>
      </c>
      <c r="BW64" s="25">
        <f>IF($B64='Formulario de Respuestas'!$D63,'Formulario de Respuestas'!$AC63,"ES DIFERENTE")</f>
        <v>0</v>
      </c>
      <c r="BX64" s="1" t="str">
        <f>IFERROR(VLOOKUP(CONCATENATE(BW$1,BW64),'Formulario de Preguntas'!$C$10:$FN$152,3,FALSE),"")</f>
        <v/>
      </c>
      <c r="BY64" s="1" t="str">
        <f>IFERROR(VLOOKUP(CONCATENATE(BW$1,BW64),'Formulario de Preguntas'!$C$10:$FN$152,4,FALSE),"")</f>
        <v/>
      </c>
      <c r="CA64" s="1">
        <f t="shared" si="0"/>
        <v>0</v>
      </c>
      <c r="CB64" s="1">
        <f t="shared" si="1"/>
        <v>0.25</v>
      </c>
      <c r="CC64" s="1">
        <f t="shared" si="3"/>
        <v>0</v>
      </c>
      <c r="CD64" s="1">
        <f>COUNTIF('Formulario de Respuestas'!$E63:$AC63,"A")</f>
        <v>0</v>
      </c>
      <c r="CE64" s="1">
        <f>COUNTIF('Formulario de Respuestas'!$E63:$AC63,"B")</f>
        <v>0</v>
      </c>
      <c r="CF64" s="1">
        <f>COUNTIF('Formulario de Respuestas'!$B63:$AC63,"C")</f>
        <v>0</v>
      </c>
      <c r="CG64" s="1">
        <f>COUNTIF('Formulario de Respuestas'!$E63:$AC63,"D")</f>
        <v>0</v>
      </c>
      <c r="CH64" s="1">
        <f>COUNTIF('Formulario de Respuestas'!$E63:$AC63,"E (RESPUESTA ANULADA)")</f>
        <v>0</v>
      </c>
    </row>
    <row r="65" spans="1:86" x14ac:dyDescent="0.25">
      <c r="A65" s="1">
        <f>'Formulario de Respuestas'!C64</f>
        <v>0</v>
      </c>
      <c r="B65" s="1">
        <f>'Formulario de Respuestas'!D64</f>
        <v>0</v>
      </c>
      <c r="C65" s="23">
        <f>IF($B65='Formulario de Respuestas'!$D64,'Formulario de Respuestas'!$E64,"ES DIFERENTE")</f>
        <v>0</v>
      </c>
      <c r="D65" s="15" t="str">
        <f>IFERROR(VLOOKUP(CONCATENATE(C$1,C65),'Formulario de Preguntas'!$C$2:$FN$152,3,FALSE),"")</f>
        <v/>
      </c>
      <c r="E65" s="1" t="str">
        <f>IFERROR(VLOOKUP(CONCATENATE(C$1,C65),'Formulario de Preguntas'!$C$2:$FN$152,4,FALSE),"")</f>
        <v/>
      </c>
      <c r="F65" s="23">
        <f>IF($B65='Formulario de Respuestas'!$D64,'Formulario de Respuestas'!$F64,"ES DIFERENTE")</f>
        <v>0</v>
      </c>
      <c r="G65" s="1" t="str">
        <f>IFERROR(VLOOKUP(CONCATENATE(F$1,F65),'Formulario de Preguntas'!$C$2:$FN$152,3,FALSE),"")</f>
        <v/>
      </c>
      <c r="H65" s="1" t="str">
        <f>IFERROR(VLOOKUP(CONCATENATE(F$1,F65),'Formulario de Preguntas'!$C$2:$FN$152,4,FALSE),"")</f>
        <v/>
      </c>
      <c r="I65" s="23">
        <f>IF($B65='Formulario de Respuestas'!$D64,'Formulario de Respuestas'!$G64,"ES DIFERENTE")</f>
        <v>0</v>
      </c>
      <c r="J65" s="1" t="str">
        <f>IFERROR(VLOOKUP(CONCATENATE(I$1,I65),'Formulario de Preguntas'!$C$10:$FN$152,3,FALSE),"")</f>
        <v/>
      </c>
      <c r="K65" s="1" t="str">
        <f>IFERROR(VLOOKUP(CONCATENATE(I$1,I65),'Formulario de Preguntas'!$C$10:$FN$152,4,FALSE),"")</f>
        <v/>
      </c>
      <c r="L65" s="23">
        <f>IF($B65='Formulario de Respuestas'!$D64,'Formulario de Respuestas'!$H64,"ES DIFERENTE")</f>
        <v>0</v>
      </c>
      <c r="M65" s="1" t="str">
        <f>IFERROR(VLOOKUP(CONCATENATE(L$1,L65),'Formulario de Preguntas'!$C$10:$FN$152,3,FALSE),"")</f>
        <v/>
      </c>
      <c r="N65" s="1" t="str">
        <f>IFERROR(VLOOKUP(CONCATENATE(L$1,L65),'Formulario de Preguntas'!$C$10:$FN$152,4,FALSE),"")</f>
        <v/>
      </c>
      <c r="O65" s="23">
        <f>IF($B65='Formulario de Respuestas'!$D64,'Formulario de Respuestas'!$I64,"ES DIFERENTE")</f>
        <v>0</v>
      </c>
      <c r="P65" s="1" t="str">
        <f>IFERROR(VLOOKUP(CONCATENATE(O$1,O65),'Formulario de Preguntas'!$C$10:$FN$152,3,FALSE),"")</f>
        <v/>
      </c>
      <c r="Q65" s="1" t="str">
        <f>IFERROR(VLOOKUP(CONCATENATE(O$1,O65),'Formulario de Preguntas'!$C$10:$FN$152,4,FALSE),"")</f>
        <v/>
      </c>
      <c r="R65" s="23">
        <f>IF($B65='Formulario de Respuestas'!$D64,'Formulario de Respuestas'!$J64,"ES DIFERENTE")</f>
        <v>0</v>
      </c>
      <c r="S65" s="1" t="str">
        <f>IFERROR(VLOOKUP(CONCATENATE(R$1,R65),'Formulario de Preguntas'!$C$10:$FN$152,3,FALSE),"")</f>
        <v/>
      </c>
      <c r="T65" s="1" t="str">
        <f>IFERROR(VLOOKUP(CONCATENATE(R$1,R65),'Formulario de Preguntas'!$C$10:$FN$152,4,FALSE),"")</f>
        <v/>
      </c>
      <c r="U65" s="23">
        <f>IF($B65='Formulario de Respuestas'!$D64,'Formulario de Respuestas'!$K64,"ES DIFERENTE")</f>
        <v>0</v>
      </c>
      <c r="V65" s="1" t="str">
        <f>IFERROR(VLOOKUP(CONCATENATE(U$1,U65),'Formulario de Preguntas'!$C$10:$FN$152,3,FALSE),"")</f>
        <v/>
      </c>
      <c r="W65" s="1" t="str">
        <f>IFERROR(VLOOKUP(CONCATENATE(U$1,U65),'Formulario de Preguntas'!$C$10:$FN$152,4,FALSE),"")</f>
        <v/>
      </c>
      <c r="X65" s="23">
        <f>IF($B65='Formulario de Respuestas'!$D64,'Formulario de Respuestas'!$L64,"ES DIFERENTE")</f>
        <v>0</v>
      </c>
      <c r="Y65" s="1" t="str">
        <f>IFERROR(VLOOKUP(CONCATENATE(X$1,X65),'Formulario de Preguntas'!$C$10:$FN$152,3,FALSE),"")</f>
        <v/>
      </c>
      <c r="Z65" s="1" t="str">
        <f>IFERROR(VLOOKUP(CONCATENATE(X$1,X65),'Formulario de Preguntas'!$C$10:$FN$152,4,FALSE),"")</f>
        <v/>
      </c>
      <c r="AA65" s="23">
        <f>IF($B65='Formulario de Respuestas'!$D64,'Formulario de Respuestas'!$M64,"ES DIFERENTE")</f>
        <v>0</v>
      </c>
      <c r="AB65" s="1" t="str">
        <f>IFERROR(VLOOKUP(CONCATENATE(AA$1,AA65),'Formulario de Preguntas'!$C$10:$FN$152,3,FALSE),"")</f>
        <v/>
      </c>
      <c r="AC65" s="1" t="str">
        <f>IFERROR(VLOOKUP(CONCATENATE(AA$1,AA65),'Formulario de Preguntas'!$C$10:$FN$152,4,FALSE),"")</f>
        <v/>
      </c>
      <c r="AD65" s="23">
        <f>IF($B65='Formulario de Respuestas'!$D64,'Formulario de Respuestas'!$N64,"ES DIFERENTE")</f>
        <v>0</v>
      </c>
      <c r="AE65" s="1" t="str">
        <f>IFERROR(VLOOKUP(CONCATENATE(AD$1,AD65),'Formulario de Preguntas'!$C$10:$FN$152,3,FALSE),"")</f>
        <v/>
      </c>
      <c r="AF65" s="1" t="str">
        <f>IFERROR(VLOOKUP(CONCATENATE(AD$1,AD65),'Formulario de Preguntas'!$C$10:$FN$152,4,FALSE),"")</f>
        <v/>
      </c>
      <c r="AG65" s="23">
        <f>IF($B65='Formulario de Respuestas'!$D64,'Formulario de Respuestas'!$O64,"ES DIFERENTE")</f>
        <v>0</v>
      </c>
      <c r="AH65" s="1" t="str">
        <f>IFERROR(VLOOKUP(CONCATENATE(AG$1,AG65),'Formulario de Preguntas'!$C$10:$FN$152,3,FALSE),"")</f>
        <v/>
      </c>
      <c r="AI65" s="1" t="str">
        <f>IFERROR(VLOOKUP(CONCATENATE(AG$1,AG65),'Formulario de Preguntas'!$C$10:$FN$152,4,FALSE),"")</f>
        <v/>
      </c>
      <c r="AJ65" s="23">
        <f>IF($B65='Formulario de Respuestas'!$D64,'Formulario de Respuestas'!$P64,"ES DIFERENTE")</f>
        <v>0</v>
      </c>
      <c r="AK65" s="1" t="str">
        <f>IFERROR(VLOOKUP(CONCATENATE(AJ$1,AJ65),'Formulario de Preguntas'!$C$10:$FN$152,3,FALSE),"")</f>
        <v/>
      </c>
      <c r="AL65" s="1" t="str">
        <f>IFERROR(VLOOKUP(CONCATENATE(AJ$1,AJ65),'Formulario de Preguntas'!$C$10:$FN$152,4,FALSE),"")</f>
        <v/>
      </c>
      <c r="AM65" s="23">
        <f>IF($B65='Formulario de Respuestas'!$D64,'Formulario de Respuestas'!$Q64,"ES DIFERENTE")</f>
        <v>0</v>
      </c>
      <c r="AN65" s="1" t="str">
        <f>IFERROR(VLOOKUP(CONCATENATE(AM$1,AM65),'Formulario de Preguntas'!$C$10:$FN$152,3,FALSE),"")</f>
        <v/>
      </c>
      <c r="AO65" s="1" t="str">
        <f>IFERROR(VLOOKUP(CONCATENATE(AM$1,AM65),'Formulario de Preguntas'!$C$10:$FN$152,4,FALSE),"")</f>
        <v/>
      </c>
      <c r="AP65" s="23">
        <f>IF($B65='Formulario de Respuestas'!$D64,'Formulario de Respuestas'!$R64,"ES DIFERENTE")</f>
        <v>0</v>
      </c>
      <c r="AQ65" s="1" t="str">
        <f>IFERROR(VLOOKUP(CONCATENATE(AP$1,AP65),'Formulario de Preguntas'!$C$10:$FN$152,3,FALSE),"")</f>
        <v/>
      </c>
      <c r="AR65" s="1" t="str">
        <f>IFERROR(VLOOKUP(CONCATENATE(AP$1,AP65),'Formulario de Preguntas'!$C$10:$FN$152,4,FALSE),"")</f>
        <v/>
      </c>
      <c r="AS65" s="23">
        <f>IF($B65='Formulario de Respuestas'!$D64,'Formulario de Respuestas'!$S64,"ES DIFERENTE")</f>
        <v>0</v>
      </c>
      <c r="AT65" s="1" t="str">
        <f>IFERROR(VLOOKUP(CONCATENATE(AS$1,AS65),'Formulario de Preguntas'!$C$10:$FN$152,3,FALSE),"")</f>
        <v/>
      </c>
      <c r="AU65" s="1" t="str">
        <f>IFERROR(VLOOKUP(CONCATENATE(AS$1,AS65),'Formulario de Preguntas'!$C$10:$FN$152,4,FALSE),"")</f>
        <v/>
      </c>
      <c r="AV65" s="23">
        <f>IF($B65='Formulario de Respuestas'!$D64,'Formulario de Respuestas'!$T64,"ES DIFERENTE")</f>
        <v>0</v>
      </c>
      <c r="AW65" s="1" t="str">
        <f>IFERROR(VLOOKUP(CONCATENATE(AV$1,AV65),'Formulario de Preguntas'!$C$10:$FN$152,3,FALSE),"")</f>
        <v/>
      </c>
      <c r="AX65" s="1" t="str">
        <f>IFERROR(VLOOKUP(CONCATENATE(AV$1,AV65),'Formulario de Preguntas'!$C$10:$FN$152,4,FALSE),"")</f>
        <v/>
      </c>
      <c r="AY65" s="23">
        <f>IF($B65='Formulario de Respuestas'!$D64,'Formulario de Respuestas'!$U64,"ES DIFERENTE")</f>
        <v>0</v>
      </c>
      <c r="AZ65" s="1" t="str">
        <f>IFERROR(VLOOKUP(CONCATENATE(AY$1,AY65),'Formulario de Preguntas'!$C$10:$FN$152,3,FALSE),"")</f>
        <v/>
      </c>
      <c r="BA65" s="1" t="str">
        <f>IFERROR(VLOOKUP(CONCATENATE(AY$1,AY65),'Formulario de Preguntas'!$C$10:$FN$152,4,FALSE),"")</f>
        <v/>
      </c>
      <c r="BB65" s="25">
        <f>IF($B65='Formulario de Respuestas'!$D64,'Formulario de Respuestas'!$V64,"ES DIFERENTE")</f>
        <v>0</v>
      </c>
      <c r="BC65" s="1" t="str">
        <f>IFERROR(VLOOKUP(CONCATENATE(BB$1,BB65),'Formulario de Preguntas'!$C$10:$FN$152,3,FALSE),"")</f>
        <v/>
      </c>
      <c r="BD65" s="1" t="str">
        <f>IFERROR(VLOOKUP(CONCATENATE(BB$1,BB65),'Formulario de Preguntas'!$C$10:$FN$152,4,FALSE),"")</f>
        <v/>
      </c>
      <c r="BE65" s="23">
        <f>IF($B65='Formulario de Respuestas'!$D64,'Formulario de Respuestas'!$W64,"ES DIFERENTE")</f>
        <v>0</v>
      </c>
      <c r="BF65" s="1" t="str">
        <f>IFERROR(VLOOKUP(CONCATENATE(BE$1,BE65),'Formulario de Preguntas'!$C$10:$FN$152,3,FALSE),"")</f>
        <v/>
      </c>
      <c r="BG65" s="1" t="str">
        <f>IFERROR(VLOOKUP(CONCATENATE(BE$1,BE65),'Formulario de Preguntas'!$C$10:$FN$152,4,FALSE),"")</f>
        <v/>
      </c>
      <c r="BH65" s="23">
        <f>IF($B65='Formulario de Respuestas'!$D64,'Formulario de Respuestas'!$X64,"ES DIFERENTE")</f>
        <v>0</v>
      </c>
      <c r="BI65" s="1" t="str">
        <f>IFERROR(VLOOKUP(CONCATENATE(BH$1,BH65),'Formulario de Preguntas'!$C$10:$FN$152,3,FALSE),"")</f>
        <v/>
      </c>
      <c r="BJ65" s="1" t="str">
        <f>IFERROR(VLOOKUP(CONCATENATE(BH$1,BH65),'Formulario de Preguntas'!$C$10:$FN$152,4,FALSE),"")</f>
        <v/>
      </c>
      <c r="BK65" s="25">
        <f>IF($B65='Formulario de Respuestas'!$D64,'Formulario de Respuestas'!$Y64,"ES DIFERENTE")</f>
        <v>0</v>
      </c>
      <c r="BL65" s="1" t="str">
        <f>IFERROR(VLOOKUP(CONCATENATE(BK$1,BK65),'Formulario de Preguntas'!$C$10:$FN$152,3,FALSE),"")</f>
        <v/>
      </c>
      <c r="BM65" s="1" t="str">
        <f>IFERROR(VLOOKUP(CONCATENATE(BK$1,BK65),'Formulario de Preguntas'!$C$10:$FN$152,4,FALSE),"")</f>
        <v/>
      </c>
      <c r="BN65" s="25">
        <f>IF($B65='Formulario de Respuestas'!$D64,'Formulario de Respuestas'!$Z64,"ES DIFERENTE")</f>
        <v>0</v>
      </c>
      <c r="BO65" s="1" t="str">
        <f>IFERROR(VLOOKUP(CONCATENATE(BN$1,BN65),'Formulario de Preguntas'!$C$10:$FN$152,3,FALSE),"")</f>
        <v/>
      </c>
      <c r="BP65" s="1" t="str">
        <f>IFERROR(VLOOKUP(CONCATENATE(BN$1,BN65),'Formulario de Preguntas'!$C$10:$FN$152,4,FALSE),"")</f>
        <v/>
      </c>
      <c r="BQ65" s="25">
        <f>IF($B65='Formulario de Respuestas'!$D64,'Formulario de Respuestas'!$AA64,"ES DIFERENTE")</f>
        <v>0</v>
      </c>
      <c r="BR65" s="1" t="str">
        <f>IFERROR(VLOOKUP(CONCATENATE(BQ$1,BQ65),'Formulario de Preguntas'!$C$10:$FN$152,3,FALSE),"")</f>
        <v/>
      </c>
      <c r="BS65" s="1" t="str">
        <f>IFERROR(VLOOKUP(CONCATENATE(BQ$1,BQ65),'Formulario de Preguntas'!$C$10:$FN$152,4,FALSE),"")</f>
        <v/>
      </c>
      <c r="BT65" s="25">
        <f>IF($B65='Formulario de Respuestas'!$D64,'Formulario de Respuestas'!$AB64,"ES DIFERENTE")</f>
        <v>0</v>
      </c>
      <c r="BU65" s="1" t="str">
        <f>IFERROR(VLOOKUP(CONCATENATE(BT$1,BT65),'Formulario de Preguntas'!$C$10:$FN$152,3,FALSE),"")</f>
        <v/>
      </c>
      <c r="BV65" s="1" t="str">
        <f>IFERROR(VLOOKUP(CONCATENATE(BT$1,BT65),'Formulario de Preguntas'!$C$10:$FN$152,4,FALSE),"")</f>
        <v/>
      </c>
      <c r="BW65" s="25">
        <f>IF($B65='Formulario de Respuestas'!$D64,'Formulario de Respuestas'!$AC64,"ES DIFERENTE")</f>
        <v>0</v>
      </c>
      <c r="BX65" s="1" t="str">
        <f>IFERROR(VLOOKUP(CONCATENATE(BW$1,BW65),'Formulario de Preguntas'!$C$10:$FN$152,3,FALSE),"")</f>
        <v/>
      </c>
      <c r="BY65" s="1" t="str">
        <f>IFERROR(VLOOKUP(CONCATENATE(BW$1,BW65),'Formulario de Preguntas'!$C$10:$FN$152,4,FALSE),"")</f>
        <v/>
      </c>
      <c r="CA65" s="1">
        <f t="shared" si="0"/>
        <v>0</v>
      </c>
      <c r="CB65" s="1">
        <f t="shared" si="1"/>
        <v>0.25</v>
      </c>
      <c r="CC65" s="1">
        <f t="shared" si="3"/>
        <v>0</v>
      </c>
      <c r="CD65" s="1">
        <f>COUNTIF('Formulario de Respuestas'!$E64:$AC64,"A")</f>
        <v>0</v>
      </c>
      <c r="CE65" s="1">
        <f>COUNTIF('Formulario de Respuestas'!$E64:$AC64,"B")</f>
        <v>0</v>
      </c>
      <c r="CF65" s="1">
        <f>COUNTIF('Formulario de Respuestas'!$B64:$AC64,"C")</f>
        <v>0</v>
      </c>
      <c r="CG65" s="1">
        <f>COUNTIF('Formulario de Respuestas'!$E64:$AC64,"D")</f>
        <v>0</v>
      </c>
      <c r="CH65" s="1">
        <f>COUNTIF('Formulario de Respuestas'!$E64:$AC64,"E (RESPUESTA ANULADA)")</f>
        <v>0</v>
      </c>
    </row>
    <row r="66" spans="1:86" x14ac:dyDescent="0.25">
      <c r="A66" s="1">
        <f>'Formulario de Respuestas'!C65</f>
        <v>0</v>
      </c>
      <c r="B66" s="1">
        <f>'Formulario de Respuestas'!D65</f>
        <v>0</v>
      </c>
      <c r="C66" s="23">
        <f>IF($B66='Formulario de Respuestas'!$D65,'Formulario de Respuestas'!$E65,"ES DIFERENTE")</f>
        <v>0</v>
      </c>
      <c r="D66" s="15" t="str">
        <f>IFERROR(VLOOKUP(CONCATENATE(C$1,C66),'Formulario de Preguntas'!$C$2:$FN$152,3,FALSE),"")</f>
        <v/>
      </c>
      <c r="E66" s="1" t="str">
        <f>IFERROR(VLOOKUP(CONCATENATE(C$1,C66),'Formulario de Preguntas'!$C$2:$FN$152,4,FALSE),"")</f>
        <v/>
      </c>
      <c r="F66" s="23">
        <f>IF($B66='Formulario de Respuestas'!$D65,'Formulario de Respuestas'!$F65,"ES DIFERENTE")</f>
        <v>0</v>
      </c>
      <c r="G66" s="1" t="str">
        <f>IFERROR(VLOOKUP(CONCATENATE(F$1,F66),'Formulario de Preguntas'!$C$2:$FN$152,3,FALSE),"")</f>
        <v/>
      </c>
      <c r="H66" s="1" t="str">
        <f>IFERROR(VLOOKUP(CONCATENATE(F$1,F66),'Formulario de Preguntas'!$C$2:$FN$152,4,FALSE),"")</f>
        <v/>
      </c>
      <c r="I66" s="23">
        <f>IF($B66='Formulario de Respuestas'!$D65,'Formulario de Respuestas'!$G65,"ES DIFERENTE")</f>
        <v>0</v>
      </c>
      <c r="J66" s="1" t="str">
        <f>IFERROR(VLOOKUP(CONCATENATE(I$1,I66),'Formulario de Preguntas'!$C$10:$FN$152,3,FALSE),"")</f>
        <v/>
      </c>
      <c r="K66" s="1" t="str">
        <f>IFERROR(VLOOKUP(CONCATENATE(I$1,I66),'Formulario de Preguntas'!$C$10:$FN$152,4,FALSE),"")</f>
        <v/>
      </c>
      <c r="L66" s="23">
        <f>IF($B66='Formulario de Respuestas'!$D65,'Formulario de Respuestas'!$H65,"ES DIFERENTE")</f>
        <v>0</v>
      </c>
      <c r="M66" s="1" t="str">
        <f>IFERROR(VLOOKUP(CONCATENATE(L$1,L66),'Formulario de Preguntas'!$C$10:$FN$152,3,FALSE),"")</f>
        <v/>
      </c>
      <c r="N66" s="1" t="str">
        <f>IFERROR(VLOOKUP(CONCATENATE(L$1,L66),'Formulario de Preguntas'!$C$10:$FN$152,4,FALSE),"")</f>
        <v/>
      </c>
      <c r="O66" s="23">
        <f>IF($B66='Formulario de Respuestas'!$D65,'Formulario de Respuestas'!$I65,"ES DIFERENTE")</f>
        <v>0</v>
      </c>
      <c r="P66" s="1" t="str">
        <f>IFERROR(VLOOKUP(CONCATENATE(O$1,O66),'Formulario de Preguntas'!$C$10:$FN$152,3,FALSE),"")</f>
        <v/>
      </c>
      <c r="Q66" s="1" t="str">
        <f>IFERROR(VLOOKUP(CONCATENATE(O$1,O66),'Formulario de Preguntas'!$C$10:$FN$152,4,FALSE),"")</f>
        <v/>
      </c>
      <c r="R66" s="23">
        <f>IF($B66='Formulario de Respuestas'!$D65,'Formulario de Respuestas'!$J65,"ES DIFERENTE")</f>
        <v>0</v>
      </c>
      <c r="S66" s="1" t="str">
        <f>IFERROR(VLOOKUP(CONCATENATE(R$1,R66),'Formulario de Preguntas'!$C$10:$FN$152,3,FALSE),"")</f>
        <v/>
      </c>
      <c r="T66" s="1" t="str">
        <f>IFERROR(VLOOKUP(CONCATENATE(R$1,R66),'Formulario de Preguntas'!$C$10:$FN$152,4,FALSE),"")</f>
        <v/>
      </c>
      <c r="U66" s="23">
        <f>IF($B66='Formulario de Respuestas'!$D65,'Formulario de Respuestas'!$K65,"ES DIFERENTE")</f>
        <v>0</v>
      </c>
      <c r="V66" s="1" t="str">
        <f>IFERROR(VLOOKUP(CONCATENATE(U$1,U66),'Formulario de Preguntas'!$C$10:$FN$152,3,FALSE),"")</f>
        <v/>
      </c>
      <c r="W66" s="1" t="str">
        <f>IFERROR(VLOOKUP(CONCATENATE(U$1,U66),'Formulario de Preguntas'!$C$10:$FN$152,4,FALSE),"")</f>
        <v/>
      </c>
      <c r="X66" s="23">
        <f>IF($B66='Formulario de Respuestas'!$D65,'Formulario de Respuestas'!$L65,"ES DIFERENTE")</f>
        <v>0</v>
      </c>
      <c r="Y66" s="1" t="str">
        <f>IFERROR(VLOOKUP(CONCATENATE(X$1,X66),'Formulario de Preguntas'!$C$10:$FN$152,3,FALSE),"")</f>
        <v/>
      </c>
      <c r="Z66" s="1" t="str">
        <f>IFERROR(VLOOKUP(CONCATENATE(X$1,X66),'Formulario de Preguntas'!$C$10:$FN$152,4,FALSE),"")</f>
        <v/>
      </c>
      <c r="AA66" s="23">
        <f>IF($B66='Formulario de Respuestas'!$D65,'Formulario de Respuestas'!$M65,"ES DIFERENTE")</f>
        <v>0</v>
      </c>
      <c r="AB66" s="1" t="str">
        <f>IFERROR(VLOOKUP(CONCATENATE(AA$1,AA66),'Formulario de Preguntas'!$C$10:$FN$152,3,FALSE),"")</f>
        <v/>
      </c>
      <c r="AC66" s="1" t="str">
        <f>IFERROR(VLOOKUP(CONCATENATE(AA$1,AA66),'Formulario de Preguntas'!$C$10:$FN$152,4,FALSE),"")</f>
        <v/>
      </c>
      <c r="AD66" s="23">
        <f>IF($B66='Formulario de Respuestas'!$D65,'Formulario de Respuestas'!$N65,"ES DIFERENTE")</f>
        <v>0</v>
      </c>
      <c r="AE66" s="1" t="str">
        <f>IFERROR(VLOOKUP(CONCATENATE(AD$1,AD66),'Formulario de Preguntas'!$C$10:$FN$152,3,FALSE),"")</f>
        <v/>
      </c>
      <c r="AF66" s="1" t="str">
        <f>IFERROR(VLOOKUP(CONCATENATE(AD$1,AD66),'Formulario de Preguntas'!$C$10:$FN$152,4,FALSE),"")</f>
        <v/>
      </c>
      <c r="AG66" s="23">
        <f>IF($B66='Formulario de Respuestas'!$D65,'Formulario de Respuestas'!$O65,"ES DIFERENTE")</f>
        <v>0</v>
      </c>
      <c r="AH66" s="1" t="str">
        <f>IFERROR(VLOOKUP(CONCATENATE(AG$1,AG66),'Formulario de Preguntas'!$C$10:$FN$152,3,FALSE),"")</f>
        <v/>
      </c>
      <c r="AI66" s="1" t="str">
        <f>IFERROR(VLOOKUP(CONCATENATE(AG$1,AG66),'Formulario de Preguntas'!$C$10:$FN$152,4,FALSE),"")</f>
        <v/>
      </c>
      <c r="AJ66" s="23">
        <f>IF($B66='Formulario de Respuestas'!$D65,'Formulario de Respuestas'!$P65,"ES DIFERENTE")</f>
        <v>0</v>
      </c>
      <c r="AK66" s="1" t="str">
        <f>IFERROR(VLOOKUP(CONCATENATE(AJ$1,AJ66),'Formulario de Preguntas'!$C$10:$FN$152,3,FALSE),"")</f>
        <v/>
      </c>
      <c r="AL66" s="1" t="str">
        <f>IFERROR(VLOOKUP(CONCATENATE(AJ$1,AJ66),'Formulario de Preguntas'!$C$10:$FN$152,4,FALSE),"")</f>
        <v/>
      </c>
      <c r="AM66" s="23">
        <f>IF($B66='Formulario de Respuestas'!$D65,'Formulario de Respuestas'!$Q65,"ES DIFERENTE")</f>
        <v>0</v>
      </c>
      <c r="AN66" s="1" t="str">
        <f>IFERROR(VLOOKUP(CONCATENATE(AM$1,AM66),'Formulario de Preguntas'!$C$10:$FN$152,3,FALSE),"")</f>
        <v/>
      </c>
      <c r="AO66" s="1" t="str">
        <f>IFERROR(VLOOKUP(CONCATENATE(AM$1,AM66),'Formulario de Preguntas'!$C$10:$FN$152,4,FALSE),"")</f>
        <v/>
      </c>
      <c r="AP66" s="23">
        <f>IF($B66='Formulario de Respuestas'!$D65,'Formulario de Respuestas'!$R65,"ES DIFERENTE")</f>
        <v>0</v>
      </c>
      <c r="AQ66" s="1" t="str">
        <f>IFERROR(VLOOKUP(CONCATENATE(AP$1,AP66),'Formulario de Preguntas'!$C$10:$FN$152,3,FALSE),"")</f>
        <v/>
      </c>
      <c r="AR66" s="1" t="str">
        <f>IFERROR(VLOOKUP(CONCATENATE(AP$1,AP66),'Formulario de Preguntas'!$C$10:$FN$152,4,FALSE),"")</f>
        <v/>
      </c>
      <c r="AS66" s="23">
        <f>IF($B66='Formulario de Respuestas'!$D65,'Formulario de Respuestas'!$S65,"ES DIFERENTE")</f>
        <v>0</v>
      </c>
      <c r="AT66" s="1" t="str">
        <f>IFERROR(VLOOKUP(CONCATENATE(AS$1,AS66),'Formulario de Preguntas'!$C$10:$FN$152,3,FALSE),"")</f>
        <v/>
      </c>
      <c r="AU66" s="1" t="str">
        <f>IFERROR(VLOOKUP(CONCATENATE(AS$1,AS66),'Formulario de Preguntas'!$C$10:$FN$152,4,FALSE),"")</f>
        <v/>
      </c>
      <c r="AV66" s="23">
        <f>IF($B66='Formulario de Respuestas'!$D65,'Formulario de Respuestas'!$T65,"ES DIFERENTE")</f>
        <v>0</v>
      </c>
      <c r="AW66" s="1" t="str">
        <f>IFERROR(VLOOKUP(CONCATENATE(AV$1,AV66),'Formulario de Preguntas'!$C$10:$FN$152,3,FALSE),"")</f>
        <v/>
      </c>
      <c r="AX66" s="1" t="str">
        <f>IFERROR(VLOOKUP(CONCATENATE(AV$1,AV66),'Formulario de Preguntas'!$C$10:$FN$152,4,FALSE),"")</f>
        <v/>
      </c>
      <c r="AY66" s="23">
        <f>IF($B66='Formulario de Respuestas'!$D65,'Formulario de Respuestas'!$U65,"ES DIFERENTE")</f>
        <v>0</v>
      </c>
      <c r="AZ66" s="1" t="str">
        <f>IFERROR(VLOOKUP(CONCATENATE(AY$1,AY66),'Formulario de Preguntas'!$C$10:$FN$152,3,FALSE),"")</f>
        <v/>
      </c>
      <c r="BA66" s="1" t="str">
        <f>IFERROR(VLOOKUP(CONCATENATE(AY$1,AY66),'Formulario de Preguntas'!$C$10:$FN$152,4,FALSE),"")</f>
        <v/>
      </c>
      <c r="BB66" s="25">
        <f>IF($B66='Formulario de Respuestas'!$D65,'Formulario de Respuestas'!$V65,"ES DIFERENTE")</f>
        <v>0</v>
      </c>
      <c r="BC66" s="1" t="str">
        <f>IFERROR(VLOOKUP(CONCATENATE(BB$1,BB66),'Formulario de Preguntas'!$C$10:$FN$152,3,FALSE),"")</f>
        <v/>
      </c>
      <c r="BD66" s="1" t="str">
        <f>IFERROR(VLOOKUP(CONCATENATE(BB$1,BB66),'Formulario de Preguntas'!$C$10:$FN$152,4,FALSE),"")</f>
        <v/>
      </c>
      <c r="BE66" s="23">
        <f>IF($B66='Formulario de Respuestas'!$D65,'Formulario de Respuestas'!$W65,"ES DIFERENTE")</f>
        <v>0</v>
      </c>
      <c r="BF66" s="1" t="str">
        <f>IFERROR(VLOOKUP(CONCATENATE(BE$1,BE66),'Formulario de Preguntas'!$C$10:$FN$152,3,FALSE),"")</f>
        <v/>
      </c>
      <c r="BG66" s="1" t="str">
        <f>IFERROR(VLOOKUP(CONCATENATE(BE$1,BE66),'Formulario de Preguntas'!$C$10:$FN$152,4,FALSE),"")</f>
        <v/>
      </c>
      <c r="BH66" s="23">
        <f>IF($B66='Formulario de Respuestas'!$D65,'Formulario de Respuestas'!$X65,"ES DIFERENTE")</f>
        <v>0</v>
      </c>
      <c r="BI66" s="1" t="str">
        <f>IFERROR(VLOOKUP(CONCATENATE(BH$1,BH66),'Formulario de Preguntas'!$C$10:$FN$152,3,FALSE),"")</f>
        <v/>
      </c>
      <c r="BJ66" s="1" t="str">
        <f>IFERROR(VLOOKUP(CONCATENATE(BH$1,BH66),'Formulario de Preguntas'!$C$10:$FN$152,4,FALSE),"")</f>
        <v/>
      </c>
      <c r="BK66" s="25">
        <f>IF($B66='Formulario de Respuestas'!$D65,'Formulario de Respuestas'!$Y65,"ES DIFERENTE")</f>
        <v>0</v>
      </c>
      <c r="BL66" s="1" t="str">
        <f>IFERROR(VLOOKUP(CONCATENATE(BK$1,BK66),'Formulario de Preguntas'!$C$10:$FN$152,3,FALSE),"")</f>
        <v/>
      </c>
      <c r="BM66" s="1" t="str">
        <f>IFERROR(VLOOKUP(CONCATENATE(BK$1,BK66),'Formulario de Preguntas'!$C$10:$FN$152,4,FALSE),"")</f>
        <v/>
      </c>
      <c r="BN66" s="25">
        <f>IF($B66='Formulario de Respuestas'!$D65,'Formulario de Respuestas'!$Z65,"ES DIFERENTE")</f>
        <v>0</v>
      </c>
      <c r="BO66" s="1" t="str">
        <f>IFERROR(VLOOKUP(CONCATENATE(BN$1,BN66),'Formulario de Preguntas'!$C$10:$FN$152,3,FALSE),"")</f>
        <v/>
      </c>
      <c r="BP66" s="1" t="str">
        <f>IFERROR(VLOOKUP(CONCATENATE(BN$1,BN66),'Formulario de Preguntas'!$C$10:$FN$152,4,FALSE),"")</f>
        <v/>
      </c>
      <c r="BQ66" s="25">
        <f>IF($B66='Formulario de Respuestas'!$D65,'Formulario de Respuestas'!$AA65,"ES DIFERENTE")</f>
        <v>0</v>
      </c>
      <c r="BR66" s="1" t="str">
        <f>IFERROR(VLOOKUP(CONCATENATE(BQ$1,BQ66),'Formulario de Preguntas'!$C$10:$FN$152,3,FALSE),"")</f>
        <v/>
      </c>
      <c r="BS66" s="1" t="str">
        <f>IFERROR(VLOOKUP(CONCATENATE(BQ$1,BQ66),'Formulario de Preguntas'!$C$10:$FN$152,4,FALSE),"")</f>
        <v/>
      </c>
      <c r="BT66" s="25">
        <f>IF($B66='Formulario de Respuestas'!$D65,'Formulario de Respuestas'!$AB65,"ES DIFERENTE")</f>
        <v>0</v>
      </c>
      <c r="BU66" s="1" t="str">
        <f>IFERROR(VLOOKUP(CONCATENATE(BT$1,BT66),'Formulario de Preguntas'!$C$10:$FN$152,3,FALSE),"")</f>
        <v/>
      </c>
      <c r="BV66" s="1" t="str">
        <f>IFERROR(VLOOKUP(CONCATENATE(BT$1,BT66),'Formulario de Preguntas'!$C$10:$FN$152,4,FALSE),"")</f>
        <v/>
      </c>
      <c r="BW66" s="25">
        <f>IF($B66='Formulario de Respuestas'!$D65,'Formulario de Respuestas'!$AC65,"ES DIFERENTE")</f>
        <v>0</v>
      </c>
      <c r="BX66" s="1" t="str">
        <f>IFERROR(VLOOKUP(CONCATENATE(BW$1,BW66),'Formulario de Preguntas'!$C$10:$FN$152,3,FALSE),"")</f>
        <v/>
      </c>
      <c r="BY66" s="1" t="str">
        <f>IFERROR(VLOOKUP(CONCATENATE(BW$1,BW66),'Formulario de Preguntas'!$C$10:$FN$152,4,FALSE),"")</f>
        <v/>
      </c>
      <c r="CA66" s="1">
        <f t="shared" si="0"/>
        <v>0</v>
      </c>
      <c r="CB66" s="1">
        <f t="shared" si="1"/>
        <v>0.25</v>
      </c>
      <c r="CC66" s="1">
        <f t="shared" si="3"/>
        <v>0</v>
      </c>
      <c r="CD66" s="1">
        <f>COUNTIF('Formulario de Respuestas'!$E65:$AC65,"A")</f>
        <v>0</v>
      </c>
      <c r="CE66" s="1">
        <f>COUNTIF('Formulario de Respuestas'!$E65:$AC65,"B")</f>
        <v>0</v>
      </c>
      <c r="CF66" s="1">
        <f>COUNTIF('Formulario de Respuestas'!$B65:$AC65,"C")</f>
        <v>0</v>
      </c>
      <c r="CG66" s="1">
        <f>COUNTIF('Formulario de Respuestas'!$E65:$AC65,"D")</f>
        <v>0</v>
      </c>
      <c r="CH66" s="1">
        <f>COUNTIF('Formulario de Respuestas'!$E65:$AC65,"E (RESPUESTA ANULADA)")</f>
        <v>0</v>
      </c>
    </row>
    <row r="67" spans="1:86" x14ac:dyDescent="0.25">
      <c r="A67" s="1">
        <f>'Formulario de Respuestas'!C66</f>
        <v>0</v>
      </c>
      <c r="B67" s="1">
        <f>'Formulario de Respuestas'!D66</f>
        <v>0</v>
      </c>
      <c r="C67" s="23">
        <f>IF($B67='Formulario de Respuestas'!$D66,'Formulario de Respuestas'!$E66,"ES DIFERENTE")</f>
        <v>0</v>
      </c>
      <c r="D67" s="15" t="str">
        <f>IFERROR(VLOOKUP(CONCATENATE(C$1,C67),'Formulario de Preguntas'!$C$2:$FN$152,3,FALSE),"")</f>
        <v/>
      </c>
      <c r="E67" s="1" t="str">
        <f>IFERROR(VLOOKUP(CONCATENATE(C$1,C67),'Formulario de Preguntas'!$C$2:$FN$152,4,FALSE),"")</f>
        <v/>
      </c>
      <c r="F67" s="23">
        <f>IF($B67='Formulario de Respuestas'!$D66,'Formulario de Respuestas'!$F66,"ES DIFERENTE")</f>
        <v>0</v>
      </c>
      <c r="G67" s="1" t="str">
        <f>IFERROR(VLOOKUP(CONCATENATE(F$1,F67),'Formulario de Preguntas'!$C$2:$FN$152,3,FALSE),"")</f>
        <v/>
      </c>
      <c r="H67" s="1" t="str">
        <f>IFERROR(VLOOKUP(CONCATENATE(F$1,F67),'Formulario de Preguntas'!$C$2:$FN$152,4,FALSE),"")</f>
        <v/>
      </c>
      <c r="I67" s="23">
        <f>IF($B67='Formulario de Respuestas'!$D66,'Formulario de Respuestas'!$G66,"ES DIFERENTE")</f>
        <v>0</v>
      </c>
      <c r="J67" s="1" t="str">
        <f>IFERROR(VLOOKUP(CONCATENATE(I$1,I67),'Formulario de Preguntas'!$C$10:$FN$152,3,FALSE),"")</f>
        <v/>
      </c>
      <c r="K67" s="1" t="str">
        <f>IFERROR(VLOOKUP(CONCATENATE(I$1,I67),'Formulario de Preguntas'!$C$10:$FN$152,4,FALSE),"")</f>
        <v/>
      </c>
      <c r="L67" s="23">
        <f>IF($B67='Formulario de Respuestas'!$D66,'Formulario de Respuestas'!$H66,"ES DIFERENTE")</f>
        <v>0</v>
      </c>
      <c r="M67" s="1" t="str">
        <f>IFERROR(VLOOKUP(CONCATENATE(L$1,L67),'Formulario de Preguntas'!$C$10:$FN$152,3,FALSE),"")</f>
        <v/>
      </c>
      <c r="N67" s="1" t="str">
        <f>IFERROR(VLOOKUP(CONCATENATE(L$1,L67),'Formulario de Preguntas'!$C$10:$FN$152,4,FALSE),"")</f>
        <v/>
      </c>
      <c r="O67" s="23">
        <f>IF($B67='Formulario de Respuestas'!$D66,'Formulario de Respuestas'!$I66,"ES DIFERENTE")</f>
        <v>0</v>
      </c>
      <c r="P67" s="1" t="str">
        <f>IFERROR(VLOOKUP(CONCATENATE(O$1,O67),'Formulario de Preguntas'!$C$10:$FN$152,3,FALSE),"")</f>
        <v/>
      </c>
      <c r="Q67" s="1" t="str">
        <f>IFERROR(VLOOKUP(CONCATENATE(O$1,O67),'Formulario de Preguntas'!$C$10:$FN$152,4,FALSE),"")</f>
        <v/>
      </c>
      <c r="R67" s="23">
        <f>IF($B67='Formulario de Respuestas'!$D66,'Formulario de Respuestas'!$J66,"ES DIFERENTE")</f>
        <v>0</v>
      </c>
      <c r="S67" s="1" t="str">
        <f>IFERROR(VLOOKUP(CONCATENATE(R$1,R67),'Formulario de Preguntas'!$C$10:$FN$152,3,FALSE),"")</f>
        <v/>
      </c>
      <c r="T67" s="1" t="str">
        <f>IFERROR(VLOOKUP(CONCATENATE(R$1,R67),'Formulario de Preguntas'!$C$10:$FN$152,4,FALSE),"")</f>
        <v/>
      </c>
      <c r="U67" s="23">
        <f>IF($B67='Formulario de Respuestas'!$D66,'Formulario de Respuestas'!$K66,"ES DIFERENTE")</f>
        <v>0</v>
      </c>
      <c r="V67" s="1" t="str">
        <f>IFERROR(VLOOKUP(CONCATENATE(U$1,U67),'Formulario de Preguntas'!$C$10:$FN$152,3,FALSE),"")</f>
        <v/>
      </c>
      <c r="W67" s="1" t="str">
        <f>IFERROR(VLOOKUP(CONCATENATE(U$1,U67),'Formulario de Preguntas'!$C$10:$FN$152,4,FALSE),"")</f>
        <v/>
      </c>
      <c r="X67" s="23">
        <f>IF($B67='Formulario de Respuestas'!$D66,'Formulario de Respuestas'!$L66,"ES DIFERENTE")</f>
        <v>0</v>
      </c>
      <c r="Y67" s="1" t="str">
        <f>IFERROR(VLOOKUP(CONCATENATE(X$1,X67),'Formulario de Preguntas'!$C$10:$FN$152,3,FALSE),"")</f>
        <v/>
      </c>
      <c r="Z67" s="1" t="str">
        <f>IFERROR(VLOOKUP(CONCATENATE(X$1,X67),'Formulario de Preguntas'!$C$10:$FN$152,4,FALSE),"")</f>
        <v/>
      </c>
      <c r="AA67" s="23">
        <f>IF($B67='Formulario de Respuestas'!$D66,'Formulario de Respuestas'!$M66,"ES DIFERENTE")</f>
        <v>0</v>
      </c>
      <c r="AB67" s="1" t="str">
        <f>IFERROR(VLOOKUP(CONCATENATE(AA$1,AA67),'Formulario de Preguntas'!$C$10:$FN$152,3,FALSE),"")</f>
        <v/>
      </c>
      <c r="AC67" s="1" t="str">
        <f>IFERROR(VLOOKUP(CONCATENATE(AA$1,AA67),'Formulario de Preguntas'!$C$10:$FN$152,4,FALSE),"")</f>
        <v/>
      </c>
      <c r="AD67" s="23">
        <f>IF($B67='Formulario de Respuestas'!$D66,'Formulario de Respuestas'!$N66,"ES DIFERENTE")</f>
        <v>0</v>
      </c>
      <c r="AE67" s="1" t="str">
        <f>IFERROR(VLOOKUP(CONCATENATE(AD$1,AD67),'Formulario de Preguntas'!$C$10:$FN$152,3,FALSE),"")</f>
        <v/>
      </c>
      <c r="AF67" s="1" t="str">
        <f>IFERROR(VLOOKUP(CONCATENATE(AD$1,AD67),'Formulario de Preguntas'!$C$10:$FN$152,4,FALSE),"")</f>
        <v/>
      </c>
      <c r="AG67" s="23">
        <f>IF($B67='Formulario de Respuestas'!$D66,'Formulario de Respuestas'!$O66,"ES DIFERENTE")</f>
        <v>0</v>
      </c>
      <c r="AH67" s="1" t="str">
        <f>IFERROR(VLOOKUP(CONCATENATE(AG$1,AG67),'Formulario de Preguntas'!$C$10:$FN$152,3,FALSE),"")</f>
        <v/>
      </c>
      <c r="AI67" s="1" t="str">
        <f>IFERROR(VLOOKUP(CONCATENATE(AG$1,AG67),'Formulario de Preguntas'!$C$10:$FN$152,4,FALSE),"")</f>
        <v/>
      </c>
      <c r="AJ67" s="23">
        <f>IF($B67='Formulario de Respuestas'!$D66,'Formulario de Respuestas'!$P66,"ES DIFERENTE")</f>
        <v>0</v>
      </c>
      <c r="AK67" s="1" t="str">
        <f>IFERROR(VLOOKUP(CONCATENATE(AJ$1,AJ67),'Formulario de Preguntas'!$C$10:$FN$152,3,FALSE),"")</f>
        <v/>
      </c>
      <c r="AL67" s="1" t="str">
        <f>IFERROR(VLOOKUP(CONCATENATE(AJ$1,AJ67),'Formulario de Preguntas'!$C$10:$FN$152,4,FALSE),"")</f>
        <v/>
      </c>
      <c r="AM67" s="23">
        <f>IF($B67='Formulario de Respuestas'!$D66,'Formulario de Respuestas'!$Q66,"ES DIFERENTE")</f>
        <v>0</v>
      </c>
      <c r="AN67" s="1" t="str">
        <f>IFERROR(VLOOKUP(CONCATENATE(AM$1,AM67),'Formulario de Preguntas'!$C$10:$FN$152,3,FALSE),"")</f>
        <v/>
      </c>
      <c r="AO67" s="1" t="str">
        <f>IFERROR(VLOOKUP(CONCATENATE(AM$1,AM67),'Formulario de Preguntas'!$C$10:$FN$152,4,FALSE),"")</f>
        <v/>
      </c>
      <c r="AP67" s="23">
        <f>IF($B67='Formulario de Respuestas'!$D66,'Formulario de Respuestas'!$R66,"ES DIFERENTE")</f>
        <v>0</v>
      </c>
      <c r="AQ67" s="1" t="str">
        <f>IFERROR(VLOOKUP(CONCATENATE(AP$1,AP67),'Formulario de Preguntas'!$C$10:$FN$152,3,FALSE),"")</f>
        <v/>
      </c>
      <c r="AR67" s="1" t="str">
        <f>IFERROR(VLOOKUP(CONCATENATE(AP$1,AP67),'Formulario de Preguntas'!$C$10:$FN$152,4,FALSE),"")</f>
        <v/>
      </c>
      <c r="AS67" s="23">
        <f>IF($B67='Formulario de Respuestas'!$D66,'Formulario de Respuestas'!$S66,"ES DIFERENTE")</f>
        <v>0</v>
      </c>
      <c r="AT67" s="1" t="str">
        <f>IFERROR(VLOOKUP(CONCATENATE(AS$1,AS67),'Formulario de Preguntas'!$C$10:$FN$152,3,FALSE),"")</f>
        <v/>
      </c>
      <c r="AU67" s="1" t="str">
        <f>IFERROR(VLOOKUP(CONCATENATE(AS$1,AS67),'Formulario de Preguntas'!$C$10:$FN$152,4,FALSE),"")</f>
        <v/>
      </c>
      <c r="AV67" s="23">
        <f>IF($B67='Formulario de Respuestas'!$D66,'Formulario de Respuestas'!$T66,"ES DIFERENTE")</f>
        <v>0</v>
      </c>
      <c r="AW67" s="1" t="str">
        <f>IFERROR(VLOOKUP(CONCATENATE(AV$1,AV67),'Formulario de Preguntas'!$C$10:$FN$152,3,FALSE),"")</f>
        <v/>
      </c>
      <c r="AX67" s="1" t="str">
        <f>IFERROR(VLOOKUP(CONCATENATE(AV$1,AV67),'Formulario de Preguntas'!$C$10:$FN$152,4,FALSE),"")</f>
        <v/>
      </c>
      <c r="AY67" s="23">
        <f>IF($B67='Formulario de Respuestas'!$D66,'Formulario de Respuestas'!$U66,"ES DIFERENTE")</f>
        <v>0</v>
      </c>
      <c r="AZ67" s="1" t="str">
        <f>IFERROR(VLOOKUP(CONCATENATE(AY$1,AY67),'Formulario de Preguntas'!$C$10:$FN$152,3,FALSE),"")</f>
        <v/>
      </c>
      <c r="BA67" s="1" t="str">
        <f>IFERROR(VLOOKUP(CONCATENATE(AY$1,AY67),'Formulario de Preguntas'!$C$10:$FN$152,4,FALSE),"")</f>
        <v/>
      </c>
      <c r="BB67" s="25">
        <f>IF($B67='Formulario de Respuestas'!$D66,'Formulario de Respuestas'!$V66,"ES DIFERENTE")</f>
        <v>0</v>
      </c>
      <c r="BC67" s="1" t="str">
        <f>IFERROR(VLOOKUP(CONCATENATE(BB$1,BB67),'Formulario de Preguntas'!$C$10:$FN$152,3,FALSE),"")</f>
        <v/>
      </c>
      <c r="BD67" s="1" t="str">
        <f>IFERROR(VLOOKUP(CONCATENATE(BB$1,BB67),'Formulario de Preguntas'!$C$10:$FN$152,4,FALSE),"")</f>
        <v/>
      </c>
      <c r="BE67" s="23">
        <f>IF($B67='Formulario de Respuestas'!$D66,'Formulario de Respuestas'!$W66,"ES DIFERENTE")</f>
        <v>0</v>
      </c>
      <c r="BF67" s="1" t="str">
        <f>IFERROR(VLOOKUP(CONCATENATE(BE$1,BE67),'Formulario de Preguntas'!$C$10:$FN$152,3,FALSE),"")</f>
        <v/>
      </c>
      <c r="BG67" s="1" t="str">
        <f>IFERROR(VLOOKUP(CONCATENATE(BE$1,BE67),'Formulario de Preguntas'!$C$10:$FN$152,4,FALSE),"")</f>
        <v/>
      </c>
      <c r="BH67" s="23">
        <f>IF($B67='Formulario de Respuestas'!$D66,'Formulario de Respuestas'!$X66,"ES DIFERENTE")</f>
        <v>0</v>
      </c>
      <c r="BI67" s="1" t="str">
        <f>IFERROR(VLOOKUP(CONCATENATE(BH$1,BH67),'Formulario de Preguntas'!$C$10:$FN$152,3,FALSE),"")</f>
        <v/>
      </c>
      <c r="BJ67" s="1" t="str">
        <f>IFERROR(VLOOKUP(CONCATENATE(BH$1,BH67),'Formulario de Preguntas'!$C$10:$FN$152,4,FALSE),"")</f>
        <v/>
      </c>
      <c r="BK67" s="25">
        <f>IF($B67='Formulario de Respuestas'!$D66,'Formulario de Respuestas'!$Y66,"ES DIFERENTE")</f>
        <v>0</v>
      </c>
      <c r="BL67" s="1" t="str">
        <f>IFERROR(VLOOKUP(CONCATENATE(BK$1,BK67),'Formulario de Preguntas'!$C$10:$FN$152,3,FALSE),"")</f>
        <v/>
      </c>
      <c r="BM67" s="1" t="str">
        <f>IFERROR(VLOOKUP(CONCATENATE(BK$1,BK67),'Formulario de Preguntas'!$C$10:$FN$152,4,FALSE),"")</f>
        <v/>
      </c>
      <c r="BN67" s="25">
        <f>IF($B67='Formulario de Respuestas'!$D66,'Formulario de Respuestas'!$Z66,"ES DIFERENTE")</f>
        <v>0</v>
      </c>
      <c r="BO67" s="1" t="str">
        <f>IFERROR(VLOOKUP(CONCATENATE(BN$1,BN67),'Formulario de Preguntas'!$C$10:$FN$152,3,FALSE),"")</f>
        <v/>
      </c>
      <c r="BP67" s="1" t="str">
        <f>IFERROR(VLOOKUP(CONCATENATE(BN$1,BN67),'Formulario de Preguntas'!$C$10:$FN$152,4,FALSE),"")</f>
        <v/>
      </c>
      <c r="BQ67" s="25">
        <f>IF($B67='Formulario de Respuestas'!$D66,'Formulario de Respuestas'!$AA66,"ES DIFERENTE")</f>
        <v>0</v>
      </c>
      <c r="BR67" s="1" t="str">
        <f>IFERROR(VLOOKUP(CONCATENATE(BQ$1,BQ67),'Formulario de Preguntas'!$C$10:$FN$152,3,FALSE),"")</f>
        <v/>
      </c>
      <c r="BS67" s="1" t="str">
        <f>IFERROR(VLOOKUP(CONCATENATE(BQ$1,BQ67),'Formulario de Preguntas'!$C$10:$FN$152,4,FALSE),"")</f>
        <v/>
      </c>
      <c r="BT67" s="25">
        <f>IF($B67='Formulario de Respuestas'!$D66,'Formulario de Respuestas'!$AB66,"ES DIFERENTE")</f>
        <v>0</v>
      </c>
      <c r="BU67" s="1" t="str">
        <f>IFERROR(VLOOKUP(CONCATENATE(BT$1,BT67),'Formulario de Preguntas'!$C$10:$FN$152,3,FALSE),"")</f>
        <v/>
      </c>
      <c r="BV67" s="1" t="str">
        <f>IFERROR(VLOOKUP(CONCATENATE(BT$1,BT67),'Formulario de Preguntas'!$C$10:$FN$152,4,FALSE),"")</f>
        <v/>
      </c>
      <c r="BW67" s="25">
        <f>IF($B67='Formulario de Respuestas'!$D66,'Formulario de Respuestas'!$AC66,"ES DIFERENTE")</f>
        <v>0</v>
      </c>
      <c r="BX67" s="1" t="str">
        <f>IFERROR(VLOOKUP(CONCATENATE(BW$1,BW67),'Formulario de Preguntas'!$C$10:$FN$152,3,FALSE),"")</f>
        <v/>
      </c>
      <c r="BY67" s="1" t="str">
        <f>IFERROR(VLOOKUP(CONCATENATE(BW$1,BW67),'Formulario de Preguntas'!$C$10:$FN$152,4,FALSE),"")</f>
        <v/>
      </c>
      <c r="CA67" s="1">
        <f t="shared" ref="CA67:CA130" si="4">COUNTIF(D67:BP67,"RESPUESTA CORRECTA")</f>
        <v>0</v>
      </c>
      <c r="CB67" s="1">
        <f t="shared" si="1"/>
        <v>0.25</v>
      </c>
      <c r="CC67" s="1">
        <f t="shared" si="3"/>
        <v>0</v>
      </c>
      <c r="CD67" s="1">
        <f>COUNTIF('Formulario de Respuestas'!$E66:$AC66,"A")</f>
        <v>0</v>
      </c>
      <c r="CE67" s="1">
        <f>COUNTIF('Formulario de Respuestas'!$E66:$AC66,"B")</f>
        <v>0</v>
      </c>
      <c r="CF67" s="1">
        <f>COUNTIF('Formulario de Respuestas'!$B66:$AC66,"C")</f>
        <v>0</v>
      </c>
      <c r="CG67" s="1">
        <f>COUNTIF('Formulario de Respuestas'!$E66:$AC66,"D")</f>
        <v>0</v>
      </c>
      <c r="CH67" s="1">
        <f>COUNTIF('Formulario de Respuestas'!$E66:$AC66,"E (RESPUESTA ANULADA)")</f>
        <v>0</v>
      </c>
    </row>
    <row r="68" spans="1:86" x14ac:dyDescent="0.25">
      <c r="A68" s="1">
        <f>'Formulario de Respuestas'!C67</f>
        <v>0</v>
      </c>
      <c r="B68" s="1">
        <f>'Formulario de Respuestas'!D67</f>
        <v>0</v>
      </c>
      <c r="C68" s="23">
        <f>IF($B68='Formulario de Respuestas'!$D67,'Formulario de Respuestas'!$E67,"ES DIFERENTE")</f>
        <v>0</v>
      </c>
      <c r="D68" s="15" t="str">
        <f>IFERROR(VLOOKUP(CONCATENATE(C$1,C68),'Formulario de Preguntas'!$C$2:$FN$152,3,FALSE),"")</f>
        <v/>
      </c>
      <c r="E68" s="1" t="str">
        <f>IFERROR(VLOOKUP(CONCATENATE(C$1,C68),'Formulario de Preguntas'!$C$2:$FN$152,4,FALSE),"")</f>
        <v/>
      </c>
      <c r="F68" s="23">
        <f>IF($B68='Formulario de Respuestas'!$D67,'Formulario de Respuestas'!$F67,"ES DIFERENTE")</f>
        <v>0</v>
      </c>
      <c r="G68" s="1" t="str">
        <f>IFERROR(VLOOKUP(CONCATENATE(F$1,F68),'Formulario de Preguntas'!$C$2:$FN$152,3,FALSE),"")</f>
        <v/>
      </c>
      <c r="H68" s="1" t="str">
        <f>IFERROR(VLOOKUP(CONCATENATE(F$1,F68),'Formulario de Preguntas'!$C$2:$FN$152,4,FALSE),"")</f>
        <v/>
      </c>
      <c r="I68" s="23">
        <f>IF($B68='Formulario de Respuestas'!$D67,'Formulario de Respuestas'!$G67,"ES DIFERENTE")</f>
        <v>0</v>
      </c>
      <c r="J68" s="1" t="str">
        <f>IFERROR(VLOOKUP(CONCATENATE(I$1,I68),'Formulario de Preguntas'!$C$10:$FN$152,3,FALSE),"")</f>
        <v/>
      </c>
      <c r="K68" s="1" t="str">
        <f>IFERROR(VLOOKUP(CONCATENATE(I$1,I68),'Formulario de Preguntas'!$C$10:$FN$152,4,FALSE),"")</f>
        <v/>
      </c>
      <c r="L68" s="23">
        <f>IF($B68='Formulario de Respuestas'!$D67,'Formulario de Respuestas'!$H67,"ES DIFERENTE")</f>
        <v>0</v>
      </c>
      <c r="M68" s="1" t="str">
        <f>IFERROR(VLOOKUP(CONCATENATE(L$1,L68),'Formulario de Preguntas'!$C$10:$FN$152,3,FALSE),"")</f>
        <v/>
      </c>
      <c r="N68" s="1" t="str">
        <f>IFERROR(VLOOKUP(CONCATENATE(L$1,L68),'Formulario de Preguntas'!$C$10:$FN$152,4,FALSE),"")</f>
        <v/>
      </c>
      <c r="O68" s="23">
        <f>IF($B68='Formulario de Respuestas'!$D67,'Formulario de Respuestas'!$I67,"ES DIFERENTE")</f>
        <v>0</v>
      </c>
      <c r="P68" s="1" t="str">
        <f>IFERROR(VLOOKUP(CONCATENATE(O$1,O68),'Formulario de Preguntas'!$C$10:$FN$152,3,FALSE),"")</f>
        <v/>
      </c>
      <c r="Q68" s="1" t="str">
        <f>IFERROR(VLOOKUP(CONCATENATE(O$1,O68),'Formulario de Preguntas'!$C$10:$FN$152,4,FALSE),"")</f>
        <v/>
      </c>
      <c r="R68" s="23">
        <f>IF($B68='Formulario de Respuestas'!$D67,'Formulario de Respuestas'!$J67,"ES DIFERENTE")</f>
        <v>0</v>
      </c>
      <c r="S68" s="1" t="str">
        <f>IFERROR(VLOOKUP(CONCATENATE(R$1,R68),'Formulario de Preguntas'!$C$10:$FN$152,3,FALSE),"")</f>
        <v/>
      </c>
      <c r="T68" s="1" t="str">
        <f>IFERROR(VLOOKUP(CONCATENATE(R$1,R68),'Formulario de Preguntas'!$C$10:$FN$152,4,FALSE),"")</f>
        <v/>
      </c>
      <c r="U68" s="23">
        <f>IF($B68='Formulario de Respuestas'!$D67,'Formulario de Respuestas'!$K67,"ES DIFERENTE")</f>
        <v>0</v>
      </c>
      <c r="V68" s="1" t="str">
        <f>IFERROR(VLOOKUP(CONCATENATE(U$1,U68),'Formulario de Preguntas'!$C$10:$FN$152,3,FALSE),"")</f>
        <v/>
      </c>
      <c r="W68" s="1" t="str">
        <f>IFERROR(VLOOKUP(CONCATENATE(U$1,U68),'Formulario de Preguntas'!$C$10:$FN$152,4,FALSE),"")</f>
        <v/>
      </c>
      <c r="X68" s="23">
        <f>IF($B68='Formulario de Respuestas'!$D67,'Formulario de Respuestas'!$L67,"ES DIFERENTE")</f>
        <v>0</v>
      </c>
      <c r="Y68" s="1" t="str">
        <f>IFERROR(VLOOKUP(CONCATENATE(X$1,X68),'Formulario de Preguntas'!$C$10:$FN$152,3,FALSE),"")</f>
        <v/>
      </c>
      <c r="Z68" s="1" t="str">
        <f>IFERROR(VLOOKUP(CONCATENATE(X$1,X68),'Formulario de Preguntas'!$C$10:$FN$152,4,FALSE),"")</f>
        <v/>
      </c>
      <c r="AA68" s="23">
        <f>IF($B68='Formulario de Respuestas'!$D67,'Formulario de Respuestas'!$M67,"ES DIFERENTE")</f>
        <v>0</v>
      </c>
      <c r="AB68" s="1" t="str">
        <f>IFERROR(VLOOKUP(CONCATENATE(AA$1,AA68),'Formulario de Preguntas'!$C$10:$FN$152,3,FALSE),"")</f>
        <v/>
      </c>
      <c r="AC68" s="1" t="str">
        <f>IFERROR(VLOOKUP(CONCATENATE(AA$1,AA68),'Formulario de Preguntas'!$C$10:$FN$152,4,FALSE),"")</f>
        <v/>
      </c>
      <c r="AD68" s="23">
        <f>IF($B68='Formulario de Respuestas'!$D67,'Formulario de Respuestas'!$N67,"ES DIFERENTE")</f>
        <v>0</v>
      </c>
      <c r="AE68" s="1" t="str">
        <f>IFERROR(VLOOKUP(CONCATENATE(AD$1,AD68),'Formulario de Preguntas'!$C$10:$FN$152,3,FALSE),"")</f>
        <v/>
      </c>
      <c r="AF68" s="1" t="str">
        <f>IFERROR(VLOOKUP(CONCATENATE(AD$1,AD68),'Formulario de Preguntas'!$C$10:$FN$152,4,FALSE),"")</f>
        <v/>
      </c>
      <c r="AG68" s="23">
        <f>IF($B68='Formulario de Respuestas'!$D67,'Formulario de Respuestas'!$O67,"ES DIFERENTE")</f>
        <v>0</v>
      </c>
      <c r="AH68" s="1" t="str">
        <f>IFERROR(VLOOKUP(CONCATENATE(AG$1,AG68),'Formulario de Preguntas'!$C$10:$FN$152,3,FALSE),"")</f>
        <v/>
      </c>
      <c r="AI68" s="1" t="str">
        <f>IFERROR(VLOOKUP(CONCATENATE(AG$1,AG68),'Formulario de Preguntas'!$C$10:$FN$152,4,FALSE),"")</f>
        <v/>
      </c>
      <c r="AJ68" s="23">
        <f>IF($B68='Formulario de Respuestas'!$D67,'Formulario de Respuestas'!$P67,"ES DIFERENTE")</f>
        <v>0</v>
      </c>
      <c r="AK68" s="1" t="str">
        <f>IFERROR(VLOOKUP(CONCATENATE(AJ$1,AJ68),'Formulario de Preguntas'!$C$10:$FN$152,3,FALSE),"")</f>
        <v/>
      </c>
      <c r="AL68" s="1" t="str">
        <f>IFERROR(VLOOKUP(CONCATENATE(AJ$1,AJ68),'Formulario de Preguntas'!$C$10:$FN$152,4,FALSE),"")</f>
        <v/>
      </c>
      <c r="AM68" s="23">
        <f>IF($B68='Formulario de Respuestas'!$D67,'Formulario de Respuestas'!$Q67,"ES DIFERENTE")</f>
        <v>0</v>
      </c>
      <c r="AN68" s="1" t="str">
        <f>IFERROR(VLOOKUP(CONCATENATE(AM$1,AM68),'Formulario de Preguntas'!$C$10:$FN$152,3,FALSE),"")</f>
        <v/>
      </c>
      <c r="AO68" s="1" t="str">
        <f>IFERROR(VLOOKUP(CONCATENATE(AM$1,AM68),'Formulario de Preguntas'!$C$10:$FN$152,4,FALSE),"")</f>
        <v/>
      </c>
      <c r="AP68" s="23">
        <f>IF($B68='Formulario de Respuestas'!$D67,'Formulario de Respuestas'!$R67,"ES DIFERENTE")</f>
        <v>0</v>
      </c>
      <c r="AQ68" s="1" t="str">
        <f>IFERROR(VLOOKUP(CONCATENATE(AP$1,AP68),'Formulario de Preguntas'!$C$10:$FN$152,3,FALSE),"")</f>
        <v/>
      </c>
      <c r="AR68" s="1" t="str">
        <f>IFERROR(VLOOKUP(CONCATENATE(AP$1,AP68),'Formulario de Preguntas'!$C$10:$FN$152,4,FALSE),"")</f>
        <v/>
      </c>
      <c r="AS68" s="23">
        <f>IF($B68='Formulario de Respuestas'!$D67,'Formulario de Respuestas'!$S67,"ES DIFERENTE")</f>
        <v>0</v>
      </c>
      <c r="AT68" s="1" t="str">
        <f>IFERROR(VLOOKUP(CONCATENATE(AS$1,AS68),'Formulario de Preguntas'!$C$10:$FN$152,3,FALSE),"")</f>
        <v/>
      </c>
      <c r="AU68" s="1" t="str">
        <f>IFERROR(VLOOKUP(CONCATENATE(AS$1,AS68),'Formulario de Preguntas'!$C$10:$FN$152,4,FALSE),"")</f>
        <v/>
      </c>
      <c r="AV68" s="23">
        <f>IF($B68='Formulario de Respuestas'!$D67,'Formulario de Respuestas'!$T67,"ES DIFERENTE")</f>
        <v>0</v>
      </c>
      <c r="AW68" s="1" t="str">
        <f>IFERROR(VLOOKUP(CONCATENATE(AV$1,AV68),'Formulario de Preguntas'!$C$10:$FN$152,3,FALSE),"")</f>
        <v/>
      </c>
      <c r="AX68" s="1" t="str">
        <f>IFERROR(VLOOKUP(CONCATENATE(AV$1,AV68),'Formulario de Preguntas'!$C$10:$FN$152,4,FALSE),"")</f>
        <v/>
      </c>
      <c r="AY68" s="23">
        <f>IF($B68='Formulario de Respuestas'!$D67,'Formulario de Respuestas'!$U67,"ES DIFERENTE")</f>
        <v>0</v>
      </c>
      <c r="AZ68" s="1" t="str">
        <f>IFERROR(VLOOKUP(CONCATENATE(AY$1,AY68),'Formulario de Preguntas'!$C$10:$FN$152,3,FALSE),"")</f>
        <v/>
      </c>
      <c r="BA68" s="1" t="str">
        <f>IFERROR(VLOOKUP(CONCATENATE(AY$1,AY68),'Formulario de Preguntas'!$C$10:$FN$152,4,FALSE),"")</f>
        <v/>
      </c>
      <c r="BB68" s="25">
        <f>IF($B68='Formulario de Respuestas'!$D67,'Formulario de Respuestas'!$V67,"ES DIFERENTE")</f>
        <v>0</v>
      </c>
      <c r="BC68" s="1" t="str">
        <f>IFERROR(VLOOKUP(CONCATENATE(BB$1,BB68),'Formulario de Preguntas'!$C$10:$FN$152,3,FALSE),"")</f>
        <v/>
      </c>
      <c r="BD68" s="1" t="str">
        <f>IFERROR(VLOOKUP(CONCATENATE(BB$1,BB68),'Formulario de Preguntas'!$C$10:$FN$152,4,FALSE),"")</f>
        <v/>
      </c>
      <c r="BE68" s="23">
        <f>IF($B68='Formulario de Respuestas'!$D67,'Formulario de Respuestas'!$W67,"ES DIFERENTE")</f>
        <v>0</v>
      </c>
      <c r="BF68" s="1" t="str">
        <f>IFERROR(VLOOKUP(CONCATENATE(BE$1,BE68),'Formulario de Preguntas'!$C$10:$FN$152,3,FALSE),"")</f>
        <v/>
      </c>
      <c r="BG68" s="1" t="str">
        <f>IFERROR(VLOOKUP(CONCATENATE(BE$1,BE68),'Formulario de Preguntas'!$C$10:$FN$152,4,FALSE),"")</f>
        <v/>
      </c>
      <c r="BH68" s="23">
        <f>IF($B68='Formulario de Respuestas'!$D67,'Formulario de Respuestas'!$X67,"ES DIFERENTE")</f>
        <v>0</v>
      </c>
      <c r="BI68" s="1" t="str">
        <f>IFERROR(VLOOKUP(CONCATENATE(BH$1,BH68),'Formulario de Preguntas'!$C$10:$FN$152,3,FALSE),"")</f>
        <v/>
      </c>
      <c r="BJ68" s="1" t="str">
        <f>IFERROR(VLOOKUP(CONCATENATE(BH$1,BH68),'Formulario de Preguntas'!$C$10:$FN$152,4,FALSE),"")</f>
        <v/>
      </c>
      <c r="BK68" s="25">
        <f>IF($B68='Formulario de Respuestas'!$D67,'Formulario de Respuestas'!$Y67,"ES DIFERENTE")</f>
        <v>0</v>
      </c>
      <c r="BL68" s="1" t="str">
        <f>IFERROR(VLOOKUP(CONCATENATE(BK$1,BK68),'Formulario de Preguntas'!$C$10:$FN$152,3,FALSE),"")</f>
        <v/>
      </c>
      <c r="BM68" s="1" t="str">
        <f>IFERROR(VLOOKUP(CONCATENATE(BK$1,BK68),'Formulario de Preguntas'!$C$10:$FN$152,4,FALSE),"")</f>
        <v/>
      </c>
      <c r="BN68" s="25">
        <f>IF($B68='Formulario de Respuestas'!$D67,'Formulario de Respuestas'!$Z67,"ES DIFERENTE")</f>
        <v>0</v>
      </c>
      <c r="BO68" s="1" t="str">
        <f>IFERROR(VLOOKUP(CONCATENATE(BN$1,BN68),'Formulario de Preguntas'!$C$10:$FN$152,3,FALSE),"")</f>
        <v/>
      </c>
      <c r="BP68" s="1" t="str">
        <f>IFERROR(VLOOKUP(CONCATENATE(BN$1,BN68),'Formulario de Preguntas'!$C$10:$FN$152,4,FALSE),"")</f>
        <v/>
      </c>
      <c r="BQ68" s="25">
        <f>IF($B68='Formulario de Respuestas'!$D67,'Formulario de Respuestas'!$AA67,"ES DIFERENTE")</f>
        <v>0</v>
      </c>
      <c r="BR68" s="1" t="str">
        <f>IFERROR(VLOOKUP(CONCATENATE(BQ$1,BQ68),'Formulario de Preguntas'!$C$10:$FN$152,3,FALSE),"")</f>
        <v/>
      </c>
      <c r="BS68" s="1" t="str">
        <f>IFERROR(VLOOKUP(CONCATENATE(BQ$1,BQ68),'Formulario de Preguntas'!$C$10:$FN$152,4,FALSE),"")</f>
        <v/>
      </c>
      <c r="BT68" s="25">
        <f>IF($B68='Formulario de Respuestas'!$D67,'Formulario de Respuestas'!$AB67,"ES DIFERENTE")</f>
        <v>0</v>
      </c>
      <c r="BU68" s="1" t="str">
        <f>IFERROR(VLOOKUP(CONCATENATE(BT$1,BT68),'Formulario de Preguntas'!$C$10:$FN$152,3,FALSE),"")</f>
        <v/>
      </c>
      <c r="BV68" s="1" t="str">
        <f>IFERROR(VLOOKUP(CONCATENATE(BT$1,BT68),'Formulario de Preguntas'!$C$10:$FN$152,4,FALSE),"")</f>
        <v/>
      </c>
      <c r="BW68" s="25">
        <f>IF($B68='Formulario de Respuestas'!$D67,'Formulario de Respuestas'!$AC67,"ES DIFERENTE")</f>
        <v>0</v>
      </c>
      <c r="BX68" s="1" t="str">
        <f>IFERROR(VLOOKUP(CONCATENATE(BW$1,BW68),'Formulario de Preguntas'!$C$10:$FN$152,3,FALSE),"")</f>
        <v/>
      </c>
      <c r="BY68" s="1" t="str">
        <f>IFERROR(VLOOKUP(CONCATENATE(BW$1,BW68),'Formulario de Preguntas'!$C$10:$FN$152,4,FALSE),"")</f>
        <v/>
      </c>
      <c r="CA68" s="1">
        <f t="shared" si="4"/>
        <v>0</v>
      </c>
      <c r="CB68" s="1">
        <f t="shared" ref="CB68:CB131" si="5">5/20</f>
        <v>0.25</v>
      </c>
      <c r="CC68" s="1">
        <f t="shared" si="3"/>
        <v>0</v>
      </c>
      <c r="CD68" s="1">
        <f>COUNTIF('Formulario de Respuestas'!$E67:$AC67,"A")</f>
        <v>0</v>
      </c>
      <c r="CE68" s="1">
        <f>COUNTIF('Formulario de Respuestas'!$E67:$AC67,"B")</f>
        <v>0</v>
      </c>
      <c r="CF68" s="1">
        <f>COUNTIF('Formulario de Respuestas'!$B67:$AC67,"C")</f>
        <v>0</v>
      </c>
      <c r="CG68" s="1">
        <f>COUNTIF('Formulario de Respuestas'!$E67:$AC67,"D")</f>
        <v>0</v>
      </c>
      <c r="CH68" s="1">
        <f>COUNTIF('Formulario de Respuestas'!$E67:$AC67,"E (RESPUESTA ANULADA)")</f>
        <v>0</v>
      </c>
    </row>
    <row r="69" spans="1:86" x14ac:dyDescent="0.25">
      <c r="A69" s="1">
        <f>'Formulario de Respuestas'!C68</f>
        <v>0</v>
      </c>
      <c r="B69" s="1">
        <f>'Formulario de Respuestas'!D68</f>
        <v>0</v>
      </c>
      <c r="C69" s="23">
        <f>IF($B69='Formulario de Respuestas'!$D68,'Formulario de Respuestas'!$E68,"ES DIFERENTE")</f>
        <v>0</v>
      </c>
      <c r="D69" s="15" t="str">
        <f>IFERROR(VLOOKUP(CONCATENATE(C$1,C69),'Formulario de Preguntas'!$C$2:$FN$152,3,FALSE),"")</f>
        <v/>
      </c>
      <c r="E69" s="1" t="str">
        <f>IFERROR(VLOOKUP(CONCATENATE(C$1,C69),'Formulario de Preguntas'!$C$2:$FN$152,4,FALSE),"")</f>
        <v/>
      </c>
      <c r="F69" s="23">
        <f>IF($B69='Formulario de Respuestas'!$D68,'Formulario de Respuestas'!$F68,"ES DIFERENTE")</f>
        <v>0</v>
      </c>
      <c r="G69" s="1" t="str">
        <f>IFERROR(VLOOKUP(CONCATENATE(F$1,F69),'Formulario de Preguntas'!$C$2:$FN$152,3,FALSE),"")</f>
        <v/>
      </c>
      <c r="H69" s="1" t="str">
        <f>IFERROR(VLOOKUP(CONCATENATE(F$1,F69),'Formulario de Preguntas'!$C$2:$FN$152,4,FALSE),"")</f>
        <v/>
      </c>
      <c r="I69" s="23">
        <f>IF($B69='Formulario de Respuestas'!$D68,'Formulario de Respuestas'!$G68,"ES DIFERENTE")</f>
        <v>0</v>
      </c>
      <c r="J69" s="1" t="str">
        <f>IFERROR(VLOOKUP(CONCATENATE(I$1,I69),'Formulario de Preguntas'!$C$10:$FN$152,3,FALSE),"")</f>
        <v/>
      </c>
      <c r="K69" s="1" t="str">
        <f>IFERROR(VLOOKUP(CONCATENATE(I$1,I69),'Formulario de Preguntas'!$C$10:$FN$152,4,FALSE),"")</f>
        <v/>
      </c>
      <c r="L69" s="23">
        <f>IF($B69='Formulario de Respuestas'!$D68,'Formulario de Respuestas'!$H68,"ES DIFERENTE")</f>
        <v>0</v>
      </c>
      <c r="M69" s="1" t="str">
        <f>IFERROR(VLOOKUP(CONCATENATE(L$1,L69),'Formulario de Preguntas'!$C$10:$FN$152,3,FALSE),"")</f>
        <v/>
      </c>
      <c r="N69" s="1" t="str">
        <f>IFERROR(VLOOKUP(CONCATENATE(L$1,L69),'Formulario de Preguntas'!$C$10:$FN$152,4,FALSE),"")</f>
        <v/>
      </c>
      <c r="O69" s="23">
        <f>IF($B69='Formulario de Respuestas'!$D68,'Formulario de Respuestas'!$I68,"ES DIFERENTE")</f>
        <v>0</v>
      </c>
      <c r="P69" s="1" t="str">
        <f>IFERROR(VLOOKUP(CONCATENATE(O$1,O69),'Formulario de Preguntas'!$C$10:$FN$152,3,FALSE),"")</f>
        <v/>
      </c>
      <c r="Q69" s="1" t="str">
        <f>IFERROR(VLOOKUP(CONCATENATE(O$1,O69),'Formulario de Preguntas'!$C$10:$FN$152,4,FALSE),"")</f>
        <v/>
      </c>
      <c r="R69" s="23">
        <f>IF($B69='Formulario de Respuestas'!$D68,'Formulario de Respuestas'!$J68,"ES DIFERENTE")</f>
        <v>0</v>
      </c>
      <c r="S69" s="1" t="str">
        <f>IFERROR(VLOOKUP(CONCATENATE(R$1,R69),'Formulario de Preguntas'!$C$10:$FN$152,3,FALSE),"")</f>
        <v/>
      </c>
      <c r="T69" s="1" t="str">
        <f>IFERROR(VLOOKUP(CONCATENATE(R$1,R69),'Formulario de Preguntas'!$C$10:$FN$152,4,FALSE),"")</f>
        <v/>
      </c>
      <c r="U69" s="23">
        <f>IF($B69='Formulario de Respuestas'!$D68,'Formulario de Respuestas'!$K68,"ES DIFERENTE")</f>
        <v>0</v>
      </c>
      <c r="V69" s="1" t="str">
        <f>IFERROR(VLOOKUP(CONCATENATE(U$1,U69),'Formulario de Preguntas'!$C$10:$FN$152,3,FALSE),"")</f>
        <v/>
      </c>
      <c r="W69" s="1" t="str">
        <f>IFERROR(VLOOKUP(CONCATENATE(U$1,U69),'Formulario de Preguntas'!$C$10:$FN$152,4,FALSE),"")</f>
        <v/>
      </c>
      <c r="X69" s="23">
        <f>IF($B69='Formulario de Respuestas'!$D68,'Formulario de Respuestas'!$L68,"ES DIFERENTE")</f>
        <v>0</v>
      </c>
      <c r="Y69" s="1" t="str">
        <f>IFERROR(VLOOKUP(CONCATENATE(X$1,X69),'Formulario de Preguntas'!$C$10:$FN$152,3,FALSE),"")</f>
        <v/>
      </c>
      <c r="Z69" s="1" t="str">
        <f>IFERROR(VLOOKUP(CONCATENATE(X$1,X69),'Formulario de Preguntas'!$C$10:$FN$152,4,FALSE),"")</f>
        <v/>
      </c>
      <c r="AA69" s="23">
        <f>IF($B69='Formulario de Respuestas'!$D68,'Formulario de Respuestas'!$M68,"ES DIFERENTE")</f>
        <v>0</v>
      </c>
      <c r="AB69" s="1" t="str">
        <f>IFERROR(VLOOKUP(CONCATENATE(AA$1,AA69),'Formulario de Preguntas'!$C$10:$FN$152,3,FALSE),"")</f>
        <v/>
      </c>
      <c r="AC69" s="1" t="str">
        <f>IFERROR(VLOOKUP(CONCATENATE(AA$1,AA69),'Formulario de Preguntas'!$C$10:$FN$152,4,FALSE),"")</f>
        <v/>
      </c>
      <c r="AD69" s="23">
        <f>IF($B69='Formulario de Respuestas'!$D68,'Formulario de Respuestas'!$N68,"ES DIFERENTE")</f>
        <v>0</v>
      </c>
      <c r="AE69" s="1" t="str">
        <f>IFERROR(VLOOKUP(CONCATENATE(AD$1,AD69),'Formulario de Preguntas'!$C$10:$FN$152,3,FALSE),"")</f>
        <v/>
      </c>
      <c r="AF69" s="1" t="str">
        <f>IFERROR(VLOOKUP(CONCATENATE(AD$1,AD69),'Formulario de Preguntas'!$C$10:$FN$152,4,FALSE),"")</f>
        <v/>
      </c>
      <c r="AG69" s="23">
        <f>IF($B69='Formulario de Respuestas'!$D68,'Formulario de Respuestas'!$O68,"ES DIFERENTE")</f>
        <v>0</v>
      </c>
      <c r="AH69" s="1" t="str">
        <f>IFERROR(VLOOKUP(CONCATENATE(AG$1,AG69),'Formulario de Preguntas'!$C$10:$FN$152,3,FALSE),"")</f>
        <v/>
      </c>
      <c r="AI69" s="1" t="str">
        <f>IFERROR(VLOOKUP(CONCATENATE(AG$1,AG69),'Formulario de Preguntas'!$C$10:$FN$152,4,FALSE),"")</f>
        <v/>
      </c>
      <c r="AJ69" s="23">
        <f>IF($B69='Formulario de Respuestas'!$D68,'Formulario de Respuestas'!$P68,"ES DIFERENTE")</f>
        <v>0</v>
      </c>
      <c r="AK69" s="1" t="str">
        <f>IFERROR(VLOOKUP(CONCATENATE(AJ$1,AJ69),'Formulario de Preguntas'!$C$10:$FN$152,3,FALSE),"")</f>
        <v/>
      </c>
      <c r="AL69" s="1" t="str">
        <f>IFERROR(VLOOKUP(CONCATENATE(AJ$1,AJ69),'Formulario de Preguntas'!$C$10:$FN$152,4,FALSE),"")</f>
        <v/>
      </c>
      <c r="AM69" s="23">
        <f>IF($B69='Formulario de Respuestas'!$D68,'Formulario de Respuestas'!$Q68,"ES DIFERENTE")</f>
        <v>0</v>
      </c>
      <c r="AN69" s="1" t="str">
        <f>IFERROR(VLOOKUP(CONCATENATE(AM$1,AM69),'Formulario de Preguntas'!$C$10:$FN$152,3,FALSE),"")</f>
        <v/>
      </c>
      <c r="AO69" s="1" t="str">
        <f>IFERROR(VLOOKUP(CONCATENATE(AM$1,AM69),'Formulario de Preguntas'!$C$10:$FN$152,4,FALSE),"")</f>
        <v/>
      </c>
      <c r="AP69" s="23">
        <f>IF($B69='Formulario de Respuestas'!$D68,'Formulario de Respuestas'!$R68,"ES DIFERENTE")</f>
        <v>0</v>
      </c>
      <c r="AQ69" s="1" t="str">
        <f>IFERROR(VLOOKUP(CONCATENATE(AP$1,AP69),'Formulario de Preguntas'!$C$10:$FN$152,3,FALSE),"")</f>
        <v/>
      </c>
      <c r="AR69" s="1" t="str">
        <f>IFERROR(VLOOKUP(CONCATENATE(AP$1,AP69),'Formulario de Preguntas'!$C$10:$FN$152,4,FALSE),"")</f>
        <v/>
      </c>
      <c r="AS69" s="23">
        <f>IF($B69='Formulario de Respuestas'!$D68,'Formulario de Respuestas'!$S68,"ES DIFERENTE")</f>
        <v>0</v>
      </c>
      <c r="AT69" s="1" t="str">
        <f>IFERROR(VLOOKUP(CONCATENATE(AS$1,AS69),'Formulario de Preguntas'!$C$10:$FN$152,3,FALSE),"")</f>
        <v/>
      </c>
      <c r="AU69" s="1" t="str">
        <f>IFERROR(VLOOKUP(CONCATENATE(AS$1,AS69),'Formulario de Preguntas'!$C$10:$FN$152,4,FALSE),"")</f>
        <v/>
      </c>
      <c r="AV69" s="23">
        <f>IF($B69='Formulario de Respuestas'!$D68,'Formulario de Respuestas'!$T68,"ES DIFERENTE")</f>
        <v>0</v>
      </c>
      <c r="AW69" s="1" t="str">
        <f>IFERROR(VLOOKUP(CONCATENATE(AV$1,AV69),'Formulario de Preguntas'!$C$10:$FN$152,3,FALSE),"")</f>
        <v/>
      </c>
      <c r="AX69" s="1" t="str">
        <f>IFERROR(VLOOKUP(CONCATENATE(AV$1,AV69),'Formulario de Preguntas'!$C$10:$FN$152,4,FALSE),"")</f>
        <v/>
      </c>
      <c r="AY69" s="23">
        <f>IF($B69='Formulario de Respuestas'!$D68,'Formulario de Respuestas'!$U68,"ES DIFERENTE")</f>
        <v>0</v>
      </c>
      <c r="AZ69" s="1" t="str">
        <f>IFERROR(VLOOKUP(CONCATENATE(AY$1,AY69),'Formulario de Preguntas'!$C$10:$FN$152,3,FALSE),"")</f>
        <v/>
      </c>
      <c r="BA69" s="1" t="str">
        <f>IFERROR(VLOOKUP(CONCATENATE(AY$1,AY69),'Formulario de Preguntas'!$C$10:$FN$152,4,FALSE),"")</f>
        <v/>
      </c>
      <c r="BB69" s="25">
        <f>IF($B69='Formulario de Respuestas'!$D68,'Formulario de Respuestas'!$V68,"ES DIFERENTE")</f>
        <v>0</v>
      </c>
      <c r="BC69" s="1" t="str">
        <f>IFERROR(VLOOKUP(CONCATENATE(BB$1,BB69),'Formulario de Preguntas'!$C$10:$FN$152,3,FALSE),"")</f>
        <v/>
      </c>
      <c r="BD69" s="1" t="str">
        <f>IFERROR(VLOOKUP(CONCATENATE(BB$1,BB69),'Formulario de Preguntas'!$C$10:$FN$152,4,FALSE),"")</f>
        <v/>
      </c>
      <c r="BE69" s="23">
        <f>IF($B69='Formulario de Respuestas'!$D68,'Formulario de Respuestas'!$W68,"ES DIFERENTE")</f>
        <v>0</v>
      </c>
      <c r="BF69" s="1" t="str">
        <f>IFERROR(VLOOKUP(CONCATENATE(BE$1,BE69),'Formulario de Preguntas'!$C$10:$FN$152,3,FALSE),"")</f>
        <v/>
      </c>
      <c r="BG69" s="1" t="str">
        <f>IFERROR(VLOOKUP(CONCATENATE(BE$1,BE69),'Formulario de Preguntas'!$C$10:$FN$152,4,FALSE),"")</f>
        <v/>
      </c>
      <c r="BH69" s="23">
        <f>IF($B69='Formulario de Respuestas'!$D68,'Formulario de Respuestas'!$X68,"ES DIFERENTE")</f>
        <v>0</v>
      </c>
      <c r="BI69" s="1" t="str">
        <f>IFERROR(VLOOKUP(CONCATENATE(BH$1,BH69),'Formulario de Preguntas'!$C$10:$FN$152,3,FALSE),"")</f>
        <v/>
      </c>
      <c r="BJ69" s="1" t="str">
        <f>IFERROR(VLOOKUP(CONCATENATE(BH$1,BH69),'Formulario de Preguntas'!$C$10:$FN$152,4,FALSE),"")</f>
        <v/>
      </c>
      <c r="BK69" s="25">
        <f>IF($B69='Formulario de Respuestas'!$D68,'Formulario de Respuestas'!$Y68,"ES DIFERENTE")</f>
        <v>0</v>
      </c>
      <c r="BL69" s="1" t="str">
        <f>IFERROR(VLOOKUP(CONCATENATE(BK$1,BK69),'Formulario de Preguntas'!$C$10:$FN$152,3,FALSE),"")</f>
        <v/>
      </c>
      <c r="BM69" s="1" t="str">
        <f>IFERROR(VLOOKUP(CONCATENATE(BK$1,BK69),'Formulario de Preguntas'!$C$10:$FN$152,4,FALSE),"")</f>
        <v/>
      </c>
      <c r="BN69" s="25">
        <f>IF($B69='Formulario de Respuestas'!$D68,'Formulario de Respuestas'!$Z68,"ES DIFERENTE")</f>
        <v>0</v>
      </c>
      <c r="BO69" s="1" t="str">
        <f>IFERROR(VLOOKUP(CONCATENATE(BN$1,BN69),'Formulario de Preguntas'!$C$10:$FN$152,3,FALSE),"")</f>
        <v/>
      </c>
      <c r="BP69" s="1" t="str">
        <f>IFERROR(VLOOKUP(CONCATENATE(BN$1,BN69),'Formulario de Preguntas'!$C$10:$FN$152,4,FALSE),"")</f>
        <v/>
      </c>
      <c r="BQ69" s="25">
        <f>IF($B69='Formulario de Respuestas'!$D68,'Formulario de Respuestas'!$AA68,"ES DIFERENTE")</f>
        <v>0</v>
      </c>
      <c r="BR69" s="1" t="str">
        <f>IFERROR(VLOOKUP(CONCATENATE(BQ$1,BQ69),'Formulario de Preguntas'!$C$10:$FN$152,3,FALSE),"")</f>
        <v/>
      </c>
      <c r="BS69" s="1" t="str">
        <f>IFERROR(VLOOKUP(CONCATENATE(BQ$1,BQ69),'Formulario de Preguntas'!$C$10:$FN$152,4,FALSE),"")</f>
        <v/>
      </c>
      <c r="BT69" s="25">
        <f>IF($B69='Formulario de Respuestas'!$D68,'Formulario de Respuestas'!$AB68,"ES DIFERENTE")</f>
        <v>0</v>
      </c>
      <c r="BU69" s="1" t="str">
        <f>IFERROR(VLOOKUP(CONCATENATE(BT$1,BT69),'Formulario de Preguntas'!$C$10:$FN$152,3,FALSE),"")</f>
        <v/>
      </c>
      <c r="BV69" s="1" t="str">
        <f>IFERROR(VLOOKUP(CONCATENATE(BT$1,BT69),'Formulario de Preguntas'!$C$10:$FN$152,4,FALSE),"")</f>
        <v/>
      </c>
      <c r="BW69" s="25">
        <f>IF($B69='Formulario de Respuestas'!$D68,'Formulario de Respuestas'!$AC68,"ES DIFERENTE")</f>
        <v>0</v>
      </c>
      <c r="BX69" s="1" t="str">
        <f>IFERROR(VLOOKUP(CONCATENATE(BW$1,BW69),'Formulario de Preguntas'!$C$10:$FN$152,3,FALSE),"")</f>
        <v/>
      </c>
      <c r="BY69" s="1" t="str">
        <f>IFERROR(VLOOKUP(CONCATENATE(BW$1,BW69),'Formulario de Preguntas'!$C$10:$FN$152,4,FALSE),"")</f>
        <v/>
      </c>
      <c r="CA69" s="1">
        <f t="shared" si="4"/>
        <v>0</v>
      </c>
      <c r="CB69" s="1">
        <f t="shared" si="5"/>
        <v>0.25</v>
      </c>
      <c r="CC69" s="1">
        <f t="shared" si="3"/>
        <v>0</v>
      </c>
      <c r="CD69" s="1">
        <f>COUNTIF('Formulario de Respuestas'!$E68:$AC68,"A")</f>
        <v>0</v>
      </c>
      <c r="CE69" s="1">
        <f>COUNTIF('Formulario de Respuestas'!$E68:$AC68,"B")</f>
        <v>0</v>
      </c>
      <c r="CF69" s="1">
        <f>COUNTIF('Formulario de Respuestas'!$B68:$AC68,"C")</f>
        <v>0</v>
      </c>
      <c r="CG69" s="1">
        <f>COUNTIF('Formulario de Respuestas'!$E68:$AC68,"D")</f>
        <v>0</v>
      </c>
      <c r="CH69" s="1">
        <f>COUNTIF('Formulario de Respuestas'!$E68:$AC68,"E (RESPUESTA ANULADA)")</f>
        <v>0</v>
      </c>
    </row>
    <row r="70" spans="1:86" x14ac:dyDescent="0.25">
      <c r="A70" s="1">
        <f>'Formulario de Respuestas'!C69</f>
        <v>0</v>
      </c>
      <c r="B70" s="1">
        <f>'Formulario de Respuestas'!D69</f>
        <v>0</v>
      </c>
      <c r="C70" s="23">
        <f>IF($B70='Formulario de Respuestas'!$D69,'Formulario de Respuestas'!$E69,"ES DIFERENTE")</f>
        <v>0</v>
      </c>
      <c r="D70" s="15" t="str">
        <f>IFERROR(VLOOKUP(CONCATENATE(C$1,C70),'Formulario de Preguntas'!$C$2:$FN$152,3,FALSE),"")</f>
        <v/>
      </c>
      <c r="E70" s="1" t="str">
        <f>IFERROR(VLOOKUP(CONCATENATE(C$1,C70),'Formulario de Preguntas'!$C$2:$FN$152,4,FALSE),"")</f>
        <v/>
      </c>
      <c r="F70" s="23">
        <f>IF($B70='Formulario de Respuestas'!$D69,'Formulario de Respuestas'!$F69,"ES DIFERENTE")</f>
        <v>0</v>
      </c>
      <c r="G70" s="1" t="str">
        <f>IFERROR(VLOOKUP(CONCATENATE(F$1,F70),'Formulario de Preguntas'!$C$2:$FN$152,3,FALSE),"")</f>
        <v/>
      </c>
      <c r="H70" s="1" t="str">
        <f>IFERROR(VLOOKUP(CONCATENATE(F$1,F70),'Formulario de Preguntas'!$C$2:$FN$152,4,FALSE),"")</f>
        <v/>
      </c>
      <c r="I70" s="23">
        <f>IF($B70='Formulario de Respuestas'!$D69,'Formulario de Respuestas'!$G69,"ES DIFERENTE")</f>
        <v>0</v>
      </c>
      <c r="J70" s="1" t="str">
        <f>IFERROR(VLOOKUP(CONCATENATE(I$1,I70),'Formulario de Preguntas'!$C$10:$FN$152,3,FALSE),"")</f>
        <v/>
      </c>
      <c r="K70" s="1" t="str">
        <f>IFERROR(VLOOKUP(CONCATENATE(I$1,I70),'Formulario de Preguntas'!$C$10:$FN$152,4,FALSE),"")</f>
        <v/>
      </c>
      <c r="L70" s="23">
        <f>IF($B70='Formulario de Respuestas'!$D69,'Formulario de Respuestas'!$H69,"ES DIFERENTE")</f>
        <v>0</v>
      </c>
      <c r="M70" s="1" t="str">
        <f>IFERROR(VLOOKUP(CONCATENATE(L$1,L70),'Formulario de Preguntas'!$C$10:$FN$152,3,FALSE),"")</f>
        <v/>
      </c>
      <c r="N70" s="1" t="str">
        <f>IFERROR(VLOOKUP(CONCATENATE(L$1,L70),'Formulario de Preguntas'!$C$10:$FN$152,4,FALSE),"")</f>
        <v/>
      </c>
      <c r="O70" s="23">
        <f>IF($B70='Formulario de Respuestas'!$D69,'Formulario de Respuestas'!$I69,"ES DIFERENTE")</f>
        <v>0</v>
      </c>
      <c r="P70" s="1" t="str">
        <f>IFERROR(VLOOKUP(CONCATENATE(O$1,O70),'Formulario de Preguntas'!$C$10:$FN$152,3,FALSE),"")</f>
        <v/>
      </c>
      <c r="Q70" s="1" t="str">
        <f>IFERROR(VLOOKUP(CONCATENATE(O$1,O70),'Formulario de Preguntas'!$C$10:$FN$152,4,FALSE),"")</f>
        <v/>
      </c>
      <c r="R70" s="23">
        <f>IF($B70='Formulario de Respuestas'!$D69,'Formulario de Respuestas'!$J69,"ES DIFERENTE")</f>
        <v>0</v>
      </c>
      <c r="S70" s="1" t="str">
        <f>IFERROR(VLOOKUP(CONCATENATE(R$1,R70),'Formulario de Preguntas'!$C$10:$FN$152,3,FALSE),"")</f>
        <v/>
      </c>
      <c r="T70" s="1" t="str">
        <f>IFERROR(VLOOKUP(CONCATENATE(R$1,R70),'Formulario de Preguntas'!$C$10:$FN$152,4,FALSE),"")</f>
        <v/>
      </c>
      <c r="U70" s="23">
        <f>IF($B70='Formulario de Respuestas'!$D69,'Formulario de Respuestas'!$K69,"ES DIFERENTE")</f>
        <v>0</v>
      </c>
      <c r="V70" s="1" t="str">
        <f>IFERROR(VLOOKUP(CONCATENATE(U$1,U70),'Formulario de Preguntas'!$C$10:$FN$152,3,FALSE),"")</f>
        <v/>
      </c>
      <c r="W70" s="1" t="str">
        <f>IFERROR(VLOOKUP(CONCATENATE(U$1,U70),'Formulario de Preguntas'!$C$10:$FN$152,4,FALSE),"")</f>
        <v/>
      </c>
      <c r="X70" s="23">
        <f>IF($B70='Formulario de Respuestas'!$D69,'Formulario de Respuestas'!$L69,"ES DIFERENTE")</f>
        <v>0</v>
      </c>
      <c r="Y70" s="1" t="str">
        <f>IFERROR(VLOOKUP(CONCATENATE(X$1,X70),'Formulario de Preguntas'!$C$10:$FN$152,3,FALSE),"")</f>
        <v/>
      </c>
      <c r="Z70" s="1" t="str">
        <f>IFERROR(VLOOKUP(CONCATENATE(X$1,X70),'Formulario de Preguntas'!$C$10:$FN$152,4,FALSE),"")</f>
        <v/>
      </c>
      <c r="AA70" s="23">
        <f>IF($B70='Formulario de Respuestas'!$D69,'Formulario de Respuestas'!$M69,"ES DIFERENTE")</f>
        <v>0</v>
      </c>
      <c r="AB70" s="1" t="str">
        <f>IFERROR(VLOOKUP(CONCATENATE(AA$1,AA70),'Formulario de Preguntas'!$C$10:$FN$152,3,FALSE),"")</f>
        <v/>
      </c>
      <c r="AC70" s="1" t="str">
        <f>IFERROR(VLOOKUP(CONCATENATE(AA$1,AA70),'Formulario de Preguntas'!$C$10:$FN$152,4,FALSE),"")</f>
        <v/>
      </c>
      <c r="AD70" s="23">
        <f>IF($B70='Formulario de Respuestas'!$D69,'Formulario de Respuestas'!$N69,"ES DIFERENTE")</f>
        <v>0</v>
      </c>
      <c r="AE70" s="1" t="str">
        <f>IFERROR(VLOOKUP(CONCATENATE(AD$1,AD70),'Formulario de Preguntas'!$C$10:$FN$152,3,FALSE),"")</f>
        <v/>
      </c>
      <c r="AF70" s="1" t="str">
        <f>IFERROR(VLOOKUP(CONCATENATE(AD$1,AD70),'Formulario de Preguntas'!$C$10:$FN$152,4,FALSE),"")</f>
        <v/>
      </c>
      <c r="AG70" s="23">
        <f>IF($B70='Formulario de Respuestas'!$D69,'Formulario de Respuestas'!$O69,"ES DIFERENTE")</f>
        <v>0</v>
      </c>
      <c r="AH70" s="1" t="str">
        <f>IFERROR(VLOOKUP(CONCATENATE(AG$1,AG70),'Formulario de Preguntas'!$C$10:$FN$152,3,FALSE),"")</f>
        <v/>
      </c>
      <c r="AI70" s="1" t="str">
        <f>IFERROR(VLOOKUP(CONCATENATE(AG$1,AG70),'Formulario de Preguntas'!$C$10:$FN$152,4,FALSE),"")</f>
        <v/>
      </c>
      <c r="AJ70" s="23">
        <f>IF($B70='Formulario de Respuestas'!$D69,'Formulario de Respuestas'!$P69,"ES DIFERENTE")</f>
        <v>0</v>
      </c>
      <c r="AK70" s="1" t="str">
        <f>IFERROR(VLOOKUP(CONCATENATE(AJ$1,AJ70),'Formulario de Preguntas'!$C$10:$FN$152,3,FALSE),"")</f>
        <v/>
      </c>
      <c r="AL70" s="1" t="str">
        <f>IFERROR(VLOOKUP(CONCATENATE(AJ$1,AJ70),'Formulario de Preguntas'!$C$10:$FN$152,4,FALSE),"")</f>
        <v/>
      </c>
      <c r="AM70" s="23">
        <f>IF($B70='Formulario de Respuestas'!$D69,'Formulario de Respuestas'!$Q69,"ES DIFERENTE")</f>
        <v>0</v>
      </c>
      <c r="AN70" s="1" t="str">
        <f>IFERROR(VLOOKUP(CONCATENATE(AM$1,AM70),'Formulario de Preguntas'!$C$10:$FN$152,3,FALSE),"")</f>
        <v/>
      </c>
      <c r="AO70" s="1" t="str">
        <f>IFERROR(VLOOKUP(CONCATENATE(AM$1,AM70),'Formulario de Preguntas'!$C$10:$FN$152,4,FALSE),"")</f>
        <v/>
      </c>
      <c r="AP70" s="23">
        <f>IF($B70='Formulario de Respuestas'!$D69,'Formulario de Respuestas'!$R69,"ES DIFERENTE")</f>
        <v>0</v>
      </c>
      <c r="AQ70" s="1" t="str">
        <f>IFERROR(VLOOKUP(CONCATENATE(AP$1,AP70),'Formulario de Preguntas'!$C$10:$FN$152,3,FALSE),"")</f>
        <v/>
      </c>
      <c r="AR70" s="1" t="str">
        <f>IFERROR(VLOOKUP(CONCATENATE(AP$1,AP70),'Formulario de Preguntas'!$C$10:$FN$152,4,FALSE),"")</f>
        <v/>
      </c>
      <c r="AS70" s="23">
        <f>IF($B70='Formulario de Respuestas'!$D69,'Formulario de Respuestas'!$S69,"ES DIFERENTE")</f>
        <v>0</v>
      </c>
      <c r="AT70" s="1" t="str">
        <f>IFERROR(VLOOKUP(CONCATENATE(AS$1,AS70),'Formulario de Preguntas'!$C$10:$FN$152,3,FALSE),"")</f>
        <v/>
      </c>
      <c r="AU70" s="1" t="str">
        <f>IFERROR(VLOOKUP(CONCATENATE(AS$1,AS70),'Formulario de Preguntas'!$C$10:$FN$152,4,FALSE),"")</f>
        <v/>
      </c>
      <c r="AV70" s="23">
        <f>IF($B70='Formulario de Respuestas'!$D69,'Formulario de Respuestas'!$T69,"ES DIFERENTE")</f>
        <v>0</v>
      </c>
      <c r="AW70" s="1" t="str">
        <f>IFERROR(VLOOKUP(CONCATENATE(AV$1,AV70),'Formulario de Preguntas'!$C$10:$FN$152,3,FALSE),"")</f>
        <v/>
      </c>
      <c r="AX70" s="1" t="str">
        <f>IFERROR(VLOOKUP(CONCATENATE(AV$1,AV70),'Formulario de Preguntas'!$C$10:$FN$152,4,FALSE),"")</f>
        <v/>
      </c>
      <c r="AY70" s="23">
        <f>IF($B70='Formulario de Respuestas'!$D69,'Formulario de Respuestas'!$U69,"ES DIFERENTE")</f>
        <v>0</v>
      </c>
      <c r="AZ70" s="1" t="str">
        <f>IFERROR(VLOOKUP(CONCATENATE(AY$1,AY70),'Formulario de Preguntas'!$C$10:$FN$152,3,FALSE),"")</f>
        <v/>
      </c>
      <c r="BA70" s="1" t="str">
        <f>IFERROR(VLOOKUP(CONCATENATE(AY$1,AY70),'Formulario de Preguntas'!$C$10:$FN$152,4,FALSE),"")</f>
        <v/>
      </c>
      <c r="BB70" s="25">
        <f>IF($B70='Formulario de Respuestas'!$D69,'Formulario de Respuestas'!$V69,"ES DIFERENTE")</f>
        <v>0</v>
      </c>
      <c r="BC70" s="1" t="str">
        <f>IFERROR(VLOOKUP(CONCATENATE(BB$1,BB70),'Formulario de Preguntas'!$C$10:$FN$152,3,FALSE),"")</f>
        <v/>
      </c>
      <c r="BD70" s="1" t="str">
        <f>IFERROR(VLOOKUP(CONCATENATE(BB$1,BB70),'Formulario de Preguntas'!$C$10:$FN$152,4,FALSE),"")</f>
        <v/>
      </c>
      <c r="BE70" s="23">
        <f>IF($B70='Formulario de Respuestas'!$D69,'Formulario de Respuestas'!$W69,"ES DIFERENTE")</f>
        <v>0</v>
      </c>
      <c r="BF70" s="1" t="str">
        <f>IFERROR(VLOOKUP(CONCATENATE(BE$1,BE70),'Formulario de Preguntas'!$C$10:$FN$152,3,FALSE),"")</f>
        <v/>
      </c>
      <c r="BG70" s="1" t="str">
        <f>IFERROR(VLOOKUP(CONCATENATE(BE$1,BE70),'Formulario de Preguntas'!$C$10:$FN$152,4,FALSE),"")</f>
        <v/>
      </c>
      <c r="BH70" s="23">
        <f>IF($B70='Formulario de Respuestas'!$D69,'Formulario de Respuestas'!$X69,"ES DIFERENTE")</f>
        <v>0</v>
      </c>
      <c r="BI70" s="1" t="str">
        <f>IFERROR(VLOOKUP(CONCATENATE(BH$1,BH70),'Formulario de Preguntas'!$C$10:$FN$152,3,FALSE),"")</f>
        <v/>
      </c>
      <c r="BJ70" s="1" t="str">
        <f>IFERROR(VLOOKUP(CONCATENATE(BH$1,BH70),'Formulario de Preguntas'!$C$10:$FN$152,4,FALSE),"")</f>
        <v/>
      </c>
      <c r="BK70" s="25">
        <f>IF($B70='Formulario de Respuestas'!$D69,'Formulario de Respuestas'!$Y69,"ES DIFERENTE")</f>
        <v>0</v>
      </c>
      <c r="BL70" s="1" t="str">
        <f>IFERROR(VLOOKUP(CONCATENATE(BK$1,BK70),'Formulario de Preguntas'!$C$10:$FN$152,3,FALSE),"")</f>
        <v/>
      </c>
      <c r="BM70" s="1" t="str">
        <f>IFERROR(VLOOKUP(CONCATENATE(BK$1,BK70),'Formulario de Preguntas'!$C$10:$FN$152,4,FALSE),"")</f>
        <v/>
      </c>
      <c r="BN70" s="25">
        <f>IF($B70='Formulario de Respuestas'!$D69,'Formulario de Respuestas'!$Z69,"ES DIFERENTE")</f>
        <v>0</v>
      </c>
      <c r="BO70" s="1" t="str">
        <f>IFERROR(VLOOKUP(CONCATENATE(BN$1,BN70),'Formulario de Preguntas'!$C$10:$FN$152,3,FALSE),"")</f>
        <v/>
      </c>
      <c r="BP70" s="1" t="str">
        <f>IFERROR(VLOOKUP(CONCATENATE(BN$1,BN70),'Formulario de Preguntas'!$C$10:$FN$152,4,FALSE),"")</f>
        <v/>
      </c>
      <c r="BQ70" s="25">
        <f>IF($B70='Formulario de Respuestas'!$D69,'Formulario de Respuestas'!$AA69,"ES DIFERENTE")</f>
        <v>0</v>
      </c>
      <c r="BR70" s="1" t="str">
        <f>IFERROR(VLOOKUP(CONCATENATE(BQ$1,BQ70),'Formulario de Preguntas'!$C$10:$FN$152,3,FALSE),"")</f>
        <v/>
      </c>
      <c r="BS70" s="1" t="str">
        <f>IFERROR(VLOOKUP(CONCATENATE(BQ$1,BQ70),'Formulario de Preguntas'!$C$10:$FN$152,4,FALSE),"")</f>
        <v/>
      </c>
      <c r="BT70" s="25">
        <f>IF($B70='Formulario de Respuestas'!$D69,'Formulario de Respuestas'!$AB69,"ES DIFERENTE")</f>
        <v>0</v>
      </c>
      <c r="BU70" s="1" t="str">
        <f>IFERROR(VLOOKUP(CONCATENATE(BT$1,BT70),'Formulario de Preguntas'!$C$10:$FN$152,3,FALSE),"")</f>
        <v/>
      </c>
      <c r="BV70" s="1" t="str">
        <f>IFERROR(VLOOKUP(CONCATENATE(BT$1,BT70),'Formulario de Preguntas'!$C$10:$FN$152,4,FALSE),"")</f>
        <v/>
      </c>
      <c r="BW70" s="25">
        <f>IF($B70='Formulario de Respuestas'!$D69,'Formulario de Respuestas'!$AC69,"ES DIFERENTE")</f>
        <v>0</v>
      </c>
      <c r="BX70" s="1" t="str">
        <f>IFERROR(VLOOKUP(CONCATENATE(BW$1,BW70),'Formulario de Preguntas'!$C$10:$FN$152,3,FALSE),"")</f>
        <v/>
      </c>
      <c r="BY70" s="1" t="str">
        <f>IFERROR(VLOOKUP(CONCATENATE(BW$1,BW70),'Formulario de Preguntas'!$C$10:$FN$152,4,FALSE),"")</f>
        <v/>
      </c>
      <c r="CA70" s="1">
        <f t="shared" si="4"/>
        <v>0</v>
      </c>
      <c r="CB70" s="1">
        <f t="shared" si="5"/>
        <v>0.25</v>
      </c>
      <c r="CC70" s="1">
        <f t="shared" si="3"/>
        <v>0</v>
      </c>
      <c r="CD70" s="1">
        <f>COUNTIF('Formulario de Respuestas'!$E69:$AC69,"A")</f>
        <v>0</v>
      </c>
      <c r="CE70" s="1">
        <f>COUNTIF('Formulario de Respuestas'!$E69:$AC69,"B")</f>
        <v>0</v>
      </c>
      <c r="CF70" s="1">
        <f>COUNTIF('Formulario de Respuestas'!$B69:$AC69,"C")</f>
        <v>0</v>
      </c>
      <c r="CG70" s="1">
        <f>COUNTIF('Formulario de Respuestas'!$E69:$AC69,"D")</f>
        <v>0</v>
      </c>
      <c r="CH70" s="1">
        <f>COUNTIF('Formulario de Respuestas'!$E69:$AC69,"E (RESPUESTA ANULADA)")</f>
        <v>0</v>
      </c>
    </row>
    <row r="71" spans="1:86" x14ac:dyDescent="0.25">
      <c r="A71" s="1">
        <f>'Formulario de Respuestas'!C70</f>
        <v>0</v>
      </c>
      <c r="B71" s="1">
        <f>'Formulario de Respuestas'!D70</f>
        <v>0</v>
      </c>
      <c r="C71" s="23">
        <f>IF($B71='Formulario de Respuestas'!$D70,'Formulario de Respuestas'!$E70,"ES DIFERENTE")</f>
        <v>0</v>
      </c>
      <c r="D71" s="15" t="str">
        <f>IFERROR(VLOOKUP(CONCATENATE(C$1,C71),'Formulario de Preguntas'!$C$2:$FN$152,3,FALSE),"")</f>
        <v/>
      </c>
      <c r="E71" s="1" t="str">
        <f>IFERROR(VLOOKUP(CONCATENATE(C$1,C71),'Formulario de Preguntas'!$C$2:$FN$152,4,FALSE),"")</f>
        <v/>
      </c>
      <c r="F71" s="23">
        <f>IF($B71='Formulario de Respuestas'!$D70,'Formulario de Respuestas'!$F70,"ES DIFERENTE")</f>
        <v>0</v>
      </c>
      <c r="G71" s="1" t="str">
        <f>IFERROR(VLOOKUP(CONCATENATE(F$1,F71),'Formulario de Preguntas'!$C$2:$FN$152,3,FALSE),"")</f>
        <v/>
      </c>
      <c r="H71" s="1" t="str">
        <f>IFERROR(VLOOKUP(CONCATENATE(F$1,F71),'Formulario de Preguntas'!$C$2:$FN$152,4,FALSE),"")</f>
        <v/>
      </c>
      <c r="I71" s="23">
        <f>IF($B71='Formulario de Respuestas'!$D70,'Formulario de Respuestas'!$G70,"ES DIFERENTE")</f>
        <v>0</v>
      </c>
      <c r="J71" s="1" t="str">
        <f>IFERROR(VLOOKUP(CONCATENATE(I$1,I71),'Formulario de Preguntas'!$C$10:$FN$152,3,FALSE),"")</f>
        <v/>
      </c>
      <c r="K71" s="1" t="str">
        <f>IFERROR(VLOOKUP(CONCATENATE(I$1,I71),'Formulario de Preguntas'!$C$10:$FN$152,4,FALSE),"")</f>
        <v/>
      </c>
      <c r="L71" s="23">
        <f>IF($B71='Formulario de Respuestas'!$D70,'Formulario de Respuestas'!$H70,"ES DIFERENTE")</f>
        <v>0</v>
      </c>
      <c r="M71" s="1" t="str">
        <f>IFERROR(VLOOKUP(CONCATENATE(L$1,L71),'Formulario de Preguntas'!$C$10:$FN$152,3,FALSE),"")</f>
        <v/>
      </c>
      <c r="N71" s="1" t="str">
        <f>IFERROR(VLOOKUP(CONCATENATE(L$1,L71),'Formulario de Preguntas'!$C$10:$FN$152,4,FALSE),"")</f>
        <v/>
      </c>
      <c r="O71" s="23">
        <f>IF($B71='Formulario de Respuestas'!$D70,'Formulario de Respuestas'!$I70,"ES DIFERENTE")</f>
        <v>0</v>
      </c>
      <c r="P71" s="1" t="str">
        <f>IFERROR(VLOOKUP(CONCATENATE(O$1,O71),'Formulario de Preguntas'!$C$10:$FN$152,3,FALSE),"")</f>
        <v/>
      </c>
      <c r="Q71" s="1" t="str">
        <f>IFERROR(VLOOKUP(CONCATENATE(O$1,O71),'Formulario de Preguntas'!$C$10:$FN$152,4,FALSE),"")</f>
        <v/>
      </c>
      <c r="R71" s="23">
        <f>IF($B71='Formulario de Respuestas'!$D70,'Formulario de Respuestas'!$J70,"ES DIFERENTE")</f>
        <v>0</v>
      </c>
      <c r="S71" s="1" t="str">
        <f>IFERROR(VLOOKUP(CONCATENATE(R$1,R71),'Formulario de Preguntas'!$C$10:$FN$152,3,FALSE),"")</f>
        <v/>
      </c>
      <c r="T71" s="1" t="str">
        <f>IFERROR(VLOOKUP(CONCATENATE(R$1,R71),'Formulario de Preguntas'!$C$10:$FN$152,4,FALSE),"")</f>
        <v/>
      </c>
      <c r="U71" s="23">
        <f>IF($B71='Formulario de Respuestas'!$D70,'Formulario de Respuestas'!$K70,"ES DIFERENTE")</f>
        <v>0</v>
      </c>
      <c r="V71" s="1" t="str">
        <f>IFERROR(VLOOKUP(CONCATENATE(U$1,U71),'Formulario de Preguntas'!$C$10:$FN$152,3,FALSE),"")</f>
        <v/>
      </c>
      <c r="W71" s="1" t="str">
        <f>IFERROR(VLOOKUP(CONCATENATE(U$1,U71),'Formulario de Preguntas'!$C$10:$FN$152,4,FALSE),"")</f>
        <v/>
      </c>
      <c r="X71" s="23">
        <f>IF($B71='Formulario de Respuestas'!$D70,'Formulario de Respuestas'!$L70,"ES DIFERENTE")</f>
        <v>0</v>
      </c>
      <c r="Y71" s="1" t="str">
        <f>IFERROR(VLOOKUP(CONCATENATE(X$1,X71),'Formulario de Preguntas'!$C$10:$FN$152,3,FALSE),"")</f>
        <v/>
      </c>
      <c r="Z71" s="1" t="str">
        <f>IFERROR(VLOOKUP(CONCATENATE(X$1,X71),'Formulario de Preguntas'!$C$10:$FN$152,4,FALSE),"")</f>
        <v/>
      </c>
      <c r="AA71" s="23">
        <f>IF($B71='Formulario de Respuestas'!$D70,'Formulario de Respuestas'!$M70,"ES DIFERENTE")</f>
        <v>0</v>
      </c>
      <c r="AB71" s="1" t="str">
        <f>IFERROR(VLOOKUP(CONCATENATE(AA$1,AA71),'Formulario de Preguntas'!$C$10:$FN$152,3,FALSE),"")</f>
        <v/>
      </c>
      <c r="AC71" s="1" t="str">
        <f>IFERROR(VLOOKUP(CONCATENATE(AA$1,AA71),'Formulario de Preguntas'!$C$10:$FN$152,4,FALSE),"")</f>
        <v/>
      </c>
      <c r="AD71" s="23">
        <f>IF($B71='Formulario de Respuestas'!$D70,'Formulario de Respuestas'!$N70,"ES DIFERENTE")</f>
        <v>0</v>
      </c>
      <c r="AE71" s="1" t="str">
        <f>IFERROR(VLOOKUP(CONCATENATE(AD$1,AD71),'Formulario de Preguntas'!$C$10:$FN$152,3,FALSE),"")</f>
        <v/>
      </c>
      <c r="AF71" s="1" t="str">
        <f>IFERROR(VLOOKUP(CONCATENATE(AD$1,AD71),'Formulario de Preguntas'!$C$10:$FN$152,4,FALSE),"")</f>
        <v/>
      </c>
      <c r="AG71" s="23">
        <f>IF($B71='Formulario de Respuestas'!$D70,'Formulario de Respuestas'!$O70,"ES DIFERENTE")</f>
        <v>0</v>
      </c>
      <c r="AH71" s="1" t="str">
        <f>IFERROR(VLOOKUP(CONCATENATE(AG$1,AG71),'Formulario de Preguntas'!$C$10:$FN$152,3,FALSE),"")</f>
        <v/>
      </c>
      <c r="AI71" s="1" t="str">
        <f>IFERROR(VLOOKUP(CONCATENATE(AG$1,AG71),'Formulario de Preguntas'!$C$10:$FN$152,4,FALSE),"")</f>
        <v/>
      </c>
      <c r="AJ71" s="23">
        <f>IF($B71='Formulario de Respuestas'!$D70,'Formulario de Respuestas'!$P70,"ES DIFERENTE")</f>
        <v>0</v>
      </c>
      <c r="AK71" s="1" t="str">
        <f>IFERROR(VLOOKUP(CONCATENATE(AJ$1,AJ71),'Formulario de Preguntas'!$C$10:$FN$152,3,FALSE),"")</f>
        <v/>
      </c>
      <c r="AL71" s="1" t="str">
        <f>IFERROR(VLOOKUP(CONCATENATE(AJ$1,AJ71),'Formulario de Preguntas'!$C$10:$FN$152,4,FALSE),"")</f>
        <v/>
      </c>
      <c r="AM71" s="23">
        <f>IF($B71='Formulario de Respuestas'!$D70,'Formulario de Respuestas'!$Q70,"ES DIFERENTE")</f>
        <v>0</v>
      </c>
      <c r="AN71" s="1" t="str">
        <f>IFERROR(VLOOKUP(CONCATENATE(AM$1,AM71),'Formulario de Preguntas'!$C$10:$FN$152,3,FALSE),"")</f>
        <v/>
      </c>
      <c r="AO71" s="1" t="str">
        <f>IFERROR(VLOOKUP(CONCATENATE(AM$1,AM71),'Formulario de Preguntas'!$C$10:$FN$152,4,FALSE),"")</f>
        <v/>
      </c>
      <c r="AP71" s="23">
        <f>IF($B71='Formulario de Respuestas'!$D70,'Formulario de Respuestas'!$R70,"ES DIFERENTE")</f>
        <v>0</v>
      </c>
      <c r="AQ71" s="1" t="str">
        <f>IFERROR(VLOOKUP(CONCATENATE(AP$1,AP71),'Formulario de Preguntas'!$C$10:$FN$152,3,FALSE),"")</f>
        <v/>
      </c>
      <c r="AR71" s="1" t="str">
        <f>IFERROR(VLOOKUP(CONCATENATE(AP$1,AP71),'Formulario de Preguntas'!$C$10:$FN$152,4,FALSE),"")</f>
        <v/>
      </c>
      <c r="AS71" s="23">
        <f>IF($B71='Formulario de Respuestas'!$D70,'Formulario de Respuestas'!$S70,"ES DIFERENTE")</f>
        <v>0</v>
      </c>
      <c r="AT71" s="1" t="str">
        <f>IFERROR(VLOOKUP(CONCATENATE(AS$1,AS71),'Formulario de Preguntas'!$C$10:$FN$152,3,FALSE),"")</f>
        <v/>
      </c>
      <c r="AU71" s="1" t="str">
        <f>IFERROR(VLOOKUP(CONCATENATE(AS$1,AS71),'Formulario de Preguntas'!$C$10:$FN$152,4,FALSE),"")</f>
        <v/>
      </c>
      <c r="AV71" s="23">
        <f>IF($B71='Formulario de Respuestas'!$D70,'Formulario de Respuestas'!$T70,"ES DIFERENTE")</f>
        <v>0</v>
      </c>
      <c r="AW71" s="1" t="str">
        <f>IFERROR(VLOOKUP(CONCATENATE(AV$1,AV71),'Formulario de Preguntas'!$C$10:$FN$152,3,FALSE),"")</f>
        <v/>
      </c>
      <c r="AX71" s="1" t="str">
        <f>IFERROR(VLOOKUP(CONCATENATE(AV$1,AV71),'Formulario de Preguntas'!$C$10:$FN$152,4,FALSE),"")</f>
        <v/>
      </c>
      <c r="AY71" s="23">
        <f>IF($B71='Formulario de Respuestas'!$D70,'Formulario de Respuestas'!$U70,"ES DIFERENTE")</f>
        <v>0</v>
      </c>
      <c r="AZ71" s="1" t="str">
        <f>IFERROR(VLOOKUP(CONCATENATE(AY$1,AY71),'Formulario de Preguntas'!$C$10:$FN$152,3,FALSE),"")</f>
        <v/>
      </c>
      <c r="BA71" s="1" t="str">
        <f>IFERROR(VLOOKUP(CONCATENATE(AY$1,AY71),'Formulario de Preguntas'!$C$10:$FN$152,4,FALSE),"")</f>
        <v/>
      </c>
      <c r="BB71" s="25">
        <f>IF($B71='Formulario de Respuestas'!$D70,'Formulario de Respuestas'!$V70,"ES DIFERENTE")</f>
        <v>0</v>
      </c>
      <c r="BC71" s="1" t="str">
        <f>IFERROR(VLOOKUP(CONCATENATE(BB$1,BB71),'Formulario de Preguntas'!$C$10:$FN$152,3,FALSE),"")</f>
        <v/>
      </c>
      <c r="BD71" s="1" t="str">
        <f>IFERROR(VLOOKUP(CONCATENATE(BB$1,BB71),'Formulario de Preguntas'!$C$10:$FN$152,4,FALSE),"")</f>
        <v/>
      </c>
      <c r="BE71" s="23">
        <f>IF($B71='Formulario de Respuestas'!$D70,'Formulario de Respuestas'!$W70,"ES DIFERENTE")</f>
        <v>0</v>
      </c>
      <c r="BF71" s="1" t="str">
        <f>IFERROR(VLOOKUP(CONCATENATE(BE$1,BE71),'Formulario de Preguntas'!$C$10:$FN$152,3,FALSE),"")</f>
        <v/>
      </c>
      <c r="BG71" s="1" t="str">
        <f>IFERROR(VLOOKUP(CONCATENATE(BE$1,BE71),'Formulario de Preguntas'!$C$10:$FN$152,4,FALSE),"")</f>
        <v/>
      </c>
      <c r="BH71" s="23">
        <f>IF($B71='Formulario de Respuestas'!$D70,'Formulario de Respuestas'!$X70,"ES DIFERENTE")</f>
        <v>0</v>
      </c>
      <c r="BI71" s="1" t="str">
        <f>IFERROR(VLOOKUP(CONCATENATE(BH$1,BH71),'Formulario de Preguntas'!$C$10:$FN$152,3,FALSE),"")</f>
        <v/>
      </c>
      <c r="BJ71" s="1" t="str">
        <f>IFERROR(VLOOKUP(CONCATENATE(BH$1,BH71),'Formulario de Preguntas'!$C$10:$FN$152,4,FALSE),"")</f>
        <v/>
      </c>
      <c r="BK71" s="25">
        <f>IF($B71='Formulario de Respuestas'!$D70,'Formulario de Respuestas'!$Y70,"ES DIFERENTE")</f>
        <v>0</v>
      </c>
      <c r="BL71" s="1" t="str">
        <f>IFERROR(VLOOKUP(CONCATENATE(BK$1,BK71),'Formulario de Preguntas'!$C$10:$FN$152,3,FALSE),"")</f>
        <v/>
      </c>
      <c r="BM71" s="1" t="str">
        <f>IFERROR(VLOOKUP(CONCATENATE(BK$1,BK71),'Formulario de Preguntas'!$C$10:$FN$152,4,FALSE),"")</f>
        <v/>
      </c>
      <c r="BN71" s="25">
        <f>IF($B71='Formulario de Respuestas'!$D70,'Formulario de Respuestas'!$Z70,"ES DIFERENTE")</f>
        <v>0</v>
      </c>
      <c r="BO71" s="1" t="str">
        <f>IFERROR(VLOOKUP(CONCATENATE(BN$1,BN71),'Formulario de Preguntas'!$C$10:$FN$152,3,FALSE),"")</f>
        <v/>
      </c>
      <c r="BP71" s="1" t="str">
        <f>IFERROR(VLOOKUP(CONCATENATE(BN$1,BN71),'Formulario de Preguntas'!$C$10:$FN$152,4,FALSE),"")</f>
        <v/>
      </c>
      <c r="BQ71" s="25">
        <f>IF($B71='Formulario de Respuestas'!$D70,'Formulario de Respuestas'!$AA70,"ES DIFERENTE")</f>
        <v>0</v>
      </c>
      <c r="BR71" s="1" t="str">
        <f>IFERROR(VLOOKUP(CONCATENATE(BQ$1,BQ71),'Formulario de Preguntas'!$C$10:$FN$152,3,FALSE),"")</f>
        <v/>
      </c>
      <c r="BS71" s="1" t="str">
        <f>IFERROR(VLOOKUP(CONCATENATE(BQ$1,BQ71),'Formulario de Preguntas'!$C$10:$FN$152,4,FALSE),"")</f>
        <v/>
      </c>
      <c r="BT71" s="25">
        <f>IF($B71='Formulario de Respuestas'!$D70,'Formulario de Respuestas'!$AB70,"ES DIFERENTE")</f>
        <v>0</v>
      </c>
      <c r="BU71" s="1" t="str">
        <f>IFERROR(VLOOKUP(CONCATENATE(BT$1,BT71),'Formulario de Preguntas'!$C$10:$FN$152,3,FALSE),"")</f>
        <v/>
      </c>
      <c r="BV71" s="1" t="str">
        <f>IFERROR(VLOOKUP(CONCATENATE(BT$1,BT71),'Formulario de Preguntas'!$C$10:$FN$152,4,FALSE),"")</f>
        <v/>
      </c>
      <c r="BW71" s="25">
        <f>IF($B71='Formulario de Respuestas'!$D70,'Formulario de Respuestas'!$AC70,"ES DIFERENTE")</f>
        <v>0</v>
      </c>
      <c r="BX71" s="1" t="str">
        <f>IFERROR(VLOOKUP(CONCATENATE(BW$1,BW71),'Formulario de Preguntas'!$C$10:$FN$152,3,FALSE),"")</f>
        <v/>
      </c>
      <c r="BY71" s="1" t="str">
        <f>IFERROR(VLOOKUP(CONCATENATE(BW$1,BW71),'Formulario de Preguntas'!$C$10:$FN$152,4,FALSE),"")</f>
        <v/>
      </c>
      <c r="CA71" s="1">
        <f t="shared" si="4"/>
        <v>0</v>
      </c>
      <c r="CB71" s="1">
        <f t="shared" si="5"/>
        <v>0.25</v>
      </c>
      <c r="CC71" s="1">
        <f t="shared" si="3"/>
        <v>0</v>
      </c>
      <c r="CD71" s="1">
        <f>COUNTIF('Formulario de Respuestas'!$E70:$AC70,"A")</f>
        <v>0</v>
      </c>
      <c r="CE71" s="1">
        <f>COUNTIF('Formulario de Respuestas'!$E70:$AC70,"B")</f>
        <v>0</v>
      </c>
      <c r="CF71" s="1">
        <f>COUNTIF('Formulario de Respuestas'!$B70:$AC70,"C")</f>
        <v>0</v>
      </c>
      <c r="CG71" s="1">
        <f>COUNTIF('Formulario de Respuestas'!$E70:$AC70,"D")</f>
        <v>0</v>
      </c>
      <c r="CH71" s="1">
        <f>COUNTIF('Formulario de Respuestas'!$E70:$AC70,"E (RESPUESTA ANULADA)")</f>
        <v>0</v>
      </c>
    </row>
    <row r="72" spans="1:86" x14ac:dyDescent="0.25">
      <c r="A72" s="1">
        <f>'Formulario de Respuestas'!C71</f>
        <v>0</v>
      </c>
      <c r="B72" s="1">
        <f>'Formulario de Respuestas'!D71</f>
        <v>0</v>
      </c>
      <c r="C72" s="23">
        <f>IF($B72='Formulario de Respuestas'!$D71,'Formulario de Respuestas'!$E71,"ES DIFERENTE")</f>
        <v>0</v>
      </c>
      <c r="D72" s="15" t="str">
        <f>IFERROR(VLOOKUP(CONCATENATE(C$1,C72),'Formulario de Preguntas'!$C$2:$FN$152,3,FALSE),"")</f>
        <v/>
      </c>
      <c r="E72" s="1" t="str">
        <f>IFERROR(VLOOKUP(CONCATENATE(C$1,C72),'Formulario de Preguntas'!$C$2:$FN$152,4,FALSE),"")</f>
        <v/>
      </c>
      <c r="F72" s="23">
        <f>IF($B72='Formulario de Respuestas'!$D71,'Formulario de Respuestas'!$F71,"ES DIFERENTE")</f>
        <v>0</v>
      </c>
      <c r="G72" s="1" t="str">
        <f>IFERROR(VLOOKUP(CONCATENATE(F$1,F72),'Formulario de Preguntas'!$C$2:$FN$152,3,FALSE),"")</f>
        <v/>
      </c>
      <c r="H72" s="1" t="str">
        <f>IFERROR(VLOOKUP(CONCATENATE(F$1,F72),'Formulario de Preguntas'!$C$2:$FN$152,4,FALSE),"")</f>
        <v/>
      </c>
      <c r="I72" s="23">
        <f>IF($B72='Formulario de Respuestas'!$D71,'Formulario de Respuestas'!$G71,"ES DIFERENTE")</f>
        <v>0</v>
      </c>
      <c r="J72" s="1" t="str">
        <f>IFERROR(VLOOKUP(CONCATENATE(I$1,I72),'Formulario de Preguntas'!$C$10:$FN$152,3,FALSE),"")</f>
        <v/>
      </c>
      <c r="K72" s="1" t="str">
        <f>IFERROR(VLOOKUP(CONCATENATE(I$1,I72),'Formulario de Preguntas'!$C$10:$FN$152,4,FALSE),"")</f>
        <v/>
      </c>
      <c r="L72" s="23">
        <f>IF($B72='Formulario de Respuestas'!$D71,'Formulario de Respuestas'!$H71,"ES DIFERENTE")</f>
        <v>0</v>
      </c>
      <c r="M72" s="1" t="str">
        <f>IFERROR(VLOOKUP(CONCATENATE(L$1,L72),'Formulario de Preguntas'!$C$10:$FN$152,3,FALSE),"")</f>
        <v/>
      </c>
      <c r="N72" s="1" t="str">
        <f>IFERROR(VLOOKUP(CONCATENATE(L$1,L72),'Formulario de Preguntas'!$C$10:$FN$152,4,FALSE),"")</f>
        <v/>
      </c>
      <c r="O72" s="23">
        <f>IF($B72='Formulario de Respuestas'!$D71,'Formulario de Respuestas'!$I71,"ES DIFERENTE")</f>
        <v>0</v>
      </c>
      <c r="P72" s="1" t="str">
        <f>IFERROR(VLOOKUP(CONCATENATE(O$1,O72),'Formulario de Preguntas'!$C$10:$FN$152,3,FALSE),"")</f>
        <v/>
      </c>
      <c r="Q72" s="1" t="str">
        <f>IFERROR(VLOOKUP(CONCATENATE(O$1,O72),'Formulario de Preguntas'!$C$10:$FN$152,4,FALSE),"")</f>
        <v/>
      </c>
      <c r="R72" s="23">
        <f>IF($B72='Formulario de Respuestas'!$D71,'Formulario de Respuestas'!$J71,"ES DIFERENTE")</f>
        <v>0</v>
      </c>
      <c r="S72" s="1" t="str">
        <f>IFERROR(VLOOKUP(CONCATENATE(R$1,R72),'Formulario de Preguntas'!$C$10:$FN$152,3,FALSE),"")</f>
        <v/>
      </c>
      <c r="T72" s="1" t="str">
        <f>IFERROR(VLOOKUP(CONCATENATE(R$1,R72),'Formulario de Preguntas'!$C$10:$FN$152,4,FALSE),"")</f>
        <v/>
      </c>
      <c r="U72" s="23">
        <f>IF($B72='Formulario de Respuestas'!$D71,'Formulario de Respuestas'!$K71,"ES DIFERENTE")</f>
        <v>0</v>
      </c>
      <c r="V72" s="1" t="str">
        <f>IFERROR(VLOOKUP(CONCATENATE(U$1,U72),'Formulario de Preguntas'!$C$10:$FN$152,3,FALSE),"")</f>
        <v/>
      </c>
      <c r="W72" s="1" t="str">
        <f>IFERROR(VLOOKUP(CONCATENATE(U$1,U72),'Formulario de Preguntas'!$C$10:$FN$152,4,FALSE),"")</f>
        <v/>
      </c>
      <c r="X72" s="23">
        <f>IF($B72='Formulario de Respuestas'!$D71,'Formulario de Respuestas'!$L71,"ES DIFERENTE")</f>
        <v>0</v>
      </c>
      <c r="Y72" s="1" t="str">
        <f>IFERROR(VLOOKUP(CONCATENATE(X$1,X72),'Formulario de Preguntas'!$C$10:$FN$152,3,FALSE),"")</f>
        <v/>
      </c>
      <c r="Z72" s="1" t="str">
        <f>IFERROR(VLOOKUP(CONCATENATE(X$1,X72),'Formulario de Preguntas'!$C$10:$FN$152,4,FALSE),"")</f>
        <v/>
      </c>
      <c r="AA72" s="23">
        <f>IF($B72='Formulario de Respuestas'!$D71,'Formulario de Respuestas'!$M71,"ES DIFERENTE")</f>
        <v>0</v>
      </c>
      <c r="AB72" s="1" t="str">
        <f>IFERROR(VLOOKUP(CONCATENATE(AA$1,AA72),'Formulario de Preguntas'!$C$10:$FN$152,3,FALSE),"")</f>
        <v/>
      </c>
      <c r="AC72" s="1" t="str">
        <f>IFERROR(VLOOKUP(CONCATENATE(AA$1,AA72),'Formulario de Preguntas'!$C$10:$FN$152,4,FALSE),"")</f>
        <v/>
      </c>
      <c r="AD72" s="23">
        <f>IF($B72='Formulario de Respuestas'!$D71,'Formulario de Respuestas'!$N71,"ES DIFERENTE")</f>
        <v>0</v>
      </c>
      <c r="AE72" s="1" t="str">
        <f>IFERROR(VLOOKUP(CONCATENATE(AD$1,AD72),'Formulario de Preguntas'!$C$10:$FN$152,3,FALSE),"")</f>
        <v/>
      </c>
      <c r="AF72" s="1" t="str">
        <f>IFERROR(VLOOKUP(CONCATENATE(AD$1,AD72),'Formulario de Preguntas'!$C$10:$FN$152,4,FALSE),"")</f>
        <v/>
      </c>
      <c r="AG72" s="23">
        <f>IF($B72='Formulario de Respuestas'!$D71,'Formulario de Respuestas'!$O71,"ES DIFERENTE")</f>
        <v>0</v>
      </c>
      <c r="AH72" s="1" t="str">
        <f>IFERROR(VLOOKUP(CONCATENATE(AG$1,AG72),'Formulario de Preguntas'!$C$10:$FN$152,3,FALSE),"")</f>
        <v/>
      </c>
      <c r="AI72" s="1" t="str">
        <f>IFERROR(VLOOKUP(CONCATENATE(AG$1,AG72),'Formulario de Preguntas'!$C$10:$FN$152,4,FALSE),"")</f>
        <v/>
      </c>
      <c r="AJ72" s="23">
        <f>IF($B72='Formulario de Respuestas'!$D71,'Formulario de Respuestas'!$P71,"ES DIFERENTE")</f>
        <v>0</v>
      </c>
      <c r="AK72" s="1" t="str">
        <f>IFERROR(VLOOKUP(CONCATENATE(AJ$1,AJ72),'Formulario de Preguntas'!$C$10:$FN$152,3,FALSE),"")</f>
        <v/>
      </c>
      <c r="AL72" s="1" t="str">
        <f>IFERROR(VLOOKUP(CONCATENATE(AJ$1,AJ72),'Formulario de Preguntas'!$C$10:$FN$152,4,FALSE),"")</f>
        <v/>
      </c>
      <c r="AM72" s="23">
        <f>IF($B72='Formulario de Respuestas'!$D71,'Formulario de Respuestas'!$Q71,"ES DIFERENTE")</f>
        <v>0</v>
      </c>
      <c r="AN72" s="1" t="str">
        <f>IFERROR(VLOOKUP(CONCATENATE(AM$1,AM72),'Formulario de Preguntas'!$C$10:$FN$152,3,FALSE),"")</f>
        <v/>
      </c>
      <c r="AO72" s="1" t="str">
        <f>IFERROR(VLOOKUP(CONCATENATE(AM$1,AM72),'Formulario de Preguntas'!$C$10:$FN$152,4,FALSE),"")</f>
        <v/>
      </c>
      <c r="AP72" s="23">
        <f>IF($B72='Formulario de Respuestas'!$D71,'Formulario de Respuestas'!$R71,"ES DIFERENTE")</f>
        <v>0</v>
      </c>
      <c r="AQ72" s="1" t="str">
        <f>IFERROR(VLOOKUP(CONCATENATE(AP$1,AP72),'Formulario de Preguntas'!$C$10:$FN$152,3,FALSE),"")</f>
        <v/>
      </c>
      <c r="AR72" s="1" t="str">
        <f>IFERROR(VLOOKUP(CONCATENATE(AP$1,AP72),'Formulario de Preguntas'!$C$10:$FN$152,4,FALSE),"")</f>
        <v/>
      </c>
      <c r="AS72" s="23">
        <f>IF($B72='Formulario de Respuestas'!$D71,'Formulario de Respuestas'!$S71,"ES DIFERENTE")</f>
        <v>0</v>
      </c>
      <c r="AT72" s="1" t="str">
        <f>IFERROR(VLOOKUP(CONCATENATE(AS$1,AS72),'Formulario de Preguntas'!$C$10:$FN$152,3,FALSE),"")</f>
        <v/>
      </c>
      <c r="AU72" s="1" t="str">
        <f>IFERROR(VLOOKUP(CONCATENATE(AS$1,AS72),'Formulario de Preguntas'!$C$10:$FN$152,4,FALSE),"")</f>
        <v/>
      </c>
      <c r="AV72" s="23">
        <f>IF($B72='Formulario de Respuestas'!$D71,'Formulario de Respuestas'!$T71,"ES DIFERENTE")</f>
        <v>0</v>
      </c>
      <c r="AW72" s="1" t="str">
        <f>IFERROR(VLOOKUP(CONCATENATE(AV$1,AV72),'Formulario de Preguntas'!$C$10:$FN$152,3,FALSE),"")</f>
        <v/>
      </c>
      <c r="AX72" s="1" t="str">
        <f>IFERROR(VLOOKUP(CONCATENATE(AV$1,AV72),'Formulario de Preguntas'!$C$10:$FN$152,4,FALSE),"")</f>
        <v/>
      </c>
      <c r="AY72" s="23">
        <f>IF($B72='Formulario de Respuestas'!$D71,'Formulario de Respuestas'!$U71,"ES DIFERENTE")</f>
        <v>0</v>
      </c>
      <c r="AZ72" s="1" t="str">
        <f>IFERROR(VLOOKUP(CONCATENATE(AY$1,AY72),'Formulario de Preguntas'!$C$10:$FN$152,3,FALSE),"")</f>
        <v/>
      </c>
      <c r="BA72" s="1" t="str">
        <f>IFERROR(VLOOKUP(CONCATENATE(AY$1,AY72),'Formulario de Preguntas'!$C$10:$FN$152,4,FALSE),"")</f>
        <v/>
      </c>
      <c r="BB72" s="25">
        <f>IF($B72='Formulario de Respuestas'!$D71,'Formulario de Respuestas'!$V71,"ES DIFERENTE")</f>
        <v>0</v>
      </c>
      <c r="BC72" s="1" t="str">
        <f>IFERROR(VLOOKUP(CONCATENATE(BB$1,BB72),'Formulario de Preguntas'!$C$10:$FN$152,3,FALSE),"")</f>
        <v/>
      </c>
      <c r="BD72" s="1" t="str">
        <f>IFERROR(VLOOKUP(CONCATENATE(BB$1,BB72),'Formulario de Preguntas'!$C$10:$FN$152,4,FALSE),"")</f>
        <v/>
      </c>
      <c r="BE72" s="23">
        <f>IF($B72='Formulario de Respuestas'!$D71,'Formulario de Respuestas'!$W71,"ES DIFERENTE")</f>
        <v>0</v>
      </c>
      <c r="BF72" s="1" t="str">
        <f>IFERROR(VLOOKUP(CONCATENATE(BE$1,BE72),'Formulario de Preguntas'!$C$10:$FN$152,3,FALSE),"")</f>
        <v/>
      </c>
      <c r="BG72" s="1" t="str">
        <f>IFERROR(VLOOKUP(CONCATENATE(BE$1,BE72),'Formulario de Preguntas'!$C$10:$FN$152,4,FALSE),"")</f>
        <v/>
      </c>
      <c r="BH72" s="23">
        <f>IF($B72='Formulario de Respuestas'!$D71,'Formulario de Respuestas'!$X71,"ES DIFERENTE")</f>
        <v>0</v>
      </c>
      <c r="BI72" s="1" t="str">
        <f>IFERROR(VLOOKUP(CONCATENATE(BH$1,BH72),'Formulario de Preguntas'!$C$10:$FN$152,3,FALSE),"")</f>
        <v/>
      </c>
      <c r="BJ72" s="1" t="str">
        <f>IFERROR(VLOOKUP(CONCATENATE(BH$1,BH72),'Formulario de Preguntas'!$C$10:$FN$152,4,FALSE),"")</f>
        <v/>
      </c>
      <c r="BK72" s="25">
        <f>IF($B72='Formulario de Respuestas'!$D71,'Formulario de Respuestas'!$Y71,"ES DIFERENTE")</f>
        <v>0</v>
      </c>
      <c r="BL72" s="1" t="str">
        <f>IFERROR(VLOOKUP(CONCATENATE(BK$1,BK72),'Formulario de Preguntas'!$C$10:$FN$152,3,FALSE),"")</f>
        <v/>
      </c>
      <c r="BM72" s="1" t="str">
        <f>IFERROR(VLOOKUP(CONCATENATE(BK$1,BK72),'Formulario de Preguntas'!$C$10:$FN$152,4,FALSE),"")</f>
        <v/>
      </c>
      <c r="BN72" s="25">
        <f>IF($B72='Formulario de Respuestas'!$D71,'Formulario de Respuestas'!$Z71,"ES DIFERENTE")</f>
        <v>0</v>
      </c>
      <c r="BO72" s="1" t="str">
        <f>IFERROR(VLOOKUP(CONCATENATE(BN$1,BN72),'Formulario de Preguntas'!$C$10:$FN$152,3,FALSE),"")</f>
        <v/>
      </c>
      <c r="BP72" s="1" t="str">
        <f>IFERROR(VLOOKUP(CONCATENATE(BN$1,BN72),'Formulario de Preguntas'!$C$10:$FN$152,4,FALSE),"")</f>
        <v/>
      </c>
      <c r="BQ72" s="25">
        <f>IF($B72='Formulario de Respuestas'!$D71,'Formulario de Respuestas'!$AA71,"ES DIFERENTE")</f>
        <v>0</v>
      </c>
      <c r="BR72" s="1" t="str">
        <f>IFERROR(VLOOKUP(CONCATENATE(BQ$1,BQ72),'Formulario de Preguntas'!$C$10:$FN$152,3,FALSE),"")</f>
        <v/>
      </c>
      <c r="BS72" s="1" t="str">
        <f>IFERROR(VLOOKUP(CONCATENATE(BQ$1,BQ72),'Formulario de Preguntas'!$C$10:$FN$152,4,FALSE),"")</f>
        <v/>
      </c>
      <c r="BT72" s="25">
        <f>IF($B72='Formulario de Respuestas'!$D71,'Formulario de Respuestas'!$AB71,"ES DIFERENTE")</f>
        <v>0</v>
      </c>
      <c r="BU72" s="1" t="str">
        <f>IFERROR(VLOOKUP(CONCATENATE(BT$1,BT72),'Formulario de Preguntas'!$C$10:$FN$152,3,FALSE),"")</f>
        <v/>
      </c>
      <c r="BV72" s="1" t="str">
        <f>IFERROR(VLOOKUP(CONCATENATE(BT$1,BT72),'Formulario de Preguntas'!$C$10:$FN$152,4,FALSE),"")</f>
        <v/>
      </c>
      <c r="BW72" s="25">
        <f>IF($B72='Formulario de Respuestas'!$D71,'Formulario de Respuestas'!$AC71,"ES DIFERENTE")</f>
        <v>0</v>
      </c>
      <c r="BX72" s="1" t="str">
        <f>IFERROR(VLOOKUP(CONCATENATE(BW$1,BW72),'Formulario de Preguntas'!$C$10:$FN$152,3,FALSE),"")</f>
        <v/>
      </c>
      <c r="BY72" s="1" t="str">
        <f>IFERROR(VLOOKUP(CONCATENATE(BW$1,BW72),'Formulario de Preguntas'!$C$10:$FN$152,4,FALSE),"")</f>
        <v/>
      </c>
      <c r="CA72" s="1">
        <f t="shared" si="4"/>
        <v>0</v>
      </c>
      <c r="CB72" s="1">
        <f t="shared" si="5"/>
        <v>0.25</v>
      </c>
      <c r="CC72" s="1">
        <f t="shared" si="3"/>
        <v>0</v>
      </c>
      <c r="CD72" s="1">
        <f>COUNTIF('Formulario de Respuestas'!$E71:$AC71,"A")</f>
        <v>0</v>
      </c>
      <c r="CE72" s="1">
        <f>COUNTIF('Formulario de Respuestas'!$E71:$AC71,"B")</f>
        <v>0</v>
      </c>
      <c r="CF72" s="1">
        <f>COUNTIF('Formulario de Respuestas'!$B71:$AC71,"C")</f>
        <v>0</v>
      </c>
      <c r="CG72" s="1">
        <f>COUNTIF('Formulario de Respuestas'!$E71:$AC71,"D")</f>
        <v>0</v>
      </c>
      <c r="CH72" s="1">
        <f>COUNTIF('Formulario de Respuestas'!$E71:$AC71,"E (RESPUESTA ANULADA)")</f>
        <v>0</v>
      </c>
    </row>
    <row r="73" spans="1:86" x14ac:dyDescent="0.25">
      <c r="A73" s="1">
        <f>'Formulario de Respuestas'!C72</f>
        <v>0</v>
      </c>
      <c r="B73" s="1">
        <f>'Formulario de Respuestas'!D72</f>
        <v>0</v>
      </c>
      <c r="C73" s="23">
        <f>IF($B73='Formulario de Respuestas'!$D72,'Formulario de Respuestas'!$E72,"ES DIFERENTE")</f>
        <v>0</v>
      </c>
      <c r="D73" s="15" t="str">
        <f>IFERROR(VLOOKUP(CONCATENATE(C$1,C73),'Formulario de Preguntas'!$C$2:$FN$152,3,FALSE),"")</f>
        <v/>
      </c>
      <c r="E73" s="1" t="str">
        <f>IFERROR(VLOOKUP(CONCATENATE(C$1,C73),'Formulario de Preguntas'!$C$2:$FN$152,4,FALSE),"")</f>
        <v/>
      </c>
      <c r="F73" s="23">
        <f>IF($B73='Formulario de Respuestas'!$D72,'Formulario de Respuestas'!$F72,"ES DIFERENTE")</f>
        <v>0</v>
      </c>
      <c r="G73" s="1" t="str">
        <f>IFERROR(VLOOKUP(CONCATENATE(F$1,F73),'Formulario de Preguntas'!$C$2:$FN$152,3,FALSE),"")</f>
        <v/>
      </c>
      <c r="H73" s="1" t="str">
        <f>IFERROR(VLOOKUP(CONCATENATE(F$1,F73),'Formulario de Preguntas'!$C$2:$FN$152,4,FALSE),"")</f>
        <v/>
      </c>
      <c r="I73" s="23">
        <f>IF($B73='Formulario de Respuestas'!$D72,'Formulario de Respuestas'!$G72,"ES DIFERENTE")</f>
        <v>0</v>
      </c>
      <c r="J73" s="1" t="str">
        <f>IFERROR(VLOOKUP(CONCATENATE(I$1,I73),'Formulario de Preguntas'!$C$10:$FN$152,3,FALSE),"")</f>
        <v/>
      </c>
      <c r="K73" s="1" t="str">
        <f>IFERROR(VLOOKUP(CONCATENATE(I$1,I73),'Formulario de Preguntas'!$C$10:$FN$152,4,FALSE),"")</f>
        <v/>
      </c>
      <c r="L73" s="23">
        <f>IF($B73='Formulario de Respuestas'!$D72,'Formulario de Respuestas'!$H72,"ES DIFERENTE")</f>
        <v>0</v>
      </c>
      <c r="M73" s="1" t="str">
        <f>IFERROR(VLOOKUP(CONCATENATE(L$1,L73),'Formulario de Preguntas'!$C$10:$FN$152,3,FALSE),"")</f>
        <v/>
      </c>
      <c r="N73" s="1" t="str">
        <f>IFERROR(VLOOKUP(CONCATENATE(L$1,L73),'Formulario de Preguntas'!$C$10:$FN$152,4,FALSE),"")</f>
        <v/>
      </c>
      <c r="O73" s="23">
        <f>IF($B73='Formulario de Respuestas'!$D72,'Formulario de Respuestas'!$I72,"ES DIFERENTE")</f>
        <v>0</v>
      </c>
      <c r="P73" s="1" t="str">
        <f>IFERROR(VLOOKUP(CONCATENATE(O$1,O73),'Formulario de Preguntas'!$C$10:$FN$152,3,FALSE),"")</f>
        <v/>
      </c>
      <c r="Q73" s="1" t="str">
        <f>IFERROR(VLOOKUP(CONCATENATE(O$1,O73),'Formulario de Preguntas'!$C$10:$FN$152,4,FALSE),"")</f>
        <v/>
      </c>
      <c r="R73" s="23">
        <f>IF($B73='Formulario de Respuestas'!$D72,'Formulario de Respuestas'!$J72,"ES DIFERENTE")</f>
        <v>0</v>
      </c>
      <c r="S73" s="1" t="str">
        <f>IFERROR(VLOOKUP(CONCATENATE(R$1,R73),'Formulario de Preguntas'!$C$10:$FN$152,3,FALSE),"")</f>
        <v/>
      </c>
      <c r="T73" s="1" t="str">
        <f>IFERROR(VLOOKUP(CONCATENATE(R$1,R73),'Formulario de Preguntas'!$C$10:$FN$152,4,FALSE),"")</f>
        <v/>
      </c>
      <c r="U73" s="23">
        <f>IF($B73='Formulario de Respuestas'!$D72,'Formulario de Respuestas'!$K72,"ES DIFERENTE")</f>
        <v>0</v>
      </c>
      <c r="V73" s="1" t="str">
        <f>IFERROR(VLOOKUP(CONCATENATE(U$1,U73),'Formulario de Preguntas'!$C$10:$FN$152,3,FALSE),"")</f>
        <v/>
      </c>
      <c r="W73" s="1" t="str">
        <f>IFERROR(VLOOKUP(CONCATENATE(U$1,U73),'Formulario de Preguntas'!$C$10:$FN$152,4,FALSE),"")</f>
        <v/>
      </c>
      <c r="X73" s="23">
        <f>IF($B73='Formulario de Respuestas'!$D72,'Formulario de Respuestas'!$L72,"ES DIFERENTE")</f>
        <v>0</v>
      </c>
      <c r="Y73" s="1" t="str">
        <f>IFERROR(VLOOKUP(CONCATENATE(X$1,X73),'Formulario de Preguntas'!$C$10:$FN$152,3,FALSE),"")</f>
        <v/>
      </c>
      <c r="Z73" s="1" t="str">
        <f>IFERROR(VLOOKUP(CONCATENATE(X$1,X73),'Formulario de Preguntas'!$C$10:$FN$152,4,FALSE),"")</f>
        <v/>
      </c>
      <c r="AA73" s="23">
        <f>IF($B73='Formulario de Respuestas'!$D72,'Formulario de Respuestas'!$M72,"ES DIFERENTE")</f>
        <v>0</v>
      </c>
      <c r="AB73" s="1" t="str">
        <f>IFERROR(VLOOKUP(CONCATENATE(AA$1,AA73),'Formulario de Preguntas'!$C$10:$FN$152,3,FALSE),"")</f>
        <v/>
      </c>
      <c r="AC73" s="1" t="str">
        <f>IFERROR(VLOOKUP(CONCATENATE(AA$1,AA73),'Formulario de Preguntas'!$C$10:$FN$152,4,FALSE),"")</f>
        <v/>
      </c>
      <c r="AD73" s="23">
        <f>IF($B73='Formulario de Respuestas'!$D72,'Formulario de Respuestas'!$N72,"ES DIFERENTE")</f>
        <v>0</v>
      </c>
      <c r="AE73" s="1" t="str">
        <f>IFERROR(VLOOKUP(CONCATENATE(AD$1,AD73),'Formulario de Preguntas'!$C$10:$FN$152,3,FALSE),"")</f>
        <v/>
      </c>
      <c r="AF73" s="1" t="str">
        <f>IFERROR(VLOOKUP(CONCATENATE(AD$1,AD73),'Formulario de Preguntas'!$C$10:$FN$152,4,FALSE),"")</f>
        <v/>
      </c>
      <c r="AG73" s="23">
        <f>IF($B73='Formulario de Respuestas'!$D72,'Formulario de Respuestas'!$O72,"ES DIFERENTE")</f>
        <v>0</v>
      </c>
      <c r="AH73" s="1" t="str">
        <f>IFERROR(VLOOKUP(CONCATENATE(AG$1,AG73),'Formulario de Preguntas'!$C$10:$FN$152,3,FALSE),"")</f>
        <v/>
      </c>
      <c r="AI73" s="1" t="str">
        <f>IFERROR(VLOOKUP(CONCATENATE(AG$1,AG73),'Formulario de Preguntas'!$C$10:$FN$152,4,FALSE),"")</f>
        <v/>
      </c>
      <c r="AJ73" s="23">
        <f>IF($B73='Formulario de Respuestas'!$D72,'Formulario de Respuestas'!$P72,"ES DIFERENTE")</f>
        <v>0</v>
      </c>
      <c r="AK73" s="1" t="str">
        <f>IFERROR(VLOOKUP(CONCATENATE(AJ$1,AJ73),'Formulario de Preguntas'!$C$10:$FN$152,3,FALSE),"")</f>
        <v/>
      </c>
      <c r="AL73" s="1" t="str">
        <f>IFERROR(VLOOKUP(CONCATENATE(AJ$1,AJ73),'Formulario de Preguntas'!$C$10:$FN$152,4,FALSE),"")</f>
        <v/>
      </c>
      <c r="AM73" s="23">
        <f>IF($B73='Formulario de Respuestas'!$D72,'Formulario de Respuestas'!$Q72,"ES DIFERENTE")</f>
        <v>0</v>
      </c>
      <c r="AN73" s="1" t="str">
        <f>IFERROR(VLOOKUP(CONCATENATE(AM$1,AM73),'Formulario de Preguntas'!$C$10:$FN$152,3,FALSE),"")</f>
        <v/>
      </c>
      <c r="AO73" s="1" t="str">
        <f>IFERROR(VLOOKUP(CONCATENATE(AM$1,AM73),'Formulario de Preguntas'!$C$10:$FN$152,4,FALSE),"")</f>
        <v/>
      </c>
      <c r="AP73" s="23">
        <f>IF($B73='Formulario de Respuestas'!$D72,'Formulario de Respuestas'!$R72,"ES DIFERENTE")</f>
        <v>0</v>
      </c>
      <c r="AQ73" s="1" t="str">
        <f>IFERROR(VLOOKUP(CONCATENATE(AP$1,AP73),'Formulario de Preguntas'!$C$10:$FN$152,3,FALSE),"")</f>
        <v/>
      </c>
      <c r="AR73" s="1" t="str">
        <f>IFERROR(VLOOKUP(CONCATENATE(AP$1,AP73),'Formulario de Preguntas'!$C$10:$FN$152,4,FALSE),"")</f>
        <v/>
      </c>
      <c r="AS73" s="23">
        <f>IF($B73='Formulario de Respuestas'!$D72,'Formulario de Respuestas'!$S72,"ES DIFERENTE")</f>
        <v>0</v>
      </c>
      <c r="AT73" s="1" t="str">
        <f>IFERROR(VLOOKUP(CONCATENATE(AS$1,AS73),'Formulario de Preguntas'!$C$10:$FN$152,3,FALSE),"")</f>
        <v/>
      </c>
      <c r="AU73" s="1" t="str">
        <f>IFERROR(VLOOKUP(CONCATENATE(AS$1,AS73),'Formulario de Preguntas'!$C$10:$FN$152,4,FALSE),"")</f>
        <v/>
      </c>
      <c r="AV73" s="23">
        <f>IF($B73='Formulario de Respuestas'!$D72,'Formulario de Respuestas'!$T72,"ES DIFERENTE")</f>
        <v>0</v>
      </c>
      <c r="AW73" s="1" t="str">
        <f>IFERROR(VLOOKUP(CONCATENATE(AV$1,AV73),'Formulario de Preguntas'!$C$10:$FN$152,3,FALSE),"")</f>
        <v/>
      </c>
      <c r="AX73" s="1" t="str">
        <f>IFERROR(VLOOKUP(CONCATENATE(AV$1,AV73),'Formulario de Preguntas'!$C$10:$FN$152,4,FALSE),"")</f>
        <v/>
      </c>
      <c r="AY73" s="23">
        <f>IF($B73='Formulario de Respuestas'!$D72,'Formulario de Respuestas'!$U72,"ES DIFERENTE")</f>
        <v>0</v>
      </c>
      <c r="AZ73" s="1" t="str">
        <f>IFERROR(VLOOKUP(CONCATENATE(AY$1,AY73),'Formulario de Preguntas'!$C$10:$FN$152,3,FALSE),"")</f>
        <v/>
      </c>
      <c r="BA73" s="1" t="str">
        <f>IFERROR(VLOOKUP(CONCATENATE(AY$1,AY73),'Formulario de Preguntas'!$C$10:$FN$152,4,FALSE),"")</f>
        <v/>
      </c>
      <c r="BB73" s="25">
        <f>IF($B73='Formulario de Respuestas'!$D72,'Formulario de Respuestas'!$V72,"ES DIFERENTE")</f>
        <v>0</v>
      </c>
      <c r="BC73" s="1" t="str">
        <f>IFERROR(VLOOKUP(CONCATENATE(BB$1,BB73),'Formulario de Preguntas'!$C$10:$FN$152,3,FALSE),"")</f>
        <v/>
      </c>
      <c r="BD73" s="1" t="str">
        <f>IFERROR(VLOOKUP(CONCATENATE(BB$1,BB73),'Formulario de Preguntas'!$C$10:$FN$152,4,FALSE),"")</f>
        <v/>
      </c>
      <c r="BE73" s="23">
        <f>IF($B73='Formulario de Respuestas'!$D72,'Formulario de Respuestas'!$W72,"ES DIFERENTE")</f>
        <v>0</v>
      </c>
      <c r="BF73" s="1" t="str">
        <f>IFERROR(VLOOKUP(CONCATENATE(BE$1,BE73),'Formulario de Preguntas'!$C$10:$FN$152,3,FALSE),"")</f>
        <v/>
      </c>
      <c r="BG73" s="1" t="str">
        <f>IFERROR(VLOOKUP(CONCATENATE(BE$1,BE73),'Formulario de Preguntas'!$C$10:$FN$152,4,FALSE),"")</f>
        <v/>
      </c>
      <c r="BH73" s="23">
        <f>IF($B73='Formulario de Respuestas'!$D72,'Formulario de Respuestas'!$X72,"ES DIFERENTE")</f>
        <v>0</v>
      </c>
      <c r="BI73" s="1" t="str">
        <f>IFERROR(VLOOKUP(CONCATENATE(BH$1,BH73),'Formulario de Preguntas'!$C$10:$FN$152,3,FALSE),"")</f>
        <v/>
      </c>
      <c r="BJ73" s="1" t="str">
        <f>IFERROR(VLOOKUP(CONCATENATE(BH$1,BH73),'Formulario de Preguntas'!$C$10:$FN$152,4,FALSE),"")</f>
        <v/>
      </c>
      <c r="BK73" s="25">
        <f>IF($B73='Formulario de Respuestas'!$D72,'Formulario de Respuestas'!$Y72,"ES DIFERENTE")</f>
        <v>0</v>
      </c>
      <c r="BL73" s="1" t="str">
        <f>IFERROR(VLOOKUP(CONCATENATE(BK$1,BK73),'Formulario de Preguntas'!$C$10:$FN$152,3,FALSE),"")</f>
        <v/>
      </c>
      <c r="BM73" s="1" t="str">
        <f>IFERROR(VLOOKUP(CONCATENATE(BK$1,BK73),'Formulario de Preguntas'!$C$10:$FN$152,4,FALSE),"")</f>
        <v/>
      </c>
      <c r="BN73" s="25">
        <f>IF($B73='Formulario de Respuestas'!$D72,'Formulario de Respuestas'!$Z72,"ES DIFERENTE")</f>
        <v>0</v>
      </c>
      <c r="BO73" s="1" t="str">
        <f>IFERROR(VLOOKUP(CONCATENATE(BN$1,BN73),'Formulario de Preguntas'!$C$10:$FN$152,3,FALSE),"")</f>
        <v/>
      </c>
      <c r="BP73" s="1" t="str">
        <f>IFERROR(VLOOKUP(CONCATENATE(BN$1,BN73),'Formulario de Preguntas'!$C$10:$FN$152,4,FALSE),"")</f>
        <v/>
      </c>
      <c r="BQ73" s="25">
        <f>IF($B73='Formulario de Respuestas'!$D72,'Formulario de Respuestas'!$AA72,"ES DIFERENTE")</f>
        <v>0</v>
      </c>
      <c r="BR73" s="1" t="str">
        <f>IFERROR(VLOOKUP(CONCATENATE(BQ$1,BQ73),'Formulario de Preguntas'!$C$10:$FN$152,3,FALSE),"")</f>
        <v/>
      </c>
      <c r="BS73" s="1" t="str">
        <f>IFERROR(VLOOKUP(CONCATENATE(BQ$1,BQ73),'Formulario de Preguntas'!$C$10:$FN$152,4,FALSE),"")</f>
        <v/>
      </c>
      <c r="BT73" s="25">
        <f>IF($B73='Formulario de Respuestas'!$D72,'Formulario de Respuestas'!$AB72,"ES DIFERENTE")</f>
        <v>0</v>
      </c>
      <c r="BU73" s="1" t="str">
        <f>IFERROR(VLOOKUP(CONCATENATE(BT$1,BT73),'Formulario de Preguntas'!$C$10:$FN$152,3,FALSE),"")</f>
        <v/>
      </c>
      <c r="BV73" s="1" t="str">
        <f>IFERROR(VLOOKUP(CONCATENATE(BT$1,BT73),'Formulario de Preguntas'!$C$10:$FN$152,4,FALSE),"")</f>
        <v/>
      </c>
      <c r="BW73" s="25">
        <f>IF($B73='Formulario de Respuestas'!$D72,'Formulario de Respuestas'!$AC72,"ES DIFERENTE")</f>
        <v>0</v>
      </c>
      <c r="BX73" s="1" t="str">
        <f>IFERROR(VLOOKUP(CONCATENATE(BW$1,BW73),'Formulario de Preguntas'!$C$10:$FN$152,3,FALSE),"")</f>
        <v/>
      </c>
      <c r="BY73" s="1" t="str">
        <f>IFERROR(VLOOKUP(CONCATENATE(BW$1,BW73),'Formulario de Preguntas'!$C$10:$FN$152,4,FALSE),"")</f>
        <v/>
      </c>
      <c r="CA73" s="1">
        <f t="shared" si="4"/>
        <v>0</v>
      </c>
      <c r="CB73" s="1">
        <f t="shared" si="5"/>
        <v>0.25</v>
      </c>
      <c r="CC73" s="1">
        <f t="shared" si="3"/>
        <v>0</v>
      </c>
      <c r="CD73" s="1">
        <f>COUNTIF('Formulario de Respuestas'!$E72:$AC72,"A")</f>
        <v>0</v>
      </c>
      <c r="CE73" s="1">
        <f>COUNTIF('Formulario de Respuestas'!$E72:$AC72,"B")</f>
        <v>0</v>
      </c>
      <c r="CF73" s="1">
        <f>COUNTIF('Formulario de Respuestas'!$B72:$AC72,"C")</f>
        <v>0</v>
      </c>
      <c r="CG73" s="1">
        <f>COUNTIF('Formulario de Respuestas'!$E72:$AC72,"D")</f>
        <v>0</v>
      </c>
      <c r="CH73" s="1">
        <f>COUNTIF('Formulario de Respuestas'!$E72:$AC72,"E (RESPUESTA ANULADA)")</f>
        <v>0</v>
      </c>
    </row>
    <row r="74" spans="1:86" x14ac:dyDescent="0.25">
      <c r="A74" s="1">
        <f>'Formulario de Respuestas'!C73</f>
        <v>0</v>
      </c>
      <c r="B74" s="1">
        <f>'Formulario de Respuestas'!D73</f>
        <v>0</v>
      </c>
      <c r="C74" s="23">
        <f>IF($B74='Formulario de Respuestas'!$D73,'Formulario de Respuestas'!$E73,"ES DIFERENTE")</f>
        <v>0</v>
      </c>
      <c r="D74" s="15" t="str">
        <f>IFERROR(VLOOKUP(CONCATENATE(C$1,C74),'Formulario de Preguntas'!$C$2:$FN$152,3,FALSE),"")</f>
        <v/>
      </c>
      <c r="E74" s="1" t="str">
        <f>IFERROR(VLOOKUP(CONCATENATE(C$1,C74),'Formulario de Preguntas'!$C$2:$FN$152,4,FALSE),"")</f>
        <v/>
      </c>
      <c r="F74" s="23">
        <f>IF($B74='Formulario de Respuestas'!$D73,'Formulario de Respuestas'!$F73,"ES DIFERENTE")</f>
        <v>0</v>
      </c>
      <c r="G74" s="1" t="str">
        <f>IFERROR(VLOOKUP(CONCATENATE(F$1,F74),'Formulario de Preguntas'!$C$2:$FN$152,3,FALSE),"")</f>
        <v/>
      </c>
      <c r="H74" s="1" t="str">
        <f>IFERROR(VLOOKUP(CONCATENATE(F$1,F74),'Formulario de Preguntas'!$C$2:$FN$152,4,FALSE),"")</f>
        <v/>
      </c>
      <c r="I74" s="23">
        <f>IF($B74='Formulario de Respuestas'!$D73,'Formulario de Respuestas'!$G73,"ES DIFERENTE")</f>
        <v>0</v>
      </c>
      <c r="J74" s="1" t="str">
        <f>IFERROR(VLOOKUP(CONCATENATE(I$1,I74),'Formulario de Preguntas'!$C$10:$FN$152,3,FALSE),"")</f>
        <v/>
      </c>
      <c r="K74" s="1" t="str">
        <f>IFERROR(VLOOKUP(CONCATENATE(I$1,I74),'Formulario de Preguntas'!$C$10:$FN$152,4,FALSE),"")</f>
        <v/>
      </c>
      <c r="L74" s="23">
        <f>IF($B74='Formulario de Respuestas'!$D73,'Formulario de Respuestas'!$H73,"ES DIFERENTE")</f>
        <v>0</v>
      </c>
      <c r="M74" s="1" t="str">
        <f>IFERROR(VLOOKUP(CONCATENATE(L$1,L74),'Formulario de Preguntas'!$C$10:$FN$152,3,FALSE),"")</f>
        <v/>
      </c>
      <c r="N74" s="1" t="str">
        <f>IFERROR(VLOOKUP(CONCATENATE(L$1,L74),'Formulario de Preguntas'!$C$10:$FN$152,4,FALSE),"")</f>
        <v/>
      </c>
      <c r="O74" s="23">
        <f>IF($B74='Formulario de Respuestas'!$D73,'Formulario de Respuestas'!$I73,"ES DIFERENTE")</f>
        <v>0</v>
      </c>
      <c r="P74" s="1" t="str">
        <f>IFERROR(VLOOKUP(CONCATENATE(O$1,O74),'Formulario de Preguntas'!$C$10:$FN$152,3,FALSE),"")</f>
        <v/>
      </c>
      <c r="Q74" s="1" t="str">
        <f>IFERROR(VLOOKUP(CONCATENATE(O$1,O74),'Formulario de Preguntas'!$C$10:$FN$152,4,FALSE),"")</f>
        <v/>
      </c>
      <c r="R74" s="23">
        <f>IF($B74='Formulario de Respuestas'!$D73,'Formulario de Respuestas'!$J73,"ES DIFERENTE")</f>
        <v>0</v>
      </c>
      <c r="S74" s="1" t="str">
        <f>IFERROR(VLOOKUP(CONCATENATE(R$1,R74),'Formulario de Preguntas'!$C$10:$FN$152,3,FALSE),"")</f>
        <v/>
      </c>
      <c r="T74" s="1" t="str">
        <f>IFERROR(VLOOKUP(CONCATENATE(R$1,R74),'Formulario de Preguntas'!$C$10:$FN$152,4,FALSE),"")</f>
        <v/>
      </c>
      <c r="U74" s="23">
        <f>IF($B74='Formulario de Respuestas'!$D73,'Formulario de Respuestas'!$K73,"ES DIFERENTE")</f>
        <v>0</v>
      </c>
      <c r="V74" s="1" t="str">
        <f>IFERROR(VLOOKUP(CONCATENATE(U$1,U74),'Formulario de Preguntas'!$C$10:$FN$152,3,FALSE),"")</f>
        <v/>
      </c>
      <c r="W74" s="1" t="str">
        <f>IFERROR(VLOOKUP(CONCATENATE(U$1,U74),'Formulario de Preguntas'!$C$10:$FN$152,4,FALSE),"")</f>
        <v/>
      </c>
      <c r="X74" s="23">
        <f>IF($B74='Formulario de Respuestas'!$D73,'Formulario de Respuestas'!$L73,"ES DIFERENTE")</f>
        <v>0</v>
      </c>
      <c r="Y74" s="1" t="str">
        <f>IFERROR(VLOOKUP(CONCATENATE(X$1,X74),'Formulario de Preguntas'!$C$10:$FN$152,3,FALSE),"")</f>
        <v/>
      </c>
      <c r="Z74" s="1" t="str">
        <f>IFERROR(VLOOKUP(CONCATENATE(X$1,X74),'Formulario de Preguntas'!$C$10:$FN$152,4,FALSE),"")</f>
        <v/>
      </c>
      <c r="AA74" s="23">
        <f>IF($B74='Formulario de Respuestas'!$D73,'Formulario de Respuestas'!$M73,"ES DIFERENTE")</f>
        <v>0</v>
      </c>
      <c r="AB74" s="1" t="str">
        <f>IFERROR(VLOOKUP(CONCATENATE(AA$1,AA74),'Formulario de Preguntas'!$C$10:$FN$152,3,FALSE),"")</f>
        <v/>
      </c>
      <c r="AC74" s="1" t="str">
        <f>IFERROR(VLOOKUP(CONCATENATE(AA$1,AA74),'Formulario de Preguntas'!$C$10:$FN$152,4,FALSE),"")</f>
        <v/>
      </c>
      <c r="AD74" s="23">
        <f>IF($B74='Formulario de Respuestas'!$D73,'Formulario de Respuestas'!$N73,"ES DIFERENTE")</f>
        <v>0</v>
      </c>
      <c r="AE74" s="1" t="str">
        <f>IFERROR(VLOOKUP(CONCATENATE(AD$1,AD74),'Formulario de Preguntas'!$C$10:$FN$152,3,FALSE),"")</f>
        <v/>
      </c>
      <c r="AF74" s="1" t="str">
        <f>IFERROR(VLOOKUP(CONCATENATE(AD$1,AD74),'Formulario de Preguntas'!$C$10:$FN$152,4,FALSE),"")</f>
        <v/>
      </c>
      <c r="AG74" s="23">
        <f>IF($B74='Formulario de Respuestas'!$D73,'Formulario de Respuestas'!$O73,"ES DIFERENTE")</f>
        <v>0</v>
      </c>
      <c r="AH74" s="1" t="str">
        <f>IFERROR(VLOOKUP(CONCATENATE(AG$1,AG74),'Formulario de Preguntas'!$C$10:$FN$152,3,FALSE),"")</f>
        <v/>
      </c>
      <c r="AI74" s="1" t="str">
        <f>IFERROR(VLOOKUP(CONCATENATE(AG$1,AG74),'Formulario de Preguntas'!$C$10:$FN$152,4,FALSE),"")</f>
        <v/>
      </c>
      <c r="AJ74" s="23">
        <f>IF($B74='Formulario de Respuestas'!$D73,'Formulario de Respuestas'!$P73,"ES DIFERENTE")</f>
        <v>0</v>
      </c>
      <c r="AK74" s="1" t="str">
        <f>IFERROR(VLOOKUP(CONCATENATE(AJ$1,AJ74),'Formulario de Preguntas'!$C$10:$FN$152,3,FALSE),"")</f>
        <v/>
      </c>
      <c r="AL74" s="1" t="str">
        <f>IFERROR(VLOOKUP(CONCATENATE(AJ$1,AJ74),'Formulario de Preguntas'!$C$10:$FN$152,4,FALSE),"")</f>
        <v/>
      </c>
      <c r="AM74" s="23">
        <f>IF($B74='Formulario de Respuestas'!$D73,'Formulario de Respuestas'!$Q73,"ES DIFERENTE")</f>
        <v>0</v>
      </c>
      <c r="AN74" s="1" t="str">
        <f>IFERROR(VLOOKUP(CONCATENATE(AM$1,AM74),'Formulario de Preguntas'!$C$10:$FN$152,3,FALSE),"")</f>
        <v/>
      </c>
      <c r="AO74" s="1" t="str">
        <f>IFERROR(VLOOKUP(CONCATENATE(AM$1,AM74),'Formulario de Preguntas'!$C$10:$FN$152,4,FALSE),"")</f>
        <v/>
      </c>
      <c r="AP74" s="23">
        <f>IF($B74='Formulario de Respuestas'!$D73,'Formulario de Respuestas'!$R73,"ES DIFERENTE")</f>
        <v>0</v>
      </c>
      <c r="AQ74" s="1" t="str">
        <f>IFERROR(VLOOKUP(CONCATENATE(AP$1,AP74),'Formulario de Preguntas'!$C$10:$FN$152,3,FALSE),"")</f>
        <v/>
      </c>
      <c r="AR74" s="1" t="str">
        <f>IFERROR(VLOOKUP(CONCATENATE(AP$1,AP74),'Formulario de Preguntas'!$C$10:$FN$152,4,FALSE),"")</f>
        <v/>
      </c>
      <c r="AS74" s="23">
        <f>IF($B74='Formulario de Respuestas'!$D73,'Formulario de Respuestas'!$S73,"ES DIFERENTE")</f>
        <v>0</v>
      </c>
      <c r="AT74" s="1" t="str">
        <f>IFERROR(VLOOKUP(CONCATENATE(AS$1,AS74),'Formulario de Preguntas'!$C$10:$FN$152,3,FALSE),"")</f>
        <v/>
      </c>
      <c r="AU74" s="1" t="str">
        <f>IFERROR(VLOOKUP(CONCATENATE(AS$1,AS74),'Formulario de Preguntas'!$C$10:$FN$152,4,FALSE),"")</f>
        <v/>
      </c>
      <c r="AV74" s="23">
        <f>IF($B74='Formulario de Respuestas'!$D73,'Formulario de Respuestas'!$T73,"ES DIFERENTE")</f>
        <v>0</v>
      </c>
      <c r="AW74" s="1" t="str">
        <f>IFERROR(VLOOKUP(CONCATENATE(AV$1,AV74),'Formulario de Preguntas'!$C$10:$FN$152,3,FALSE),"")</f>
        <v/>
      </c>
      <c r="AX74" s="1" t="str">
        <f>IFERROR(VLOOKUP(CONCATENATE(AV$1,AV74),'Formulario de Preguntas'!$C$10:$FN$152,4,FALSE),"")</f>
        <v/>
      </c>
      <c r="AY74" s="23">
        <f>IF($B74='Formulario de Respuestas'!$D73,'Formulario de Respuestas'!$U73,"ES DIFERENTE")</f>
        <v>0</v>
      </c>
      <c r="AZ74" s="1" t="str">
        <f>IFERROR(VLOOKUP(CONCATENATE(AY$1,AY74),'Formulario de Preguntas'!$C$10:$FN$152,3,FALSE),"")</f>
        <v/>
      </c>
      <c r="BA74" s="1" t="str">
        <f>IFERROR(VLOOKUP(CONCATENATE(AY$1,AY74),'Formulario de Preguntas'!$C$10:$FN$152,4,FALSE),"")</f>
        <v/>
      </c>
      <c r="BB74" s="25">
        <f>IF($B74='Formulario de Respuestas'!$D73,'Formulario de Respuestas'!$V73,"ES DIFERENTE")</f>
        <v>0</v>
      </c>
      <c r="BC74" s="1" t="str">
        <f>IFERROR(VLOOKUP(CONCATENATE(BB$1,BB74),'Formulario de Preguntas'!$C$10:$FN$152,3,FALSE),"")</f>
        <v/>
      </c>
      <c r="BD74" s="1" t="str">
        <f>IFERROR(VLOOKUP(CONCATENATE(BB$1,BB74),'Formulario de Preguntas'!$C$10:$FN$152,4,FALSE),"")</f>
        <v/>
      </c>
      <c r="BE74" s="23">
        <f>IF($B74='Formulario de Respuestas'!$D73,'Formulario de Respuestas'!$W73,"ES DIFERENTE")</f>
        <v>0</v>
      </c>
      <c r="BF74" s="1" t="str">
        <f>IFERROR(VLOOKUP(CONCATENATE(BE$1,BE74),'Formulario de Preguntas'!$C$10:$FN$152,3,FALSE),"")</f>
        <v/>
      </c>
      <c r="BG74" s="1" t="str">
        <f>IFERROR(VLOOKUP(CONCATENATE(BE$1,BE74),'Formulario de Preguntas'!$C$10:$FN$152,4,FALSE),"")</f>
        <v/>
      </c>
      <c r="BH74" s="23">
        <f>IF($B74='Formulario de Respuestas'!$D73,'Formulario de Respuestas'!$X73,"ES DIFERENTE")</f>
        <v>0</v>
      </c>
      <c r="BI74" s="1" t="str">
        <f>IFERROR(VLOOKUP(CONCATENATE(BH$1,BH74),'Formulario de Preguntas'!$C$10:$FN$152,3,FALSE),"")</f>
        <v/>
      </c>
      <c r="BJ74" s="1" t="str">
        <f>IFERROR(VLOOKUP(CONCATENATE(BH$1,BH74),'Formulario de Preguntas'!$C$10:$FN$152,4,FALSE),"")</f>
        <v/>
      </c>
      <c r="BK74" s="25">
        <f>IF($B74='Formulario de Respuestas'!$D73,'Formulario de Respuestas'!$Y73,"ES DIFERENTE")</f>
        <v>0</v>
      </c>
      <c r="BL74" s="1" t="str">
        <f>IFERROR(VLOOKUP(CONCATENATE(BK$1,BK74),'Formulario de Preguntas'!$C$10:$FN$152,3,FALSE),"")</f>
        <v/>
      </c>
      <c r="BM74" s="1" t="str">
        <f>IFERROR(VLOOKUP(CONCATENATE(BK$1,BK74),'Formulario de Preguntas'!$C$10:$FN$152,4,FALSE),"")</f>
        <v/>
      </c>
      <c r="BN74" s="25">
        <f>IF($B74='Formulario de Respuestas'!$D73,'Formulario de Respuestas'!$Z73,"ES DIFERENTE")</f>
        <v>0</v>
      </c>
      <c r="BO74" s="1" t="str">
        <f>IFERROR(VLOOKUP(CONCATENATE(BN$1,BN74),'Formulario de Preguntas'!$C$10:$FN$152,3,FALSE),"")</f>
        <v/>
      </c>
      <c r="BP74" s="1" t="str">
        <f>IFERROR(VLOOKUP(CONCATENATE(BN$1,BN74),'Formulario de Preguntas'!$C$10:$FN$152,4,FALSE),"")</f>
        <v/>
      </c>
      <c r="BQ74" s="25">
        <f>IF($B74='Formulario de Respuestas'!$D73,'Formulario de Respuestas'!$AA73,"ES DIFERENTE")</f>
        <v>0</v>
      </c>
      <c r="BR74" s="1" t="str">
        <f>IFERROR(VLOOKUP(CONCATENATE(BQ$1,BQ74),'Formulario de Preguntas'!$C$10:$FN$152,3,FALSE),"")</f>
        <v/>
      </c>
      <c r="BS74" s="1" t="str">
        <f>IFERROR(VLOOKUP(CONCATENATE(BQ$1,BQ74),'Formulario de Preguntas'!$C$10:$FN$152,4,FALSE),"")</f>
        <v/>
      </c>
      <c r="BT74" s="25">
        <f>IF($B74='Formulario de Respuestas'!$D73,'Formulario de Respuestas'!$AB73,"ES DIFERENTE")</f>
        <v>0</v>
      </c>
      <c r="BU74" s="1" t="str">
        <f>IFERROR(VLOOKUP(CONCATENATE(BT$1,BT74),'Formulario de Preguntas'!$C$10:$FN$152,3,FALSE),"")</f>
        <v/>
      </c>
      <c r="BV74" s="1" t="str">
        <f>IFERROR(VLOOKUP(CONCATENATE(BT$1,BT74),'Formulario de Preguntas'!$C$10:$FN$152,4,FALSE),"")</f>
        <v/>
      </c>
      <c r="BW74" s="25">
        <f>IF($B74='Formulario de Respuestas'!$D73,'Formulario de Respuestas'!$AC73,"ES DIFERENTE")</f>
        <v>0</v>
      </c>
      <c r="BX74" s="1" t="str">
        <f>IFERROR(VLOOKUP(CONCATENATE(BW$1,BW74),'Formulario de Preguntas'!$C$10:$FN$152,3,FALSE),"")</f>
        <v/>
      </c>
      <c r="BY74" s="1" t="str">
        <f>IFERROR(VLOOKUP(CONCATENATE(BW$1,BW74),'Formulario de Preguntas'!$C$10:$FN$152,4,FALSE),"")</f>
        <v/>
      </c>
      <c r="CA74" s="1">
        <f t="shared" si="4"/>
        <v>0</v>
      </c>
      <c r="CB74" s="1">
        <f t="shared" si="5"/>
        <v>0.25</v>
      </c>
      <c r="CC74" s="1">
        <f t="shared" si="3"/>
        <v>0</v>
      </c>
      <c r="CD74" s="1">
        <f>COUNTIF('Formulario de Respuestas'!$E73:$AC73,"A")</f>
        <v>0</v>
      </c>
      <c r="CE74" s="1">
        <f>COUNTIF('Formulario de Respuestas'!$E73:$AC73,"B")</f>
        <v>0</v>
      </c>
      <c r="CF74" s="1">
        <f>COUNTIF('Formulario de Respuestas'!$B73:$AC73,"C")</f>
        <v>0</v>
      </c>
      <c r="CG74" s="1">
        <f>COUNTIF('Formulario de Respuestas'!$E73:$AC73,"D")</f>
        <v>0</v>
      </c>
      <c r="CH74" s="1">
        <f>COUNTIF('Formulario de Respuestas'!$E73:$AC73,"E (RESPUESTA ANULADA)")</f>
        <v>0</v>
      </c>
    </row>
    <row r="75" spans="1:86" x14ac:dyDescent="0.25">
      <c r="A75" s="1">
        <f>'Formulario de Respuestas'!C74</f>
        <v>0</v>
      </c>
      <c r="B75" s="1">
        <f>'Formulario de Respuestas'!D74</f>
        <v>0</v>
      </c>
      <c r="C75" s="23">
        <f>IF($B75='Formulario de Respuestas'!$D74,'Formulario de Respuestas'!$E74,"ES DIFERENTE")</f>
        <v>0</v>
      </c>
      <c r="D75" s="15" t="str">
        <f>IFERROR(VLOOKUP(CONCATENATE(C$1,C75),'Formulario de Preguntas'!$C$2:$FN$152,3,FALSE),"")</f>
        <v/>
      </c>
      <c r="E75" s="1" t="str">
        <f>IFERROR(VLOOKUP(CONCATENATE(C$1,C75),'Formulario de Preguntas'!$C$2:$FN$152,4,FALSE),"")</f>
        <v/>
      </c>
      <c r="F75" s="23">
        <f>IF($B75='Formulario de Respuestas'!$D74,'Formulario de Respuestas'!$F74,"ES DIFERENTE")</f>
        <v>0</v>
      </c>
      <c r="G75" s="1" t="str">
        <f>IFERROR(VLOOKUP(CONCATENATE(F$1,F75),'Formulario de Preguntas'!$C$2:$FN$152,3,FALSE),"")</f>
        <v/>
      </c>
      <c r="H75" s="1" t="str">
        <f>IFERROR(VLOOKUP(CONCATENATE(F$1,F75),'Formulario de Preguntas'!$C$2:$FN$152,4,FALSE),"")</f>
        <v/>
      </c>
      <c r="I75" s="23">
        <f>IF($B75='Formulario de Respuestas'!$D74,'Formulario de Respuestas'!$G74,"ES DIFERENTE")</f>
        <v>0</v>
      </c>
      <c r="J75" s="1" t="str">
        <f>IFERROR(VLOOKUP(CONCATENATE(I$1,I75),'Formulario de Preguntas'!$C$10:$FN$152,3,FALSE),"")</f>
        <v/>
      </c>
      <c r="K75" s="1" t="str">
        <f>IFERROR(VLOOKUP(CONCATENATE(I$1,I75),'Formulario de Preguntas'!$C$10:$FN$152,4,FALSE),"")</f>
        <v/>
      </c>
      <c r="L75" s="23">
        <f>IF($B75='Formulario de Respuestas'!$D74,'Formulario de Respuestas'!$H74,"ES DIFERENTE")</f>
        <v>0</v>
      </c>
      <c r="M75" s="1" t="str">
        <f>IFERROR(VLOOKUP(CONCATENATE(L$1,L75),'Formulario de Preguntas'!$C$10:$FN$152,3,FALSE),"")</f>
        <v/>
      </c>
      <c r="N75" s="1" t="str">
        <f>IFERROR(VLOOKUP(CONCATENATE(L$1,L75),'Formulario de Preguntas'!$C$10:$FN$152,4,FALSE),"")</f>
        <v/>
      </c>
      <c r="O75" s="23">
        <f>IF($B75='Formulario de Respuestas'!$D74,'Formulario de Respuestas'!$I74,"ES DIFERENTE")</f>
        <v>0</v>
      </c>
      <c r="P75" s="1" t="str">
        <f>IFERROR(VLOOKUP(CONCATENATE(O$1,O75),'Formulario de Preguntas'!$C$10:$FN$152,3,FALSE),"")</f>
        <v/>
      </c>
      <c r="Q75" s="1" t="str">
        <f>IFERROR(VLOOKUP(CONCATENATE(O$1,O75),'Formulario de Preguntas'!$C$10:$FN$152,4,FALSE),"")</f>
        <v/>
      </c>
      <c r="R75" s="23">
        <f>IF($B75='Formulario de Respuestas'!$D74,'Formulario de Respuestas'!$J74,"ES DIFERENTE")</f>
        <v>0</v>
      </c>
      <c r="S75" s="1" t="str">
        <f>IFERROR(VLOOKUP(CONCATENATE(R$1,R75),'Formulario de Preguntas'!$C$10:$FN$152,3,FALSE),"")</f>
        <v/>
      </c>
      <c r="T75" s="1" t="str">
        <f>IFERROR(VLOOKUP(CONCATENATE(R$1,R75),'Formulario de Preguntas'!$C$10:$FN$152,4,FALSE),"")</f>
        <v/>
      </c>
      <c r="U75" s="23">
        <f>IF($B75='Formulario de Respuestas'!$D74,'Formulario de Respuestas'!$K74,"ES DIFERENTE")</f>
        <v>0</v>
      </c>
      <c r="V75" s="1" t="str">
        <f>IFERROR(VLOOKUP(CONCATENATE(U$1,U75),'Formulario de Preguntas'!$C$10:$FN$152,3,FALSE),"")</f>
        <v/>
      </c>
      <c r="W75" s="1" t="str">
        <f>IFERROR(VLOOKUP(CONCATENATE(U$1,U75),'Formulario de Preguntas'!$C$10:$FN$152,4,FALSE),"")</f>
        <v/>
      </c>
      <c r="X75" s="23">
        <f>IF($B75='Formulario de Respuestas'!$D74,'Formulario de Respuestas'!$L74,"ES DIFERENTE")</f>
        <v>0</v>
      </c>
      <c r="Y75" s="1" t="str">
        <f>IFERROR(VLOOKUP(CONCATENATE(X$1,X75),'Formulario de Preguntas'!$C$10:$FN$152,3,FALSE),"")</f>
        <v/>
      </c>
      <c r="Z75" s="1" t="str">
        <f>IFERROR(VLOOKUP(CONCATENATE(X$1,X75),'Formulario de Preguntas'!$C$10:$FN$152,4,FALSE),"")</f>
        <v/>
      </c>
      <c r="AA75" s="23">
        <f>IF($B75='Formulario de Respuestas'!$D74,'Formulario de Respuestas'!$M74,"ES DIFERENTE")</f>
        <v>0</v>
      </c>
      <c r="AB75" s="1" t="str">
        <f>IFERROR(VLOOKUP(CONCATENATE(AA$1,AA75),'Formulario de Preguntas'!$C$10:$FN$152,3,FALSE),"")</f>
        <v/>
      </c>
      <c r="AC75" s="1" t="str">
        <f>IFERROR(VLOOKUP(CONCATENATE(AA$1,AA75),'Formulario de Preguntas'!$C$10:$FN$152,4,FALSE),"")</f>
        <v/>
      </c>
      <c r="AD75" s="23">
        <f>IF($B75='Formulario de Respuestas'!$D74,'Formulario de Respuestas'!$N74,"ES DIFERENTE")</f>
        <v>0</v>
      </c>
      <c r="AE75" s="1" t="str">
        <f>IFERROR(VLOOKUP(CONCATENATE(AD$1,AD75),'Formulario de Preguntas'!$C$10:$FN$152,3,FALSE),"")</f>
        <v/>
      </c>
      <c r="AF75" s="1" t="str">
        <f>IFERROR(VLOOKUP(CONCATENATE(AD$1,AD75),'Formulario de Preguntas'!$C$10:$FN$152,4,FALSE),"")</f>
        <v/>
      </c>
      <c r="AG75" s="23">
        <f>IF($B75='Formulario de Respuestas'!$D74,'Formulario de Respuestas'!$O74,"ES DIFERENTE")</f>
        <v>0</v>
      </c>
      <c r="AH75" s="1" t="str">
        <f>IFERROR(VLOOKUP(CONCATENATE(AG$1,AG75),'Formulario de Preguntas'!$C$10:$FN$152,3,FALSE),"")</f>
        <v/>
      </c>
      <c r="AI75" s="1" t="str">
        <f>IFERROR(VLOOKUP(CONCATENATE(AG$1,AG75),'Formulario de Preguntas'!$C$10:$FN$152,4,FALSE),"")</f>
        <v/>
      </c>
      <c r="AJ75" s="23">
        <f>IF($B75='Formulario de Respuestas'!$D74,'Formulario de Respuestas'!$P74,"ES DIFERENTE")</f>
        <v>0</v>
      </c>
      <c r="AK75" s="1" t="str">
        <f>IFERROR(VLOOKUP(CONCATENATE(AJ$1,AJ75),'Formulario de Preguntas'!$C$10:$FN$152,3,FALSE),"")</f>
        <v/>
      </c>
      <c r="AL75" s="1" t="str">
        <f>IFERROR(VLOOKUP(CONCATENATE(AJ$1,AJ75),'Formulario de Preguntas'!$C$10:$FN$152,4,FALSE),"")</f>
        <v/>
      </c>
      <c r="AM75" s="23">
        <f>IF($B75='Formulario de Respuestas'!$D74,'Formulario de Respuestas'!$Q74,"ES DIFERENTE")</f>
        <v>0</v>
      </c>
      <c r="AN75" s="1" t="str">
        <f>IFERROR(VLOOKUP(CONCATENATE(AM$1,AM75),'Formulario de Preguntas'!$C$10:$FN$152,3,FALSE),"")</f>
        <v/>
      </c>
      <c r="AO75" s="1" t="str">
        <f>IFERROR(VLOOKUP(CONCATENATE(AM$1,AM75),'Formulario de Preguntas'!$C$10:$FN$152,4,FALSE),"")</f>
        <v/>
      </c>
      <c r="AP75" s="23">
        <f>IF($B75='Formulario de Respuestas'!$D74,'Formulario de Respuestas'!$R74,"ES DIFERENTE")</f>
        <v>0</v>
      </c>
      <c r="AQ75" s="1" t="str">
        <f>IFERROR(VLOOKUP(CONCATENATE(AP$1,AP75),'Formulario de Preguntas'!$C$10:$FN$152,3,FALSE),"")</f>
        <v/>
      </c>
      <c r="AR75" s="1" t="str">
        <f>IFERROR(VLOOKUP(CONCATENATE(AP$1,AP75),'Formulario de Preguntas'!$C$10:$FN$152,4,FALSE),"")</f>
        <v/>
      </c>
      <c r="AS75" s="23">
        <f>IF($B75='Formulario de Respuestas'!$D74,'Formulario de Respuestas'!$S74,"ES DIFERENTE")</f>
        <v>0</v>
      </c>
      <c r="AT75" s="1" t="str">
        <f>IFERROR(VLOOKUP(CONCATENATE(AS$1,AS75),'Formulario de Preguntas'!$C$10:$FN$152,3,FALSE),"")</f>
        <v/>
      </c>
      <c r="AU75" s="1" t="str">
        <f>IFERROR(VLOOKUP(CONCATENATE(AS$1,AS75),'Formulario de Preguntas'!$C$10:$FN$152,4,FALSE),"")</f>
        <v/>
      </c>
      <c r="AV75" s="23">
        <f>IF($B75='Formulario de Respuestas'!$D74,'Formulario de Respuestas'!$T74,"ES DIFERENTE")</f>
        <v>0</v>
      </c>
      <c r="AW75" s="1" t="str">
        <f>IFERROR(VLOOKUP(CONCATENATE(AV$1,AV75),'Formulario de Preguntas'!$C$10:$FN$152,3,FALSE),"")</f>
        <v/>
      </c>
      <c r="AX75" s="1" t="str">
        <f>IFERROR(VLOOKUP(CONCATENATE(AV$1,AV75),'Formulario de Preguntas'!$C$10:$FN$152,4,FALSE),"")</f>
        <v/>
      </c>
      <c r="AY75" s="23">
        <f>IF($B75='Formulario de Respuestas'!$D74,'Formulario de Respuestas'!$U74,"ES DIFERENTE")</f>
        <v>0</v>
      </c>
      <c r="AZ75" s="1" t="str">
        <f>IFERROR(VLOOKUP(CONCATENATE(AY$1,AY75),'Formulario de Preguntas'!$C$10:$FN$152,3,FALSE),"")</f>
        <v/>
      </c>
      <c r="BA75" s="1" t="str">
        <f>IFERROR(VLOOKUP(CONCATENATE(AY$1,AY75),'Formulario de Preguntas'!$C$10:$FN$152,4,FALSE),"")</f>
        <v/>
      </c>
      <c r="BB75" s="25">
        <f>IF($B75='Formulario de Respuestas'!$D74,'Formulario de Respuestas'!$V74,"ES DIFERENTE")</f>
        <v>0</v>
      </c>
      <c r="BC75" s="1" t="str">
        <f>IFERROR(VLOOKUP(CONCATENATE(BB$1,BB75),'Formulario de Preguntas'!$C$10:$FN$152,3,FALSE),"")</f>
        <v/>
      </c>
      <c r="BD75" s="1" t="str">
        <f>IFERROR(VLOOKUP(CONCATENATE(BB$1,BB75),'Formulario de Preguntas'!$C$10:$FN$152,4,FALSE),"")</f>
        <v/>
      </c>
      <c r="BE75" s="23">
        <f>IF($B75='Formulario de Respuestas'!$D74,'Formulario de Respuestas'!$W74,"ES DIFERENTE")</f>
        <v>0</v>
      </c>
      <c r="BF75" s="1" t="str">
        <f>IFERROR(VLOOKUP(CONCATENATE(BE$1,BE75),'Formulario de Preguntas'!$C$10:$FN$152,3,FALSE),"")</f>
        <v/>
      </c>
      <c r="BG75" s="1" t="str">
        <f>IFERROR(VLOOKUP(CONCATENATE(BE$1,BE75),'Formulario de Preguntas'!$C$10:$FN$152,4,FALSE),"")</f>
        <v/>
      </c>
      <c r="BH75" s="23">
        <f>IF($B75='Formulario de Respuestas'!$D74,'Formulario de Respuestas'!$X74,"ES DIFERENTE")</f>
        <v>0</v>
      </c>
      <c r="BI75" s="1" t="str">
        <f>IFERROR(VLOOKUP(CONCATENATE(BH$1,BH75),'Formulario de Preguntas'!$C$10:$FN$152,3,FALSE),"")</f>
        <v/>
      </c>
      <c r="BJ75" s="1" t="str">
        <f>IFERROR(VLOOKUP(CONCATENATE(BH$1,BH75),'Formulario de Preguntas'!$C$10:$FN$152,4,FALSE),"")</f>
        <v/>
      </c>
      <c r="BK75" s="25">
        <f>IF($B75='Formulario de Respuestas'!$D74,'Formulario de Respuestas'!$Y74,"ES DIFERENTE")</f>
        <v>0</v>
      </c>
      <c r="BL75" s="1" t="str">
        <f>IFERROR(VLOOKUP(CONCATENATE(BK$1,BK75),'Formulario de Preguntas'!$C$10:$FN$152,3,FALSE),"")</f>
        <v/>
      </c>
      <c r="BM75" s="1" t="str">
        <f>IFERROR(VLOOKUP(CONCATENATE(BK$1,BK75),'Formulario de Preguntas'!$C$10:$FN$152,4,FALSE),"")</f>
        <v/>
      </c>
      <c r="BN75" s="25">
        <f>IF($B75='Formulario de Respuestas'!$D74,'Formulario de Respuestas'!$Z74,"ES DIFERENTE")</f>
        <v>0</v>
      </c>
      <c r="BO75" s="1" t="str">
        <f>IFERROR(VLOOKUP(CONCATENATE(BN$1,BN75),'Formulario de Preguntas'!$C$10:$FN$152,3,FALSE),"")</f>
        <v/>
      </c>
      <c r="BP75" s="1" t="str">
        <f>IFERROR(VLOOKUP(CONCATENATE(BN$1,BN75),'Formulario de Preguntas'!$C$10:$FN$152,4,FALSE),"")</f>
        <v/>
      </c>
      <c r="BQ75" s="25">
        <f>IF($B75='Formulario de Respuestas'!$D74,'Formulario de Respuestas'!$AA74,"ES DIFERENTE")</f>
        <v>0</v>
      </c>
      <c r="BR75" s="1" t="str">
        <f>IFERROR(VLOOKUP(CONCATENATE(BQ$1,BQ75),'Formulario de Preguntas'!$C$10:$FN$152,3,FALSE),"")</f>
        <v/>
      </c>
      <c r="BS75" s="1" t="str">
        <f>IFERROR(VLOOKUP(CONCATENATE(BQ$1,BQ75),'Formulario de Preguntas'!$C$10:$FN$152,4,FALSE),"")</f>
        <v/>
      </c>
      <c r="BT75" s="25">
        <f>IF($B75='Formulario de Respuestas'!$D74,'Formulario de Respuestas'!$AB74,"ES DIFERENTE")</f>
        <v>0</v>
      </c>
      <c r="BU75" s="1" t="str">
        <f>IFERROR(VLOOKUP(CONCATENATE(BT$1,BT75),'Formulario de Preguntas'!$C$10:$FN$152,3,FALSE),"")</f>
        <v/>
      </c>
      <c r="BV75" s="1" t="str">
        <f>IFERROR(VLOOKUP(CONCATENATE(BT$1,BT75),'Formulario de Preguntas'!$C$10:$FN$152,4,FALSE),"")</f>
        <v/>
      </c>
      <c r="BW75" s="25">
        <f>IF($B75='Formulario de Respuestas'!$D74,'Formulario de Respuestas'!$AC74,"ES DIFERENTE")</f>
        <v>0</v>
      </c>
      <c r="BX75" s="1" t="str">
        <f>IFERROR(VLOOKUP(CONCATENATE(BW$1,BW75),'Formulario de Preguntas'!$C$10:$FN$152,3,FALSE),"")</f>
        <v/>
      </c>
      <c r="BY75" s="1" t="str">
        <f>IFERROR(VLOOKUP(CONCATENATE(BW$1,BW75),'Formulario de Preguntas'!$C$10:$FN$152,4,FALSE),"")</f>
        <v/>
      </c>
      <c r="CA75" s="1">
        <f t="shared" si="4"/>
        <v>0</v>
      </c>
      <c r="CB75" s="1">
        <f t="shared" si="5"/>
        <v>0.25</v>
      </c>
      <c r="CC75" s="1">
        <f t="shared" si="3"/>
        <v>0</v>
      </c>
      <c r="CD75" s="1">
        <f>COUNTIF('Formulario de Respuestas'!$E74:$AC74,"A")</f>
        <v>0</v>
      </c>
      <c r="CE75" s="1">
        <f>COUNTIF('Formulario de Respuestas'!$E74:$AC74,"B")</f>
        <v>0</v>
      </c>
      <c r="CF75" s="1">
        <f>COUNTIF('Formulario de Respuestas'!$B74:$AC74,"C")</f>
        <v>0</v>
      </c>
      <c r="CG75" s="1">
        <f>COUNTIF('Formulario de Respuestas'!$E74:$AC74,"D")</f>
        <v>0</v>
      </c>
      <c r="CH75" s="1">
        <f>COUNTIF('Formulario de Respuestas'!$E74:$AC74,"E (RESPUESTA ANULADA)")</f>
        <v>0</v>
      </c>
    </row>
    <row r="76" spans="1:86" x14ac:dyDescent="0.25">
      <c r="A76" s="1">
        <f>'Formulario de Respuestas'!C75</f>
        <v>0</v>
      </c>
      <c r="B76" s="1">
        <f>'Formulario de Respuestas'!D75</f>
        <v>0</v>
      </c>
      <c r="C76" s="23">
        <f>IF($B76='Formulario de Respuestas'!$D75,'Formulario de Respuestas'!$E75,"ES DIFERENTE")</f>
        <v>0</v>
      </c>
      <c r="D76" s="15" t="str">
        <f>IFERROR(VLOOKUP(CONCATENATE(C$1,C76),'Formulario de Preguntas'!$C$2:$FN$152,3,FALSE),"")</f>
        <v/>
      </c>
      <c r="E76" s="1" t="str">
        <f>IFERROR(VLOOKUP(CONCATENATE(C$1,C76),'Formulario de Preguntas'!$C$2:$FN$152,4,FALSE),"")</f>
        <v/>
      </c>
      <c r="F76" s="23">
        <f>IF($B76='Formulario de Respuestas'!$D75,'Formulario de Respuestas'!$F75,"ES DIFERENTE")</f>
        <v>0</v>
      </c>
      <c r="G76" s="1" t="str">
        <f>IFERROR(VLOOKUP(CONCATENATE(F$1,F76),'Formulario de Preguntas'!$C$2:$FN$152,3,FALSE),"")</f>
        <v/>
      </c>
      <c r="H76" s="1" t="str">
        <f>IFERROR(VLOOKUP(CONCATENATE(F$1,F76),'Formulario de Preguntas'!$C$2:$FN$152,4,FALSE),"")</f>
        <v/>
      </c>
      <c r="I76" s="23">
        <f>IF($B76='Formulario de Respuestas'!$D75,'Formulario de Respuestas'!$G75,"ES DIFERENTE")</f>
        <v>0</v>
      </c>
      <c r="J76" s="1" t="str">
        <f>IFERROR(VLOOKUP(CONCATENATE(I$1,I76),'Formulario de Preguntas'!$C$10:$FN$152,3,FALSE),"")</f>
        <v/>
      </c>
      <c r="K76" s="1" t="str">
        <f>IFERROR(VLOOKUP(CONCATENATE(I$1,I76),'Formulario de Preguntas'!$C$10:$FN$152,4,FALSE),"")</f>
        <v/>
      </c>
      <c r="L76" s="23">
        <f>IF($B76='Formulario de Respuestas'!$D75,'Formulario de Respuestas'!$H75,"ES DIFERENTE")</f>
        <v>0</v>
      </c>
      <c r="M76" s="1" t="str">
        <f>IFERROR(VLOOKUP(CONCATENATE(L$1,L76),'Formulario de Preguntas'!$C$10:$FN$152,3,FALSE),"")</f>
        <v/>
      </c>
      <c r="N76" s="1" t="str">
        <f>IFERROR(VLOOKUP(CONCATENATE(L$1,L76),'Formulario de Preguntas'!$C$10:$FN$152,4,FALSE),"")</f>
        <v/>
      </c>
      <c r="O76" s="23">
        <f>IF($B76='Formulario de Respuestas'!$D75,'Formulario de Respuestas'!$I75,"ES DIFERENTE")</f>
        <v>0</v>
      </c>
      <c r="P76" s="1" t="str">
        <f>IFERROR(VLOOKUP(CONCATENATE(O$1,O76),'Formulario de Preguntas'!$C$10:$FN$152,3,FALSE),"")</f>
        <v/>
      </c>
      <c r="Q76" s="1" t="str">
        <f>IFERROR(VLOOKUP(CONCATENATE(O$1,O76),'Formulario de Preguntas'!$C$10:$FN$152,4,FALSE),"")</f>
        <v/>
      </c>
      <c r="R76" s="23">
        <f>IF($B76='Formulario de Respuestas'!$D75,'Formulario de Respuestas'!$J75,"ES DIFERENTE")</f>
        <v>0</v>
      </c>
      <c r="S76" s="1" t="str">
        <f>IFERROR(VLOOKUP(CONCATENATE(R$1,R76),'Formulario de Preguntas'!$C$10:$FN$152,3,FALSE),"")</f>
        <v/>
      </c>
      <c r="T76" s="1" t="str">
        <f>IFERROR(VLOOKUP(CONCATENATE(R$1,R76),'Formulario de Preguntas'!$C$10:$FN$152,4,FALSE),"")</f>
        <v/>
      </c>
      <c r="U76" s="23">
        <f>IF($B76='Formulario de Respuestas'!$D75,'Formulario de Respuestas'!$K75,"ES DIFERENTE")</f>
        <v>0</v>
      </c>
      <c r="V76" s="1" t="str">
        <f>IFERROR(VLOOKUP(CONCATENATE(U$1,U76),'Formulario de Preguntas'!$C$10:$FN$152,3,FALSE),"")</f>
        <v/>
      </c>
      <c r="W76" s="1" t="str">
        <f>IFERROR(VLOOKUP(CONCATENATE(U$1,U76),'Formulario de Preguntas'!$C$10:$FN$152,4,FALSE),"")</f>
        <v/>
      </c>
      <c r="X76" s="23">
        <f>IF($B76='Formulario de Respuestas'!$D75,'Formulario de Respuestas'!$L75,"ES DIFERENTE")</f>
        <v>0</v>
      </c>
      <c r="Y76" s="1" t="str">
        <f>IFERROR(VLOOKUP(CONCATENATE(X$1,X76),'Formulario de Preguntas'!$C$10:$FN$152,3,FALSE),"")</f>
        <v/>
      </c>
      <c r="Z76" s="1" t="str">
        <f>IFERROR(VLOOKUP(CONCATENATE(X$1,X76),'Formulario de Preguntas'!$C$10:$FN$152,4,FALSE),"")</f>
        <v/>
      </c>
      <c r="AA76" s="23">
        <f>IF($B76='Formulario de Respuestas'!$D75,'Formulario de Respuestas'!$M75,"ES DIFERENTE")</f>
        <v>0</v>
      </c>
      <c r="AB76" s="1" t="str">
        <f>IFERROR(VLOOKUP(CONCATENATE(AA$1,AA76),'Formulario de Preguntas'!$C$10:$FN$152,3,FALSE),"")</f>
        <v/>
      </c>
      <c r="AC76" s="1" t="str">
        <f>IFERROR(VLOOKUP(CONCATENATE(AA$1,AA76),'Formulario de Preguntas'!$C$10:$FN$152,4,FALSE),"")</f>
        <v/>
      </c>
      <c r="AD76" s="23">
        <f>IF($B76='Formulario de Respuestas'!$D75,'Formulario de Respuestas'!$N75,"ES DIFERENTE")</f>
        <v>0</v>
      </c>
      <c r="AE76" s="1" t="str">
        <f>IFERROR(VLOOKUP(CONCATENATE(AD$1,AD76),'Formulario de Preguntas'!$C$10:$FN$152,3,FALSE),"")</f>
        <v/>
      </c>
      <c r="AF76" s="1" t="str">
        <f>IFERROR(VLOOKUP(CONCATENATE(AD$1,AD76),'Formulario de Preguntas'!$C$10:$FN$152,4,FALSE),"")</f>
        <v/>
      </c>
      <c r="AG76" s="23">
        <f>IF($B76='Formulario de Respuestas'!$D75,'Formulario de Respuestas'!$O75,"ES DIFERENTE")</f>
        <v>0</v>
      </c>
      <c r="AH76" s="1" t="str">
        <f>IFERROR(VLOOKUP(CONCATENATE(AG$1,AG76),'Formulario de Preguntas'!$C$10:$FN$152,3,FALSE),"")</f>
        <v/>
      </c>
      <c r="AI76" s="1" t="str">
        <f>IFERROR(VLOOKUP(CONCATENATE(AG$1,AG76),'Formulario de Preguntas'!$C$10:$FN$152,4,FALSE),"")</f>
        <v/>
      </c>
      <c r="AJ76" s="23">
        <f>IF($B76='Formulario de Respuestas'!$D75,'Formulario de Respuestas'!$P75,"ES DIFERENTE")</f>
        <v>0</v>
      </c>
      <c r="AK76" s="1" t="str">
        <f>IFERROR(VLOOKUP(CONCATENATE(AJ$1,AJ76),'Formulario de Preguntas'!$C$10:$FN$152,3,FALSE),"")</f>
        <v/>
      </c>
      <c r="AL76" s="1" t="str">
        <f>IFERROR(VLOOKUP(CONCATENATE(AJ$1,AJ76),'Formulario de Preguntas'!$C$10:$FN$152,4,FALSE),"")</f>
        <v/>
      </c>
      <c r="AM76" s="23">
        <f>IF($B76='Formulario de Respuestas'!$D75,'Formulario de Respuestas'!$Q75,"ES DIFERENTE")</f>
        <v>0</v>
      </c>
      <c r="AN76" s="1" t="str">
        <f>IFERROR(VLOOKUP(CONCATENATE(AM$1,AM76),'Formulario de Preguntas'!$C$10:$FN$152,3,FALSE),"")</f>
        <v/>
      </c>
      <c r="AO76" s="1" t="str">
        <f>IFERROR(VLOOKUP(CONCATENATE(AM$1,AM76),'Formulario de Preguntas'!$C$10:$FN$152,4,FALSE),"")</f>
        <v/>
      </c>
      <c r="AP76" s="23">
        <f>IF($B76='Formulario de Respuestas'!$D75,'Formulario de Respuestas'!$R75,"ES DIFERENTE")</f>
        <v>0</v>
      </c>
      <c r="AQ76" s="1" t="str">
        <f>IFERROR(VLOOKUP(CONCATENATE(AP$1,AP76),'Formulario de Preguntas'!$C$10:$FN$152,3,FALSE),"")</f>
        <v/>
      </c>
      <c r="AR76" s="1" t="str">
        <f>IFERROR(VLOOKUP(CONCATENATE(AP$1,AP76),'Formulario de Preguntas'!$C$10:$FN$152,4,FALSE),"")</f>
        <v/>
      </c>
      <c r="AS76" s="23">
        <f>IF($B76='Formulario de Respuestas'!$D75,'Formulario de Respuestas'!$S75,"ES DIFERENTE")</f>
        <v>0</v>
      </c>
      <c r="AT76" s="1" t="str">
        <f>IFERROR(VLOOKUP(CONCATENATE(AS$1,AS76),'Formulario de Preguntas'!$C$10:$FN$152,3,FALSE),"")</f>
        <v/>
      </c>
      <c r="AU76" s="1" t="str">
        <f>IFERROR(VLOOKUP(CONCATENATE(AS$1,AS76),'Formulario de Preguntas'!$C$10:$FN$152,4,FALSE),"")</f>
        <v/>
      </c>
      <c r="AV76" s="23">
        <f>IF($B76='Formulario de Respuestas'!$D75,'Formulario de Respuestas'!$T75,"ES DIFERENTE")</f>
        <v>0</v>
      </c>
      <c r="AW76" s="1" t="str">
        <f>IFERROR(VLOOKUP(CONCATENATE(AV$1,AV76),'Formulario de Preguntas'!$C$10:$FN$152,3,FALSE),"")</f>
        <v/>
      </c>
      <c r="AX76" s="1" t="str">
        <f>IFERROR(VLOOKUP(CONCATENATE(AV$1,AV76),'Formulario de Preguntas'!$C$10:$FN$152,4,FALSE),"")</f>
        <v/>
      </c>
      <c r="AY76" s="23">
        <f>IF($B76='Formulario de Respuestas'!$D75,'Formulario de Respuestas'!$U75,"ES DIFERENTE")</f>
        <v>0</v>
      </c>
      <c r="AZ76" s="1" t="str">
        <f>IFERROR(VLOOKUP(CONCATENATE(AY$1,AY76),'Formulario de Preguntas'!$C$10:$FN$152,3,FALSE),"")</f>
        <v/>
      </c>
      <c r="BA76" s="1" t="str">
        <f>IFERROR(VLOOKUP(CONCATENATE(AY$1,AY76),'Formulario de Preguntas'!$C$10:$FN$152,4,FALSE),"")</f>
        <v/>
      </c>
      <c r="BB76" s="25">
        <f>IF($B76='Formulario de Respuestas'!$D75,'Formulario de Respuestas'!$V75,"ES DIFERENTE")</f>
        <v>0</v>
      </c>
      <c r="BC76" s="1" t="str">
        <f>IFERROR(VLOOKUP(CONCATENATE(BB$1,BB76),'Formulario de Preguntas'!$C$10:$FN$152,3,FALSE),"")</f>
        <v/>
      </c>
      <c r="BD76" s="1" t="str">
        <f>IFERROR(VLOOKUP(CONCATENATE(BB$1,BB76),'Formulario de Preguntas'!$C$10:$FN$152,4,FALSE),"")</f>
        <v/>
      </c>
      <c r="BE76" s="23">
        <f>IF($B76='Formulario de Respuestas'!$D75,'Formulario de Respuestas'!$W75,"ES DIFERENTE")</f>
        <v>0</v>
      </c>
      <c r="BF76" s="1" t="str">
        <f>IFERROR(VLOOKUP(CONCATENATE(BE$1,BE76),'Formulario de Preguntas'!$C$10:$FN$152,3,FALSE),"")</f>
        <v/>
      </c>
      <c r="BG76" s="1" t="str">
        <f>IFERROR(VLOOKUP(CONCATENATE(BE$1,BE76),'Formulario de Preguntas'!$C$10:$FN$152,4,FALSE),"")</f>
        <v/>
      </c>
      <c r="BH76" s="23">
        <f>IF($B76='Formulario de Respuestas'!$D75,'Formulario de Respuestas'!$X75,"ES DIFERENTE")</f>
        <v>0</v>
      </c>
      <c r="BI76" s="1" t="str">
        <f>IFERROR(VLOOKUP(CONCATENATE(BH$1,BH76),'Formulario de Preguntas'!$C$10:$FN$152,3,FALSE),"")</f>
        <v/>
      </c>
      <c r="BJ76" s="1" t="str">
        <f>IFERROR(VLOOKUP(CONCATENATE(BH$1,BH76),'Formulario de Preguntas'!$C$10:$FN$152,4,FALSE),"")</f>
        <v/>
      </c>
      <c r="BK76" s="25">
        <f>IF($B76='Formulario de Respuestas'!$D75,'Formulario de Respuestas'!$Y75,"ES DIFERENTE")</f>
        <v>0</v>
      </c>
      <c r="BL76" s="1" t="str">
        <f>IFERROR(VLOOKUP(CONCATENATE(BK$1,BK76),'Formulario de Preguntas'!$C$10:$FN$152,3,FALSE),"")</f>
        <v/>
      </c>
      <c r="BM76" s="1" t="str">
        <f>IFERROR(VLOOKUP(CONCATENATE(BK$1,BK76),'Formulario de Preguntas'!$C$10:$FN$152,4,FALSE),"")</f>
        <v/>
      </c>
      <c r="BN76" s="25">
        <f>IF($B76='Formulario de Respuestas'!$D75,'Formulario de Respuestas'!$Z75,"ES DIFERENTE")</f>
        <v>0</v>
      </c>
      <c r="BO76" s="1" t="str">
        <f>IFERROR(VLOOKUP(CONCATENATE(BN$1,BN76),'Formulario de Preguntas'!$C$10:$FN$152,3,FALSE),"")</f>
        <v/>
      </c>
      <c r="BP76" s="1" t="str">
        <f>IFERROR(VLOOKUP(CONCATENATE(BN$1,BN76),'Formulario de Preguntas'!$C$10:$FN$152,4,FALSE),"")</f>
        <v/>
      </c>
      <c r="BQ76" s="25">
        <f>IF($B76='Formulario de Respuestas'!$D75,'Formulario de Respuestas'!$AA75,"ES DIFERENTE")</f>
        <v>0</v>
      </c>
      <c r="BR76" s="1" t="str">
        <f>IFERROR(VLOOKUP(CONCATENATE(BQ$1,BQ76),'Formulario de Preguntas'!$C$10:$FN$152,3,FALSE),"")</f>
        <v/>
      </c>
      <c r="BS76" s="1" t="str">
        <f>IFERROR(VLOOKUP(CONCATENATE(BQ$1,BQ76),'Formulario de Preguntas'!$C$10:$FN$152,4,FALSE),"")</f>
        <v/>
      </c>
      <c r="BT76" s="25">
        <f>IF($B76='Formulario de Respuestas'!$D75,'Formulario de Respuestas'!$AB75,"ES DIFERENTE")</f>
        <v>0</v>
      </c>
      <c r="BU76" s="1" t="str">
        <f>IFERROR(VLOOKUP(CONCATENATE(BT$1,BT76),'Formulario de Preguntas'!$C$10:$FN$152,3,FALSE),"")</f>
        <v/>
      </c>
      <c r="BV76" s="1" t="str">
        <f>IFERROR(VLOOKUP(CONCATENATE(BT$1,BT76),'Formulario de Preguntas'!$C$10:$FN$152,4,FALSE),"")</f>
        <v/>
      </c>
      <c r="BW76" s="25">
        <f>IF($B76='Formulario de Respuestas'!$D75,'Formulario de Respuestas'!$AC75,"ES DIFERENTE")</f>
        <v>0</v>
      </c>
      <c r="BX76" s="1" t="str">
        <f>IFERROR(VLOOKUP(CONCATENATE(BW$1,BW76),'Formulario de Preguntas'!$C$10:$FN$152,3,FALSE),"")</f>
        <v/>
      </c>
      <c r="BY76" s="1" t="str">
        <f>IFERROR(VLOOKUP(CONCATENATE(BW$1,BW76),'Formulario de Preguntas'!$C$10:$FN$152,4,FALSE),"")</f>
        <v/>
      </c>
      <c r="CA76" s="1">
        <f t="shared" si="4"/>
        <v>0</v>
      </c>
      <c r="CB76" s="1">
        <f t="shared" si="5"/>
        <v>0.25</v>
      </c>
      <c r="CC76" s="1">
        <f t="shared" si="3"/>
        <v>0</v>
      </c>
      <c r="CD76" s="1">
        <f>COUNTIF('Formulario de Respuestas'!$E75:$AC75,"A")</f>
        <v>0</v>
      </c>
      <c r="CE76" s="1">
        <f>COUNTIF('Formulario de Respuestas'!$E75:$AC75,"B")</f>
        <v>0</v>
      </c>
      <c r="CF76" s="1">
        <f>COUNTIF('Formulario de Respuestas'!$B75:$AC75,"C")</f>
        <v>0</v>
      </c>
      <c r="CG76" s="1">
        <f>COUNTIF('Formulario de Respuestas'!$E75:$AC75,"D")</f>
        <v>0</v>
      </c>
      <c r="CH76" s="1">
        <f>COUNTIF('Formulario de Respuestas'!$E75:$AC75,"E (RESPUESTA ANULADA)")</f>
        <v>0</v>
      </c>
    </row>
    <row r="77" spans="1:86" x14ac:dyDescent="0.25">
      <c r="A77" s="1">
        <f>'Formulario de Respuestas'!C76</f>
        <v>0</v>
      </c>
      <c r="B77" s="1">
        <f>'Formulario de Respuestas'!D76</f>
        <v>0</v>
      </c>
      <c r="C77" s="23">
        <f>IF($B77='Formulario de Respuestas'!$D76,'Formulario de Respuestas'!$E76,"ES DIFERENTE")</f>
        <v>0</v>
      </c>
      <c r="D77" s="15" t="str">
        <f>IFERROR(VLOOKUP(CONCATENATE(C$1,C77),'Formulario de Preguntas'!$C$2:$FN$152,3,FALSE),"")</f>
        <v/>
      </c>
      <c r="E77" s="1" t="str">
        <f>IFERROR(VLOOKUP(CONCATENATE(C$1,C77),'Formulario de Preguntas'!$C$2:$FN$152,4,FALSE),"")</f>
        <v/>
      </c>
      <c r="F77" s="23">
        <f>IF($B77='Formulario de Respuestas'!$D76,'Formulario de Respuestas'!$F76,"ES DIFERENTE")</f>
        <v>0</v>
      </c>
      <c r="G77" s="1" t="str">
        <f>IFERROR(VLOOKUP(CONCATENATE(F$1,F77),'Formulario de Preguntas'!$C$2:$FN$152,3,FALSE),"")</f>
        <v/>
      </c>
      <c r="H77" s="1" t="str">
        <f>IFERROR(VLOOKUP(CONCATENATE(F$1,F77),'Formulario de Preguntas'!$C$2:$FN$152,4,FALSE),"")</f>
        <v/>
      </c>
      <c r="I77" s="23">
        <f>IF($B77='Formulario de Respuestas'!$D76,'Formulario de Respuestas'!$G76,"ES DIFERENTE")</f>
        <v>0</v>
      </c>
      <c r="J77" s="1" t="str">
        <f>IFERROR(VLOOKUP(CONCATENATE(I$1,I77),'Formulario de Preguntas'!$C$10:$FN$152,3,FALSE),"")</f>
        <v/>
      </c>
      <c r="K77" s="1" t="str">
        <f>IFERROR(VLOOKUP(CONCATENATE(I$1,I77),'Formulario de Preguntas'!$C$10:$FN$152,4,FALSE),"")</f>
        <v/>
      </c>
      <c r="L77" s="23">
        <f>IF($B77='Formulario de Respuestas'!$D76,'Formulario de Respuestas'!$H76,"ES DIFERENTE")</f>
        <v>0</v>
      </c>
      <c r="M77" s="1" t="str">
        <f>IFERROR(VLOOKUP(CONCATENATE(L$1,L77),'Formulario de Preguntas'!$C$10:$FN$152,3,FALSE),"")</f>
        <v/>
      </c>
      <c r="N77" s="1" t="str">
        <f>IFERROR(VLOOKUP(CONCATENATE(L$1,L77),'Formulario de Preguntas'!$C$10:$FN$152,4,FALSE),"")</f>
        <v/>
      </c>
      <c r="O77" s="23">
        <f>IF($B77='Formulario de Respuestas'!$D76,'Formulario de Respuestas'!$I76,"ES DIFERENTE")</f>
        <v>0</v>
      </c>
      <c r="P77" s="1" t="str">
        <f>IFERROR(VLOOKUP(CONCATENATE(O$1,O77),'Formulario de Preguntas'!$C$10:$FN$152,3,FALSE),"")</f>
        <v/>
      </c>
      <c r="Q77" s="1" t="str">
        <f>IFERROR(VLOOKUP(CONCATENATE(O$1,O77),'Formulario de Preguntas'!$C$10:$FN$152,4,FALSE),"")</f>
        <v/>
      </c>
      <c r="R77" s="23">
        <f>IF($B77='Formulario de Respuestas'!$D76,'Formulario de Respuestas'!$J76,"ES DIFERENTE")</f>
        <v>0</v>
      </c>
      <c r="S77" s="1" t="str">
        <f>IFERROR(VLOOKUP(CONCATENATE(R$1,R77),'Formulario de Preguntas'!$C$10:$FN$152,3,FALSE),"")</f>
        <v/>
      </c>
      <c r="T77" s="1" t="str">
        <f>IFERROR(VLOOKUP(CONCATENATE(R$1,R77),'Formulario de Preguntas'!$C$10:$FN$152,4,FALSE),"")</f>
        <v/>
      </c>
      <c r="U77" s="23">
        <f>IF($B77='Formulario de Respuestas'!$D76,'Formulario de Respuestas'!$K76,"ES DIFERENTE")</f>
        <v>0</v>
      </c>
      <c r="V77" s="1" t="str">
        <f>IFERROR(VLOOKUP(CONCATENATE(U$1,U77),'Formulario de Preguntas'!$C$10:$FN$152,3,FALSE),"")</f>
        <v/>
      </c>
      <c r="W77" s="1" t="str">
        <f>IFERROR(VLOOKUP(CONCATENATE(U$1,U77),'Formulario de Preguntas'!$C$10:$FN$152,4,FALSE),"")</f>
        <v/>
      </c>
      <c r="X77" s="23">
        <f>IF($B77='Formulario de Respuestas'!$D76,'Formulario de Respuestas'!$L76,"ES DIFERENTE")</f>
        <v>0</v>
      </c>
      <c r="Y77" s="1" t="str">
        <f>IFERROR(VLOOKUP(CONCATENATE(X$1,X77),'Formulario de Preguntas'!$C$10:$FN$152,3,FALSE),"")</f>
        <v/>
      </c>
      <c r="Z77" s="1" t="str">
        <f>IFERROR(VLOOKUP(CONCATENATE(X$1,X77),'Formulario de Preguntas'!$C$10:$FN$152,4,FALSE),"")</f>
        <v/>
      </c>
      <c r="AA77" s="23">
        <f>IF($B77='Formulario de Respuestas'!$D76,'Formulario de Respuestas'!$M76,"ES DIFERENTE")</f>
        <v>0</v>
      </c>
      <c r="AB77" s="1" t="str">
        <f>IFERROR(VLOOKUP(CONCATENATE(AA$1,AA77),'Formulario de Preguntas'!$C$10:$FN$152,3,FALSE),"")</f>
        <v/>
      </c>
      <c r="AC77" s="1" t="str">
        <f>IFERROR(VLOOKUP(CONCATENATE(AA$1,AA77),'Formulario de Preguntas'!$C$10:$FN$152,4,FALSE),"")</f>
        <v/>
      </c>
      <c r="AD77" s="23">
        <f>IF($B77='Formulario de Respuestas'!$D76,'Formulario de Respuestas'!$N76,"ES DIFERENTE")</f>
        <v>0</v>
      </c>
      <c r="AE77" s="1" t="str">
        <f>IFERROR(VLOOKUP(CONCATENATE(AD$1,AD77),'Formulario de Preguntas'!$C$10:$FN$152,3,FALSE),"")</f>
        <v/>
      </c>
      <c r="AF77" s="1" t="str">
        <f>IFERROR(VLOOKUP(CONCATENATE(AD$1,AD77),'Formulario de Preguntas'!$C$10:$FN$152,4,FALSE),"")</f>
        <v/>
      </c>
      <c r="AG77" s="23">
        <f>IF($B77='Formulario de Respuestas'!$D76,'Formulario de Respuestas'!$O76,"ES DIFERENTE")</f>
        <v>0</v>
      </c>
      <c r="AH77" s="1" t="str">
        <f>IFERROR(VLOOKUP(CONCATENATE(AG$1,AG77),'Formulario de Preguntas'!$C$10:$FN$152,3,FALSE),"")</f>
        <v/>
      </c>
      <c r="AI77" s="1" t="str">
        <f>IFERROR(VLOOKUP(CONCATENATE(AG$1,AG77),'Formulario de Preguntas'!$C$10:$FN$152,4,FALSE),"")</f>
        <v/>
      </c>
      <c r="AJ77" s="23">
        <f>IF($B77='Formulario de Respuestas'!$D76,'Formulario de Respuestas'!$P76,"ES DIFERENTE")</f>
        <v>0</v>
      </c>
      <c r="AK77" s="1" t="str">
        <f>IFERROR(VLOOKUP(CONCATENATE(AJ$1,AJ77),'Formulario de Preguntas'!$C$10:$FN$152,3,FALSE),"")</f>
        <v/>
      </c>
      <c r="AL77" s="1" t="str">
        <f>IFERROR(VLOOKUP(CONCATENATE(AJ$1,AJ77),'Formulario de Preguntas'!$C$10:$FN$152,4,FALSE),"")</f>
        <v/>
      </c>
      <c r="AM77" s="23">
        <f>IF($B77='Formulario de Respuestas'!$D76,'Formulario de Respuestas'!$Q76,"ES DIFERENTE")</f>
        <v>0</v>
      </c>
      <c r="AN77" s="1" t="str">
        <f>IFERROR(VLOOKUP(CONCATENATE(AM$1,AM77),'Formulario de Preguntas'!$C$10:$FN$152,3,FALSE),"")</f>
        <v/>
      </c>
      <c r="AO77" s="1" t="str">
        <f>IFERROR(VLOOKUP(CONCATENATE(AM$1,AM77),'Formulario de Preguntas'!$C$10:$FN$152,4,FALSE),"")</f>
        <v/>
      </c>
      <c r="AP77" s="23">
        <f>IF($B77='Formulario de Respuestas'!$D76,'Formulario de Respuestas'!$R76,"ES DIFERENTE")</f>
        <v>0</v>
      </c>
      <c r="AQ77" s="1" t="str">
        <f>IFERROR(VLOOKUP(CONCATENATE(AP$1,AP77),'Formulario de Preguntas'!$C$10:$FN$152,3,FALSE),"")</f>
        <v/>
      </c>
      <c r="AR77" s="1" t="str">
        <f>IFERROR(VLOOKUP(CONCATENATE(AP$1,AP77),'Formulario de Preguntas'!$C$10:$FN$152,4,FALSE),"")</f>
        <v/>
      </c>
      <c r="AS77" s="23">
        <f>IF($B77='Formulario de Respuestas'!$D76,'Formulario de Respuestas'!$S76,"ES DIFERENTE")</f>
        <v>0</v>
      </c>
      <c r="AT77" s="1" t="str">
        <f>IFERROR(VLOOKUP(CONCATENATE(AS$1,AS77),'Formulario de Preguntas'!$C$10:$FN$152,3,FALSE),"")</f>
        <v/>
      </c>
      <c r="AU77" s="1" t="str">
        <f>IFERROR(VLOOKUP(CONCATENATE(AS$1,AS77),'Formulario de Preguntas'!$C$10:$FN$152,4,FALSE),"")</f>
        <v/>
      </c>
      <c r="AV77" s="23">
        <f>IF($B77='Formulario de Respuestas'!$D76,'Formulario de Respuestas'!$T76,"ES DIFERENTE")</f>
        <v>0</v>
      </c>
      <c r="AW77" s="1" t="str">
        <f>IFERROR(VLOOKUP(CONCATENATE(AV$1,AV77),'Formulario de Preguntas'!$C$10:$FN$152,3,FALSE),"")</f>
        <v/>
      </c>
      <c r="AX77" s="1" t="str">
        <f>IFERROR(VLOOKUP(CONCATENATE(AV$1,AV77),'Formulario de Preguntas'!$C$10:$FN$152,4,FALSE),"")</f>
        <v/>
      </c>
      <c r="AY77" s="23">
        <f>IF($B77='Formulario de Respuestas'!$D76,'Formulario de Respuestas'!$U76,"ES DIFERENTE")</f>
        <v>0</v>
      </c>
      <c r="AZ77" s="1" t="str">
        <f>IFERROR(VLOOKUP(CONCATENATE(AY$1,AY77),'Formulario de Preguntas'!$C$10:$FN$152,3,FALSE),"")</f>
        <v/>
      </c>
      <c r="BA77" s="1" t="str">
        <f>IFERROR(VLOOKUP(CONCATENATE(AY$1,AY77),'Formulario de Preguntas'!$C$10:$FN$152,4,FALSE),"")</f>
        <v/>
      </c>
      <c r="BB77" s="25">
        <f>IF($B77='Formulario de Respuestas'!$D76,'Formulario de Respuestas'!$V76,"ES DIFERENTE")</f>
        <v>0</v>
      </c>
      <c r="BC77" s="1" t="str">
        <f>IFERROR(VLOOKUP(CONCATENATE(BB$1,BB77),'Formulario de Preguntas'!$C$10:$FN$152,3,FALSE),"")</f>
        <v/>
      </c>
      <c r="BD77" s="1" t="str">
        <f>IFERROR(VLOOKUP(CONCATENATE(BB$1,BB77),'Formulario de Preguntas'!$C$10:$FN$152,4,FALSE),"")</f>
        <v/>
      </c>
      <c r="BE77" s="23">
        <f>IF($B77='Formulario de Respuestas'!$D76,'Formulario de Respuestas'!$W76,"ES DIFERENTE")</f>
        <v>0</v>
      </c>
      <c r="BF77" s="1" t="str">
        <f>IFERROR(VLOOKUP(CONCATENATE(BE$1,BE77),'Formulario de Preguntas'!$C$10:$FN$152,3,FALSE),"")</f>
        <v/>
      </c>
      <c r="BG77" s="1" t="str">
        <f>IFERROR(VLOOKUP(CONCATENATE(BE$1,BE77),'Formulario de Preguntas'!$C$10:$FN$152,4,FALSE),"")</f>
        <v/>
      </c>
      <c r="BH77" s="23">
        <f>IF($B77='Formulario de Respuestas'!$D76,'Formulario de Respuestas'!$X76,"ES DIFERENTE")</f>
        <v>0</v>
      </c>
      <c r="BI77" s="1" t="str">
        <f>IFERROR(VLOOKUP(CONCATENATE(BH$1,BH77),'Formulario de Preguntas'!$C$10:$FN$152,3,FALSE),"")</f>
        <v/>
      </c>
      <c r="BJ77" s="1" t="str">
        <f>IFERROR(VLOOKUP(CONCATENATE(BH$1,BH77),'Formulario de Preguntas'!$C$10:$FN$152,4,FALSE),"")</f>
        <v/>
      </c>
      <c r="BK77" s="25">
        <f>IF($B77='Formulario de Respuestas'!$D76,'Formulario de Respuestas'!$Y76,"ES DIFERENTE")</f>
        <v>0</v>
      </c>
      <c r="BL77" s="1" t="str">
        <f>IFERROR(VLOOKUP(CONCATENATE(BK$1,BK77),'Formulario de Preguntas'!$C$10:$FN$152,3,FALSE),"")</f>
        <v/>
      </c>
      <c r="BM77" s="1" t="str">
        <f>IFERROR(VLOOKUP(CONCATENATE(BK$1,BK77),'Formulario de Preguntas'!$C$10:$FN$152,4,FALSE),"")</f>
        <v/>
      </c>
      <c r="BN77" s="25">
        <f>IF($B77='Formulario de Respuestas'!$D76,'Formulario de Respuestas'!$Z76,"ES DIFERENTE")</f>
        <v>0</v>
      </c>
      <c r="BO77" s="1" t="str">
        <f>IFERROR(VLOOKUP(CONCATENATE(BN$1,BN77),'Formulario de Preguntas'!$C$10:$FN$152,3,FALSE),"")</f>
        <v/>
      </c>
      <c r="BP77" s="1" t="str">
        <f>IFERROR(VLOOKUP(CONCATENATE(BN$1,BN77),'Formulario de Preguntas'!$C$10:$FN$152,4,FALSE),"")</f>
        <v/>
      </c>
      <c r="BQ77" s="25">
        <f>IF($B77='Formulario de Respuestas'!$D76,'Formulario de Respuestas'!$AA76,"ES DIFERENTE")</f>
        <v>0</v>
      </c>
      <c r="BR77" s="1" t="str">
        <f>IFERROR(VLOOKUP(CONCATENATE(BQ$1,BQ77),'Formulario de Preguntas'!$C$10:$FN$152,3,FALSE),"")</f>
        <v/>
      </c>
      <c r="BS77" s="1" t="str">
        <f>IFERROR(VLOOKUP(CONCATENATE(BQ$1,BQ77),'Formulario de Preguntas'!$C$10:$FN$152,4,FALSE),"")</f>
        <v/>
      </c>
      <c r="BT77" s="25">
        <f>IF($B77='Formulario de Respuestas'!$D76,'Formulario de Respuestas'!$AB76,"ES DIFERENTE")</f>
        <v>0</v>
      </c>
      <c r="BU77" s="1" t="str">
        <f>IFERROR(VLOOKUP(CONCATENATE(BT$1,BT77),'Formulario de Preguntas'!$C$10:$FN$152,3,FALSE),"")</f>
        <v/>
      </c>
      <c r="BV77" s="1" t="str">
        <f>IFERROR(VLOOKUP(CONCATENATE(BT$1,BT77),'Formulario de Preguntas'!$C$10:$FN$152,4,FALSE),"")</f>
        <v/>
      </c>
      <c r="BW77" s="25">
        <f>IF($B77='Formulario de Respuestas'!$D76,'Formulario de Respuestas'!$AC76,"ES DIFERENTE")</f>
        <v>0</v>
      </c>
      <c r="BX77" s="1" t="str">
        <f>IFERROR(VLOOKUP(CONCATENATE(BW$1,BW77),'Formulario de Preguntas'!$C$10:$FN$152,3,FALSE),"")</f>
        <v/>
      </c>
      <c r="BY77" s="1" t="str">
        <f>IFERROR(VLOOKUP(CONCATENATE(BW$1,BW77),'Formulario de Preguntas'!$C$10:$FN$152,4,FALSE),"")</f>
        <v/>
      </c>
      <c r="CA77" s="1">
        <f t="shared" si="4"/>
        <v>0</v>
      </c>
      <c r="CB77" s="1">
        <f t="shared" si="5"/>
        <v>0.25</v>
      </c>
      <c r="CC77" s="1">
        <f t="shared" si="3"/>
        <v>0</v>
      </c>
      <c r="CD77" s="1">
        <f>COUNTIF('Formulario de Respuestas'!$E76:$AC76,"A")</f>
        <v>0</v>
      </c>
      <c r="CE77" s="1">
        <f>COUNTIF('Formulario de Respuestas'!$E76:$AC76,"B")</f>
        <v>0</v>
      </c>
      <c r="CF77" s="1">
        <f>COUNTIF('Formulario de Respuestas'!$B76:$AC76,"C")</f>
        <v>0</v>
      </c>
      <c r="CG77" s="1">
        <f>COUNTIF('Formulario de Respuestas'!$E76:$AC76,"D")</f>
        <v>0</v>
      </c>
      <c r="CH77" s="1">
        <f>COUNTIF('Formulario de Respuestas'!$E76:$AC76,"E (RESPUESTA ANULADA)")</f>
        <v>0</v>
      </c>
    </row>
    <row r="78" spans="1:86" x14ac:dyDescent="0.25">
      <c r="A78" s="1">
        <f>'Formulario de Respuestas'!C77</f>
        <v>0</v>
      </c>
      <c r="B78" s="1">
        <f>'Formulario de Respuestas'!D77</f>
        <v>0</v>
      </c>
      <c r="C78" s="23">
        <f>IF($B78='Formulario de Respuestas'!$D77,'Formulario de Respuestas'!$E77,"ES DIFERENTE")</f>
        <v>0</v>
      </c>
      <c r="D78" s="15" t="str">
        <f>IFERROR(VLOOKUP(CONCATENATE(C$1,C78),'Formulario de Preguntas'!$C$2:$FN$152,3,FALSE),"")</f>
        <v/>
      </c>
      <c r="E78" s="1" t="str">
        <f>IFERROR(VLOOKUP(CONCATENATE(C$1,C78),'Formulario de Preguntas'!$C$2:$FN$152,4,FALSE),"")</f>
        <v/>
      </c>
      <c r="F78" s="23">
        <f>IF($B78='Formulario de Respuestas'!$D77,'Formulario de Respuestas'!$F77,"ES DIFERENTE")</f>
        <v>0</v>
      </c>
      <c r="G78" s="1" t="str">
        <f>IFERROR(VLOOKUP(CONCATENATE(F$1,F78),'Formulario de Preguntas'!$C$2:$FN$152,3,FALSE),"")</f>
        <v/>
      </c>
      <c r="H78" s="1" t="str">
        <f>IFERROR(VLOOKUP(CONCATENATE(F$1,F78),'Formulario de Preguntas'!$C$2:$FN$152,4,FALSE),"")</f>
        <v/>
      </c>
      <c r="I78" s="23">
        <f>IF($B78='Formulario de Respuestas'!$D77,'Formulario de Respuestas'!$G77,"ES DIFERENTE")</f>
        <v>0</v>
      </c>
      <c r="J78" s="1" t="str">
        <f>IFERROR(VLOOKUP(CONCATENATE(I$1,I78),'Formulario de Preguntas'!$C$10:$FN$152,3,FALSE),"")</f>
        <v/>
      </c>
      <c r="K78" s="1" t="str">
        <f>IFERROR(VLOOKUP(CONCATENATE(I$1,I78),'Formulario de Preguntas'!$C$10:$FN$152,4,FALSE),"")</f>
        <v/>
      </c>
      <c r="L78" s="23">
        <f>IF($B78='Formulario de Respuestas'!$D77,'Formulario de Respuestas'!$H77,"ES DIFERENTE")</f>
        <v>0</v>
      </c>
      <c r="M78" s="1" t="str">
        <f>IFERROR(VLOOKUP(CONCATENATE(L$1,L78),'Formulario de Preguntas'!$C$10:$FN$152,3,FALSE),"")</f>
        <v/>
      </c>
      <c r="N78" s="1" t="str">
        <f>IFERROR(VLOOKUP(CONCATENATE(L$1,L78),'Formulario de Preguntas'!$C$10:$FN$152,4,FALSE),"")</f>
        <v/>
      </c>
      <c r="O78" s="23">
        <f>IF($B78='Formulario de Respuestas'!$D77,'Formulario de Respuestas'!$I77,"ES DIFERENTE")</f>
        <v>0</v>
      </c>
      <c r="P78" s="1" t="str">
        <f>IFERROR(VLOOKUP(CONCATENATE(O$1,O78),'Formulario de Preguntas'!$C$10:$FN$152,3,FALSE),"")</f>
        <v/>
      </c>
      <c r="Q78" s="1" t="str">
        <f>IFERROR(VLOOKUP(CONCATENATE(O$1,O78),'Formulario de Preguntas'!$C$10:$FN$152,4,FALSE),"")</f>
        <v/>
      </c>
      <c r="R78" s="23">
        <f>IF($B78='Formulario de Respuestas'!$D77,'Formulario de Respuestas'!$J77,"ES DIFERENTE")</f>
        <v>0</v>
      </c>
      <c r="S78" s="1" t="str">
        <f>IFERROR(VLOOKUP(CONCATENATE(R$1,R78),'Formulario de Preguntas'!$C$10:$FN$152,3,FALSE),"")</f>
        <v/>
      </c>
      <c r="T78" s="1" t="str">
        <f>IFERROR(VLOOKUP(CONCATENATE(R$1,R78),'Formulario de Preguntas'!$C$10:$FN$152,4,FALSE),"")</f>
        <v/>
      </c>
      <c r="U78" s="23">
        <f>IF($B78='Formulario de Respuestas'!$D77,'Formulario de Respuestas'!$K77,"ES DIFERENTE")</f>
        <v>0</v>
      </c>
      <c r="V78" s="1" t="str">
        <f>IFERROR(VLOOKUP(CONCATENATE(U$1,U78),'Formulario de Preguntas'!$C$10:$FN$152,3,FALSE),"")</f>
        <v/>
      </c>
      <c r="W78" s="1" t="str">
        <f>IFERROR(VLOOKUP(CONCATENATE(U$1,U78),'Formulario de Preguntas'!$C$10:$FN$152,4,FALSE),"")</f>
        <v/>
      </c>
      <c r="X78" s="23">
        <f>IF($B78='Formulario de Respuestas'!$D77,'Formulario de Respuestas'!$L77,"ES DIFERENTE")</f>
        <v>0</v>
      </c>
      <c r="Y78" s="1" t="str">
        <f>IFERROR(VLOOKUP(CONCATENATE(X$1,X78),'Formulario de Preguntas'!$C$10:$FN$152,3,FALSE),"")</f>
        <v/>
      </c>
      <c r="Z78" s="1" t="str">
        <f>IFERROR(VLOOKUP(CONCATENATE(X$1,X78),'Formulario de Preguntas'!$C$10:$FN$152,4,FALSE),"")</f>
        <v/>
      </c>
      <c r="AA78" s="23">
        <f>IF($B78='Formulario de Respuestas'!$D77,'Formulario de Respuestas'!$M77,"ES DIFERENTE")</f>
        <v>0</v>
      </c>
      <c r="AB78" s="1" t="str">
        <f>IFERROR(VLOOKUP(CONCATENATE(AA$1,AA78),'Formulario de Preguntas'!$C$10:$FN$152,3,FALSE),"")</f>
        <v/>
      </c>
      <c r="AC78" s="1" t="str">
        <f>IFERROR(VLOOKUP(CONCATENATE(AA$1,AA78),'Formulario de Preguntas'!$C$10:$FN$152,4,FALSE),"")</f>
        <v/>
      </c>
      <c r="AD78" s="23">
        <f>IF($B78='Formulario de Respuestas'!$D77,'Formulario de Respuestas'!$N77,"ES DIFERENTE")</f>
        <v>0</v>
      </c>
      <c r="AE78" s="1" t="str">
        <f>IFERROR(VLOOKUP(CONCATENATE(AD$1,AD78),'Formulario de Preguntas'!$C$10:$FN$152,3,FALSE),"")</f>
        <v/>
      </c>
      <c r="AF78" s="1" t="str">
        <f>IFERROR(VLOOKUP(CONCATENATE(AD$1,AD78),'Formulario de Preguntas'!$C$10:$FN$152,4,FALSE),"")</f>
        <v/>
      </c>
      <c r="AG78" s="23">
        <f>IF($B78='Formulario de Respuestas'!$D77,'Formulario de Respuestas'!$O77,"ES DIFERENTE")</f>
        <v>0</v>
      </c>
      <c r="AH78" s="1" t="str">
        <f>IFERROR(VLOOKUP(CONCATENATE(AG$1,AG78),'Formulario de Preguntas'!$C$10:$FN$152,3,FALSE),"")</f>
        <v/>
      </c>
      <c r="AI78" s="1" t="str">
        <f>IFERROR(VLOOKUP(CONCATENATE(AG$1,AG78),'Formulario de Preguntas'!$C$10:$FN$152,4,FALSE),"")</f>
        <v/>
      </c>
      <c r="AJ78" s="23">
        <f>IF($B78='Formulario de Respuestas'!$D77,'Formulario de Respuestas'!$P77,"ES DIFERENTE")</f>
        <v>0</v>
      </c>
      <c r="AK78" s="1" t="str">
        <f>IFERROR(VLOOKUP(CONCATENATE(AJ$1,AJ78),'Formulario de Preguntas'!$C$10:$FN$152,3,FALSE),"")</f>
        <v/>
      </c>
      <c r="AL78" s="1" t="str">
        <f>IFERROR(VLOOKUP(CONCATENATE(AJ$1,AJ78),'Formulario de Preguntas'!$C$10:$FN$152,4,FALSE),"")</f>
        <v/>
      </c>
      <c r="AM78" s="23">
        <f>IF($B78='Formulario de Respuestas'!$D77,'Formulario de Respuestas'!$Q77,"ES DIFERENTE")</f>
        <v>0</v>
      </c>
      <c r="AN78" s="1" t="str">
        <f>IFERROR(VLOOKUP(CONCATENATE(AM$1,AM78),'Formulario de Preguntas'!$C$10:$FN$152,3,FALSE),"")</f>
        <v/>
      </c>
      <c r="AO78" s="1" t="str">
        <f>IFERROR(VLOOKUP(CONCATENATE(AM$1,AM78),'Formulario de Preguntas'!$C$10:$FN$152,4,FALSE),"")</f>
        <v/>
      </c>
      <c r="AP78" s="23">
        <f>IF($B78='Formulario de Respuestas'!$D77,'Formulario de Respuestas'!$R77,"ES DIFERENTE")</f>
        <v>0</v>
      </c>
      <c r="AQ78" s="1" t="str">
        <f>IFERROR(VLOOKUP(CONCATENATE(AP$1,AP78),'Formulario de Preguntas'!$C$10:$FN$152,3,FALSE),"")</f>
        <v/>
      </c>
      <c r="AR78" s="1" t="str">
        <f>IFERROR(VLOOKUP(CONCATENATE(AP$1,AP78),'Formulario de Preguntas'!$C$10:$FN$152,4,FALSE),"")</f>
        <v/>
      </c>
      <c r="AS78" s="23">
        <f>IF($B78='Formulario de Respuestas'!$D77,'Formulario de Respuestas'!$S77,"ES DIFERENTE")</f>
        <v>0</v>
      </c>
      <c r="AT78" s="1" t="str">
        <f>IFERROR(VLOOKUP(CONCATENATE(AS$1,AS78),'Formulario de Preguntas'!$C$10:$FN$152,3,FALSE),"")</f>
        <v/>
      </c>
      <c r="AU78" s="1" t="str">
        <f>IFERROR(VLOOKUP(CONCATENATE(AS$1,AS78),'Formulario de Preguntas'!$C$10:$FN$152,4,FALSE),"")</f>
        <v/>
      </c>
      <c r="AV78" s="23">
        <f>IF($B78='Formulario de Respuestas'!$D77,'Formulario de Respuestas'!$T77,"ES DIFERENTE")</f>
        <v>0</v>
      </c>
      <c r="AW78" s="1" t="str">
        <f>IFERROR(VLOOKUP(CONCATENATE(AV$1,AV78),'Formulario de Preguntas'!$C$10:$FN$152,3,FALSE),"")</f>
        <v/>
      </c>
      <c r="AX78" s="1" t="str">
        <f>IFERROR(VLOOKUP(CONCATENATE(AV$1,AV78),'Formulario de Preguntas'!$C$10:$FN$152,4,FALSE),"")</f>
        <v/>
      </c>
      <c r="AY78" s="23">
        <f>IF($B78='Formulario de Respuestas'!$D77,'Formulario de Respuestas'!$U77,"ES DIFERENTE")</f>
        <v>0</v>
      </c>
      <c r="AZ78" s="1" t="str">
        <f>IFERROR(VLOOKUP(CONCATENATE(AY$1,AY78),'Formulario de Preguntas'!$C$10:$FN$152,3,FALSE),"")</f>
        <v/>
      </c>
      <c r="BA78" s="1" t="str">
        <f>IFERROR(VLOOKUP(CONCATENATE(AY$1,AY78),'Formulario de Preguntas'!$C$10:$FN$152,4,FALSE),"")</f>
        <v/>
      </c>
      <c r="BB78" s="25">
        <f>IF($B78='Formulario de Respuestas'!$D77,'Formulario de Respuestas'!$V77,"ES DIFERENTE")</f>
        <v>0</v>
      </c>
      <c r="BC78" s="1" t="str">
        <f>IFERROR(VLOOKUP(CONCATENATE(BB$1,BB78),'Formulario de Preguntas'!$C$10:$FN$152,3,FALSE),"")</f>
        <v/>
      </c>
      <c r="BD78" s="1" t="str">
        <f>IFERROR(VLOOKUP(CONCATENATE(BB$1,BB78),'Formulario de Preguntas'!$C$10:$FN$152,4,FALSE),"")</f>
        <v/>
      </c>
      <c r="BE78" s="23">
        <f>IF($B78='Formulario de Respuestas'!$D77,'Formulario de Respuestas'!$W77,"ES DIFERENTE")</f>
        <v>0</v>
      </c>
      <c r="BF78" s="1" t="str">
        <f>IFERROR(VLOOKUP(CONCATENATE(BE$1,BE78),'Formulario de Preguntas'!$C$10:$FN$152,3,FALSE),"")</f>
        <v/>
      </c>
      <c r="BG78" s="1" t="str">
        <f>IFERROR(VLOOKUP(CONCATENATE(BE$1,BE78),'Formulario de Preguntas'!$C$10:$FN$152,4,FALSE),"")</f>
        <v/>
      </c>
      <c r="BH78" s="23">
        <f>IF($B78='Formulario de Respuestas'!$D77,'Formulario de Respuestas'!$X77,"ES DIFERENTE")</f>
        <v>0</v>
      </c>
      <c r="BI78" s="1" t="str">
        <f>IFERROR(VLOOKUP(CONCATENATE(BH$1,BH78),'Formulario de Preguntas'!$C$10:$FN$152,3,FALSE),"")</f>
        <v/>
      </c>
      <c r="BJ78" s="1" t="str">
        <f>IFERROR(VLOOKUP(CONCATENATE(BH$1,BH78),'Formulario de Preguntas'!$C$10:$FN$152,4,FALSE),"")</f>
        <v/>
      </c>
      <c r="BK78" s="25">
        <f>IF($B78='Formulario de Respuestas'!$D77,'Formulario de Respuestas'!$Y77,"ES DIFERENTE")</f>
        <v>0</v>
      </c>
      <c r="BL78" s="1" t="str">
        <f>IFERROR(VLOOKUP(CONCATENATE(BK$1,BK78),'Formulario de Preguntas'!$C$10:$FN$152,3,FALSE),"")</f>
        <v/>
      </c>
      <c r="BM78" s="1" t="str">
        <f>IFERROR(VLOOKUP(CONCATENATE(BK$1,BK78),'Formulario de Preguntas'!$C$10:$FN$152,4,FALSE),"")</f>
        <v/>
      </c>
      <c r="BN78" s="25">
        <f>IF($B78='Formulario de Respuestas'!$D77,'Formulario de Respuestas'!$Z77,"ES DIFERENTE")</f>
        <v>0</v>
      </c>
      <c r="BO78" s="1" t="str">
        <f>IFERROR(VLOOKUP(CONCATENATE(BN$1,BN78),'Formulario de Preguntas'!$C$10:$FN$152,3,FALSE),"")</f>
        <v/>
      </c>
      <c r="BP78" s="1" t="str">
        <f>IFERROR(VLOOKUP(CONCATENATE(BN$1,BN78),'Formulario de Preguntas'!$C$10:$FN$152,4,FALSE),"")</f>
        <v/>
      </c>
      <c r="BQ78" s="25">
        <f>IF($B78='Formulario de Respuestas'!$D77,'Formulario de Respuestas'!$AA77,"ES DIFERENTE")</f>
        <v>0</v>
      </c>
      <c r="BR78" s="1" t="str">
        <f>IFERROR(VLOOKUP(CONCATENATE(BQ$1,BQ78),'Formulario de Preguntas'!$C$10:$FN$152,3,FALSE),"")</f>
        <v/>
      </c>
      <c r="BS78" s="1" t="str">
        <f>IFERROR(VLOOKUP(CONCATENATE(BQ$1,BQ78),'Formulario de Preguntas'!$C$10:$FN$152,4,FALSE),"")</f>
        <v/>
      </c>
      <c r="BT78" s="25">
        <f>IF($B78='Formulario de Respuestas'!$D77,'Formulario de Respuestas'!$AB77,"ES DIFERENTE")</f>
        <v>0</v>
      </c>
      <c r="BU78" s="1" t="str">
        <f>IFERROR(VLOOKUP(CONCATENATE(BT$1,BT78),'Formulario de Preguntas'!$C$10:$FN$152,3,FALSE),"")</f>
        <v/>
      </c>
      <c r="BV78" s="1" t="str">
        <f>IFERROR(VLOOKUP(CONCATENATE(BT$1,BT78),'Formulario de Preguntas'!$C$10:$FN$152,4,FALSE),"")</f>
        <v/>
      </c>
      <c r="BW78" s="25">
        <f>IF($B78='Formulario de Respuestas'!$D77,'Formulario de Respuestas'!$AC77,"ES DIFERENTE")</f>
        <v>0</v>
      </c>
      <c r="BX78" s="1" t="str">
        <f>IFERROR(VLOOKUP(CONCATENATE(BW$1,BW78),'Formulario de Preguntas'!$C$10:$FN$152,3,FALSE),"")</f>
        <v/>
      </c>
      <c r="BY78" s="1" t="str">
        <f>IFERROR(VLOOKUP(CONCATENATE(BW$1,BW78),'Formulario de Preguntas'!$C$10:$FN$152,4,FALSE),"")</f>
        <v/>
      </c>
      <c r="CA78" s="1">
        <f t="shared" si="4"/>
        <v>0</v>
      </c>
      <c r="CB78" s="1">
        <f t="shared" si="5"/>
        <v>0.25</v>
      </c>
      <c r="CC78" s="1">
        <f t="shared" si="3"/>
        <v>0</v>
      </c>
      <c r="CD78" s="1">
        <f>COUNTIF('Formulario de Respuestas'!$E77:$AC77,"A")</f>
        <v>0</v>
      </c>
      <c r="CE78" s="1">
        <f>COUNTIF('Formulario de Respuestas'!$E77:$AC77,"B")</f>
        <v>0</v>
      </c>
      <c r="CF78" s="1">
        <f>COUNTIF('Formulario de Respuestas'!$B77:$AC77,"C")</f>
        <v>0</v>
      </c>
      <c r="CG78" s="1">
        <f>COUNTIF('Formulario de Respuestas'!$E77:$AC77,"D")</f>
        <v>0</v>
      </c>
      <c r="CH78" s="1">
        <f>COUNTIF('Formulario de Respuestas'!$E77:$AC77,"E (RESPUESTA ANULADA)")</f>
        <v>0</v>
      </c>
    </row>
    <row r="79" spans="1:86" x14ac:dyDescent="0.25">
      <c r="A79" s="1">
        <f>'Formulario de Respuestas'!C78</f>
        <v>0</v>
      </c>
      <c r="B79" s="1">
        <f>'Formulario de Respuestas'!D78</f>
        <v>0</v>
      </c>
      <c r="C79" s="23">
        <f>IF($B79='Formulario de Respuestas'!$D78,'Formulario de Respuestas'!$E78,"ES DIFERENTE")</f>
        <v>0</v>
      </c>
      <c r="D79" s="15" t="str">
        <f>IFERROR(VLOOKUP(CONCATENATE(C$1,C79),'Formulario de Preguntas'!$C$2:$FN$152,3,FALSE),"")</f>
        <v/>
      </c>
      <c r="E79" s="1" t="str">
        <f>IFERROR(VLOOKUP(CONCATENATE(C$1,C79),'Formulario de Preguntas'!$C$2:$FN$152,4,FALSE),"")</f>
        <v/>
      </c>
      <c r="F79" s="23">
        <f>IF($B79='Formulario de Respuestas'!$D78,'Formulario de Respuestas'!$F78,"ES DIFERENTE")</f>
        <v>0</v>
      </c>
      <c r="G79" s="1" t="str">
        <f>IFERROR(VLOOKUP(CONCATENATE(F$1,F79),'Formulario de Preguntas'!$C$2:$FN$152,3,FALSE),"")</f>
        <v/>
      </c>
      <c r="H79" s="1" t="str">
        <f>IFERROR(VLOOKUP(CONCATENATE(F$1,F79),'Formulario de Preguntas'!$C$2:$FN$152,4,FALSE),"")</f>
        <v/>
      </c>
      <c r="I79" s="23">
        <f>IF($B79='Formulario de Respuestas'!$D78,'Formulario de Respuestas'!$G78,"ES DIFERENTE")</f>
        <v>0</v>
      </c>
      <c r="J79" s="1" t="str">
        <f>IFERROR(VLOOKUP(CONCATENATE(I$1,I79),'Formulario de Preguntas'!$C$10:$FN$152,3,FALSE),"")</f>
        <v/>
      </c>
      <c r="K79" s="1" t="str">
        <f>IFERROR(VLOOKUP(CONCATENATE(I$1,I79),'Formulario de Preguntas'!$C$10:$FN$152,4,FALSE),"")</f>
        <v/>
      </c>
      <c r="L79" s="23">
        <f>IF($B79='Formulario de Respuestas'!$D78,'Formulario de Respuestas'!$H78,"ES DIFERENTE")</f>
        <v>0</v>
      </c>
      <c r="M79" s="1" t="str">
        <f>IFERROR(VLOOKUP(CONCATENATE(L$1,L79),'Formulario de Preguntas'!$C$10:$FN$152,3,FALSE),"")</f>
        <v/>
      </c>
      <c r="N79" s="1" t="str">
        <f>IFERROR(VLOOKUP(CONCATENATE(L$1,L79),'Formulario de Preguntas'!$C$10:$FN$152,4,FALSE),"")</f>
        <v/>
      </c>
      <c r="O79" s="23">
        <f>IF($B79='Formulario de Respuestas'!$D78,'Formulario de Respuestas'!$I78,"ES DIFERENTE")</f>
        <v>0</v>
      </c>
      <c r="P79" s="1" t="str">
        <f>IFERROR(VLOOKUP(CONCATENATE(O$1,O79),'Formulario de Preguntas'!$C$10:$FN$152,3,FALSE),"")</f>
        <v/>
      </c>
      <c r="Q79" s="1" t="str">
        <f>IFERROR(VLOOKUP(CONCATENATE(O$1,O79),'Formulario de Preguntas'!$C$10:$FN$152,4,FALSE),"")</f>
        <v/>
      </c>
      <c r="R79" s="23">
        <f>IF($B79='Formulario de Respuestas'!$D78,'Formulario de Respuestas'!$J78,"ES DIFERENTE")</f>
        <v>0</v>
      </c>
      <c r="S79" s="1" t="str">
        <f>IFERROR(VLOOKUP(CONCATENATE(R$1,R79),'Formulario de Preguntas'!$C$10:$FN$152,3,FALSE),"")</f>
        <v/>
      </c>
      <c r="T79" s="1" t="str">
        <f>IFERROR(VLOOKUP(CONCATENATE(R$1,R79),'Formulario de Preguntas'!$C$10:$FN$152,4,FALSE),"")</f>
        <v/>
      </c>
      <c r="U79" s="23">
        <f>IF($B79='Formulario de Respuestas'!$D78,'Formulario de Respuestas'!$K78,"ES DIFERENTE")</f>
        <v>0</v>
      </c>
      <c r="V79" s="1" t="str">
        <f>IFERROR(VLOOKUP(CONCATENATE(U$1,U79),'Formulario de Preguntas'!$C$10:$FN$152,3,FALSE),"")</f>
        <v/>
      </c>
      <c r="W79" s="1" t="str">
        <f>IFERROR(VLOOKUP(CONCATENATE(U$1,U79),'Formulario de Preguntas'!$C$10:$FN$152,4,FALSE),"")</f>
        <v/>
      </c>
      <c r="X79" s="23">
        <f>IF($B79='Formulario de Respuestas'!$D78,'Formulario de Respuestas'!$L78,"ES DIFERENTE")</f>
        <v>0</v>
      </c>
      <c r="Y79" s="1" t="str">
        <f>IFERROR(VLOOKUP(CONCATENATE(X$1,X79),'Formulario de Preguntas'!$C$10:$FN$152,3,FALSE),"")</f>
        <v/>
      </c>
      <c r="Z79" s="1" t="str">
        <f>IFERROR(VLOOKUP(CONCATENATE(X$1,X79),'Formulario de Preguntas'!$C$10:$FN$152,4,FALSE),"")</f>
        <v/>
      </c>
      <c r="AA79" s="23">
        <f>IF($B79='Formulario de Respuestas'!$D78,'Formulario de Respuestas'!$M78,"ES DIFERENTE")</f>
        <v>0</v>
      </c>
      <c r="AB79" s="1" t="str">
        <f>IFERROR(VLOOKUP(CONCATENATE(AA$1,AA79),'Formulario de Preguntas'!$C$10:$FN$152,3,FALSE),"")</f>
        <v/>
      </c>
      <c r="AC79" s="1" t="str">
        <f>IFERROR(VLOOKUP(CONCATENATE(AA$1,AA79),'Formulario de Preguntas'!$C$10:$FN$152,4,FALSE),"")</f>
        <v/>
      </c>
      <c r="AD79" s="23">
        <f>IF($B79='Formulario de Respuestas'!$D78,'Formulario de Respuestas'!$N78,"ES DIFERENTE")</f>
        <v>0</v>
      </c>
      <c r="AE79" s="1" t="str">
        <f>IFERROR(VLOOKUP(CONCATENATE(AD$1,AD79),'Formulario de Preguntas'!$C$10:$FN$152,3,FALSE),"")</f>
        <v/>
      </c>
      <c r="AF79" s="1" t="str">
        <f>IFERROR(VLOOKUP(CONCATENATE(AD$1,AD79),'Formulario de Preguntas'!$C$10:$FN$152,4,FALSE),"")</f>
        <v/>
      </c>
      <c r="AG79" s="23">
        <f>IF($B79='Formulario de Respuestas'!$D78,'Formulario de Respuestas'!$O78,"ES DIFERENTE")</f>
        <v>0</v>
      </c>
      <c r="AH79" s="1" t="str">
        <f>IFERROR(VLOOKUP(CONCATENATE(AG$1,AG79),'Formulario de Preguntas'!$C$10:$FN$152,3,FALSE),"")</f>
        <v/>
      </c>
      <c r="AI79" s="1" t="str">
        <f>IFERROR(VLOOKUP(CONCATENATE(AG$1,AG79),'Formulario de Preguntas'!$C$10:$FN$152,4,FALSE),"")</f>
        <v/>
      </c>
      <c r="AJ79" s="23">
        <f>IF($B79='Formulario de Respuestas'!$D78,'Formulario de Respuestas'!$P78,"ES DIFERENTE")</f>
        <v>0</v>
      </c>
      <c r="AK79" s="1" t="str">
        <f>IFERROR(VLOOKUP(CONCATENATE(AJ$1,AJ79),'Formulario de Preguntas'!$C$10:$FN$152,3,FALSE),"")</f>
        <v/>
      </c>
      <c r="AL79" s="1" t="str">
        <f>IFERROR(VLOOKUP(CONCATENATE(AJ$1,AJ79),'Formulario de Preguntas'!$C$10:$FN$152,4,FALSE),"")</f>
        <v/>
      </c>
      <c r="AM79" s="23">
        <f>IF($B79='Formulario de Respuestas'!$D78,'Formulario de Respuestas'!$Q78,"ES DIFERENTE")</f>
        <v>0</v>
      </c>
      <c r="AN79" s="1" t="str">
        <f>IFERROR(VLOOKUP(CONCATENATE(AM$1,AM79),'Formulario de Preguntas'!$C$10:$FN$152,3,FALSE),"")</f>
        <v/>
      </c>
      <c r="AO79" s="1" t="str">
        <f>IFERROR(VLOOKUP(CONCATENATE(AM$1,AM79),'Formulario de Preguntas'!$C$10:$FN$152,4,FALSE),"")</f>
        <v/>
      </c>
      <c r="AP79" s="23">
        <f>IF($B79='Formulario de Respuestas'!$D78,'Formulario de Respuestas'!$R78,"ES DIFERENTE")</f>
        <v>0</v>
      </c>
      <c r="AQ79" s="1" t="str">
        <f>IFERROR(VLOOKUP(CONCATENATE(AP$1,AP79),'Formulario de Preguntas'!$C$10:$FN$152,3,FALSE),"")</f>
        <v/>
      </c>
      <c r="AR79" s="1" t="str">
        <f>IFERROR(VLOOKUP(CONCATENATE(AP$1,AP79),'Formulario de Preguntas'!$C$10:$FN$152,4,FALSE),"")</f>
        <v/>
      </c>
      <c r="AS79" s="23">
        <f>IF($B79='Formulario de Respuestas'!$D78,'Formulario de Respuestas'!$S78,"ES DIFERENTE")</f>
        <v>0</v>
      </c>
      <c r="AT79" s="1" t="str">
        <f>IFERROR(VLOOKUP(CONCATENATE(AS$1,AS79),'Formulario de Preguntas'!$C$10:$FN$152,3,FALSE),"")</f>
        <v/>
      </c>
      <c r="AU79" s="1" t="str">
        <f>IFERROR(VLOOKUP(CONCATENATE(AS$1,AS79),'Formulario de Preguntas'!$C$10:$FN$152,4,FALSE),"")</f>
        <v/>
      </c>
      <c r="AV79" s="23">
        <f>IF($B79='Formulario de Respuestas'!$D78,'Formulario de Respuestas'!$T78,"ES DIFERENTE")</f>
        <v>0</v>
      </c>
      <c r="AW79" s="1" t="str">
        <f>IFERROR(VLOOKUP(CONCATENATE(AV$1,AV79),'Formulario de Preguntas'!$C$10:$FN$152,3,FALSE),"")</f>
        <v/>
      </c>
      <c r="AX79" s="1" t="str">
        <f>IFERROR(VLOOKUP(CONCATENATE(AV$1,AV79),'Formulario de Preguntas'!$C$10:$FN$152,4,FALSE),"")</f>
        <v/>
      </c>
      <c r="AY79" s="23">
        <f>IF($B79='Formulario de Respuestas'!$D78,'Formulario de Respuestas'!$U78,"ES DIFERENTE")</f>
        <v>0</v>
      </c>
      <c r="AZ79" s="1" t="str">
        <f>IFERROR(VLOOKUP(CONCATENATE(AY$1,AY79),'Formulario de Preguntas'!$C$10:$FN$152,3,FALSE),"")</f>
        <v/>
      </c>
      <c r="BA79" s="1" t="str">
        <f>IFERROR(VLOOKUP(CONCATENATE(AY$1,AY79),'Formulario de Preguntas'!$C$10:$FN$152,4,FALSE),"")</f>
        <v/>
      </c>
      <c r="BB79" s="25">
        <f>IF($B79='Formulario de Respuestas'!$D78,'Formulario de Respuestas'!$V78,"ES DIFERENTE")</f>
        <v>0</v>
      </c>
      <c r="BC79" s="1" t="str">
        <f>IFERROR(VLOOKUP(CONCATENATE(BB$1,BB79),'Formulario de Preguntas'!$C$10:$FN$152,3,FALSE),"")</f>
        <v/>
      </c>
      <c r="BD79" s="1" t="str">
        <f>IFERROR(VLOOKUP(CONCATENATE(BB$1,BB79),'Formulario de Preguntas'!$C$10:$FN$152,4,FALSE),"")</f>
        <v/>
      </c>
      <c r="BE79" s="23">
        <f>IF($B79='Formulario de Respuestas'!$D78,'Formulario de Respuestas'!$W78,"ES DIFERENTE")</f>
        <v>0</v>
      </c>
      <c r="BF79" s="1" t="str">
        <f>IFERROR(VLOOKUP(CONCATENATE(BE$1,BE79),'Formulario de Preguntas'!$C$10:$FN$152,3,FALSE),"")</f>
        <v/>
      </c>
      <c r="BG79" s="1" t="str">
        <f>IFERROR(VLOOKUP(CONCATENATE(BE$1,BE79),'Formulario de Preguntas'!$C$10:$FN$152,4,FALSE),"")</f>
        <v/>
      </c>
      <c r="BH79" s="23">
        <f>IF($B79='Formulario de Respuestas'!$D78,'Formulario de Respuestas'!$X78,"ES DIFERENTE")</f>
        <v>0</v>
      </c>
      <c r="BI79" s="1" t="str">
        <f>IFERROR(VLOOKUP(CONCATENATE(BH$1,BH79),'Formulario de Preguntas'!$C$10:$FN$152,3,FALSE),"")</f>
        <v/>
      </c>
      <c r="BJ79" s="1" t="str">
        <f>IFERROR(VLOOKUP(CONCATENATE(BH$1,BH79),'Formulario de Preguntas'!$C$10:$FN$152,4,FALSE),"")</f>
        <v/>
      </c>
      <c r="BK79" s="25">
        <f>IF($B79='Formulario de Respuestas'!$D78,'Formulario de Respuestas'!$Y78,"ES DIFERENTE")</f>
        <v>0</v>
      </c>
      <c r="BL79" s="1" t="str">
        <f>IFERROR(VLOOKUP(CONCATENATE(BK$1,BK79),'Formulario de Preguntas'!$C$10:$FN$152,3,FALSE),"")</f>
        <v/>
      </c>
      <c r="BM79" s="1" t="str">
        <f>IFERROR(VLOOKUP(CONCATENATE(BK$1,BK79),'Formulario de Preguntas'!$C$10:$FN$152,4,FALSE),"")</f>
        <v/>
      </c>
      <c r="BN79" s="25">
        <f>IF($B79='Formulario de Respuestas'!$D78,'Formulario de Respuestas'!$Z78,"ES DIFERENTE")</f>
        <v>0</v>
      </c>
      <c r="BO79" s="1" t="str">
        <f>IFERROR(VLOOKUP(CONCATENATE(BN$1,BN79),'Formulario de Preguntas'!$C$10:$FN$152,3,FALSE),"")</f>
        <v/>
      </c>
      <c r="BP79" s="1" t="str">
        <f>IFERROR(VLOOKUP(CONCATENATE(BN$1,BN79),'Formulario de Preguntas'!$C$10:$FN$152,4,FALSE),"")</f>
        <v/>
      </c>
      <c r="BQ79" s="25">
        <f>IF($B79='Formulario de Respuestas'!$D78,'Formulario de Respuestas'!$AA78,"ES DIFERENTE")</f>
        <v>0</v>
      </c>
      <c r="BR79" s="1" t="str">
        <f>IFERROR(VLOOKUP(CONCATENATE(BQ$1,BQ79),'Formulario de Preguntas'!$C$10:$FN$152,3,FALSE),"")</f>
        <v/>
      </c>
      <c r="BS79" s="1" t="str">
        <f>IFERROR(VLOOKUP(CONCATENATE(BQ$1,BQ79),'Formulario de Preguntas'!$C$10:$FN$152,4,FALSE),"")</f>
        <v/>
      </c>
      <c r="BT79" s="25">
        <f>IF($B79='Formulario de Respuestas'!$D78,'Formulario de Respuestas'!$AB78,"ES DIFERENTE")</f>
        <v>0</v>
      </c>
      <c r="BU79" s="1" t="str">
        <f>IFERROR(VLOOKUP(CONCATENATE(BT$1,BT79),'Formulario de Preguntas'!$C$10:$FN$152,3,FALSE),"")</f>
        <v/>
      </c>
      <c r="BV79" s="1" t="str">
        <f>IFERROR(VLOOKUP(CONCATENATE(BT$1,BT79),'Formulario de Preguntas'!$C$10:$FN$152,4,FALSE),"")</f>
        <v/>
      </c>
      <c r="BW79" s="25">
        <f>IF($B79='Formulario de Respuestas'!$D78,'Formulario de Respuestas'!$AC78,"ES DIFERENTE")</f>
        <v>0</v>
      </c>
      <c r="BX79" s="1" t="str">
        <f>IFERROR(VLOOKUP(CONCATENATE(BW$1,BW79),'Formulario de Preguntas'!$C$10:$FN$152,3,FALSE),"")</f>
        <v/>
      </c>
      <c r="BY79" s="1" t="str">
        <f>IFERROR(VLOOKUP(CONCATENATE(BW$1,BW79),'Formulario de Preguntas'!$C$10:$FN$152,4,FALSE),"")</f>
        <v/>
      </c>
      <c r="CA79" s="1">
        <f t="shared" si="4"/>
        <v>0</v>
      </c>
      <c r="CB79" s="1">
        <f t="shared" si="5"/>
        <v>0.25</v>
      </c>
      <c r="CC79" s="1">
        <f t="shared" si="3"/>
        <v>0</v>
      </c>
      <c r="CD79" s="1">
        <f>COUNTIF('Formulario de Respuestas'!$E78:$AC78,"A")</f>
        <v>0</v>
      </c>
      <c r="CE79" s="1">
        <f>COUNTIF('Formulario de Respuestas'!$E78:$AC78,"B")</f>
        <v>0</v>
      </c>
      <c r="CF79" s="1">
        <f>COUNTIF('Formulario de Respuestas'!$B78:$AC78,"C")</f>
        <v>0</v>
      </c>
      <c r="CG79" s="1">
        <f>COUNTIF('Formulario de Respuestas'!$E78:$AC78,"D")</f>
        <v>0</v>
      </c>
      <c r="CH79" s="1">
        <f>COUNTIF('Formulario de Respuestas'!$E78:$AC78,"E (RESPUESTA ANULADA)")</f>
        <v>0</v>
      </c>
    </row>
    <row r="80" spans="1:86" x14ac:dyDescent="0.25">
      <c r="A80" s="1">
        <f>'Formulario de Respuestas'!C79</f>
        <v>0</v>
      </c>
      <c r="B80" s="1">
        <f>'Formulario de Respuestas'!D79</f>
        <v>0</v>
      </c>
      <c r="C80" s="23">
        <f>IF($B80='Formulario de Respuestas'!$D79,'Formulario de Respuestas'!$E79,"ES DIFERENTE")</f>
        <v>0</v>
      </c>
      <c r="D80" s="15" t="str">
        <f>IFERROR(VLOOKUP(CONCATENATE(C$1,C80),'Formulario de Preguntas'!$C$2:$FN$152,3,FALSE),"")</f>
        <v/>
      </c>
      <c r="E80" s="1" t="str">
        <f>IFERROR(VLOOKUP(CONCATENATE(C$1,C80),'Formulario de Preguntas'!$C$2:$FN$152,4,FALSE),"")</f>
        <v/>
      </c>
      <c r="F80" s="23">
        <f>IF($B80='Formulario de Respuestas'!$D79,'Formulario de Respuestas'!$F79,"ES DIFERENTE")</f>
        <v>0</v>
      </c>
      <c r="G80" s="1" t="str">
        <f>IFERROR(VLOOKUP(CONCATENATE(F$1,F80),'Formulario de Preguntas'!$C$2:$FN$152,3,FALSE),"")</f>
        <v/>
      </c>
      <c r="H80" s="1" t="str">
        <f>IFERROR(VLOOKUP(CONCATENATE(F$1,F80),'Formulario de Preguntas'!$C$2:$FN$152,4,FALSE),"")</f>
        <v/>
      </c>
      <c r="I80" s="23">
        <f>IF($B80='Formulario de Respuestas'!$D79,'Formulario de Respuestas'!$G79,"ES DIFERENTE")</f>
        <v>0</v>
      </c>
      <c r="J80" s="1" t="str">
        <f>IFERROR(VLOOKUP(CONCATENATE(I$1,I80),'Formulario de Preguntas'!$C$10:$FN$152,3,FALSE),"")</f>
        <v/>
      </c>
      <c r="K80" s="1" t="str">
        <f>IFERROR(VLOOKUP(CONCATENATE(I$1,I80),'Formulario de Preguntas'!$C$10:$FN$152,4,FALSE),"")</f>
        <v/>
      </c>
      <c r="L80" s="23">
        <f>IF($B80='Formulario de Respuestas'!$D79,'Formulario de Respuestas'!$H79,"ES DIFERENTE")</f>
        <v>0</v>
      </c>
      <c r="M80" s="1" t="str">
        <f>IFERROR(VLOOKUP(CONCATENATE(L$1,L80),'Formulario de Preguntas'!$C$10:$FN$152,3,FALSE),"")</f>
        <v/>
      </c>
      <c r="N80" s="1" t="str">
        <f>IFERROR(VLOOKUP(CONCATENATE(L$1,L80),'Formulario de Preguntas'!$C$10:$FN$152,4,FALSE),"")</f>
        <v/>
      </c>
      <c r="O80" s="23">
        <f>IF($B80='Formulario de Respuestas'!$D79,'Formulario de Respuestas'!$I79,"ES DIFERENTE")</f>
        <v>0</v>
      </c>
      <c r="P80" s="1" t="str">
        <f>IFERROR(VLOOKUP(CONCATENATE(O$1,O80),'Formulario de Preguntas'!$C$10:$FN$152,3,FALSE),"")</f>
        <v/>
      </c>
      <c r="Q80" s="1" t="str">
        <f>IFERROR(VLOOKUP(CONCATENATE(O$1,O80),'Formulario de Preguntas'!$C$10:$FN$152,4,FALSE),"")</f>
        <v/>
      </c>
      <c r="R80" s="23">
        <f>IF($B80='Formulario de Respuestas'!$D79,'Formulario de Respuestas'!$J79,"ES DIFERENTE")</f>
        <v>0</v>
      </c>
      <c r="S80" s="1" t="str">
        <f>IFERROR(VLOOKUP(CONCATENATE(R$1,R80),'Formulario de Preguntas'!$C$10:$FN$152,3,FALSE),"")</f>
        <v/>
      </c>
      <c r="T80" s="1" t="str">
        <f>IFERROR(VLOOKUP(CONCATENATE(R$1,R80),'Formulario de Preguntas'!$C$10:$FN$152,4,FALSE),"")</f>
        <v/>
      </c>
      <c r="U80" s="23">
        <f>IF($B80='Formulario de Respuestas'!$D79,'Formulario de Respuestas'!$K79,"ES DIFERENTE")</f>
        <v>0</v>
      </c>
      <c r="V80" s="1" t="str">
        <f>IFERROR(VLOOKUP(CONCATENATE(U$1,U80),'Formulario de Preguntas'!$C$10:$FN$152,3,FALSE),"")</f>
        <v/>
      </c>
      <c r="W80" s="1" t="str">
        <f>IFERROR(VLOOKUP(CONCATENATE(U$1,U80),'Formulario de Preguntas'!$C$10:$FN$152,4,FALSE),"")</f>
        <v/>
      </c>
      <c r="X80" s="23">
        <f>IF($B80='Formulario de Respuestas'!$D79,'Formulario de Respuestas'!$L79,"ES DIFERENTE")</f>
        <v>0</v>
      </c>
      <c r="Y80" s="1" t="str">
        <f>IFERROR(VLOOKUP(CONCATENATE(X$1,X80),'Formulario de Preguntas'!$C$10:$FN$152,3,FALSE),"")</f>
        <v/>
      </c>
      <c r="Z80" s="1" t="str">
        <f>IFERROR(VLOOKUP(CONCATENATE(X$1,X80),'Formulario de Preguntas'!$C$10:$FN$152,4,FALSE),"")</f>
        <v/>
      </c>
      <c r="AA80" s="23">
        <f>IF($B80='Formulario de Respuestas'!$D79,'Formulario de Respuestas'!$M79,"ES DIFERENTE")</f>
        <v>0</v>
      </c>
      <c r="AB80" s="1" t="str">
        <f>IFERROR(VLOOKUP(CONCATENATE(AA$1,AA80),'Formulario de Preguntas'!$C$10:$FN$152,3,FALSE),"")</f>
        <v/>
      </c>
      <c r="AC80" s="1" t="str">
        <f>IFERROR(VLOOKUP(CONCATENATE(AA$1,AA80),'Formulario de Preguntas'!$C$10:$FN$152,4,FALSE),"")</f>
        <v/>
      </c>
      <c r="AD80" s="23">
        <f>IF($B80='Formulario de Respuestas'!$D79,'Formulario de Respuestas'!$N79,"ES DIFERENTE")</f>
        <v>0</v>
      </c>
      <c r="AE80" s="1" t="str">
        <f>IFERROR(VLOOKUP(CONCATENATE(AD$1,AD80),'Formulario de Preguntas'!$C$10:$FN$152,3,FALSE),"")</f>
        <v/>
      </c>
      <c r="AF80" s="1" t="str">
        <f>IFERROR(VLOOKUP(CONCATENATE(AD$1,AD80),'Formulario de Preguntas'!$C$10:$FN$152,4,FALSE),"")</f>
        <v/>
      </c>
      <c r="AG80" s="23">
        <f>IF($B80='Formulario de Respuestas'!$D79,'Formulario de Respuestas'!$O79,"ES DIFERENTE")</f>
        <v>0</v>
      </c>
      <c r="AH80" s="1" t="str">
        <f>IFERROR(VLOOKUP(CONCATENATE(AG$1,AG80),'Formulario de Preguntas'!$C$10:$FN$152,3,FALSE),"")</f>
        <v/>
      </c>
      <c r="AI80" s="1" t="str">
        <f>IFERROR(VLOOKUP(CONCATENATE(AG$1,AG80),'Formulario de Preguntas'!$C$10:$FN$152,4,FALSE),"")</f>
        <v/>
      </c>
      <c r="AJ80" s="23">
        <f>IF($B80='Formulario de Respuestas'!$D79,'Formulario de Respuestas'!$P79,"ES DIFERENTE")</f>
        <v>0</v>
      </c>
      <c r="AK80" s="1" t="str">
        <f>IFERROR(VLOOKUP(CONCATENATE(AJ$1,AJ80),'Formulario de Preguntas'!$C$10:$FN$152,3,FALSE),"")</f>
        <v/>
      </c>
      <c r="AL80" s="1" t="str">
        <f>IFERROR(VLOOKUP(CONCATENATE(AJ$1,AJ80),'Formulario de Preguntas'!$C$10:$FN$152,4,FALSE),"")</f>
        <v/>
      </c>
      <c r="AM80" s="23">
        <f>IF($B80='Formulario de Respuestas'!$D79,'Formulario de Respuestas'!$Q79,"ES DIFERENTE")</f>
        <v>0</v>
      </c>
      <c r="AN80" s="1" t="str">
        <f>IFERROR(VLOOKUP(CONCATENATE(AM$1,AM80),'Formulario de Preguntas'!$C$10:$FN$152,3,FALSE),"")</f>
        <v/>
      </c>
      <c r="AO80" s="1" t="str">
        <f>IFERROR(VLOOKUP(CONCATENATE(AM$1,AM80),'Formulario de Preguntas'!$C$10:$FN$152,4,FALSE),"")</f>
        <v/>
      </c>
      <c r="AP80" s="23">
        <f>IF($B80='Formulario de Respuestas'!$D79,'Formulario de Respuestas'!$R79,"ES DIFERENTE")</f>
        <v>0</v>
      </c>
      <c r="AQ80" s="1" t="str">
        <f>IFERROR(VLOOKUP(CONCATENATE(AP$1,AP80),'Formulario de Preguntas'!$C$10:$FN$152,3,FALSE),"")</f>
        <v/>
      </c>
      <c r="AR80" s="1" t="str">
        <f>IFERROR(VLOOKUP(CONCATENATE(AP$1,AP80),'Formulario de Preguntas'!$C$10:$FN$152,4,FALSE),"")</f>
        <v/>
      </c>
      <c r="AS80" s="23">
        <f>IF($B80='Formulario de Respuestas'!$D79,'Formulario de Respuestas'!$S79,"ES DIFERENTE")</f>
        <v>0</v>
      </c>
      <c r="AT80" s="1" t="str">
        <f>IFERROR(VLOOKUP(CONCATENATE(AS$1,AS80),'Formulario de Preguntas'!$C$10:$FN$152,3,FALSE),"")</f>
        <v/>
      </c>
      <c r="AU80" s="1" t="str">
        <f>IFERROR(VLOOKUP(CONCATENATE(AS$1,AS80),'Formulario de Preguntas'!$C$10:$FN$152,4,FALSE),"")</f>
        <v/>
      </c>
      <c r="AV80" s="23">
        <f>IF($B80='Formulario de Respuestas'!$D79,'Formulario de Respuestas'!$T79,"ES DIFERENTE")</f>
        <v>0</v>
      </c>
      <c r="AW80" s="1" t="str">
        <f>IFERROR(VLOOKUP(CONCATENATE(AV$1,AV80),'Formulario de Preguntas'!$C$10:$FN$152,3,FALSE),"")</f>
        <v/>
      </c>
      <c r="AX80" s="1" t="str">
        <f>IFERROR(VLOOKUP(CONCATENATE(AV$1,AV80),'Formulario de Preguntas'!$C$10:$FN$152,4,FALSE),"")</f>
        <v/>
      </c>
      <c r="AY80" s="23">
        <f>IF($B80='Formulario de Respuestas'!$D79,'Formulario de Respuestas'!$U79,"ES DIFERENTE")</f>
        <v>0</v>
      </c>
      <c r="AZ80" s="1" t="str">
        <f>IFERROR(VLOOKUP(CONCATENATE(AY$1,AY80),'Formulario de Preguntas'!$C$10:$FN$152,3,FALSE),"")</f>
        <v/>
      </c>
      <c r="BA80" s="1" t="str">
        <f>IFERROR(VLOOKUP(CONCATENATE(AY$1,AY80),'Formulario de Preguntas'!$C$10:$FN$152,4,FALSE),"")</f>
        <v/>
      </c>
      <c r="BB80" s="25">
        <f>IF($B80='Formulario de Respuestas'!$D79,'Formulario de Respuestas'!$V79,"ES DIFERENTE")</f>
        <v>0</v>
      </c>
      <c r="BC80" s="1" t="str">
        <f>IFERROR(VLOOKUP(CONCATENATE(BB$1,BB80),'Formulario de Preguntas'!$C$10:$FN$152,3,FALSE),"")</f>
        <v/>
      </c>
      <c r="BD80" s="1" t="str">
        <f>IFERROR(VLOOKUP(CONCATENATE(BB$1,BB80),'Formulario de Preguntas'!$C$10:$FN$152,4,FALSE),"")</f>
        <v/>
      </c>
      <c r="BE80" s="23">
        <f>IF($B80='Formulario de Respuestas'!$D79,'Formulario de Respuestas'!$W79,"ES DIFERENTE")</f>
        <v>0</v>
      </c>
      <c r="BF80" s="1" t="str">
        <f>IFERROR(VLOOKUP(CONCATENATE(BE$1,BE80),'Formulario de Preguntas'!$C$10:$FN$152,3,FALSE),"")</f>
        <v/>
      </c>
      <c r="BG80" s="1" t="str">
        <f>IFERROR(VLOOKUP(CONCATENATE(BE$1,BE80),'Formulario de Preguntas'!$C$10:$FN$152,4,FALSE),"")</f>
        <v/>
      </c>
      <c r="BH80" s="23">
        <f>IF($B80='Formulario de Respuestas'!$D79,'Formulario de Respuestas'!$X79,"ES DIFERENTE")</f>
        <v>0</v>
      </c>
      <c r="BI80" s="1" t="str">
        <f>IFERROR(VLOOKUP(CONCATENATE(BH$1,BH80),'Formulario de Preguntas'!$C$10:$FN$152,3,FALSE),"")</f>
        <v/>
      </c>
      <c r="BJ80" s="1" t="str">
        <f>IFERROR(VLOOKUP(CONCATENATE(BH$1,BH80),'Formulario de Preguntas'!$C$10:$FN$152,4,FALSE),"")</f>
        <v/>
      </c>
      <c r="BK80" s="25">
        <f>IF($B80='Formulario de Respuestas'!$D79,'Formulario de Respuestas'!$Y79,"ES DIFERENTE")</f>
        <v>0</v>
      </c>
      <c r="BL80" s="1" t="str">
        <f>IFERROR(VLOOKUP(CONCATENATE(BK$1,BK80),'Formulario de Preguntas'!$C$10:$FN$152,3,FALSE),"")</f>
        <v/>
      </c>
      <c r="BM80" s="1" t="str">
        <f>IFERROR(VLOOKUP(CONCATENATE(BK$1,BK80),'Formulario de Preguntas'!$C$10:$FN$152,4,FALSE),"")</f>
        <v/>
      </c>
      <c r="BN80" s="25">
        <f>IF($B80='Formulario de Respuestas'!$D79,'Formulario de Respuestas'!$Z79,"ES DIFERENTE")</f>
        <v>0</v>
      </c>
      <c r="BO80" s="1" t="str">
        <f>IFERROR(VLOOKUP(CONCATENATE(BN$1,BN80),'Formulario de Preguntas'!$C$10:$FN$152,3,FALSE),"")</f>
        <v/>
      </c>
      <c r="BP80" s="1" t="str">
        <f>IFERROR(VLOOKUP(CONCATENATE(BN$1,BN80),'Formulario de Preguntas'!$C$10:$FN$152,4,FALSE),"")</f>
        <v/>
      </c>
      <c r="BQ80" s="25">
        <f>IF($B80='Formulario de Respuestas'!$D79,'Formulario de Respuestas'!$AA79,"ES DIFERENTE")</f>
        <v>0</v>
      </c>
      <c r="BR80" s="1" t="str">
        <f>IFERROR(VLOOKUP(CONCATENATE(BQ$1,BQ80),'Formulario de Preguntas'!$C$10:$FN$152,3,FALSE),"")</f>
        <v/>
      </c>
      <c r="BS80" s="1" t="str">
        <f>IFERROR(VLOOKUP(CONCATENATE(BQ$1,BQ80),'Formulario de Preguntas'!$C$10:$FN$152,4,FALSE),"")</f>
        <v/>
      </c>
      <c r="BT80" s="25">
        <f>IF($B80='Formulario de Respuestas'!$D79,'Formulario de Respuestas'!$AB79,"ES DIFERENTE")</f>
        <v>0</v>
      </c>
      <c r="BU80" s="1" t="str">
        <f>IFERROR(VLOOKUP(CONCATENATE(BT$1,BT80),'Formulario de Preguntas'!$C$10:$FN$152,3,FALSE),"")</f>
        <v/>
      </c>
      <c r="BV80" s="1" t="str">
        <f>IFERROR(VLOOKUP(CONCATENATE(BT$1,BT80),'Formulario de Preguntas'!$C$10:$FN$152,4,FALSE),"")</f>
        <v/>
      </c>
      <c r="BW80" s="25">
        <f>IF($B80='Formulario de Respuestas'!$D79,'Formulario de Respuestas'!$AC79,"ES DIFERENTE")</f>
        <v>0</v>
      </c>
      <c r="BX80" s="1" t="str">
        <f>IFERROR(VLOOKUP(CONCATENATE(BW$1,BW80),'Formulario de Preguntas'!$C$10:$FN$152,3,FALSE),"")</f>
        <v/>
      </c>
      <c r="BY80" s="1" t="str">
        <f>IFERROR(VLOOKUP(CONCATENATE(BW$1,BW80),'Formulario de Preguntas'!$C$10:$FN$152,4,FALSE),"")</f>
        <v/>
      </c>
      <c r="CA80" s="1">
        <f t="shared" si="4"/>
        <v>0</v>
      </c>
      <c r="CB80" s="1">
        <f t="shared" si="5"/>
        <v>0.25</v>
      </c>
      <c r="CC80" s="1">
        <f t="shared" si="3"/>
        <v>0</v>
      </c>
      <c r="CD80" s="1">
        <f>COUNTIF('Formulario de Respuestas'!$E79:$AC79,"A")</f>
        <v>0</v>
      </c>
      <c r="CE80" s="1">
        <f>COUNTIF('Formulario de Respuestas'!$E79:$AC79,"B")</f>
        <v>0</v>
      </c>
      <c r="CF80" s="1">
        <f>COUNTIF('Formulario de Respuestas'!$B79:$AC79,"C")</f>
        <v>0</v>
      </c>
      <c r="CG80" s="1">
        <f>COUNTIF('Formulario de Respuestas'!$E79:$AC79,"D")</f>
        <v>0</v>
      </c>
      <c r="CH80" s="1">
        <f>COUNTIF('Formulario de Respuestas'!$E79:$AC79,"E (RESPUESTA ANULADA)")</f>
        <v>0</v>
      </c>
    </row>
    <row r="81" spans="1:86" x14ac:dyDescent="0.25">
      <c r="A81" s="1">
        <f>'Formulario de Respuestas'!C80</f>
        <v>0</v>
      </c>
      <c r="B81" s="1">
        <f>'Formulario de Respuestas'!D80</f>
        <v>0</v>
      </c>
      <c r="C81" s="23">
        <f>IF($B81='Formulario de Respuestas'!$D80,'Formulario de Respuestas'!$E80,"ES DIFERENTE")</f>
        <v>0</v>
      </c>
      <c r="D81" s="15" t="str">
        <f>IFERROR(VLOOKUP(CONCATENATE(C$1,C81),'Formulario de Preguntas'!$C$2:$FN$152,3,FALSE),"")</f>
        <v/>
      </c>
      <c r="E81" s="1" t="str">
        <f>IFERROR(VLOOKUP(CONCATENATE(C$1,C81),'Formulario de Preguntas'!$C$2:$FN$152,4,FALSE),"")</f>
        <v/>
      </c>
      <c r="F81" s="23">
        <f>IF($B81='Formulario de Respuestas'!$D80,'Formulario de Respuestas'!$F80,"ES DIFERENTE")</f>
        <v>0</v>
      </c>
      <c r="G81" s="1" t="str">
        <f>IFERROR(VLOOKUP(CONCATENATE(F$1,F81),'Formulario de Preguntas'!$C$2:$FN$152,3,FALSE),"")</f>
        <v/>
      </c>
      <c r="H81" s="1" t="str">
        <f>IFERROR(VLOOKUP(CONCATENATE(F$1,F81),'Formulario de Preguntas'!$C$2:$FN$152,4,FALSE),"")</f>
        <v/>
      </c>
      <c r="I81" s="23">
        <f>IF($B81='Formulario de Respuestas'!$D80,'Formulario de Respuestas'!$G80,"ES DIFERENTE")</f>
        <v>0</v>
      </c>
      <c r="J81" s="1" t="str">
        <f>IFERROR(VLOOKUP(CONCATENATE(I$1,I81),'Formulario de Preguntas'!$C$10:$FN$152,3,FALSE),"")</f>
        <v/>
      </c>
      <c r="K81" s="1" t="str">
        <f>IFERROR(VLOOKUP(CONCATENATE(I$1,I81),'Formulario de Preguntas'!$C$10:$FN$152,4,FALSE),"")</f>
        <v/>
      </c>
      <c r="L81" s="23">
        <f>IF($B81='Formulario de Respuestas'!$D80,'Formulario de Respuestas'!$H80,"ES DIFERENTE")</f>
        <v>0</v>
      </c>
      <c r="M81" s="1" t="str">
        <f>IFERROR(VLOOKUP(CONCATENATE(L$1,L81),'Formulario de Preguntas'!$C$10:$FN$152,3,FALSE),"")</f>
        <v/>
      </c>
      <c r="N81" s="1" t="str">
        <f>IFERROR(VLOOKUP(CONCATENATE(L$1,L81),'Formulario de Preguntas'!$C$10:$FN$152,4,FALSE),"")</f>
        <v/>
      </c>
      <c r="O81" s="23">
        <f>IF($B81='Formulario de Respuestas'!$D80,'Formulario de Respuestas'!$I80,"ES DIFERENTE")</f>
        <v>0</v>
      </c>
      <c r="P81" s="1" t="str">
        <f>IFERROR(VLOOKUP(CONCATENATE(O$1,O81),'Formulario de Preguntas'!$C$10:$FN$152,3,FALSE),"")</f>
        <v/>
      </c>
      <c r="Q81" s="1" t="str">
        <f>IFERROR(VLOOKUP(CONCATENATE(O$1,O81),'Formulario de Preguntas'!$C$10:$FN$152,4,FALSE),"")</f>
        <v/>
      </c>
      <c r="R81" s="23">
        <f>IF($B81='Formulario de Respuestas'!$D80,'Formulario de Respuestas'!$J80,"ES DIFERENTE")</f>
        <v>0</v>
      </c>
      <c r="S81" s="1" t="str">
        <f>IFERROR(VLOOKUP(CONCATENATE(R$1,R81),'Formulario de Preguntas'!$C$10:$FN$152,3,FALSE),"")</f>
        <v/>
      </c>
      <c r="T81" s="1" t="str">
        <f>IFERROR(VLOOKUP(CONCATENATE(R$1,R81),'Formulario de Preguntas'!$C$10:$FN$152,4,FALSE),"")</f>
        <v/>
      </c>
      <c r="U81" s="23">
        <f>IF($B81='Formulario de Respuestas'!$D80,'Formulario de Respuestas'!$K80,"ES DIFERENTE")</f>
        <v>0</v>
      </c>
      <c r="V81" s="1" t="str">
        <f>IFERROR(VLOOKUP(CONCATENATE(U$1,U81),'Formulario de Preguntas'!$C$10:$FN$152,3,FALSE),"")</f>
        <v/>
      </c>
      <c r="W81" s="1" t="str">
        <f>IFERROR(VLOOKUP(CONCATENATE(U$1,U81),'Formulario de Preguntas'!$C$10:$FN$152,4,FALSE),"")</f>
        <v/>
      </c>
      <c r="X81" s="23">
        <f>IF($B81='Formulario de Respuestas'!$D80,'Formulario de Respuestas'!$L80,"ES DIFERENTE")</f>
        <v>0</v>
      </c>
      <c r="Y81" s="1" t="str">
        <f>IFERROR(VLOOKUP(CONCATENATE(X$1,X81),'Formulario de Preguntas'!$C$10:$FN$152,3,FALSE),"")</f>
        <v/>
      </c>
      <c r="Z81" s="1" t="str">
        <f>IFERROR(VLOOKUP(CONCATENATE(X$1,X81),'Formulario de Preguntas'!$C$10:$FN$152,4,FALSE),"")</f>
        <v/>
      </c>
      <c r="AA81" s="23">
        <f>IF($B81='Formulario de Respuestas'!$D80,'Formulario de Respuestas'!$M80,"ES DIFERENTE")</f>
        <v>0</v>
      </c>
      <c r="AB81" s="1" t="str">
        <f>IFERROR(VLOOKUP(CONCATENATE(AA$1,AA81),'Formulario de Preguntas'!$C$10:$FN$152,3,FALSE),"")</f>
        <v/>
      </c>
      <c r="AC81" s="1" t="str">
        <f>IFERROR(VLOOKUP(CONCATENATE(AA$1,AA81),'Formulario de Preguntas'!$C$10:$FN$152,4,FALSE),"")</f>
        <v/>
      </c>
      <c r="AD81" s="23">
        <f>IF($B81='Formulario de Respuestas'!$D80,'Formulario de Respuestas'!$N80,"ES DIFERENTE")</f>
        <v>0</v>
      </c>
      <c r="AE81" s="1" t="str">
        <f>IFERROR(VLOOKUP(CONCATENATE(AD$1,AD81),'Formulario de Preguntas'!$C$10:$FN$152,3,FALSE),"")</f>
        <v/>
      </c>
      <c r="AF81" s="1" t="str">
        <f>IFERROR(VLOOKUP(CONCATENATE(AD$1,AD81),'Formulario de Preguntas'!$C$10:$FN$152,4,FALSE),"")</f>
        <v/>
      </c>
      <c r="AG81" s="23">
        <f>IF($B81='Formulario de Respuestas'!$D80,'Formulario de Respuestas'!$O80,"ES DIFERENTE")</f>
        <v>0</v>
      </c>
      <c r="AH81" s="1" t="str">
        <f>IFERROR(VLOOKUP(CONCATENATE(AG$1,AG81),'Formulario de Preguntas'!$C$10:$FN$152,3,FALSE),"")</f>
        <v/>
      </c>
      <c r="AI81" s="1" t="str">
        <f>IFERROR(VLOOKUP(CONCATENATE(AG$1,AG81),'Formulario de Preguntas'!$C$10:$FN$152,4,FALSE),"")</f>
        <v/>
      </c>
      <c r="AJ81" s="23">
        <f>IF($B81='Formulario de Respuestas'!$D80,'Formulario de Respuestas'!$P80,"ES DIFERENTE")</f>
        <v>0</v>
      </c>
      <c r="AK81" s="1" t="str">
        <f>IFERROR(VLOOKUP(CONCATENATE(AJ$1,AJ81),'Formulario de Preguntas'!$C$10:$FN$152,3,FALSE),"")</f>
        <v/>
      </c>
      <c r="AL81" s="1" t="str">
        <f>IFERROR(VLOOKUP(CONCATENATE(AJ$1,AJ81),'Formulario de Preguntas'!$C$10:$FN$152,4,FALSE),"")</f>
        <v/>
      </c>
      <c r="AM81" s="23">
        <f>IF($B81='Formulario de Respuestas'!$D80,'Formulario de Respuestas'!$Q80,"ES DIFERENTE")</f>
        <v>0</v>
      </c>
      <c r="AN81" s="1" t="str">
        <f>IFERROR(VLOOKUP(CONCATENATE(AM$1,AM81),'Formulario de Preguntas'!$C$10:$FN$152,3,FALSE),"")</f>
        <v/>
      </c>
      <c r="AO81" s="1" t="str">
        <f>IFERROR(VLOOKUP(CONCATENATE(AM$1,AM81),'Formulario de Preguntas'!$C$10:$FN$152,4,FALSE),"")</f>
        <v/>
      </c>
      <c r="AP81" s="23">
        <f>IF($B81='Formulario de Respuestas'!$D80,'Formulario de Respuestas'!$R80,"ES DIFERENTE")</f>
        <v>0</v>
      </c>
      <c r="AQ81" s="1" t="str">
        <f>IFERROR(VLOOKUP(CONCATENATE(AP$1,AP81),'Formulario de Preguntas'!$C$10:$FN$152,3,FALSE),"")</f>
        <v/>
      </c>
      <c r="AR81" s="1" t="str">
        <f>IFERROR(VLOOKUP(CONCATENATE(AP$1,AP81),'Formulario de Preguntas'!$C$10:$FN$152,4,FALSE),"")</f>
        <v/>
      </c>
      <c r="AS81" s="23">
        <f>IF($B81='Formulario de Respuestas'!$D80,'Formulario de Respuestas'!$S80,"ES DIFERENTE")</f>
        <v>0</v>
      </c>
      <c r="AT81" s="1" t="str">
        <f>IFERROR(VLOOKUP(CONCATENATE(AS$1,AS81),'Formulario de Preguntas'!$C$10:$FN$152,3,FALSE),"")</f>
        <v/>
      </c>
      <c r="AU81" s="1" t="str">
        <f>IFERROR(VLOOKUP(CONCATENATE(AS$1,AS81),'Formulario de Preguntas'!$C$10:$FN$152,4,FALSE),"")</f>
        <v/>
      </c>
      <c r="AV81" s="23">
        <f>IF($B81='Formulario de Respuestas'!$D80,'Formulario de Respuestas'!$T80,"ES DIFERENTE")</f>
        <v>0</v>
      </c>
      <c r="AW81" s="1" t="str">
        <f>IFERROR(VLOOKUP(CONCATENATE(AV$1,AV81),'Formulario de Preguntas'!$C$10:$FN$152,3,FALSE),"")</f>
        <v/>
      </c>
      <c r="AX81" s="1" t="str">
        <f>IFERROR(VLOOKUP(CONCATENATE(AV$1,AV81),'Formulario de Preguntas'!$C$10:$FN$152,4,FALSE),"")</f>
        <v/>
      </c>
      <c r="AY81" s="23">
        <f>IF($B81='Formulario de Respuestas'!$D80,'Formulario de Respuestas'!$U80,"ES DIFERENTE")</f>
        <v>0</v>
      </c>
      <c r="AZ81" s="1" t="str">
        <f>IFERROR(VLOOKUP(CONCATENATE(AY$1,AY81),'Formulario de Preguntas'!$C$10:$FN$152,3,FALSE),"")</f>
        <v/>
      </c>
      <c r="BA81" s="1" t="str">
        <f>IFERROR(VLOOKUP(CONCATENATE(AY$1,AY81),'Formulario de Preguntas'!$C$10:$FN$152,4,FALSE),"")</f>
        <v/>
      </c>
      <c r="BB81" s="25">
        <f>IF($B81='Formulario de Respuestas'!$D80,'Formulario de Respuestas'!$V80,"ES DIFERENTE")</f>
        <v>0</v>
      </c>
      <c r="BC81" s="1" t="str">
        <f>IFERROR(VLOOKUP(CONCATENATE(BB$1,BB81),'Formulario de Preguntas'!$C$10:$FN$152,3,FALSE),"")</f>
        <v/>
      </c>
      <c r="BD81" s="1" t="str">
        <f>IFERROR(VLOOKUP(CONCATENATE(BB$1,BB81),'Formulario de Preguntas'!$C$10:$FN$152,4,FALSE),"")</f>
        <v/>
      </c>
      <c r="BE81" s="23">
        <f>IF($B81='Formulario de Respuestas'!$D80,'Formulario de Respuestas'!$W80,"ES DIFERENTE")</f>
        <v>0</v>
      </c>
      <c r="BF81" s="1" t="str">
        <f>IFERROR(VLOOKUP(CONCATENATE(BE$1,BE81),'Formulario de Preguntas'!$C$10:$FN$152,3,FALSE),"")</f>
        <v/>
      </c>
      <c r="BG81" s="1" t="str">
        <f>IFERROR(VLOOKUP(CONCATENATE(BE$1,BE81),'Formulario de Preguntas'!$C$10:$FN$152,4,FALSE),"")</f>
        <v/>
      </c>
      <c r="BH81" s="23">
        <f>IF($B81='Formulario de Respuestas'!$D80,'Formulario de Respuestas'!$X80,"ES DIFERENTE")</f>
        <v>0</v>
      </c>
      <c r="BI81" s="1" t="str">
        <f>IFERROR(VLOOKUP(CONCATENATE(BH$1,BH81),'Formulario de Preguntas'!$C$10:$FN$152,3,FALSE),"")</f>
        <v/>
      </c>
      <c r="BJ81" s="1" t="str">
        <f>IFERROR(VLOOKUP(CONCATENATE(BH$1,BH81),'Formulario de Preguntas'!$C$10:$FN$152,4,FALSE),"")</f>
        <v/>
      </c>
      <c r="BK81" s="25">
        <f>IF($B81='Formulario de Respuestas'!$D80,'Formulario de Respuestas'!$Y80,"ES DIFERENTE")</f>
        <v>0</v>
      </c>
      <c r="BL81" s="1" t="str">
        <f>IFERROR(VLOOKUP(CONCATENATE(BK$1,BK81),'Formulario de Preguntas'!$C$10:$FN$152,3,FALSE),"")</f>
        <v/>
      </c>
      <c r="BM81" s="1" t="str">
        <f>IFERROR(VLOOKUP(CONCATENATE(BK$1,BK81),'Formulario de Preguntas'!$C$10:$FN$152,4,FALSE),"")</f>
        <v/>
      </c>
      <c r="BN81" s="25">
        <f>IF($B81='Formulario de Respuestas'!$D80,'Formulario de Respuestas'!$Z80,"ES DIFERENTE")</f>
        <v>0</v>
      </c>
      <c r="BO81" s="1" t="str">
        <f>IFERROR(VLOOKUP(CONCATENATE(BN$1,BN81),'Formulario de Preguntas'!$C$10:$FN$152,3,FALSE),"")</f>
        <v/>
      </c>
      <c r="BP81" s="1" t="str">
        <f>IFERROR(VLOOKUP(CONCATENATE(BN$1,BN81),'Formulario de Preguntas'!$C$10:$FN$152,4,FALSE),"")</f>
        <v/>
      </c>
      <c r="BQ81" s="25">
        <f>IF($B81='Formulario de Respuestas'!$D80,'Formulario de Respuestas'!$AA80,"ES DIFERENTE")</f>
        <v>0</v>
      </c>
      <c r="BR81" s="1" t="str">
        <f>IFERROR(VLOOKUP(CONCATENATE(BQ$1,BQ81),'Formulario de Preguntas'!$C$10:$FN$152,3,FALSE),"")</f>
        <v/>
      </c>
      <c r="BS81" s="1" t="str">
        <f>IFERROR(VLOOKUP(CONCATENATE(BQ$1,BQ81),'Formulario de Preguntas'!$C$10:$FN$152,4,FALSE),"")</f>
        <v/>
      </c>
      <c r="BT81" s="25">
        <f>IF($B81='Formulario de Respuestas'!$D80,'Formulario de Respuestas'!$AB80,"ES DIFERENTE")</f>
        <v>0</v>
      </c>
      <c r="BU81" s="1" t="str">
        <f>IFERROR(VLOOKUP(CONCATENATE(BT$1,BT81),'Formulario de Preguntas'!$C$10:$FN$152,3,FALSE),"")</f>
        <v/>
      </c>
      <c r="BV81" s="1" t="str">
        <f>IFERROR(VLOOKUP(CONCATENATE(BT$1,BT81),'Formulario de Preguntas'!$C$10:$FN$152,4,FALSE),"")</f>
        <v/>
      </c>
      <c r="BW81" s="25">
        <f>IF($B81='Formulario de Respuestas'!$D80,'Formulario de Respuestas'!$AC80,"ES DIFERENTE")</f>
        <v>0</v>
      </c>
      <c r="BX81" s="1" t="str">
        <f>IFERROR(VLOOKUP(CONCATENATE(BW$1,BW81),'Formulario de Preguntas'!$C$10:$FN$152,3,FALSE),"")</f>
        <v/>
      </c>
      <c r="BY81" s="1" t="str">
        <f>IFERROR(VLOOKUP(CONCATENATE(BW$1,BW81),'Formulario de Preguntas'!$C$10:$FN$152,4,FALSE),"")</f>
        <v/>
      </c>
      <c r="CA81" s="1">
        <f t="shared" si="4"/>
        <v>0</v>
      </c>
      <c r="CB81" s="1">
        <f t="shared" si="5"/>
        <v>0.25</v>
      </c>
      <c r="CC81" s="1">
        <f t="shared" si="3"/>
        <v>0</v>
      </c>
      <c r="CD81" s="1">
        <f>COUNTIF('Formulario de Respuestas'!$E80:$AC80,"A")</f>
        <v>0</v>
      </c>
      <c r="CE81" s="1">
        <f>COUNTIF('Formulario de Respuestas'!$E80:$AC80,"B")</f>
        <v>0</v>
      </c>
      <c r="CF81" s="1">
        <f>COUNTIF('Formulario de Respuestas'!$B80:$AC80,"C")</f>
        <v>0</v>
      </c>
      <c r="CG81" s="1">
        <f>COUNTIF('Formulario de Respuestas'!$E80:$AC80,"D")</f>
        <v>0</v>
      </c>
      <c r="CH81" s="1">
        <f>COUNTIF('Formulario de Respuestas'!$E80:$AC80,"E (RESPUESTA ANULADA)")</f>
        <v>0</v>
      </c>
    </row>
    <row r="82" spans="1:86" x14ac:dyDescent="0.25">
      <c r="A82" s="1">
        <f>'Formulario de Respuestas'!C81</f>
        <v>0</v>
      </c>
      <c r="B82" s="1">
        <f>'Formulario de Respuestas'!D81</f>
        <v>0</v>
      </c>
      <c r="C82" s="23">
        <f>IF($B82='Formulario de Respuestas'!$D81,'Formulario de Respuestas'!$E81,"ES DIFERENTE")</f>
        <v>0</v>
      </c>
      <c r="D82" s="15" t="str">
        <f>IFERROR(VLOOKUP(CONCATENATE(C$1,C82),'Formulario de Preguntas'!$C$2:$FN$152,3,FALSE),"")</f>
        <v/>
      </c>
      <c r="E82" s="1" t="str">
        <f>IFERROR(VLOOKUP(CONCATENATE(C$1,C82),'Formulario de Preguntas'!$C$2:$FN$152,4,FALSE),"")</f>
        <v/>
      </c>
      <c r="F82" s="23">
        <f>IF($B82='Formulario de Respuestas'!$D81,'Formulario de Respuestas'!$F81,"ES DIFERENTE")</f>
        <v>0</v>
      </c>
      <c r="G82" s="1" t="str">
        <f>IFERROR(VLOOKUP(CONCATENATE(F$1,F82),'Formulario de Preguntas'!$C$2:$FN$152,3,FALSE),"")</f>
        <v/>
      </c>
      <c r="H82" s="1" t="str">
        <f>IFERROR(VLOOKUP(CONCATENATE(F$1,F82),'Formulario de Preguntas'!$C$2:$FN$152,4,FALSE),"")</f>
        <v/>
      </c>
      <c r="I82" s="23">
        <f>IF($B82='Formulario de Respuestas'!$D81,'Formulario de Respuestas'!$G81,"ES DIFERENTE")</f>
        <v>0</v>
      </c>
      <c r="J82" s="1" t="str">
        <f>IFERROR(VLOOKUP(CONCATENATE(I$1,I82),'Formulario de Preguntas'!$C$10:$FN$152,3,FALSE),"")</f>
        <v/>
      </c>
      <c r="K82" s="1" t="str">
        <f>IFERROR(VLOOKUP(CONCATENATE(I$1,I82),'Formulario de Preguntas'!$C$10:$FN$152,4,FALSE),"")</f>
        <v/>
      </c>
      <c r="L82" s="23">
        <f>IF($B82='Formulario de Respuestas'!$D81,'Formulario de Respuestas'!$H81,"ES DIFERENTE")</f>
        <v>0</v>
      </c>
      <c r="M82" s="1" t="str">
        <f>IFERROR(VLOOKUP(CONCATENATE(L$1,L82),'Formulario de Preguntas'!$C$10:$FN$152,3,FALSE),"")</f>
        <v/>
      </c>
      <c r="N82" s="1" t="str">
        <f>IFERROR(VLOOKUP(CONCATENATE(L$1,L82),'Formulario de Preguntas'!$C$10:$FN$152,4,FALSE),"")</f>
        <v/>
      </c>
      <c r="O82" s="23">
        <f>IF($B82='Formulario de Respuestas'!$D81,'Formulario de Respuestas'!$I81,"ES DIFERENTE")</f>
        <v>0</v>
      </c>
      <c r="P82" s="1" t="str">
        <f>IFERROR(VLOOKUP(CONCATENATE(O$1,O82),'Formulario de Preguntas'!$C$10:$FN$152,3,FALSE),"")</f>
        <v/>
      </c>
      <c r="Q82" s="1" t="str">
        <f>IFERROR(VLOOKUP(CONCATENATE(O$1,O82),'Formulario de Preguntas'!$C$10:$FN$152,4,FALSE),"")</f>
        <v/>
      </c>
      <c r="R82" s="23">
        <f>IF($B82='Formulario de Respuestas'!$D81,'Formulario de Respuestas'!$J81,"ES DIFERENTE")</f>
        <v>0</v>
      </c>
      <c r="S82" s="1" t="str">
        <f>IFERROR(VLOOKUP(CONCATENATE(R$1,R82),'Formulario de Preguntas'!$C$10:$FN$152,3,FALSE),"")</f>
        <v/>
      </c>
      <c r="T82" s="1" t="str">
        <f>IFERROR(VLOOKUP(CONCATENATE(R$1,R82),'Formulario de Preguntas'!$C$10:$FN$152,4,FALSE),"")</f>
        <v/>
      </c>
      <c r="U82" s="23">
        <f>IF($B82='Formulario de Respuestas'!$D81,'Formulario de Respuestas'!$K81,"ES DIFERENTE")</f>
        <v>0</v>
      </c>
      <c r="V82" s="1" t="str">
        <f>IFERROR(VLOOKUP(CONCATENATE(U$1,U82),'Formulario de Preguntas'!$C$10:$FN$152,3,FALSE),"")</f>
        <v/>
      </c>
      <c r="W82" s="1" t="str">
        <f>IFERROR(VLOOKUP(CONCATENATE(U$1,U82),'Formulario de Preguntas'!$C$10:$FN$152,4,FALSE),"")</f>
        <v/>
      </c>
      <c r="X82" s="23">
        <f>IF($B82='Formulario de Respuestas'!$D81,'Formulario de Respuestas'!$L81,"ES DIFERENTE")</f>
        <v>0</v>
      </c>
      <c r="Y82" s="1" t="str">
        <f>IFERROR(VLOOKUP(CONCATENATE(X$1,X82),'Formulario de Preguntas'!$C$10:$FN$152,3,FALSE),"")</f>
        <v/>
      </c>
      <c r="Z82" s="1" t="str">
        <f>IFERROR(VLOOKUP(CONCATENATE(X$1,X82),'Formulario de Preguntas'!$C$10:$FN$152,4,FALSE),"")</f>
        <v/>
      </c>
      <c r="AA82" s="23">
        <f>IF($B82='Formulario de Respuestas'!$D81,'Formulario de Respuestas'!$M81,"ES DIFERENTE")</f>
        <v>0</v>
      </c>
      <c r="AB82" s="1" t="str">
        <f>IFERROR(VLOOKUP(CONCATENATE(AA$1,AA82),'Formulario de Preguntas'!$C$10:$FN$152,3,FALSE),"")</f>
        <v/>
      </c>
      <c r="AC82" s="1" t="str">
        <f>IFERROR(VLOOKUP(CONCATENATE(AA$1,AA82),'Formulario de Preguntas'!$C$10:$FN$152,4,FALSE),"")</f>
        <v/>
      </c>
      <c r="AD82" s="23">
        <f>IF($B82='Formulario de Respuestas'!$D81,'Formulario de Respuestas'!$N81,"ES DIFERENTE")</f>
        <v>0</v>
      </c>
      <c r="AE82" s="1" t="str">
        <f>IFERROR(VLOOKUP(CONCATENATE(AD$1,AD82),'Formulario de Preguntas'!$C$10:$FN$152,3,FALSE),"")</f>
        <v/>
      </c>
      <c r="AF82" s="1" t="str">
        <f>IFERROR(VLOOKUP(CONCATENATE(AD$1,AD82),'Formulario de Preguntas'!$C$10:$FN$152,4,FALSE),"")</f>
        <v/>
      </c>
      <c r="AG82" s="23">
        <f>IF($B82='Formulario de Respuestas'!$D81,'Formulario de Respuestas'!$O81,"ES DIFERENTE")</f>
        <v>0</v>
      </c>
      <c r="AH82" s="1" t="str">
        <f>IFERROR(VLOOKUP(CONCATENATE(AG$1,AG82),'Formulario de Preguntas'!$C$10:$FN$152,3,FALSE),"")</f>
        <v/>
      </c>
      <c r="AI82" s="1" t="str">
        <f>IFERROR(VLOOKUP(CONCATENATE(AG$1,AG82),'Formulario de Preguntas'!$C$10:$FN$152,4,FALSE),"")</f>
        <v/>
      </c>
      <c r="AJ82" s="23">
        <f>IF($B82='Formulario de Respuestas'!$D81,'Formulario de Respuestas'!$P81,"ES DIFERENTE")</f>
        <v>0</v>
      </c>
      <c r="AK82" s="1" t="str">
        <f>IFERROR(VLOOKUP(CONCATENATE(AJ$1,AJ82),'Formulario de Preguntas'!$C$10:$FN$152,3,FALSE),"")</f>
        <v/>
      </c>
      <c r="AL82" s="1" t="str">
        <f>IFERROR(VLOOKUP(CONCATENATE(AJ$1,AJ82),'Formulario de Preguntas'!$C$10:$FN$152,4,FALSE),"")</f>
        <v/>
      </c>
      <c r="AM82" s="23">
        <f>IF($B82='Formulario de Respuestas'!$D81,'Formulario de Respuestas'!$Q81,"ES DIFERENTE")</f>
        <v>0</v>
      </c>
      <c r="AN82" s="1" t="str">
        <f>IFERROR(VLOOKUP(CONCATENATE(AM$1,AM82),'Formulario de Preguntas'!$C$10:$FN$152,3,FALSE),"")</f>
        <v/>
      </c>
      <c r="AO82" s="1" t="str">
        <f>IFERROR(VLOOKUP(CONCATENATE(AM$1,AM82),'Formulario de Preguntas'!$C$10:$FN$152,4,FALSE),"")</f>
        <v/>
      </c>
      <c r="AP82" s="23">
        <f>IF($B82='Formulario de Respuestas'!$D81,'Formulario de Respuestas'!$R81,"ES DIFERENTE")</f>
        <v>0</v>
      </c>
      <c r="AQ82" s="1" t="str">
        <f>IFERROR(VLOOKUP(CONCATENATE(AP$1,AP82),'Formulario de Preguntas'!$C$10:$FN$152,3,FALSE),"")</f>
        <v/>
      </c>
      <c r="AR82" s="1" t="str">
        <f>IFERROR(VLOOKUP(CONCATENATE(AP$1,AP82),'Formulario de Preguntas'!$C$10:$FN$152,4,FALSE),"")</f>
        <v/>
      </c>
      <c r="AS82" s="23">
        <f>IF($B82='Formulario de Respuestas'!$D81,'Formulario de Respuestas'!$S81,"ES DIFERENTE")</f>
        <v>0</v>
      </c>
      <c r="AT82" s="1" t="str">
        <f>IFERROR(VLOOKUP(CONCATENATE(AS$1,AS82),'Formulario de Preguntas'!$C$10:$FN$152,3,FALSE),"")</f>
        <v/>
      </c>
      <c r="AU82" s="1" t="str">
        <f>IFERROR(VLOOKUP(CONCATENATE(AS$1,AS82),'Formulario de Preguntas'!$C$10:$FN$152,4,FALSE),"")</f>
        <v/>
      </c>
      <c r="AV82" s="23">
        <f>IF($B82='Formulario de Respuestas'!$D81,'Formulario de Respuestas'!$T81,"ES DIFERENTE")</f>
        <v>0</v>
      </c>
      <c r="AW82" s="1" t="str">
        <f>IFERROR(VLOOKUP(CONCATENATE(AV$1,AV82),'Formulario de Preguntas'!$C$10:$FN$152,3,FALSE),"")</f>
        <v/>
      </c>
      <c r="AX82" s="1" t="str">
        <f>IFERROR(VLOOKUP(CONCATENATE(AV$1,AV82),'Formulario de Preguntas'!$C$10:$FN$152,4,FALSE),"")</f>
        <v/>
      </c>
      <c r="AY82" s="23">
        <f>IF($B82='Formulario de Respuestas'!$D81,'Formulario de Respuestas'!$U81,"ES DIFERENTE")</f>
        <v>0</v>
      </c>
      <c r="AZ82" s="1" t="str">
        <f>IFERROR(VLOOKUP(CONCATENATE(AY$1,AY82),'Formulario de Preguntas'!$C$10:$FN$152,3,FALSE),"")</f>
        <v/>
      </c>
      <c r="BA82" s="1" t="str">
        <f>IFERROR(VLOOKUP(CONCATENATE(AY$1,AY82),'Formulario de Preguntas'!$C$10:$FN$152,4,FALSE),"")</f>
        <v/>
      </c>
      <c r="BB82" s="25">
        <f>IF($B82='Formulario de Respuestas'!$D81,'Formulario de Respuestas'!$V81,"ES DIFERENTE")</f>
        <v>0</v>
      </c>
      <c r="BC82" s="1" t="str">
        <f>IFERROR(VLOOKUP(CONCATENATE(BB$1,BB82),'Formulario de Preguntas'!$C$10:$FN$152,3,FALSE),"")</f>
        <v/>
      </c>
      <c r="BD82" s="1" t="str">
        <f>IFERROR(VLOOKUP(CONCATENATE(BB$1,BB82),'Formulario de Preguntas'!$C$10:$FN$152,4,FALSE),"")</f>
        <v/>
      </c>
      <c r="BE82" s="23">
        <f>IF($B82='Formulario de Respuestas'!$D81,'Formulario de Respuestas'!$W81,"ES DIFERENTE")</f>
        <v>0</v>
      </c>
      <c r="BF82" s="1" t="str">
        <f>IFERROR(VLOOKUP(CONCATENATE(BE$1,BE82),'Formulario de Preguntas'!$C$10:$FN$152,3,FALSE),"")</f>
        <v/>
      </c>
      <c r="BG82" s="1" t="str">
        <f>IFERROR(VLOOKUP(CONCATENATE(BE$1,BE82),'Formulario de Preguntas'!$C$10:$FN$152,4,FALSE),"")</f>
        <v/>
      </c>
      <c r="BH82" s="23">
        <f>IF($B82='Formulario de Respuestas'!$D81,'Formulario de Respuestas'!$X81,"ES DIFERENTE")</f>
        <v>0</v>
      </c>
      <c r="BI82" s="1" t="str">
        <f>IFERROR(VLOOKUP(CONCATENATE(BH$1,BH82),'Formulario de Preguntas'!$C$10:$FN$152,3,FALSE),"")</f>
        <v/>
      </c>
      <c r="BJ82" s="1" t="str">
        <f>IFERROR(VLOOKUP(CONCATENATE(BH$1,BH82),'Formulario de Preguntas'!$C$10:$FN$152,4,FALSE),"")</f>
        <v/>
      </c>
      <c r="BK82" s="25">
        <f>IF($B82='Formulario de Respuestas'!$D81,'Formulario de Respuestas'!$Y81,"ES DIFERENTE")</f>
        <v>0</v>
      </c>
      <c r="BL82" s="1" t="str">
        <f>IFERROR(VLOOKUP(CONCATENATE(BK$1,BK82),'Formulario de Preguntas'!$C$10:$FN$152,3,FALSE),"")</f>
        <v/>
      </c>
      <c r="BM82" s="1" t="str">
        <f>IFERROR(VLOOKUP(CONCATENATE(BK$1,BK82),'Formulario de Preguntas'!$C$10:$FN$152,4,FALSE),"")</f>
        <v/>
      </c>
      <c r="BN82" s="25">
        <f>IF($B82='Formulario de Respuestas'!$D81,'Formulario de Respuestas'!$Z81,"ES DIFERENTE")</f>
        <v>0</v>
      </c>
      <c r="BO82" s="1" t="str">
        <f>IFERROR(VLOOKUP(CONCATENATE(BN$1,BN82),'Formulario de Preguntas'!$C$10:$FN$152,3,FALSE),"")</f>
        <v/>
      </c>
      <c r="BP82" s="1" t="str">
        <f>IFERROR(VLOOKUP(CONCATENATE(BN$1,BN82),'Formulario de Preguntas'!$C$10:$FN$152,4,FALSE),"")</f>
        <v/>
      </c>
      <c r="BQ82" s="25">
        <f>IF($B82='Formulario de Respuestas'!$D81,'Formulario de Respuestas'!$AA81,"ES DIFERENTE")</f>
        <v>0</v>
      </c>
      <c r="BR82" s="1" t="str">
        <f>IFERROR(VLOOKUP(CONCATENATE(BQ$1,BQ82),'Formulario de Preguntas'!$C$10:$FN$152,3,FALSE),"")</f>
        <v/>
      </c>
      <c r="BS82" s="1" t="str">
        <f>IFERROR(VLOOKUP(CONCATENATE(BQ$1,BQ82),'Formulario de Preguntas'!$C$10:$FN$152,4,FALSE),"")</f>
        <v/>
      </c>
      <c r="BT82" s="25">
        <f>IF($B82='Formulario de Respuestas'!$D81,'Formulario de Respuestas'!$AB81,"ES DIFERENTE")</f>
        <v>0</v>
      </c>
      <c r="BU82" s="1" t="str">
        <f>IFERROR(VLOOKUP(CONCATENATE(BT$1,BT82),'Formulario de Preguntas'!$C$10:$FN$152,3,FALSE),"")</f>
        <v/>
      </c>
      <c r="BV82" s="1" t="str">
        <f>IFERROR(VLOOKUP(CONCATENATE(BT$1,BT82),'Formulario de Preguntas'!$C$10:$FN$152,4,FALSE),"")</f>
        <v/>
      </c>
      <c r="BW82" s="25">
        <f>IF($B82='Formulario de Respuestas'!$D81,'Formulario de Respuestas'!$AC81,"ES DIFERENTE")</f>
        <v>0</v>
      </c>
      <c r="BX82" s="1" t="str">
        <f>IFERROR(VLOOKUP(CONCATENATE(BW$1,BW82),'Formulario de Preguntas'!$C$10:$FN$152,3,FALSE),"")</f>
        <v/>
      </c>
      <c r="BY82" s="1" t="str">
        <f>IFERROR(VLOOKUP(CONCATENATE(BW$1,BW82),'Formulario de Preguntas'!$C$10:$FN$152,4,FALSE),"")</f>
        <v/>
      </c>
      <c r="CA82" s="1">
        <f t="shared" si="4"/>
        <v>0</v>
      </c>
      <c r="CB82" s="1">
        <f t="shared" si="5"/>
        <v>0.25</v>
      </c>
      <c r="CC82" s="1">
        <f t="shared" si="3"/>
        <v>0</v>
      </c>
      <c r="CD82" s="1">
        <f>COUNTIF('Formulario de Respuestas'!$E81:$AC81,"A")</f>
        <v>0</v>
      </c>
      <c r="CE82" s="1">
        <f>COUNTIF('Formulario de Respuestas'!$E81:$AC81,"B")</f>
        <v>0</v>
      </c>
      <c r="CF82" s="1">
        <f>COUNTIF('Formulario de Respuestas'!$B81:$AC81,"C")</f>
        <v>0</v>
      </c>
      <c r="CG82" s="1">
        <f>COUNTIF('Formulario de Respuestas'!$E81:$AC81,"D")</f>
        <v>0</v>
      </c>
      <c r="CH82" s="1">
        <f>COUNTIF('Formulario de Respuestas'!$E81:$AC81,"E (RESPUESTA ANULADA)")</f>
        <v>0</v>
      </c>
    </row>
    <row r="83" spans="1:86" x14ac:dyDescent="0.25">
      <c r="A83" s="1">
        <f>'Formulario de Respuestas'!C82</f>
        <v>0</v>
      </c>
      <c r="B83" s="1">
        <f>'Formulario de Respuestas'!D82</f>
        <v>0</v>
      </c>
      <c r="C83" s="23">
        <f>IF($B83='Formulario de Respuestas'!$D82,'Formulario de Respuestas'!$E82,"ES DIFERENTE")</f>
        <v>0</v>
      </c>
      <c r="D83" s="15" t="str">
        <f>IFERROR(VLOOKUP(CONCATENATE(C$1,C83),'Formulario de Preguntas'!$C$2:$FN$152,3,FALSE),"")</f>
        <v/>
      </c>
      <c r="E83" s="1" t="str">
        <f>IFERROR(VLOOKUP(CONCATENATE(C$1,C83),'Formulario de Preguntas'!$C$2:$FN$152,4,FALSE),"")</f>
        <v/>
      </c>
      <c r="F83" s="23">
        <f>IF($B83='Formulario de Respuestas'!$D82,'Formulario de Respuestas'!$F82,"ES DIFERENTE")</f>
        <v>0</v>
      </c>
      <c r="G83" s="1" t="str">
        <f>IFERROR(VLOOKUP(CONCATENATE(F$1,F83),'Formulario de Preguntas'!$C$2:$FN$152,3,FALSE),"")</f>
        <v/>
      </c>
      <c r="H83" s="1" t="str">
        <f>IFERROR(VLOOKUP(CONCATENATE(F$1,F83),'Formulario de Preguntas'!$C$2:$FN$152,4,FALSE),"")</f>
        <v/>
      </c>
      <c r="I83" s="23">
        <f>IF($B83='Formulario de Respuestas'!$D82,'Formulario de Respuestas'!$G82,"ES DIFERENTE")</f>
        <v>0</v>
      </c>
      <c r="J83" s="1" t="str">
        <f>IFERROR(VLOOKUP(CONCATENATE(I$1,I83),'Formulario de Preguntas'!$C$10:$FN$152,3,FALSE),"")</f>
        <v/>
      </c>
      <c r="K83" s="1" t="str">
        <f>IFERROR(VLOOKUP(CONCATENATE(I$1,I83),'Formulario de Preguntas'!$C$10:$FN$152,4,FALSE),"")</f>
        <v/>
      </c>
      <c r="L83" s="23">
        <f>IF($B83='Formulario de Respuestas'!$D82,'Formulario de Respuestas'!$H82,"ES DIFERENTE")</f>
        <v>0</v>
      </c>
      <c r="M83" s="1" t="str">
        <f>IFERROR(VLOOKUP(CONCATENATE(L$1,L83),'Formulario de Preguntas'!$C$10:$FN$152,3,FALSE),"")</f>
        <v/>
      </c>
      <c r="N83" s="1" t="str">
        <f>IFERROR(VLOOKUP(CONCATENATE(L$1,L83),'Formulario de Preguntas'!$C$10:$FN$152,4,FALSE),"")</f>
        <v/>
      </c>
      <c r="O83" s="23">
        <f>IF($B83='Formulario de Respuestas'!$D82,'Formulario de Respuestas'!$I82,"ES DIFERENTE")</f>
        <v>0</v>
      </c>
      <c r="P83" s="1" t="str">
        <f>IFERROR(VLOOKUP(CONCATENATE(O$1,O83),'Formulario de Preguntas'!$C$10:$FN$152,3,FALSE),"")</f>
        <v/>
      </c>
      <c r="Q83" s="1" t="str">
        <f>IFERROR(VLOOKUP(CONCATENATE(O$1,O83),'Formulario de Preguntas'!$C$10:$FN$152,4,FALSE),"")</f>
        <v/>
      </c>
      <c r="R83" s="23">
        <f>IF($B83='Formulario de Respuestas'!$D82,'Formulario de Respuestas'!$J82,"ES DIFERENTE")</f>
        <v>0</v>
      </c>
      <c r="S83" s="1" t="str">
        <f>IFERROR(VLOOKUP(CONCATENATE(R$1,R83),'Formulario de Preguntas'!$C$10:$FN$152,3,FALSE),"")</f>
        <v/>
      </c>
      <c r="T83" s="1" t="str">
        <f>IFERROR(VLOOKUP(CONCATENATE(R$1,R83),'Formulario de Preguntas'!$C$10:$FN$152,4,FALSE),"")</f>
        <v/>
      </c>
      <c r="U83" s="23">
        <f>IF($B83='Formulario de Respuestas'!$D82,'Formulario de Respuestas'!$K82,"ES DIFERENTE")</f>
        <v>0</v>
      </c>
      <c r="V83" s="1" t="str">
        <f>IFERROR(VLOOKUP(CONCATENATE(U$1,U83),'Formulario de Preguntas'!$C$10:$FN$152,3,FALSE),"")</f>
        <v/>
      </c>
      <c r="W83" s="1" t="str">
        <f>IFERROR(VLOOKUP(CONCATENATE(U$1,U83),'Formulario de Preguntas'!$C$10:$FN$152,4,FALSE),"")</f>
        <v/>
      </c>
      <c r="X83" s="23">
        <f>IF($B83='Formulario de Respuestas'!$D82,'Formulario de Respuestas'!$L82,"ES DIFERENTE")</f>
        <v>0</v>
      </c>
      <c r="Y83" s="1" t="str">
        <f>IFERROR(VLOOKUP(CONCATENATE(X$1,X83),'Formulario de Preguntas'!$C$10:$FN$152,3,FALSE),"")</f>
        <v/>
      </c>
      <c r="Z83" s="1" t="str">
        <f>IFERROR(VLOOKUP(CONCATENATE(X$1,X83),'Formulario de Preguntas'!$C$10:$FN$152,4,FALSE),"")</f>
        <v/>
      </c>
      <c r="AA83" s="23">
        <f>IF($B83='Formulario de Respuestas'!$D82,'Formulario de Respuestas'!$M82,"ES DIFERENTE")</f>
        <v>0</v>
      </c>
      <c r="AB83" s="1" t="str">
        <f>IFERROR(VLOOKUP(CONCATENATE(AA$1,AA83),'Formulario de Preguntas'!$C$10:$FN$152,3,FALSE),"")</f>
        <v/>
      </c>
      <c r="AC83" s="1" t="str">
        <f>IFERROR(VLOOKUP(CONCATENATE(AA$1,AA83),'Formulario de Preguntas'!$C$10:$FN$152,4,FALSE),"")</f>
        <v/>
      </c>
      <c r="AD83" s="23">
        <f>IF($B83='Formulario de Respuestas'!$D82,'Formulario de Respuestas'!$N82,"ES DIFERENTE")</f>
        <v>0</v>
      </c>
      <c r="AE83" s="1" t="str">
        <f>IFERROR(VLOOKUP(CONCATENATE(AD$1,AD83),'Formulario de Preguntas'!$C$10:$FN$152,3,FALSE),"")</f>
        <v/>
      </c>
      <c r="AF83" s="1" t="str">
        <f>IFERROR(VLOOKUP(CONCATENATE(AD$1,AD83),'Formulario de Preguntas'!$C$10:$FN$152,4,FALSE),"")</f>
        <v/>
      </c>
      <c r="AG83" s="23">
        <f>IF($B83='Formulario de Respuestas'!$D82,'Formulario de Respuestas'!$O82,"ES DIFERENTE")</f>
        <v>0</v>
      </c>
      <c r="AH83" s="1" t="str">
        <f>IFERROR(VLOOKUP(CONCATENATE(AG$1,AG83),'Formulario de Preguntas'!$C$10:$FN$152,3,FALSE),"")</f>
        <v/>
      </c>
      <c r="AI83" s="1" t="str">
        <f>IFERROR(VLOOKUP(CONCATENATE(AG$1,AG83),'Formulario de Preguntas'!$C$10:$FN$152,4,FALSE),"")</f>
        <v/>
      </c>
      <c r="AJ83" s="23">
        <f>IF($B83='Formulario de Respuestas'!$D82,'Formulario de Respuestas'!$P82,"ES DIFERENTE")</f>
        <v>0</v>
      </c>
      <c r="AK83" s="1" t="str">
        <f>IFERROR(VLOOKUP(CONCATENATE(AJ$1,AJ83),'Formulario de Preguntas'!$C$10:$FN$152,3,FALSE),"")</f>
        <v/>
      </c>
      <c r="AL83" s="1" t="str">
        <f>IFERROR(VLOOKUP(CONCATENATE(AJ$1,AJ83),'Formulario de Preguntas'!$C$10:$FN$152,4,FALSE),"")</f>
        <v/>
      </c>
      <c r="AM83" s="23">
        <f>IF($B83='Formulario de Respuestas'!$D82,'Formulario de Respuestas'!$Q82,"ES DIFERENTE")</f>
        <v>0</v>
      </c>
      <c r="AN83" s="1" t="str">
        <f>IFERROR(VLOOKUP(CONCATENATE(AM$1,AM83),'Formulario de Preguntas'!$C$10:$FN$152,3,FALSE),"")</f>
        <v/>
      </c>
      <c r="AO83" s="1" t="str">
        <f>IFERROR(VLOOKUP(CONCATENATE(AM$1,AM83),'Formulario de Preguntas'!$C$10:$FN$152,4,FALSE),"")</f>
        <v/>
      </c>
      <c r="AP83" s="23">
        <f>IF($B83='Formulario de Respuestas'!$D82,'Formulario de Respuestas'!$R82,"ES DIFERENTE")</f>
        <v>0</v>
      </c>
      <c r="AQ83" s="1" t="str">
        <f>IFERROR(VLOOKUP(CONCATENATE(AP$1,AP83),'Formulario de Preguntas'!$C$10:$FN$152,3,FALSE),"")</f>
        <v/>
      </c>
      <c r="AR83" s="1" t="str">
        <f>IFERROR(VLOOKUP(CONCATENATE(AP$1,AP83),'Formulario de Preguntas'!$C$10:$FN$152,4,FALSE),"")</f>
        <v/>
      </c>
      <c r="AS83" s="23">
        <f>IF($B83='Formulario de Respuestas'!$D82,'Formulario de Respuestas'!$S82,"ES DIFERENTE")</f>
        <v>0</v>
      </c>
      <c r="AT83" s="1" t="str">
        <f>IFERROR(VLOOKUP(CONCATENATE(AS$1,AS83),'Formulario de Preguntas'!$C$10:$FN$152,3,FALSE),"")</f>
        <v/>
      </c>
      <c r="AU83" s="1" t="str">
        <f>IFERROR(VLOOKUP(CONCATENATE(AS$1,AS83),'Formulario de Preguntas'!$C$10:$FN$152,4,FALSE),"")</f>
        <v/>
      </c>
      <c r="AV83" s="23">
        <f>IF($B83='Formulario de Respuestas'!$D82,'Formulario de Respuestas'!$T82,"ES DIFERENTE")</f>
        <v>0</v>
      </c>
      <c r="AW83" s="1" t="str">
        <f>IFERROR(VLOOKUP(CONCATENATE(AV$1,AV83),'Formulario de Preguntas'!$C$10:$FN$152,3,FALSE),"")</f>
        <v/>
      </c>
      <c r="AX83" s="1" t="str">
        <f>IFERROR(VLOOKUP(CONCATENATE(AV$1,AV83),'Formulario de Preguntas'!$C$10:$FN$152,4,FALSE),"")</f>
        <v/>
      </c>
      <c r="AY83" s="23">
        <f>IF($B83='Formulario de Respuestas'!$D82,'Formulario de Respuestas'!$U82,"ES DIFERENTE")</f>
        <v>0</v>
      </c>
      <c r="AZ83" s="1" t="str">
        <f>IFERROR(VLOOKUP(CONCATENATE(AY$1,AY83),'Formulario de Preguntas'!$C$10:$FN$152,3,FALSE),"")</f>
        <v/>
      </c>
      <c r="BA83" s="1" t="str">
        <f>IFERROR(VLOOKUP(CONCATENATE(AY$1,AY83),'Formulario de Preguntas'!$C$10:$FN$152,4,FALSE),"")</f>
        <v/>
      </c>
      <c r="BB83" s="25">
        <f>IF($B83='Formulario de Respuestas'!$D82,'Formulario de Respuestas'!$V82,"ES DIFERENTE")</f>
        <v>0</v>
      </c>
      <c r="BC83" s="1" t="str">
        <f>IFERROR(VLOOKUP(CONCATENATE(BB$1,BB83),'Formulario de Preguntas'!$C$10:$FN$152,3,FALSE),"")</f>
        <v/>
      </c>
      <c r="BD83" s="1" t="str">
        <f>IFERROR(VLOOKUP(CONCATENATE(BB$1,BB83),'Formulario de Preguntas'!$C$10:$FN$152,4,FALSE),"")</f>
        <v/>
      </c>
      <c r="BE83" s="23">
        <f>IF($B83='Formulario de Respuestas'!$D82,'Formulario de Respuestas'!$W82,"ES DIFERENTE")</f>
        <v>0</v>
      </c>
      <c r="BF83" s="1" t="str">
        <f>IFERROR(VLOOKUP(CONCATENATE(BE$1,BE83),'Formulario de Preguntas'!$C$10:$FN$152,3,FALSE),"")</f>
        <v/>
      </c>
      <c r="BG83" s="1" t="str">
        <f>IFERROR(VLOOKUP(CONCATENATE(BE$1,BE83),'Formulario de Preguntas'!$C$10:$FN$152,4,FALSE),"")</f>
        <v/>
      </c>
      <c r="BH83" s="23">
        <f>IF($B83='Formulario de Respuestas'!$D82,'Formulario de Respuestas'!$X82,"ES DIFERENTE")</f>
        <v>0</v>
      </c>
      <c r="BI83" s="1" t="str">
        <f>IFERROR(VLOOKUP(CONCATENATE(BH$1,BH83),'Formulario de Preguntas'!$C$10:$FN$152,3,FALSE),"")</f>
        <v/>
      </c>
      <c r="BJ83" s="1" t="str">
        <f>IFERROR(VLOOKUP(CONCATENATE(BH$1,BH83),'Formulario de Preguntas'!$C$10:$FN$152,4,FALSE),"")</f>
        <v/>
      </c>
      <c r="BK83" s="25">
        <f>IF($B83='Formulario de Respuestas'!$D82,'Formulario de Respuestas'!$Y82,"ES DIFERENTE")</f>
        <v>0</v>
      </c>
      <c r="BL83" s="1" t="str">
        <f>IFERROR(VLOOKUP(CONCATENATE(BK$1,BK83),'Formulario de Preguntas'!$C$10:$FN$152,3,FALSE),"")</f>
        <v/>
      </c>
      <c r="BM83" s="1" t="str">
        <f>IFERROR(VLOOKUP(CONCATENATE(BK$1,BK83),'Formulario de Preguntas'!$C$10:$FN$152,4,FALSE),"")</f>
        <v/>
      </c>
      <c r="BN83" s="25">
        <f>IF($B83='Formulario de Respuestas'!$D82,'Formulario de Respuestas'!$Z82,"ES DIFERENTE")</f>
        <v>0</v>
      </c>
      <c r="BO83" s="1" t="str">
        <f>IFERROR(VLOOKUP(CONCATENATE(BN$1,BN83),'Formulario de Preguntas'!$C$10:$FN$152,3,FALSE),"")</f>
        <v/>
      </c>
      <c r="BP83" s="1" t="str">
        <f>IFERROR(VLOOKUP(CONCATENATE(BN$1,BN83),'Formulario de Preguntas'!$C$10:$FN$152,4,FALSE),"")</f>
        <v/>
      </c>
      <c r="BQ83" s="25">
        <f>IF($B83='Formulario de Respuestas'!$D82,'Formulario de Respuestas'!$AA82,"ES DIFERENTE")</f>
        <v>0</v>
      </c>
      <c r="BR83" s="1" t="str">
        <f>IFERROR(VLOOKUP(CONCATENATE(BQ$1,BQ83),'Formulario de Preguntas'!$C$10:$FN$152,3,FALSE),"")</f>
        <v/>
      </c>
      <c r="BS83" s="1" t="str">
        <f>IFERROR(VLOOKUP(CONCATENATE(BQ$1,BQ83),'Formulario de Preguntas'!$C$10:$FN$152,4,FALSE),"")</f>
        <v/>
      </c>
      <c r="BT83" s="25">
        <f>IF($B83='Formulario de Respuestas'!$D82,'Formulario de Respuestas'!$AB82,"ES DIFERENTE")</f>
        <v>0</v>
      </c>
      <c r="BU83" s="1" t="str">
        <f>IFERROR(VLOOKUP(CONCATENATE(BT$1,BT83),'Formulario de Preguntas'!$C$10:$FN$152,3,FALSE),"")</f>
        <v/>
      </c>
      <c r="BV83" s="1" t="str">
        <f>IFERROR(VLOOKUP(CONCATENATE(BT$1,BT83),'Formulario de Preguntas'!$C$10:$FN$152,4,FALSE),"")</f>
        <v/>
      </c>
      <c r="BW83" s="25">
        <f>IF($B83='Formulario de Respuestas'!$D82,'Formulario de Respuestas'!$AC82,"ES DIFERENTE")</f>
        <v>0</v>
      </c>
      <c r="BX83" s="1" t="str">
        <f>IFERROR(VLOOKUP(CONCATENATE(BW$1,BW83),'Formulario de Preguntas'!$C$10:$FN$152,3,FALSE),"")</f>
        <v/>
      </c>
      <c r="BY83" s="1" t="str">
        <f>IFERROR(VLOOKUP(CONCATENATE(BW$1,BW83),'Formulario de Preguntas'!$C$10:$FN$152,4,FALSE),"")</f>
        <v/>
      </c>
      <c r="CA83" s="1">
        <f t="shared" si="4"/>
        <v>0</v>
      </c>
      <c r="CB83" s="1">
        <f t="shared" si="5"/>
        <v>0.25</v>
      </c>
      <c r="CC83" s="1">
        <f t="shared" si="3"/>
        <v>0</v>
      </c>
      <c r="CD83" s="1">
        <f>COUNTIF('Formulario de Respuestas'!$E82:$AC82,"A")</f>
        <v>0</v>
      </c>
      <c r="CE83" s="1">
        <f>COUNTIF('Formulario de Respuestas'!$E82:$AC82,"B")</f>
        <v>0</v>
      </c>
      <c r="CF83" s="1">
        <f>COUNTIF('Formulario de Respuestas'!$B82:$AC82,"C")</f>
        <v>0</v>
      </c>
      <c r="CG83" s="1">
        <f>COUNTIF('Formulario de Respuestas'!$E82:$AC82,"D")</f>
        <v>0</v>
      </c>
      <c r="CH83" s="1">
        <f>COUNTIF('Formulario de Respuestas'!$E82:$AC82,"E (RESPUESTA ANULADA)")</f>
        <v>0</v>
      </c>
    </row>
    <row r="84" spans="1:86" x14ac:dyDescent="0.25">
      <c r="A84" s="1">
        <f>'Formulario de Respuestas'!C83</f>
        <v>0</v>
      </c>
      <c r="B84" s="1">
        <f>'Formulario de Respuestas'!D83</f>
        <v>0</v>
      </c>
      <c r="C84" s="23">
        <f>IF($B84='Formulario de Respuestas'!$D83,'Formulario de Respuestas'!$E83,"ES DIFERENTE")</f>
        <v>0</v>
      </c>
      <c r="D84" s="15" t="str">
        <f>IFERROR(VLOOKUP(CONCATENATE(C$1,C84),'Formulario de Preguntas'!$C$2:$FN$152,3,FALSE),"")</f>
        <v/>
      </c>
      <c r="E84" s="1" t="str">
        <f>IFERROR(VLOOKUP(CONCATENATE(C$1,C84),'Formulario de Preguntas'!$C$2:$FN$152,4,FALSE),"")</f>
        <v/>
      </c>
      <c r="F84" s="23">
        <f>IF($B84='Formulario de Respuestas'!$D83,'Formulario de Respuestas'!$F83,"ES DIFERENTE")</f>
        <v>0</v>
      </c>
      <c r="G84" s="1" t="str">
        <f>IFERROR(VLOOKUP(CONCATENATE(F$1,F84),'Formulario de Preguntas'!$C$2:$FN$152,3,FALSE),"")</f>
        <v/>
      </c>
      <c r="H84" s="1" t="str">
        <f>IFERROR(VLOOKUP(CONCATENATE(F$1,F84),'Formulario de Preguntas'!$C$2:$FN$152,4,FALSE),"")</f>
        <v/>
      </c>
      <c r="I84" s="23">
        <f>IF($B84='Formulario de Respuestas'!$D83,'Formulario de Respuestas'!$G83,"ES DIFERENTE")</f>
        <v>0</v>
      </c>
      <c r="J84" s="1" t="str">
        <f>IFERROR(VLOOKUP(CONCATENATE(I$1,I84),'Formulario de Preguntas'!$C$10:$FN$152,3,FALSE),"")</f>
        <v/>
      </c>
      <c r="K84" s="1" t="str">
        <f>IFERROR(VLOOKUP(CONCATENATE(I$1,I84),'Formulario de Preguntas'!$C$10:$FN$152,4,FALSE),"")</f>
        <v/>
      </c>
      <c r="L84" s="23">
        <f>IF($B84='Formulario de Respuestas'!$D83,'Formulario de Respuestas'!$H83,"ES DIFERENTE")</f>
        <v>0</v>
      </c>
      <c r="M84" s="1" t="str">
        <f>IFERROR(VLOOKUP(CONCATENATE(L$1,L84),'Formulario de Preguntas'!$C$10:$FN$152,3,FALSE),"")</f>
        <v/>
      </c>
      <c r="N84" s="1" t="str">
        <f>IFERROR(VLOOKUP(CONCATENATE(L$1,L84),'Formulario de Preguntas'!$C$10:$FN$152,4,FALSE),"")</f>
        <v/>
      </c>
      <c r="O84" s="23">
        <f>IF($B84='Formulario de Respuestas'!$D83,'Formulario de Respuestas'!$I83,"ES DIFERENTE")</f>
        <v>0</v>
      </c>
      <c r="P84" s="1" t="str">
        <f>IFERROR(VLOOKUP(CONCATENATE(O$1,O84),'Formulario de Preguntas'!$C$10:$FN$152,3,FALSE),"")</f>
        <v/>
      </c>
      <c r="Q84" s="1" t="str">
        <f>IFERROR(VLOOKUP(CONCATENATE(O$1,O84),'Formulario de Preguntas'!$C$10:$FN$152,4,FALSE),"")</f>
        <v/>
      </c>
      <c r="R84" s="23">
        <f>IF($B84='Formulario de Respuestas'!$D83,'Formulario de Respuestas'!$J83,"ES DIFERENTE")</f>
        <v>0</v>
      </c>
      <c r="S84" s="1" t="str">
        <f>IFERROR(VLOOKUP(CONCATENATE(R$1,R84),'Formulario de Preguntas'!$C$10:$FN$152,3,FALSE),"")</f>
        <v/>
      </c>
      <c r="T84" s="1" t="str">
        <f>IFERROR(VLOOKUP(CONCATENATE(R$1,R84),'Formulario de Preguntas'!$C$10:$FN$152,4,FALSE),"")</f>
        <v/>
      </c>
      <c r="U84" s="23">
        <f>IF($B84='Formulario de Respuestas'!$D83,'Formulario de Respuestas'!$K83,"ES DIFERENTE")</f>
        <v>0</v>
      </c>
      <c r="V84" s="1" t="str">
        <f>IFERROR(VLOOKUP(CONCATENATE(U$1,U84),'Formulario de Preguntas'!$C$10:$FN$152,3,FALSE),"")</f>
        <v/>
      </c>
      <c r="W84" s="1" t="str">
        <f>IFERROR(VLOOKUP(CONCATENATE(U$1,U84),'Formulario de Preguntas'!$C$10:$FN$152,4,FALSE),"")</f>
        <v/>
      </c>
      <c r="X84" s="23">
        <f>IF($B84='Formulario de Respuestas'!$D83,'Formulario de Respuestas'!$L83,"ES DIFERENTE")</f>
        <v>0</v>
      </c>
      <c r="Y84" s="1" t="str">
        <f>IFERROR(VLOOKUP(CONCATENATE(X$1,X84),'Formulario de Preguntas'!$C$10:$FN$152,3,FALSE),"")</f>
        <v/>
      </c>
      <c r="Z84" s="1" t="str">
        <f>IFERROR(VLOOKUP(CONCATENATE(X$1,X84),'Formulario de Preguntas'!$C$10:$FN$152,4,FALSE),"")</f>
        <v/>
      </c>
      <c r="AA84" s="23">
        <f>IF($B84='Formulario de Respuestas'!$D83,'Formulario de Respuestas'!$M83,"ES DIFERENTE")</f>
        <v>0</v>
      </c>
      <c r="AB84" s="1" t="str">
        <f>IFERROR(VLOOKUP(CONCATENATE(AA$1,AA84),'Formulario de Preguntas'!$C$10:$FN$152,3,FALSE),"")</f>
        <v/>
      </c>
      <c r="AC84" s="1" t="str">
        <f>IFERROR(VLOOKUP(CONCATENATE(AA$1,AA84),'Formulario de Preguntas'!$C$10:$FN$152,4,FALSE),"")</f>
        <v/>
      </c>
      <c r="AD84" s="23">
        <f>IF($B84='Formulario de Respuestas'!$D83,'Formulario de Respuestas'!$N83,"ES DIFERENTE")</f>
        <v>0</v>
      </c>
      <c r="AE84" s="1" t="str">
        <f>IFERROR(VLOOKUP(CONCATENATE(AD$1,AD84),'Formulario de Preguntas'!$C$10:$FN$152,3,FALSE),"")</f>
        <v/>
      </c>
      <c r="AF84" s="1" t="str">
        <f>IFERROR(VLOOKUP(CONCATENATE(AD$1,AD84),'Formulario de Preguntas'!$C$10:$FN$152,4,FALSE),"")</f>
        <v/>
      </c>
      <c r="AG84" s="23">
        <f>IF($B84='Formulario de Respuestas'!$D83,'Formulario de Respuestas'!$O83,"ES DIFERENTE")</f>
        <v>0</v>
      </c>
      <c r="AH84" s="1" t="str">
        <f>IFERROR(VLOOKUP(CONCATENATE(AG$1,AG84),'Formulario de Preguntas'!$C$10:$FN$152,3,FALSE),"")</f>
        <v/>
      </c>
      <c r="AI84" s="1" t="str">
        <f>IFERROR(VLOOKUP(CONCATENATE(AG$1,AG84),'Formulario de Preguntas'!$C$10:$FN$152,4,FALSE),"")</f>
        <v/>
      </c>
      <c r="AJ84" s="23">
        <f>IF($B84='Formulario de Respuestas'!$D83,'Formulario de Respuestas'!$P83,"ES DIFERENTE")</f>
        <v>0</v>
      </c>
      <c r="AK84" s="1" t="str">
        <f>IFERROR(VLOOKUP(CONCATENATE(AJ$1,AJ84),'Formulario de Preguntas'!$C$10:$FN$152,3,FALSE),"")</f>
        <v/>
      </c>
      <c r="AL84" s="1" t="str">
        <f>IFERROR(VLOOKUP(CONCATENATE(AJ$1,AJ84),'Formulario de Preguntas'!$C$10:$FN$152,4,FALSE),"")</f>
        <v/>
      </c>
      <c r="AM84" s="23">
        <f>IF($B84='Formulario de Respuestas'!$D83,'Formulario de Respuestas'!$Q83,"ES DIFERENTE")</f>
        <v>0</v>
      </c>
      <c r="AN84" s="1" t="str">
        <f>IFERROR(VLOOKUP(CONCATENATE(AM$1,AM84),'Formulario de Preguntas'!$C$10:$FN$152,3,FALSE),"")</f>
        <v/>
      </c>
      <c r="AO84" s="1" t="str">
        <f>IFERROR(VLOOKUP(CONCATENATE(AM$1,AM84),'Formulario de Preguntas'!$C$10:$FN$152,4,FALSE),"")</f>
        <v/>
      </c>
      <c r="AP84" s="23">
        <f>IF($B84='Formulario de Respuestas'!$D83,'Formulario de Respuestas'!$R83,"ES DIFERENTE")</f>
        <v>0</v>
      </c>
      <c r="AQ84" s="1" t="str">
        <f>IFERROR(VLOOKUP(CONCATENATE(AP$1,AP84),'Formulario de Preguntas'!$C$10:$FN$152,3,FALSE),"")</f>
        <v/>
      </c>
      <c r="AR84" s="1" t="str">
        <f>IFERROR(VLOOKUP(CONCATENATE(AP$1,AP84),'Formulario de Preguntas'!$C$10:$FN$152,4,FALSE),"")</f>
        <v/>
      </c>
      <c r="AS84" s="23">
        <f>IF($B84='Formulario de Respuestas'!$D83,'Formulario de Respuestas'!$S83,"ES DIFERENTE")</f>
        <v>0</v>
      </c>
      <c r="AT84" s="1" t="str">
        <f>IFERROR(VLOOKUP(CONCATENATE(AS$1,AS84),'Formulario de Preguntas'!$C$10:$FN$152,3,FALSE),"")</f>
        <v/>
      </c>
      <c r="AU84" s="1" t="str">
        <f>IFERROR(VLOOKUP(CONCATENATE(AS$1,AS84),'Formulario de Preguntas'!$C$10:$FN$152,4,FALSE),"")</f>
        <v/>
      </c>
      <c r="AV84" s="23">
        <f>IF($B84='Formulario de Respuestas'!$D83,'Formulario de Respuestas'!$T83,"ES DIFERENTE")</f>
        <v>0</v>
      </c>
      <c r="AW84" s="1" t="str">
        <f>IFERROR(VLOOKUP(CONCATENATE(AV$1,AV84),'Formulario de Preguntas'!$C$10:$FN$152,3,FALSE),"")</f>
        <v/>
      </c>
      <c r="AX84" s="1" t="str">
        <f>IFERROR(VLOOKUP(CONCATENATE(AV$1,AV84),'Formulario de Preguntas'!$C$10:$FN$152,4,FALSE),"")</f>
        <v/>
      </c>
      <c r="AY84" s="23">
        <f>IF($B84='Formulario de Respuestas'!$D83,'Formulario de Respuestas'!$U83,"ES DIFERENTE")</f>
        <v>0</v>
      </c>
      <c r="AZ84" s="1" t="str">
        <f>IFERROR(VLOOKUP(CONCATENATE(AY$1,AY84),'Formulario de Preguntas'!$C$10:$FN$152,3,FALSE),"")</f>
        <v/>
      </c>
      <c r="BA84" s="1" t="str">
        <f>IFERROR(VLOOKUP(CONCATENATE(AY$1,AY84),'Formulario de Preguntas'!$C$10:$FN$152,4,FALSE),"")</f>
        <v/>
      </c>
      <c r="BB84" s="25">
        <f>IF($B84='Formulario de Respuestas'!$D83,'Formulario de Respuestas'!$V83,"ES DIFERENTE")</f>
        <v>0</v>
      </c>
      <c r="BC84" s="1" t="str">
        <f>IFERROR(VLOOKUP(CONCATENATE(BB$1,BB84),'Formulario de Preguntas'!$C$10:$FN$152,3,FALSE),"")</f>
        <v/>
      </c>
      <c r="BD84" s="1" t="str">
        <f>IFERROR(VLOOKUP(CONCATENATE(BB$1,BB84),'Formulario de Preguntas'!$C$10:$FN$152,4,FALSE),"")</f>
        <v/>
      </c>
      <c r="BE84" s="23">
        <f>IF($B84='Formulario de Respuestas'!$D83,'Formulario de Respuestas'!$W83,"ES DIFERENTE")</f>
        <v>0</v>
      </c>
      <c r="BF84" s="1" t="str">
        <f>IFERROR(VLOOKUP(CONCATENATE(BE$1,BE84),'Formulario de Preguntas'!$C$10:$FN$152,3,FALSE),"")</f>
        <v/>
      </c>
      <c r="BG84" s="1" t="str">
        <f>IFERROR(VLOOKUP(CONCATENATE(BE$1,BE84),'Formulario de Preguntas'!$C$10:$FN$152,4,FALSE),"")</f>
        <v/>
      </c>
      <c r="BH84" s="23">
        <f>IF($B84='Formulario de Respuestas'!$D83,'Formulario de Respuestas'!$X83,"ES DIFERENTE")</f>
        <v>0</v>
      </c>
      <c r="BI84" s="1" t="str">
        <f>IFERROR(VLOOKUP(CONCATENATE(BH$1,BH84),'Formulario de Preguntas'!$C$10:$FN$152,3,FALSE),"")</f>
        <v/>
      </c>
      <c r="BJ84" s="1" t="str">
        <f>IFERROR(VLOOKUP(CONCATENATE(BH$1,BH84),'Formulario de Preguntas'!$C$10:$FN$152,4,FALSE),"")</f>
        <v/>
      </c>
      <c r="BK84" s="25">
        <f>IF($B84='Formulario de Respuestas'!$D83,'Formulario de Respuestas'!$Y83,"ES DIFERENTE")</f>
        <v>0</v>
      </c>
      <c r="BL84" s="1" t="str">
        <f>IFERROR(VLOOKUP(CONCATENATE(BK$1,BK84),'Formulario de Preguntas'!$C$10:$FN$152,3,FALSE),"")</f>
        <v/>
      </c>
      <c r="BM84" s="1" t="str">
        <f>IFERROR(VLOOKUP(CONCATENATE(BK$1,BK84),'Formulario de Preguntas'!$C$10:$FN$152,4,FALSE),"")</f>
        <v/>
      </c>
      <c r="BN84" s="25">
        <f>IF($B84='Formulario de Respuestas'!$D83,'Formulario de Respuestas'!$Z83,"ES DIFERENTE")</f>
        <v>0</v>
      </c>
      <c r="BO84" s="1" t="str">
        <f>IFERROR(VLOOKUP(CONCATENATE(BN$1,BN84),'Formulario de Preguntas'!$C$10:$FN$152,3,FALSE),"")</f>
        <v/>
      </c>
      <c r="BP84" s="1" t="str">
        <f>IFERROR(VLOOKUP(CONCATENATE(BN$1,BN84),'Formulario de Preguntas'!$C$10:$FN$152,4,FALSE),"")</f>
        <v/>
      </c>
      <c r="BQ84" s="25">
        <f>IF($B84='Formulario de Respuestas'!$D83,'Formulario de Respuestas'!$AA83,"ES DIFERENTE")</f>
        <v>0</v>
      </c>
      <c r="BR84" s="1" t="str">
        <f>IFERROR(VLOOKUP(CONCATENATE(BQ$1,BQ84),'Formulario de Preguntas'!$C$10:$FN$152,3,FALSE),"")</f>
        <v/>
      </c>
      <c r="BS84" s="1" t="str">
        <f>IFERROR(VLOOKUP(CONCATENATE(BQ$1,BQ84),'Formulario de Preguntas'!$C$10:$FN$152,4,FALSE),"")</f>
        <v/>
      </c>
      <c r="BT84" s="25">
        <f>IF($B84='Formulario de Respuestas'!$D83,'Formulario de Respuestas'!$AB83,"ES DIFERENTE")</f>
        <v>0</v>
      </c>
      <c r="BU84" s="1" t="str">
        <f>IFERROR(VLOOKUP(CONCATENATE(BT$1,BT84),'Formulario de Preguntas'!$C$10:$FN$152,3,FALSE),"")</f>
        <v/>
      </c>
      <c r="BV84" s="1" t="str">
        <f>IFERROR(VLOOKUP(CONCATENATE(BT$1,BT84),'Formulario de Preguntas'!$C$10:$FN$152,4,FALSE),"")</f>
        <v/>
      </c>
      <c r="BW84" s="25">
        <f>IF($B84='Formulario de Respuestas'!$D83,'Formulario de Respuestas'!$AC83,"ES DIFERENTE")</f>
        <v>0</v>
      </c>
      <c r="BX84" s="1" t="str">
        <f>IFERROR(VLOOKUP(CONCATENATE(BW$1,BW84),'Formulario de Preguntas'!$C$10:$FN$152,3,FALSE),"")</f>
        <v/>
      </c>
      <c r="BY84" s="1" t="str">
        <f>IFERROR(VLOOKUP(CONCATENATE(BW$1,BW84),'Formulario de Preguntas'!$C$10:$FN$152,4,FALSE),"")</f>
        <v/>
      </c>
      <c r="CA84" s="1">
        <f t="shared" si="4"/>
        <v>0</v>
      </c>
      <c r="CB84" s="1">
        <f t="shared" si="5"/>
        <v>0.25</v>
      </c>
      <c r="CC84" s="1">
        <f t="shared" si="3"/>
        <v>0</v>
      </c>
      <c r="CD84" s="1">
        <f>COUNTIF('Formulario de Respuestas'!$E83:$AC83,"A")</f>
        <v>0</v>
      </c>
      <c r="CE84" s="1">
        <f>COUNTIF('Formulario de Respuestas'!$E83:$AC83,"B")</f>
        <v>0</v>
      </c>
      <c r="CF84" s="1">
        <f>COUNTIF('Formulario de Respuestas'!$B83:$AC83,"C")</f>
        <v>0</v>
      </c>
      <c r="CG84" s="1">
        <f>COUNTIF('Formulario de Respuestas'!$E83:$AC83,"D")</f>
        <v>0</v>
      </c>
      <c r="CH84" s="1">
        <f>COUNTIF('Formulario de Respuestas'!$E83:$AC83,"E (RESPUESTA ANULADA)")</f>
        <v>0</v>
      </c>
    </row>
    <row r="85" spans="1:86" x14ac:dyDescent="0.25">
      <c r="A85" s="1">
        <f>'Formulario de Respuestas'!C84</f>
        <v>0</v>
      </c>
      <c r="B85" s="1">
        <f>'Formulario de Respuestas'!D84</f>
        <v>0</v>
      </c>
      <c r="C85" s="23">
        <f>IF($B85='Formulario de Respuestas'!$D84,'Formulario de Respuestas'!$E84,"ES DIFERENTE")</f>
        <v>0</v>
      </c>
      <c r="D85" s="15" t="str">
        <f>IFERROR(VLOOKUP(CONCATENATE(C$1,C85),'Formulario de Preguntas'!$C$2:$FN$152,3,FALSE),"")</f>
        <v/>
      </c>
      <c r="E85" s="1" t="str">
        <f>IFERROR(VLOOKUP(CONCATENATE(C$1,C85),'Formulario de Preguntas'!$C$2:$FN$152,4,FALSE),"")</f>
        <v/>
      </c>
      <c r="F85" s="23">
        <f>IF($B85='Formulario de Respuestas'!$D84,'Formulario de Respuestas'!$F84,"ES DIFERENTE")</f>
        <v>0</v>
      </c>
      <c r="G85" s="1" t="str">
        <f>IFERROR(VLOOKUP(CONCATENATE(F$1,F85),'Formulario de Preguntas'!$C$2:$FN$152,3,FALSE),"")</f>
        <v/>
      </c>
      <c r="H85" s="1" t="str">
        <f>IFERROR(VLOOKUP(CONCATENATE(F$1,F85),'Formulario de Preguntas'!$C$2:$FN$152,4,FALSE),"")</f>
        <v/>
      </c>
      <c r="I85" s="23">
        <f>IF($B85='Formulario de Respuestas'!$D84,'Formulario de Respuestas'!$G84,"ES DIFERENTE")</f>
        <v>0</v>
      </c>
      <c r="J85" s="1" t="str">
        <f>IFERROR(VLOOKUP(CONCATENATE(I$1,I85),'Formulario de Preguntas'!$C$10:$FN$152,3,FALSE),"")</f>
        <v/>
      </c>
      <c r="K85" s="1" t="str">
        <f>IFERROR(VLOOKUP(CONCATENATE(I$1,I85),'Formulario de Preguntas'!$C$10:$FN$152,4,FALSE),"")</f>
        <v/>
      </c>
      <c r="L85" s="23">
        <f>IF($B85='Formulario de Respuestas'!$D84,'Formulario de Respuestas'!$H84,"ES DIFERENTE")</f>
        <v>0</v>
      </c>
      <c r="M85" s="1" t="str">
        <f>IFERROR(VLOOKUP(CONCATENATE(L$1,L85),'Formulario de Preguntas'!$C$10:$FN$152,3,FALSE),"")</f>
        <v/>
      </c>
      <c r="N85" s="1" t="str">
        <f>IFERROR(VLOOKUP(CONCATENATE(L$1,L85),'Formulario de Preguntas'!$C$10:$FN$152,4,FALSE),"")</f>
        <v/>
      </c>
      <c r="O85" s="23">
        <f>IF($B85='Formulario de Respuestas'!$D84,'Formulario de Respuestas'!$I84,"ES DIFERENTE")</f>
        <v>0</v>
      </c>
      <c r="P85" s="1" t="str">
        <f>IFERROR(VLOOKUP(CONCATENATE(O$1,O85),'Formulario de Preguntas'!$C$10:$FN$152,3,FALSE),"")</f>
        <v/>
      </c>
      <c r="Q85" s="1" t="str">
        <f>IFERROR(VLOOKUP(CONCATENATE(O$1,O85),'Formulario de Preguntas'!$C$10:$FN$152,4,FALSE),"")</f>
        <v/>
      </c>
      <c r="R85" s="23">
        <f>IF($B85='Formulario de Respuestas'!$D84,'Formulario de Respuestas'!$J84,"ES DIFERENTE")</f>
        <v>0</v>
      </c>
      <c r="S85" s="1" t="str">
        <f>IFERROR(VLOOKUP(CONCATENATE(R$1,R85),'Formulario de Preguntas'!$C$10:$FN$152,3,FALSE),"")</f>
        <v/>
      </c>
      <c r="T85" s="1" t="str">
        <f>IFERROR(VLOOKUP(CONCATENATE(R$1,R85),'Formulario de Preguntas'!$C$10:$FN$152,4,FALSE),"")</f>
        <v/>
      </c>
      <c r="U85" s="23">
        <f>IF($B85='Formulario de Respuestas'!$D84,'Formulario de Respuestas'!$K84,"ES DIFERENTE")</f>
        <v>0</v>
      </c>
      <c r="V85" s="1" t="str">
        <f>IFERROR(VLOOKUP(CONCATENATE(U$1,U85),'Formulario de Preguntas'!$C$10:$FN$152,3,FALSE),"")</f>
        <v/>
      </c>
      <c r="W85" s="1" t="str">
        <f>IFERROR(VLOOKUP(CONCATENATE(U$1,U85),'Formulario de Preguntas'!$C$10:$FN$152,4,FALSE),"")</f>
        <v/>
      </c>
      <c r="X85" s="23">
        <f>IF($B85='Formulario de Respuestas'!$D84,'Formulario de Respuestas'!$L84,"ES DIFERENTE")</f>
        <v>0</v>
      </c>
      <c r="Y85" s="1" t="str">
        <f>IFERROR(VLOOKUP(CONCATENATE(X$1,X85),'Formulario de Preguntas'!$C$10:$FN$152,3,FALSE),"")</f>
        <v/>
      </c>
      <c r="Z85" s="1" t="str">
        <f>IFERROR(VLOOKUP(CONCATENATE(X$1,X85),'Formulario de Preguntas'!$C$10:$FN$152,4,FALSE),"")</f>
        <v/>
      </c>
      <c r="AA85" s="23">
        <f>IF($B85='Formulario de Respuestas'!$D84,'Formulario de Respuestas'!$M84,"ES DIFERENTE")</f>
        <v>0</v>
      </c>
      <c r="AB85" s="1" t="str">
        <f>IFERROR(VLOOKUP(CONCATENATE(AA$1,AA85),'Formulario de Preguntas'!$C$10:$FN$152,3,FALSE),"")</f>
        <v/>
      </c>
      <c r="AC85" s="1" t="str">
        <f>IFERROR(VLOOKUP(CONCATENATE(AA$1,AA85),'Formulario de Preguntas'!$C$10:$FN$152,4,FALSE),"")</f>
        <v/>
      </c>
      <c r="AD85" s="23">
        <f>IF($B85='Formulario de Respuestas'!$D84,'Formulario de Respuestas'!$N84,"ES DIFERENTE")</f>
        <v>0</v>
      </c>
      <c r="AE85" s="1" t="str">
        <f>IFERROR(VLOOKUP(CONCATENATE(AD$1,AD85),'Formulario de Preguntas'!$C$10:$FN$152,3,FALSE),"")</f>
        <v/>
      </c>
      <c r="AF85" s="1" t="str">
        <f>IFERROR(VLOOKUP(CONCATENATE(AD$1,AD85),'Formulario de Preguntas'!$C$10:$FN$152,4,FALSE),"")</f>
        <v/>
      </c>
      <c r="AG85" s="23">
        <f>IF($B85='Formulario de Respuestas'!$D84,'Formulario de Respuestas'!$O84,"ES DIFERENTE")</f>
        <v>0</v>
      </c>
      <c r="AH85" s="1" t="str">
        <f>IFERROR(VLOOKUP(CONCATENATE(AG$1,AG85),'Formulario de Preguntas'!$C$10:$FN$152,3,FALSE),"")</f>
        <v/>
      </c>
      <c r="AI85" s="1" t="str">
        <f>IFERROR(VLOOKUP(CONCATENATE(AG$1,AG85),'Formulario de Preguntas'!$C$10:$FN$152,4,FALSE),"")</f>
        <v/>
      </c>
      <c r="AJ85" s="23">
        <f>IF($B85='Formulario de Respuestas'!$D84,'Formulario de Respuestas'!$P84,"ES DIFERENTE")</f>
        <v>0</v>
      </c>
      <c r="AK85" s="1" t="str">
        <f>IFERROR(VLOOKUP(CONCATENATE(AJ$1,AJ85),'Formulario de Preguntas'!$C$10:$FN$152,3,FALSE),"")</f>
        <v/>
      </c>
      <c r="AL85" s="1" t="str">
        <f>IFERROR(VLOOKUP(CONCATENATE(AJ$1,AJ85),'Formulario de Preguntas'!$C$10:$FN$152,4,FALSE),"")</f>
        <v/>
      </c>
      <c r="AM85" s="23">
        <f>IF($B85='Formulario de Respuestas'!$D84,'Formulario de Respuestas'!$Q84,"ES DIFERENTE")</f>
        <v>0</v>
      </c>
      <c r="AN85" s="1" t="str">
        <f>IFERROR(VLOOKUP(CONCATENATE(AM$1,AM85),'Formulario de Preguntas'!$C$10:$FN$152,3,FALSE),"")</f>
        <v/>
      </c>
      <c r="AO85" s="1" t="str">
        <f>IFERROR(VLOOKUP(CONCATENATE(AM$1,AM85),'Formulario de Preguntas'!$C$10:$FN$152,4,FALSE),"")</f>
        <v/>
      </c>
      <c r="AP85" s="23">
        <f>IF($B85='Formulario de Respuestas'!$D84,'Formulario de Respuestas'!$R84,"ES DIFERENTE")</f>
        <v>0</v>
      </c>
      <c r="AQ85" s="1" t="str">
        <f>IFERROR(VLOOKUP(CONCATENATE(AP$1,AP85),'Formulario de Preguntas'!$C$10:$FN$152,3,FALSE),"")</f>
        <v/>
      </c>
      <c r="AR85" s="1" t="str">
        <f>IFERROR(VLOOKUP(CONCATENATE(AP$1,AP85),'Formulario de Preguntas'!$C$10:$FN$152,4,FALSE),"")</f>
        <v/>
      </c>
      <c r="AS85" s="23">
        <f>IF($B85='Formulario de Respuestas'!$D84,'Formulario de Respuestas'!$S84,"ES DIFERENTE")</f>
        <v>0</v>
      </c>
      <c r="AT85" s="1" t="str">
        <f>IFERROR(VLOOKUP(CONCATENATE(AS$1,AS85),'Formulario de Preguntas'!$C$10:$FN$152,3,FALSE),"")</f>
        <v/>
      </c>
      <c r="AU85" s="1" t="str">
        <f>IFERROR(VLOOKUP(CONCATENATE(AS$1,AS85),'Formulario de Preguntas'!$C$10:$FN$152,4,FALSE),"")</f>
        <v/>
      </c>
      <c r="AV85" s="23">
        <f>IF($B85='Formulario de Respuestas'!$D84,'Formulario de Respuestas'!$T84,"ES DIFERENTE")</f>
        <v>0</v>
      </c>
      <c r="AW85" s="1" t="str">
        <f>IFERROR(VLOOKUP(CONCATENATE(AV$1,AV85),'Formulario de Preguntas'!$C$10:$FN$152,3,FALSE),"")</f>
        <v/>
      </c>
      <c r="AX85" s="1" t="str">
        <f>IFERROR(VLOOKUP(CONCATENATE(AV$1,AV85),'Formulario de Preguntas'!$C$10:$FN$152,4,FALSE),"")</f>
        <v/>
      </c>
      <c r="AY85" s="23">
        <f>IF($B85='Formulario de Respuestas'!$D84,'Formulario de Respuestas'!$U84,"ES DIFERENTE")</f>
        <v>0</v>
      </c>
      <c r="AZ85" s="1" t="str">
        <f>IFERROR(VLOOKUP(CONCATENATE(AY$1,AY85),'Formulario de Preguntas'!$C$10:$FN$152,3,FALSE),"")</f>
        <v/>
      </c>
      <c r="BA85" s="1" t="str">
        <f>IFERROR(VLOOKUP(CONCATENATE(AY$1,AY85),'Formulario de Preguntas'!$C$10:$FN$152,4,FALSE),"")</f>
        <v/>
      </c>
      <c r="BB85" s="25">
        <f>IF($B85='Formulario de Respuestas'!$D84,'Formulario de Respuestas'!$V84,"ES DIFERENTE")</f>
        <v>0</v>
      </c>
      <c r="BC85" s="1" t="str">
        <f>IFERROR(VLOOKUP(CONCATENATE(BB$1,BB85),'Formulario de Preguntas'!$C$10:$FN$152,3,FALSE),"")</f>
        <v/>
      </c>
      <c r="BD85" s="1" t="str">
        <f>IFERROR(VLOOKUP(CONCATENATE(BB$1,BB85),'Formulario de Preguntas'!$C$10:$FN$152,4,FALSE),"")</f>
        <v/>
      </c>
      <c r="BE85" s="23">
        <f>IF($B85='Formulario de Respuestas'!$D84,'Formulario de Respuestas'!$W84,"ES DIFERENTE")</f>
        <v>0</v>
      </c>
      <c r="BF85" s="1" t="str">
        <f>IFERROR(VLOOKUP(CONCATENATE(BE$1,BE85),'Formulario de Preguntas'!$C$10:$FN$152,3,FALSE),"")</f>
        <v/>
      </c>
      <c r="BG85" s="1" t="str">
        <f>IFERROR(VLOOKUP(CONCATENATE(BE$1,BE85),'Formulario de Preguntas'!$C$10:$FN$152,4,FALSE),"")</f>
        <v/>
      </c>
      <c r="BH85" s="23">
        <f>IF($B85='Formulario de Respuestas'!$D84,'Formulario de Respuestas'!$X84,"ES DIFERENTE")</f>
        <v>0</v>
      </c>
      <c r="BI85" s="1" t="str">
        <f>IFERROR(VLOOKUP(CONCATENATE(BH$1,BH85),'Formulario de Preguntas'!$C$10:$FN$152,3,FALSE),"")</f>
        <v/>
      </c>
      <c r="BJ85" s="1" t="str">
        <f>IFERROR(VLOOKUP(CONCATENATE(BH$1,BH85),'Formulario de Preguntas'!$C$10:$FN$152,4,FALSE),"")</f>
        <v/>
      </c>
      <c r="BK85" s="25">
        <f>IF($B85='Formulario de Respuestas'!$D84,'Formulario de Respuestas'!$Y84,"ES DIFERENTE")</f>
        <v>0</v>
      </c>
      <c r="BL85" s="1" t="str">
        <f>IFERROR(VLOOKUP(CONCATENATE(BK$1,BK85),'Formulario de Preguntas'!$C$10:$FN$152,3,FALSE),"")</f>
        <v/>
      </c>
      <c r="BM85" s="1" t="str">
        <f>IFERROR(VLOOKUP(CONCATENATE(BK$1,BK85),'Formulario de Preguntas'!$C$10:$FN$152,4,FALSE),"")</f>
        <v/>
      </c>
      <c r="BN85" s="25">
        <f>IF($B85='Formulario de Respuestas'!$D84,'Formulario de Respuestas'!$Z84,"ES DIFERENTE")</f>
        <v>0</v>
      </c>
      <c r="BO85" s="1" t="str">
        <f>IFERROR(VLOOKUP(CONCATENATE(BN$1,BN85),'Formulario de Preguntas'!$C$10:$FN$152,3,FALSE),"")</f>
        <v/>
      </c>
      <c r="BP85" s="1" t="str">
        <f>IFERROR(VLOOKUP(CONCATENATE(BN$1,BN85),'Formulario de Preguntas'!$C$10:$FN$152,4,FALSE),"")</f>
        <v/>
      </c>
      <c r="BQ85" s="25">
        <f>IF($B85='Formulario de Respuestas'!$D84,'Formulario de Respuestas'!$AA84,"ES DIFERENTE")</f>
        <v>0</v>
      </c>
      <c r="BR85" s="1" t="str">
        <f>IFERROR(VLOOKUP(CONCATENATE(BQ$1,BQ85),'Formulario de Preguntas'!$C$10:$FN$152,3,FALSE),"")</f>
        <v/>
      </c>
      <c r="BS85" s="1" t="str">
        <f>IFERROR(VLOOKUP(CONCATENATE(BQ$1,BQ85),'Formulario de Preguntas'!$C$10:$FN$152,4,FALSE),"")</f>
        <v/>
      </c>
      <c r="BT85" s="25">
        <f>IF($B85='Formulario de Respuestas'!$D84,'Formulario de Respuestas'!$AB84,"ES DIFERENTE")</f>
        <v>0</v>
      </c>
      <c r="BU85" s="1" t="str">
        <f>IFERROR(VLOOKUP(CONCATENATE(BT$1,BT85),'Formulario de Preguntas'!$C$10:$FN$152,3,FALSE),"")</f>
        <v/>
      </c>
      <c r="BV85" s="1" t="str">
        <f>IFERROR(VLOOKUP(CONCATENATE(BT$1,BT85),'Formulario de Preguntas'!$C$10:$FN$152,4,FALSE),"")</f>
        <v/>
      </c>
      <c r="BW85" s="25">
        <f>IF($B85='Formulario de Respuestas'!$D84,'Formulario de Respuestas'!$AC84,"ES DIFERENTE")</f>
        <v>0</v>
      </c>
      <c r="BX85" s="1" t="str">
        <f>IFERROR(VLOOKUP(CONCATENATE(BW$1,BW85),'Formulario de Preguntas'!$C$10:$FN$152,3,FALSE),"")</f>
        <v/>
      </c>
      <c r="BY85" s="1" t="str">
        <f>IFERROR(VLOOKUP(CONCATENATE(BW$1,BW85),'Formulario de Preguntas'!$C$10:$FN$152,4,FALSE),"")</f>
        <v/>
      </c>
      <c r="CA85" s="1">
        <f t="shared" si="4"/>
        <v>0</v>
      </c>
      <c r="CB85" s="1">
        <f t="shared" si="5"/>
        <v>0.25</v>
      </c>
      <c r="CC85" s="1">
        <f t="shared" si="3"/>
        <v>0</v>
      </c>
      <c r="CD85" s="1">
        <f>COUNTIF('Formulario de Respuestas'!$E84:$AC84,"A")</f>
        <v>0</v>
      </c>
      <c r="CE85" s="1">
        <f>COUNTIF('Formulario de Respuestas'!$E84:$AC84,"B")</f>
        <v>0</v>
      </c>
      <c r="CF85" s="1">
        <f>COUNTIF('Formulario de Respuestas'!$B84:$AC84,"C")</f>
        <v>0</v>
      </c>
      <c r="CG85" s="1">
        <f>COUNTIF('Formulario de Respuestas'!$E84:$AC84,"D")</f>
        <v>0</v>
      </c>
      <c r="CH85" s="1">
        <f>COUNTIF('Formulario de Respuestas'!$E84:$AC84,"E (RESPUESTA ANULADA)")</f>
        <v>0</v>
      </c>
    </row>
    <row r="86" spans="1:86" x14ac:dyDescent="0.25">
      <c r="A86" s="1">
        <f>'Formulario de Respuestas'!C85</f>
        <v>0</v>
      </c>
      <c r="B86" s="1">
        <f>'Formulario de Respuestas'!D85</f>
        <v>0</v>
      </c>
      <c r="C86" s="23">
        <f>IF($B86='Formulario de Respuestas'!$D85,'Formulario de Respuestas'!$E85,"ES DIFERENTE")</f>
        <v>0</v>
      </c>
      <c r="D86" s="15" t="str">
        <f>IFERROR(VLOOKUP(CONCATENATE(C$1,C86),'Formulario de Preguntas'!$C$2:$FN$152,3,FALSE),"")</f>
        <v/>
      </c>
      <c r="E86" s="1" t="str">
        <f>IFERROR(VLOOKUP(CONCATENATE(C$1,C86),'Formulario de Preguntas'!$C$2:$FN$152,4,FALSE),"")</f>
        <v/>
      </c>
      <c r="F86" s="23">
        <f>IF($B86='Formulario de Respuestas'!$D85,'Formulario de Respuestas'!$F85,"ES DIFERENTE")</f>
        <v>0</v>
      </c>
      <c r="G86" s="1" t="str">
        <f>IFERROR(VLOOKUP(CONCATENATE(F$1,F86),'Formulario de Preguntas'!$C$2:$FN$152,3,FALSE),"")</f>
        <v/>
      </c>
      <c r="H86" s="1" t="str">
        <f>IFERROR(VLOOKUP(CONCATENATE(F$1,F86),'Formulario de Preguntas'!$C$2:$FN$152,4,FALSE),"")</f>
        <v/>
      </c>
      <c r="I86" s="23">
        <f>IF($B86='Formulario de Respuestas'!$D85,'Formulario de Respuestas'!$G85,"ES DIFERENTE")</f>
        <v>0</v>
      </c>
      <c r="J86" s="1" t="str">
        <f>IFERROR(VLOOKUP(CONCATENATE(I$1,I86),'Formulario de Preguntas'!$C$10:$FN$152,3,FALSE),"")</f>
        <v/>
      </c>
      <c r="K86" s="1" t="str">
        <f>IFERROR(VLOOKUP(CONCATENATE(I$1,I86),'Formulario de Preguntas'!$C$10:$FN$152,4,FALSE),"")</f>
        <v/>
      </c>
      <c r="L86" s="23">
        <f>IF($B86='Formulario de Respuestas'!$D85,'Formulario de Respuestas'!$H85,"ES DIFERENTE")</f>
        <v>0</v>
      </c>
      <c r="M86" s="1" t="str">
        <f>IFERROR(VLOOKUP(CONCATENATE(L$1,L86),'Formulario de Preguntas'!$C$10:$FN$152,3,FALSE),"")</f>
        <v/>
      </c>
      <c r="N86" s="1" t="str">
        <f>IFERROR(VLOOKUP(CONCATENATE(L$1,L86),'Formulario de Preguntas'!$C$10:$FN$152,4,FALSE),"")</f>
        <v/>
      </c>
      <c r="O86" s="23">
        <f>IF($B86='Formulario de Respuestas'!$D85,'Formulario de Respuestas'!$I85,"ES DIFERENTE")</f>
        <v>0</v>
      </c>
      <c r="P86" s="1" t="str">
        <f>IFERROR(VLOOKUP(CONCATENATE(O$1,O86),'Formulario de Preguntas'!$C$10:$FN$152,3,FALSE),"")</f>
        <v/>
      </c>
      <c r="Q86" s="1" t="str">
        <f>IFERROR(VLOOKUP(CONCATENATE(O$1,O86),'Formulario de Preguntas'!$C$10:$FN$152,4,FALSE),"")</f>
        <v/>
      </c>
      <c r="R86" s="23">
        <f>IF($B86='Formulario de Respuestas'!$D85,'Formulario de Respuestas'!$J85,"ES DIFERENTE")</f>
        <v>0</v>
      </c>
      <c r="S86" s="1" t="str">
        <f>IFERROR(VLOOKUP(CONCATENATE(R$1,R86),'Formulario de Preguntas'!$C$10:$FN$152,3,FALSE),"")</f>
        <v/>
      </c>
      <c r="T86" s="1" t="str">
        <f>IFERROR(VLOOKUP(CONCATENATE(R$1,R86),'Formulario de Preguntas'!$C$10:$FN$152,4,FALSE),"")</f>
        <v/>
      </c>
      <c r="U86" s="23">
        <f>IF($B86='Formulario de Respuestas'!$D85,'Formulario de Respuestas'!$K85,"ES DIFERENTE")</f>
        <v>0</v>
      </c>
      <c r="V86" s="1" t="str">
        <f>IFERROR(VLOOKUP(CONCATENATE(U$1,U86),'Formulario de Preguntas'!$C$10:$FN$152,3,FALSE),"")</f>
        <v/>
      </c>
      <c r="W86" s="1" t="str">
        <f>IFERROR(VLOOKUP(CONCATENATE(U$1,U86),'Formulario de Preguntas'!$C$10:$FN$152,4,FALSE),"")</f>
        <v/>
      </c>
      <c r="X86" s="23">
        <f>IF($B86='Formulario de Respuestas'!$D85,'Formulario de Respuestas'!$L85,"ES DIFERENTE")</f>
        <v>0</v>
      </c>
      <c r="Y86" s="1" t="str">
        <f>IFERROR(VLOOKUP(CONCATENATE(X$1,X86),'Formulario de Preguntas'!$C$10:$FN$152,3,FALSE),"")</f>
        <v/>
      </c>
      <c r="Z86" s="1" t="str">
        <f>IFERROR(VLOOKUP(CONCATENATE(X$1,X86),'Formulario de Preguntas'!$C$10:$FN$152,4,FALSE),"")</f>
        <v/>
      </c>
      <c r="AA86" s="23">
        <f>IF($B86='Formulario de Respuestas'!$D85,'Formulario de Respuestas'!$M85,"ES DIFERENTE")</f>
        <v>0</v>
      </c>
      <c r="AB86" s="1" t="str">
        <f>IFERROR(VLOOKUP(CONCATENATE(AA$1,AA86),'Formulario de Preguntas'!$C$10:$FN$152,3,FALSE),"")</f>
        <v/>
      </c>
      <c r="AC86" s="1" t="str">
        <f>IFERROR(VLOOKUP(CONCATENATE(AA$1,AA86),'Formulario de Preguntas'!$C$10:$FN$152,4,FALSE),"")</f>
        <v/>
      </c>
      <c r="AD86" s="23">
        <f>IF($B86='Formulario de Respuestas'!$D85,'Formulario de Respuestas'!$N85,"ES DIFERENTE")</f>
        <v>0</v>
      </c>
      <c r="AE86" s="1" t="str">
        <f>IFERROR(VLOOKUP(CONCATENATE(AD$1,AD86),'Formulario de Preguntas'!$C$10:$FN$152,3,FALSE),"")</f>
        <v/>
      </c>
      <c r="AF86" s="1" t="str">
        <f>IFERROR(VLOOKUP(CONCATENATE(AD$1,AD86),'Formulario de Preguntas'!$C$10:$FN$152,4,FALSE),"")</f>
        <v/>
      </c>
      <c r="AG86" s="23">
        <f>IF($B86='Formulario de Respuestas'!$D85,'Formulario de Respuestas'!$O85,"ES DIFERENTE")</f>
        <v>0</v>
      </c>
      <c r="AH86" s="1" t="str">
        <f>IFERROR(VLOOKUP(CONCATENATE(AG$1,AG86),'Formulario de Preguntas'!$C$10:$FN$152,3,FALSE),"")</f>
        <v/>
      </c>
      <c r="AI86" s="1" t="str">
        <f>IFERROR(VLOOKUP(CONCATENATE(AG$1,AG86),'Formulario de Preguntas'!$C$10:$FN$152,4,FALSE),"")</f>
        <v/>
      </c>
      <c r="AJ86" s="23">
        <f>IF($B86='Formulario de Respuestas'!$D85,'Formulario de Respuestas'!$P85,"ES DIFERENTE")</f>
        <v>0</v>
      </c>
      <c r="AK86" s="1" t="str">
        <f>IFERROR(VLOOKUP(CONCATENATE(AJ$1,AJ86),'Formulario de Preguntas'!$C$10:$FN$152,3,FALSE),"")</f>
        <v/>
      </c>
      <c r="AL86" s="1" t="str">
        <f>IFERROR(VLOOKUP(CONCATENATE(AJ$1,AJ86),'Formulario de Preguntas'!$C$10:$FN$152,4,FALSE),"")</f>
        <v/>
      </c>
      <c r="AM86" s="23">
        <f>IF($B86='Formulario de Respuestas'!$D85,'Formulario de Respuestas'!$Q85,"ES DIFERENTE")</f>
        <v>0</v>
      </c>
      <c r="AN86" s="1" t="str">
        <f>IFERROR(VLOOKUP(CONCATENATE(AM$1,AM86),'Formulario de Preguntas'!$C$10:$FN$152,3,FALSE),"")</f>
        <v/>
      </c>
      <c r="AO86" s="1" t="str">
        <f>IFERROR(VLOOKUP(CONCATENATE(AM$1,AM86),'Formulario de Preguntas'!$C$10:$FN$152,4,FALSE),"")</f>
        <v/>
      </c>
      <c r="AP86" s="23">
        <f>IF($B86='Formulario de Respuestas'!$D85,'Formulario de Respuestas'!$R85,"ES DIFERENTE")</f>
        <v>0</v>
      </c>
      <c r="AQ86" s="1" t="str">
        <f>IFERROR(VLOOKUP(CONCATENATE(AP$1,AP86),'Formulario de Preguntas'!$C$10:$FN$152,3,FALSE),"")</f>
        <v/>
      </c>
      <c r="AR86" s="1" t="str">
        <f>IFERROR(VLOOKUP(CONCATENATE(AP$1,AP86),'Formulario de Preguntas'!$C$10:$FN$152,4,FALSE),"")</f>
        <v/>
      </c>
      <c r="AS86" s="23">
        <f>IF($B86='Formulario de Respuestas'!$D85,'Formulario de Respuestas'!$S85,"ES DIFERENTE")</f>
        <v>0</v>
      </c>
      <c r="AT86" s="1" t="str">
        <f>IFERROR(VLOOKUP(CONCATENATE(AS$1,AS86),'Formulario de Preguntas'!$C$10:$FN$152,3,FALSE),"")</f>
        <v/>
      </c>
      <c r="AU86" s="1" t="str">
        <f>IFERROR(VLOOKUP(CONCATENATE(AS$1,AS86),'Formulario de Preguntas'!$C$10:$FN$152,4,FALSE),"")</f>
        <v/>
      </c>
      <c r="AV86" s="23">
        <f>IF($B86='Formulario de Respuestas'!$D85,'Formulario de Respuestas'!$T85,"ES DIFERENTE")</f>
        <v>0</v>
      </c>
      <c r="AW86" s="1" t="str">
        <f>IFERROR(VLOOKUP(CONCATENATE(AV$1,AV86),'Formulario de Preguntas'!$C$10:$FN$152,3,FALSE),"")</f>
        <v/>
      </c>
      <c r="AX86" s="1" t="str">
        <f>IFERROR(VLOOKUP(CONCATENATE(AV$1,AV86),'Formulario de Preguntas'!$C$10:$FN$152,4,FALSE),"")</f>
        <v/>
      </c>
      <c r="AY86" s="23">
        <f>IF($B86='Formulario de Respuestas'!$D85,'Formulario de Respuestas'!$U85,"ES DIFERENTE")</f>
        <v>0</v>
      </c>
      <c r="AZ86" s="1" t="str">
        <f>IFERROR(VLOOKUP(CONCATENATE(AY$1,AY86),'Formulario de Preguntas'!$C$10:$FN$152,3,FALSE),"")</f>
        <v/>
      </c>
      <c r="BA86" s="1" t="str">
        <f>IFERROR(VLOOKUP(CONCATENATE(AY$1,AY86),'Formulario de Preguntas'!$C$10:$FN$152,4,FALSE),"")</f>
        <v/>
      </c>
      <c r="BB86" s="25">
        <f>IF($B86='Formulario de Respuestas'!$D85,'Formulario de Respuestas'!$V85,"ES DIFERENTE")</f>
        <v>0</v>
      </c>
      <c r="BC86" s="1" t="str">
        <f>IFERROR(VLOOKUP(CONCATENATE(BB$1,BB86),'Formulario de Preguntas'!$C$10:$FN$152,3,FALSE),"")</f>
        <v/>
      </c>
      <c r="BD86" s="1" t="str">
        <f>IFERROR(VLOOKUP(CONCATENATE(BB$1,BB86),'Formulario de Preguntas'!$C$10:$FN$152,4,FALSE),"")</f>
        <v/>
      </c>
      <c r="BE86" s="23">
        <f>IF($B86='Formulario de Respuestas'!$D85,'Formulario de Respuestas'!$W85,"ES DIFERENTE")</f>
        <v>0</v>
      </c>
      <c r="BF86" s="1" t="str">
        <f>IFERROR(VLOOKUP(CONCATENATE(BE$1,BE86),'Formulario de Preguntas'!$C$10:$FN$152,3,FALSE),"")</f>
        <v/>
      </c>
      <c r="BG86" s="1" t="str">
        <f>IFERROR(VLOOKUP(CONCATENATE(BE$1,BE86),'Formulario de Preguntas'!$C$10:$FN$152,4,FALSE),"")</f>
        <v/>
      </c>
      <c r="BH86" s="23">
        <f>IF($B86='Formulario de Respuestas'!$D85,'Formulario de Respuestas'!$X85,"ES DIFERENTE")</f>
        <v>0</v>
      </c>
      <c r="BI86" s="1" t="str">
        <f>IFERROR(VLOOKUP(CONCATENATE(BH$1,BH86),'Formulario de Preguntas'!$C$10:$FN$152,3,FALSE),"")</f>
        <v/>
      </c>
      <c r="BJ86" s="1" t="str">
        <f>IFERROR(VLOOKUP(CONCATENATE(BH$1,BH86),'Formulario de Preguntas'!$C$10:$FN$152,4,FALSE),"")</f>
        <v/>
      </c>
      <c r="BK86" s="25">
        <f>IF($B86='Formulario de Respuestas'!$D85,'Formulario de Respuestas'!$Y85,"ES DIFERENTE")</f>
        <v>0</v>
      </c>
      <c r="BL86" s="1" t="str">
        <f>IFERROR(VLOOKUP(CONCATENATE(BK$1,BK86),'Formulario de Preguntas'!$C$10:$FN$152,3,FALSE),"")</f>
        <v/>
      </c>
      <c r="BM86" s="1" t="str">
        <f>IFERROR(VLOOKUP(CONCATENATE(BK$1,BK86),'Formulario de Preguntas'!$C$10:$FN$152,4,FALSE),"")</f>
        <v/>
      </c>
      <c r="BN86" s="25">
        <f>IF($B86='Formulario de Respuestas'!$D85,'Formulario de Respuestas'!$Z85,"ES DIFERENTE")</f>
        <v>0</v>
      </c>
      <c r="BO86" s="1" t="str">
        <f>IFERROR(VLOOKUP(CONCATENATE(BN$1,BN86),'Formulario de Preguntas'!$C$10:$FN$152,3,FALSE),"")</f>
        <v/>
      </c>
      <c r="BP86" s="1" t="str">
        <f>IFERROR(VLOOKUP(CONCATENATE(BN$1,BN86),'Formulario de Preguntas'!$C$10:$FN$152,4,FALSE),"")</f>
        <v/>
      </c>
      <c r="BQ86" s="25">
        <f>IF($B86='Formulario de Respuestas'!$D85,'Formulario de Respuestas'!$AA85,"ES DIFERENTE")</f>
        <v>0</v>
      </c>
      <c r="BR86" s="1" t="str">
        <f>IFERROR(VLOOKUP(CONCATENATE(BQ$1,BQ86),'Formulario de Preguntas'!$C$10:$FN$152,3,FALSE),"")</f>
        <v/>
      </c>
      <c r="BS86" s="1" t="str">
        <f>IFERROR(VLOOKUP(CONCATENATE(BQ$1,BQ86),'Formulario de Preguntas'!$C$10:$FN$152,4,FALSE),"")</f>
        <v/>
      </c>
      <c r="BT86" s="25">
        <f>IF($B86='Formulario de Respuestas'!$D85,'Formulario de Respuestas'!$AB85,"ES DIFERENTE")</f>
        <v>0</v>
      </c>
      <c r="BU86" s="1" t="str">
        <f>IFERROR(VLOOKUP(CONCATENATE(BT$1,BT86),'Formulario de Preguntas'!$C$10:$FN$152,3,FALSE),"")</f>
        <v/>
      </c>
      <c r="BV86" s="1" t="str">
        <f>IFERROR(VLOOKUP(CONCATENATE(BT$1,BT86),'Formulario de Preguntas'!$C$10:$FN$152,4,FALSE),"")</f>
        <v/>
      </c>
      <c r="BW86" s="25">
        <f>IF($B86='Formulario de Respuestas'!$D85,'Formulario de Respuestas'!$AC85,"ES DIFERENTE")</f>
        <v>0</v>
      </c>
      <c r="BX86" s="1" t="str">
        <f>IFERROR(VLOOKUP(CONCATENATE(BW$1,BW86),'Formulario de Preguntas'!$C$10:$FN$152,3,FALSE),"")</f>
        <v/>
      </c>
      <c r="BY86" s="1" t="str">
        <f>IFERROR(VLOOKUP(CONCATENATE(BW$1,BW86),'Formulario de Preguntas'!$C$10:$FN$152,4,FALSE),"")</f>
        <v/>
      </c>
      <c r="CA86" s="1">
        <f t="shared" si="4"/>
        <v>0</v>
      </c>
      <c r="CB86" s="1">
        <f t="shared" si="5"/>
        <v>0.25</v>
      </c>
      <c r="CC86" s="1">
        <f t="shared" si="3"/>
        <v>0</v>
      </c>
      <c r="CD86" s="1">
        <f>COUNTIF('Formulario de Respuestas'!$E85:$AC85,"A")</f>
        <v>0</v>
      </c>
      <c r="CE86" s="1">
        <f>COUNTIF('Formulario de Respuestas'!$E85:$AC85,"B")</f>
        <v>0</v>
      </c>
      <c r="CF86" s="1">
        <f>COUNTIF('Formulario de Respuestas'!$B85:$AC85,"C")</f>
        <v>0</v>
      </c>
      <c r="CG86" s="1">
        <f>COUNTIF('Formulario de Respuestas'!$E85:$AC85,"D")</f>
        <v>0</v>
      </c>
      <c r="CH86" s="1">
        <f>COUNTIF('Formulario de Respuestas'!$E85:$AC85,"E (RESPUESTA ANULADA)")</f>
        <v>0</v>
      </c>
    </row>
    <row r="87" spans="1:86" x14ac:dyDescent="0.25">
      <c r="A87" s="1">
        <f>'Formulario de Respuestas'!C86</f>
        <v>0</v>
      </c>
      <c r="B87" s="1">
        <f>'Formulario de Respuestas'!D86</f>
        <v>0</v>
      </c>
      <c r="C87" s="23">
        <f>IF($B87='Formulario de Respuestas'!$D86,'Formulario de Respuestas'!$E86,"ES DIFERENTE")</f>
        <v>0</v>
      </c>
      <c r="D87" s="15" t="str">
        <f>IFERROR(VLOOKUP(CONCATENATE(C$1,C87),'Formulario de Preguntas'!$C$2:$FN$152,3,FALSE),"")</f>
        <v/>
      </c>
      <c r="E87" s="1" t="str">
        <f>IFERROR(VLOOKUP(CONCATENATE(C$1,C87),'Formulario de Preguntas'!$C$2:$FN$152,4,FALSE),"")</f>
        <v/>
      </c>
      <c r="F87" s="23">
        <f>IF($B87='Formulario de Respuestas'!$D86,'Formulario de Respuestas'!$F86,"ES DIFERENTE")</f>
        <v>0</v>
      </c>
      <c r="G87" s="1" t="str">
        <f>IFERROR(VLOOKUP(CONCATENATE(F$1,F87),'Formulario de Preguntas'!$C$2:$FN$152,3,FALSE),"")</f>
        <v/>
      </c>
      <c r="H87" s="1" t="str">
        <f>IFERROR(VLOOKUP(CONCATENATE(F$1,F87),'Formulario de Preguntas'!$C$2:$FN$152,4,FALSE),"")</f>
        <v/>
      </c>
      <c r="I87" s="23">
        <f>IF($B87='Formulario de Respuestas'!$D86,'Formulario de Respuestas'!$G86,"ES DIFERENTE")</f>
        <v>0</v>
      </c>
      <c r="J87" s="1" t="str">
        <f>IFERROR(VLOOKUP(CONCATENATE(I$1,I87),'Formulario de Preguntas'!$C$10:$FN$152,3,FALSE),"")</f>
        <v/>
      </c>
      <c r="K87" s="1" t="str">
        <f>IFERROR(VLOOKUP(CONCATENATE(I$1,I87),'Formulario de Preguntas'!$C$10:$FN$152,4,FALSE),"")</f>
        <v/>
      </c>
      <c r="L87" s="23">
        <f>IF($B87='Formulario de Respuestas'!$D86,'Formulario de Respuestas'!$H86,"ES DIFERENTE")</f>
        <v>0</v>
      </c>
      <c r="M87" s="1" t="str">
        <f>IFERROR(VLOOKUP(CONCATENATE(L$1,L87),'Formulario de Preguntas'!$C$10:$FN$152,3,FALSE),"")</f>
        <v/>
      </c>
      <c r="N87" s="1" t="str">
        <f>IFERROR(VLOOKUP(CONCATENATE(L$1,L87),'Formulario de Preguntas'!$C$10:$FN$152,4,FALSE),"")</f>
        <v/>
      </c>
      <c r="O87" s="23">
        <f>IF($B87='Formulario de Respuestas'!$D86,'Formulario de Respuestas'!$I86,"ES DIFERENTE")</f>
        <v>0</v>
      </c>
      <c r="P87" s="1" t="str">
        <f>IFERROR(VLOOKUP(CONCATENATE(O$1,O87),'Formulario de Preguntas'!$C$10:$FN$152,3,FALSE),"")</f>
        <v/>
      </c>
      <c r="Q87" s="1" t="str">
        <f>IFERROR(VLOOKUP(CONCATENATE(O$1,O87),'Formulario de Preguntas'!$C$10:$FN$152,4,FALSE),"")</f>
        <v/>
      </c>
      <c r="R87" s="23">
        <f>IF($B87='Formulario de Respuestas'!$D86,'Formulario de Respuestas'!$J86,"ES DIFERENTE")</f>
        <v>0</v>
      </c>
      <c r="S87" s="1" t="str">
        <f>IFERROR(VLOOKUP(CONCATENATE(R$1,R87),'Formulario de Preguntas'!$C$10:$FN$152,3,FALSE),"")</f>
        <v/>
      </c>
      <c r="T87" s="1" t="str">
        <f>IFERROR(VLOOKUP(CONCATENATE(R$1,R87),'Formulario de Preguntas'!$C$10:$FN$152,4,FALSE),"")</f>
        <v/>
      </c>
      <c r="U87" s="23">
        <f>IF($B87='Formulario de Respuestas'!$D86,'Formulario de Respuestas'!$K86,"ES DIFERENTE")</f>
        <v>0</v>
      </c>
      <c r="V87" s="1" t="str">
        <f>IFERROR(VLOOKUP(CONCATENATE(U$1,U87),'Formulario de Preguntas'!$C$10:$FN$152,3,FALSE),"")</f>
        <v/>
      </c>
      <c r="W87" s="1" t="str">
        <f>IFERROR(VLOOKUP(CONCATENATE(U$1,U87),'Formulario de Preguntas'!$C$10:$FN$152,4,FALSE),"")</f>
        <v/>
      </c>
      <c r="X87" s="23">
        <f>IF($B87='Formulario de Respuestas'!$D86,'Formulario de Respuestas'!$L86,"ES DIFERENTE")</f>
        <v>0</v>
      </c>
      <c r="Y87" s="1" t="str">
        <f>IFERROR(VLOOKUP(CONCATENATE(X$1,X87),'Formulario de Preguntas'!$C$10:$FN$152,3,FALSE),"")</f>
        <v/>
      </c>
      <c r="Z87" s="1" t="str">
        <f>IFERROR(VLOOKUP(CONCATENATE(X$1,X87),'Formulario de Preguntas'!$C$10:$FN$152,4,FALSE),"")</f>
        <v/>
      </c>
      <c r="AA87" s="23">
        <f>IF($B87='Formulario de Respuestas'!$D86,'Formulario de Respuestas'!$M86,"ES DIFERENTE")</f>
        <v>0</v>
      </c>
      <c r="AB87" s="1" t="str">
        <f>IFERROR(VLOOKUP(CONCATENATE(AA$1,AA87),'Formulario de Preguntas'!$C$10:$FN$152,3,FALSE),"")</f>
        <v/>
      </c>
      <c r="AC87" s="1" t="str">
        <f>IFERROR(VLOOKUP(CONCATENATE(AA$1,AA87),'Formulario de Preguntas'!$C$10:$FN$152,4,FALSE),"")</f>
        <v/>
      </c>
      <c r="AD87" s="23">
        <f>IF($B87='Formulario de Respuestas'!$D86,'Formulario de Respuestas'!$N86,"ES DIFERENTE")</f>
        <v>0</v>
      </c>
      <c r="AE87" s="1" t="str">
        <f>IFERROR(VLOOKUP(CONCATENATE(AD$1,AD87),'Formulario de Preguntas'!$C$10:$FN$152,3,FALSE),"")</f>
        <v/>
      </c>
      <c r="AF87" s="1" t="str">
        <f>IFERROR(VLOOKUP(CONCATENATE(AD$1,AD87),'Formulario de Preguntas'!$C$10:$FN$152,4,FALSE),"")</f>
        <v/>
      </c>
      <c r="AG87" s="23">
        <f>IF($B87='Formulario de Respuestas'!$D86,'Formulario de Respuestas'!$O86,"ES DIFERENTE")</f>
        <v>0</v>
      </c>
      <c r="AH87" s="1" t="str">
        <f>IFERROR(VLOOKUP(CONCATENATE(AG$1,AG87),'Formulario de Preguntas'!$C$10:$FN$152,3,FALSE),"")</f>
        <v/>
      </c>
      <c r="AI87" s="1" t="str">
        <f>IFERROR(VLOOKUP(CONCATENATE(AG$1,AG87),'Formulario de Preguntas'!$C$10:$FN$152,4,FALSE),"")</f>
        <v/>
      </c>
      <c r="AJ87" s="23">
        <f>IF($B87='Formulario de Respuestas'!$D86,'Formulario de Respuestas'!$P86,"ES DIFERENTE")</f>
        <v>0</v>
      </c>
      <c r="AK87" s="1" t="str">
        <f>IFERROR(VLOOKUP(CONCATENATE(AJ$1,AJ87),'Formulario de Preguntas'!$C$10:$FN$152,3,FALSE),"")</f>
        <v/>
      </c>
      <c r="AL87" s="1" t="str">
        <f>IFERROR(VLOOKUP(CONCATENATE(AJ$1,AJ87),'Formulario de Preguntas'!$C$10:$FN$152,4,FALSE),"")</f>
        <v/>
      </c>
      <c r="AM87" s="23">
        <f>IF($B87='Formulario de Respuestas'!$D86,'Formulario de Respuestas'!$Q86,"ES DIFERENTE")</f>
        <v>0</v>
      </c>
      <c r="AN87" s="1" t="str">
        <f>IFERROR(VLOOKUP(CONCATENATE(AM$1,AM87),'Formulario de Preguntas'!$C$10:$FN$152,3,FALSE),"")</f>
        <v/>
      </c>
      <c r="AO87" s="1" t="str">
        <f>IFERROR(VLOOKUP(CONCATENATE(AM$1,AM87),'Formulario de Preguntas'!$C$10:$FN$152,4,FALSE),"")</f>
        <v/>
      </c>
      <c r="AP87" s="23">
        <f>IF($B87='Formulario de Respuestas'!$D86,'Formulario de Respuestas'!$R86,"ES DIFERENTE")</f>
        <v>0</v>
      </c>
      <c r="AQ87" s="1" t="str">
        <f>IFERROR(VLOOKUP(CONCATENATE(AP$1,AP87),'Formulario de Preguntas'!$C$10:$FN$152,3,FALSE),"")</f>
        <v/>
      </c>
      <c r="AR87" s="1" t="str">
        <f>IFERROR(VLOOKUP(CONCATENATE(AP$1,AP87),'Formulario de Preguntas'!$C$10:$FN$152,4,FALSE),"")</f>
        <v/>
      </c>
      <c r="AS87" s="23">
        <f>IF($B87='Formulario de Respuestas'!$D86,'Formulario de Respuestas'!$S86,"ES DIFERENTE")</f>
        <v>0</v>
      </c>
      <c r="AT87" s="1" t="str">
        <f>IFERROR(VLOOKUP(CONCATENATE(AS$1,AS87),'Formulario de Preguntas'!$C$10:$FN$152,3,FALSE),"")</f>
        <v/>
      </c>
      <c r="AU87" s="1" t="str">
        <f>IFERROR(VLOOKUP(CONCATENATE(AS$1,AS87),'Formulario de Preguntas'!$C$10:$FN$152,4,FALSE),"")</f>
        <v/>
      </c>
      <c r="AV87" s="23">
        <f>IF($B87='Formulario de Respuestas'!$D86,'Formulario de Respuestas'!$T86,"ES DIFERENTE")</f>
        <v>0</v>
      </c>
      <c r="AW87" s="1" t="str">
        <f>IFERROR(VLOOKUP(CONCATENATE(AV$1,AV87),'Formulario de Preguntas'!$C$10:$FN$152,3,FALSE),"")</f>
        <v/>
      </c>
      <c r="AX87" s="1" t="str">
        <f>IFERROR(VLOOKUP(CONCATENATE(AV$1,AV87),'Formulario de Preguntas'!$C$10:$FN$152,4,FALSE),"")</f>
        <v/>
      </c>
      <c r="AY87" s="23">
        <f>IF($B87='Formulario de Respuestas'!$D86,'Formulario de Respuestas'!$U86,"ES DIFERENTE")</f>
        <v>0</v>
      </c>
      <c r="AZ87" s="1" t="str">
        <f>IFERROR(VLOOKUP(CONCATENATE(AY$1,AY87),'Formulario de Preguntas'!$C$10:$FN$152,3,FALSE),"")</f>
        <v/>
      </c>
      <c r="BA87" s="1" t="str">
        <f>IFERROR(VLOOKUP(CONCATENATE(AY$1,AY87),'Formulario de Preguntas'!$C$10:$FN$152,4,FALSE),"")</f>
        <v/>
      </c>
      <c r="BB87" s="25">
        <f>IF($B87='Formulario de Respuestas'!$D86,'Formulario de Respuestas'!$V86,"ES DIFERENTE")</f>
        <v>0</v>
      </c>
      <c r="BC87" s="1" t="str">
        <f>IFERROR(VLOOKUP(CONCATENATE(BB$1,BB87),'Formulario de Preguntas'!$C$10:$FN$152,3,FALSE),"")</f>
        <v/>
      </c>
      <c r="BD87" s="1" t="str">
        <f>IFERROR(VLOOKUP(CONCATENATE(BB$1,BB87),'Formulario de Preguntas'!$C$10:$FN$152,4,FALSE),"")</f>
        <v/>
      </c>
      <c r="BE87" s="23">
        <f>IF($B87='Formulario de Respuestas'!$D86,'Formulario de Respuestas'!$W86,"ES DIFERENTE")</f>
        <v>0</v>
      </c>
      <c r="BF87" s="1" t="str">
        <f>IFERROR(VLOOKUP(CONCATENATE(BE$1,BE87),'Formulario de Preguntas'!$C$10:$FN$152,3,FALSE),"")</f>
        <v/>
      </c>
      <c r="BG87" s="1" t="str">
        <f>IFERROR(VLOOKUP(CONCATENATE(BE$1,BE87),'Formulario de Preguntas'!$C$10:$FN$152,4,FALSE),"")</f>
        <v/>
      </c>
      <c r="BH87" s="23">
        <f>IF($B87='Formulario de Respuestas'!$D86,'Formulario de Respuestas'!$X86,"ES DIFERENTE")</f>
        <v>0</v>
      </c>
      <c r="BI87" s="1" t="str">
        <f>IFERROR(VLOOKUP(CONCATENATE(BH$1,BH87),'Formulario de Preguntas'!$C$10:$FN$152,3,FALSE),"")</f>
        <v/>
      </c>
      <c r="BJ87" s="1" t="str">
        <f>IFERROR(VLOOKUP(CONCATENATE(BH$1,BH87),'Formulario de Preguntas'!$C$10:$FN$152,4,FALSE),"")</f>
        <v/>
      </c>
      <c r="BK87" s="25">
        <f>IF($B87='Formulario de Respuestas'!$D86,'Formulario de Respuestas'!$Y86,"ES DIFERENTE")</f>
        <v>0</v>
      </c>
      <c r="BL87" s="1" t="str">
        <f>IFERROR(VLOOKUP(CONCATENATE(BK$1,BK87),'Formulario de Preguntas'!$C$10:$FN$152,3,FALSE),"")</f>
        <v/>
      </c>
      <c r="BM87" s="1" t="str">
        <f>IFERROR(VLOOKUP(CONCATENATE(BK$1,BK87),'Formulario de Preguntas'!$C$10:$FN$152,4,FALSE),"")</f>
        <v/>
      </c>
      <c r="BN87" s="25">
        <f>IF($B87='Formulario de Respuestas'!$D86,'Formulario de Respuestas'!$Z86,"ES DIFERENTE")</f>
        <v>0</v>
      </c>
      <c r="BO87" s="1" t="str">
        <f>IFERROR(VLOOKUP(CONCATENATE(BN$1,BN87),'Formulario de Preguntas'!$C$10:$FN$152,3,FALSE),"")</f>
        <v/>
      </c>
      <c r="BP87" s="1" t="str">
        <f>IFERROR(VLOOKUP(CONCATENATE(BN$1,BN87),'Formulario de Preguntas'!$C$10:$FN$152,4,FALSE),"")</f>
        <v/>
      </c>
      <c r="BQ87" s="25">
        <f>IF($B87='Formulario de Respuestas'!$D86,'Formulario de Respuestas'!$AA86,"ES DIFERENTE")</f>
        <v>0</v>
      </c>
      <c r="BR87" s="1" t="str">
        <f>IFERROR(VLOOKUP(CONCATENATE(BQ$1,BQ87),'Formulario de Preguntas'!$C$10:$FN$152,3,FALSE),"")</f>
        <v/>
      </c>
      <c r="BS87" s="1" t="str">
        <f>IFERROR(VLOOKUP(CONCATENATE(BQ$1,BQ87),'Formulario de Preguntas'!$C$10:$FN$152,4,FALSE),"")</f>
        <v/>
      </c>
      <c r="BT87" s="25">
        <f>IF($B87='Formulario de Respuestas'!$D86,'Formulario de Respuestas'!$AB86,"ES DIFERENTE")</f>
        <v>0</v>
      </c>
      <c r="BU87" s="1" t="str">
        <f>IFERROR(VLOOKUP(CONCATENATE(BT$1,BT87),'Formulario de Preguntas'!$C$10:$FN$152,3,FALSE),"")</f>
        <v/>
      </c>
      <c r="BV87" s="1" t="str">
        <f>IFERROR(VLOOKUP(CONCATENATE(BT$1,BT87),'Formulario de Preguntas'!$C$10:$FN$152,4,FALSE),"")</f>
        <v/>
      </c>
      <c r="BW87" s="25">
        <f>IF($B87='Formulario de Respuestas'!$D86,'Formulario de Respuestas'!$AC86,"ES DIFERENTE")</f>
        <v>0</v>
      </c>
      <c r="BX87" s="1" t="str">
        <f>IFERROR(VLOOKUP(CONCATENATE(BW$1,BW87),'Formulario de Preguntas'!$C$10:$FN$152,3,FALSE),"")</f>
        <v/>
      </c>
      <c r="BY87" s="1" t="str">
        <f>IFERROR(VLOOKUP(CONCATENATE(BW$1,BW87),'Formulario de Preguntas'!$C$10:$FN$152,4,FALSE),"")</f>
        <v/>
      </c>
      <c r="CA87" s="1">
        <f t="shared" si="4"/>
        <v>0</v>
      </c>
      <c r="CB87" s="1">
        <f t="shared" si="5"/>
        <v>0.25</v>
      </c>
      <c r="CC87" s="1">
        <f t="shared" si="3"/>
        <v>0</v>
      </c>
      <c r="CD87" s="1">
        <f>COUNTIF('Formulario de Respuestas'!$E86:$AC86,"A")</f>
        <v>0</v>
      </c>
      <c r="CE87" s="1">
        <f>COUNTIF('Formulario de Respuestas'!$E86:$AC86,"B")</f>
        <v>0</v>
      </c>
      <c r="CF87" s="1">
        <f>COUNTIF('Formulario de Respuestas'!$B86:$AC86,"C")</f>
        <v>0</v>
      </c>
      <c r="CG87" s="1">
        <f>COUNTIF('Formulario de Respuestas'!$E86:$AC86,"D")</f>
        <v>0</v>
      </c>
      <c r="CH87" s="1">
        <f>COUNTIF('Formulario de Respuestas'!$E86:$AC86,"E (RESPUESTA ANULADA)")</f>
        <v>0</v>
      </c>
    </row>
    <row r="88" spans="1:86" x14ac:dyDescent="0.25">
      <c r="A88" s="1">
        <f>'Formulario de Respuestas'!C87</f>
        <v>0</v>
      </c>
      <c r="B88" s="1">
        <f>'Formulario de Respuestas'!D87</f>
        <v>0</v>
      </c>
      <c r="C88" s="23">
        <f>IF($B88='Formulario de Respuestas'!$D87,'Formulario de Respuestas'!$E87,"ES DIFERENTE")</f>
        <v>0</v>
      </c>
      <c r="D88" s="15" t="str">
        <f>IFERROR(VLOOKUP(CONCATENATE(C$1,C88),'Formulario de Preguntas'!$C$2:$FN$152,3,FALSE),"")</f>
        <v/>
      </c>
      <c r="E88" s="1" t="str">
        <f>IFERROR(VLOOKUP(CONCATENATE(C$1,C88),'Formulario de Preguntas'!$C$2:$FN$152,4,FALSE),"")</f>
        <v/>
      </c>
      <c r="F88" s="23">
        <f>IF($B88='Formulario de Respuestas'!$D87,'Formulario de Respuestas'!$F87,"ES DIFERENTE")</f>
        <v>0</v>
      </c>
      <c r="G88" s="1" t="str">
        <f>IFERROR(VLOOKUP(CONCATENATE(F$1,F88),'Formulario de Preguntas'!$C$2:$FN$152,3,FALSE),"")</f>
        <v/>
      </c>
      <c r="H88" s="1" t="str">
        <f>IFERROR(VLOOKUP(CONCATENATE(F$1,F88),'Formulario de Preguntas'!$C$2:$FN$152,4,FALSE),"")</f>
        <v/>
      </c>
      <c r="I88" s="23">
        <f>IF($B88='Formulario de Respuestas'!$D87,'Formulario de Respuestas'!$G87,"ES DIFERENTE")</f>
        <v>0</v>
      </c>
      <c r="J88" s="1" t="str">
        <f>IFERROR(VLOOKUP(CONCATENATE(I$1,I88),'Formulario de Preguntas'!$C$10:$FN$152,3,FALSE),"")</f>
        <v/>
      </c>
      <c r="K88" s="1" t="str">
        <f>IFERROR(VLOOKUP(CONCATENATE(I$1,I88),'Formulario de Preguntas'!$C$10:$FN$152,4,FALSE),"")</f>
        <v/>
      </c>
      <c r="L88" s="23">
        <f>IF($B88='Formulario de Respuestas'!$D87,'Formulario de Respuestas'!$H87,"ES DIFERENTE")</f>
        <v>0</v>
      </c>
      <c r="M88" s="1" t="str">
        <f>IFERROR(VLOOKUP(CONCATENATE(L$1,L88),'Formulario de Preguntas'!$C$10:$FN$152,3,FALSE),"")</f>
        <v/>
      </c>
      <c r="N88" s="1" t="str">
        <f>IFERROR(VLOOKUP(CONCATENATE(L$1,L88),'Formulario de Preguntas'!$C$10:$FN$152,4,FALSE),"")</f>
        <v/>
      </c>
      <c r="O88" s="23">
        <f>IF($B88='Formulario de Respuestas'!$D87,'Formulario de Respuestas'!$I87,"ES DIFERENTE")</f>
        <v>0</v>
      </c>
      <c r="P88" s="1" t="str">
        <f>IFERROR(VLOOKUP(CONCATENATE(O$1,O88),'Formulario de Preguntas'!$C$10:$FN$152,3,FALSE),"")</f>
        <v/>
      </c>
      <c r="Q88" s="1" t="str">
        <f>IFERROR(VLOOKUP(CONCATENATE(O$1,O88),'Formulario de Preguntas'!$C$10:$FN$152,4,FALSE),"")</f>
        <v/>
      </c>
      <c r="R88" s="23">
        <f>IF($B88='Formulario de Respuestas'!$D87,'Formulario de Respuestas'!$J87,"ES DIFERENTE")</f>
        <v>0</v>
      </c>
      <c r="S88" s="1" t="str">
        <f>IFERROR(VLOOKUP(CONCATENATE(R$1,R88),'Formulario de Preguntas'!$C$10:$FN$152,3,FALSE),"")</f>
        <v/>
      </c>
      <c r="T88" s="1" t="str">
        <f>IFERROR(VLOOKUP(CONCATENATE(R$1,R88),'Formulario de Preguntas'!$C$10:$FN$152,4,FALSE),"")</f>
        <v/>
      </c>
      <c r="U88" s="23">
        <f>IF($B88='Formulario de Respuestas'!$D87,'Formulario de Respuestas'!$K87,"ES DIFERENTE")</f>
        <v>0</v>
      </c>
      <c r="V88" s="1" t="str">
        <f>IFERROR(VLOOKUP(CONCATENATE(U$1,U88),'Formulario de Preguntas'!$C$10:$FN$152,3,FALSE),"")</f>
        <v/>
      </c>
      <c r="W88" s="1" t="str">
        <f>IFERROR(VLOOKUP(CONCATENATE(U$1,U88),'Formulario de Preguntas'!$C$10:$FN$152,4,FALSE),"")</f>
        <v/>
      </c>
      <c r="X88" s="23">
        <f>IF($B88='Formulario de Respuestas'!$D87,'Formulario de Respuestas'!$L87,"ES DIFERENTE")</f>
        <v>0</v>
      </c>
      <c r="Y88" s="1" t="str">
        <f>IFERROR(VLOOKUP(CONCATENATE(X$1,X88),'Formulario de Preguntas'!$C$10:$FN$152,3,FALSE),"")</f>
        <v/>
      </c>
      <c r="Z88" s="1" t="str">
        <f>IFERROR(VLOOKUP(CONCATENATE(X$1,X88),'Formulario de Preguntas'!$C$10:$FN$152,4,FALSE),"")</f>
        <v/>
      </c>
      <c r="AA88" s="23">
        <f>IF($B88='Formulario de Respuestas'!$D87,'Formulario de Respuestas'!$M87,"ES DIFERENTE")</f>
        <v>0</v>
      </c>
      <c r="AB88" s="1" t="str">
        <f>IFERROR(VLOOKUP(CONCATENATE(AA$1,AA88),'Formulario de Preguntas'!$C$10:$FN$152,3,FALSE),"")</f>
        <v/>
      </c>
      <c r="AC88" s="1" t="str">
        <f>IFERROR(VLOOKUP(CONCATENATE(AA$1,AA88),'Formulario de Preguntas'!$C$10:$FN$152,4,FALSE),"")</f>
        <v/>
      </c>
      <c r="AD88" s="23">
        <f>IF($B88='Formulario de Respuestas'!$D87,'Formulario de Respuestas'!$N87,"ES DIFERENTE")</f>
        <v>0</v>
      </c>
      <c r="AE88" s="1" t="str">
        <f>IFERROR(VLOOKUP(CONCATENATE(AD$1,AD88),'Formulario de Preguntas'!$C$10:$FN$152,3,FALSE),"")</f>
        <v/>
      </c>
      <c r="AF88" s="1" t="str">
        <f>IFERROR(VLOOKUP(CONCATENATE(AD$1,AD88),'Formulario de Preguntas'!$C$10:$FN$152,4,FALSE),"")</f>
        <v/>
      </c>
      <c r="AG88" s="23">
        <f>IF($B88='Formulario de Respuestas'!$D87,'Formulario de Respuestas'!$O87,"ES DIFERENTE")</f>
        <v>0</v>
      </c>
      <c r="AH88" s="1" t="str">
        <f>IFERROR(VLOOKUP(CONCATENATE(AG$1,AG88),'Formulario de Preguntas'!$C$10:$FN$152,3,FALSE),"")</f>
        <v/>
      </c>
      <c r="AI88" s="1" t="str">
        <f>IFERROR(VLOOKUP(CONCATENATE(AG$1,AG88),'Formulario de Preguntas'!$C$10:$FN$152,4,FALSE),"")</f>
        <v/>
      </c>
      <c r="AJ88" s="23">
        <f>IF($B88='Formulario de Respuestas'!$D87,'Formulario de Respuestas'!$P87,"ES DIFERENTE")</f>
        <v>0</v>
      </c>
      <c r="AK88" s="1" t="str">
        <f>IFERROR(VLOOKUP(CONCATENATE(AJ$1,AJ88),'Formulario de Preguntas'!$C$10:$FN$152,3,FALSE),"")</f>
        <v/>
      </c>
      <c r="AL88" s="1" t="str">
        <f>IFERROR(VLOOKUP(CONCATENATE(AJ$1,AJ88),'Formulario de Preguntas'!$C$10:$FN$152,4,FALSE),"")</f>
        <v/>
      </c>
      <c r="AM88" s="23">
        <f>IF($B88='Formulario de Respuestas'!$D87,'Formulario de Respuestas'!$Q87,"ES DIFERENTE")</f>
        <v>0</v>
      </c>
      <c r="AN88" s="1" t="str">
        <f>IFERROR(VLOOKUP(CONCATENATE(AM$1,AM88),'Formulario de Preguntas'!$C$10:$FN$152,3,FALSE),"")</f>
        <v/>
      </c>
      <c r="AO88" s="1" t="str">
        <f>IFERROR(VLOOKUP(CONCATENATE(AM$1,AM88),'Formulario de Preguntas'!$C$10:$FN$152,4,FALSE),"")</f>
        <v/>
      </c>
      <c r="AP88" s="23">
        <f>IF($B88='Formulario de Respuestas'!$D87,'Formulario de Respuestas'!$R87,"ES DIFERENTE")</f>
        <v>0</v>
      </c>
      <c r="AQ88" s="1" t="str">
        <f>IFERROR(VLOOKUP(CONCATENATE(AP$1,AP88),'Formulario de Preguntas'!$C$10:$FN$152,3,FALSE),"")</f>
        <v/>
      </c>
      <c r="AR88" s="1" t="str">
        <f>IFERROR(VLOOKUP(CONCATENATE(AP$1,AP88),'Formulario de Preguntas'!$C$10:$FN$152,4,FALSE),"")</f>
        <v/>
      </c>
      <c r="AS88" s="23">
        <f>IF($B88='Formulario de Respuestas'!$D87,'Formulario de Respuestas'!$S87,"ES DIFERENTE")</f>
        <v>0</v>
      </c>
      <c r="AT88" s="1" t="str">
        <f>IFERROR(VLOOKUP(CONCATENATE(AS$1,AS88),'Formulario de Preguntas'!$C$10:$FN$152,3,FALSE),"")</f>
        <v/>
      </c>
      <c r="AU88" s="1" t="str">
        <f>IFERROR(VLOOKUP(CONCATENATE(AS$1,AS88),'Formulario de Preguntas'!$C$10:$FN$152,4,FALSE),"")</f>
        <v/>
      </c>
      <c r="AV88" s="23">
        <f>IF($B88='Formulario de Respuestas'!$D87,'Formulario de Respuestas'!$T87,"ES DIFERENTE")</f>
        <v>0</v>
      </c>
      <c r="AW88" s="1" t="str">
        <f>IFERROR(VLOOKUP(CONCATENATE(AV$1,AV88),'Formulario de Preguntas'!$C$10:$FN$152,3,FALSE),"")</f>
        <v/>
      </c>
      <c r="AX88" s="1" t="str">
        <f>IFERROR(VLOOKUP(CONCATENATE(AV$1,AV88),'Formulario de Preguntas'!$C$10:$FN$152,4,FALSE),"")</f>
        <v/>
      </c>
      <c r="AY88" s="23">
        <f>IF($B88='Formulario de Respuestas'!$D87,'Formulario de Respuestas'!$U87,"ES DIFERENTE")</f>
        <v>0</v>
      </c>
      <c r="AZ88" s="1" t="str">
        <f>IFERROR(VLOOKUP(CONCATENATE(AY$1,AY88),'Formulario de Preguntas'!$C$10:$FN$152,3,FALSE),"")</f>
        <v/>
      </c>
      <c r="BA88" s="1" t="str">
        <f>IFERROR(VLOOKUP(CONCATENATE(AY$1,AY88),'Formulario de Preguntas'!$C$10:$FN$152,4,FALSE),"")</f>
        <v/>
      </c>
      <c r="BB88" s="25">
        <f>IF($B88='Formulario de Respuestas'!$D87,'Formulario de Respuestas'!$V87,"ES DIFERENTE")</f>
        <v>0</v>
      </c>
      <c r="BC88" s="1" t="str">
        <f>IFERROR(VLOOKUP(CONCATENATE(BB$1,BB88),'Formulario de Preguntas'!$C$10:$FN$152,3,FALSE),"")</f>
        <v/>
      </c>
      <c r="BD88" s="1" t="str">
        <f>IFERROR(VLOOKUP(CONCATENATE(BB$1,BB88),'Formulario de Preguntas'!$C$10:$FN$152,4,FALSE),"")</f>
        <v/>
      </c>
      <c r="BE88" s="23">
        <f>IF($B88='Formulario de Respuestas'!$D87,'Formulario de Respuestas'!$W87,"ES DIFERENTE")</f>
        <v>0</v>
      </c>
      <c r="BF88" s="1" t="str">
        <f>IFERROR(VLOOKUP(CONCATENATE(BE$1,BE88),'Formulario de Preguntas'!$C$10:$FN$152,3,FALSE),"")</f>
        <v/>
      </c>
      <c r="BG88" s="1" t="str">
        <f>IFERROR(VLOOKUP(CONCATENATE(BE$1,BE88),'Formulario de Preguntas'!$C$10:$FN$152,4,FALSE),"")</f>
        <v/>
      </c>
      <c r="BH88" s="23">
        <f>IF($B88='Formulario de Respuestas'!$D87,'Formulario de Respuestas'!$X87,"ES DIFERENTE")</f>
        <v>0</v>
      </c>
      <c r="BI88" s="1" t="str">
        <f>IFERROR(VLOOKUP(CONCATENATE(BH$1,BH88),'Formulario de Preguntas'!$C$10:$FN$152,3,FALSE),"")</f>
        <v/>
      </c>
      <c r="BJ88" s="1" t="str">
        <f>IFERROR(VLOOKUP(CONCATENATE(BH$1,BH88),'Formulario de Preguntas'!$C$10:$FN$152,4,FALSE),"")</f>
        <v/>
      </c>
      <c r="BK88" s="25">
        <f>IF($B88='Formulario de Respuestas'!$D87,'Formulario de Respuestas'!$Y87,"ES DIFERENTE")</f>
        <v>0</v>
      </c>
      <c r="BL88" s="1" t="str">
        <f>IFERROR(VLOOKUP(CONCATENATE(BK$1,BK88),'Formulario de Preguntas'!$C$10:$FN$152,3,FALSE),"")</f>
        <v/>
      </c>
      <c r="BM88" s="1" t="str">
        <f>IFERROR(VLOOKUP(CONCATENATE(BK$1,BK88),'Formulario de Preguntas'!$C$10:$FN$152,4,FALSE),"")</f>
        <v/>
      </c>
      <c r="BN88" s="25">
        <f>IF($B88='Formulario de Respuestas'!$D87,'Formulario de Respuestas'!$Z87,"ES DIFERENTE")</f>
        <v>0</v>
      </c>
      <c r="BO88" s="1" t="str">
        <f>IFERROR(VLOOKUP(CONCATENATE(BN$1,BN88),'Formulario de Preguntas'!$C$10:$FN$152,3,FALSE),"")</f>
        <v/>
      </c>
      <c r="BP88" s="1" t="str">
        <f>IFERROR(VLOOKUP(CONCATENATE(BN$1,BN88),'Formulario de Preguntas'!$C$10:$FN$152,4,FALSE),"")</f>
        <v/>
      </c>
      <c r="BQ88" s="25">
        <f>IF($B88='Formulario de Respuestas'!$D87,'Formulario de Respuestas'!$AA87,"ES DIFERENTE")</f>
        <v>0</v>
      </c>
      <c r="BR88" s="1" t="str">
        <f>IFERROR(VLOOKUP(CONCATENATE(BQ$1,BQ88),'Formulario de Preguntas'!$C$10:$FN$152,3,FALSE),"")</f>
        <v/>
      </c>
      <c r="BS88" s="1" t="str">
        <f>IFERROR(VLOOKUP(CONCATENATE(BQ$1,BQ88),'Formulario de Preguntas'!$C$10:$FN$152,4,FALSE),"")</f>
        <v/>
      </c>
      <c r="BT88" s="25">
        <f>IF($B88='Formulario de Respuestas'!$D87,'Formulario de Respuestas'!$AB87,"ES DIFERENTE")</f>
        <v>0</v>
      </c>
      <c r="BU88" s="1" t="str">
        <f>IFERROR(VLOOKUP(CONCATENATE(BT$1,BT88),'Formulario de Preguntas'!$C$10:$FN$152,3,FALSE),"")</f>
        <v/>
      </c>
      <c r="BV88" s="1" t="str">
        <f>IFERROR(VLOOKUP(CONCATENATE(BT$1,BT88),'Formulario de Preguntas'!$C$10:$FN$152,4,FALSE),"")</f>
        <v/>
      </c>
      <c r="BW88" s="25">
        <f>IF($B88='Formulario de Respuestas'!$D87,'Formulario de Respuestas'!$AC87,"ES DIFERENTE")</f>
        <v>0</v>
      </c>
      <c r="BX88" s="1" t="str">
        <f>IFERROR(VLOOKUP(CONCATENATE(BW$1,BW88),'Formulario de Preguntas'!$C$10:$FN$152,3,FALSE),"")</f>
        <v/>
      </c>
      <c r="BY88" s="1" t="str">
        <f>IFERROR(VLOOKUP(CONCATENATE(BW$1,BW88),'Formulario de Preguntas'!$C$10:$FN$152,4,FALSE),"")</f>
        <v/>
      </c>
      <c r="CA88" s="1">
        <f t="shared" si="4"/>
        <v>0</v>
      </c>
      <c r="CB88" s="1">
        <f t="shared" si="5"/>
        <v>0.25</v>
      </c>
      <c r="CC88" s="1">
        <f t="shared" si="3"/>
        <v>0</v>
      </c>
      <c r="CD88" s="1">
        <f>COUNTIF('Formulario de Respuestas'!$E87:$AC87,"A")</f>
        <v>0</v>
      </c>
      <c r="CE88" s="1">
        <f>COUNTIF('Formulario de Respuestas'!$E87:$AC87,"B")</f>
        <v>0</v>
      </c>
      <c r="CF88" s="1">
        <f>COUNTIF('Formulario de Respuestas'!$B87:$AC87,"C")</f>
        <v>0</v>
      </c>
      <c r="CG88" s="1">
        <f>COUNTIF('Formulario de Respuestas'!$E87:$AC87,"D")</f>
        <v>0</v>
      </c>
      <c r="CH88" s="1">
        <f>COUNTIF('Formulario de Respuestas'!$E87:$AC87,"E (RESPUESTA ANULADA)")</f>
        <v>0</v>
      </c>
    </row>
    <row r="89" spans="1:86" x14ac:dyDescent="0.25">
      <c r="A89" s="1">
        <f>'Formulario de Respuestas'!C88</f>
        <v>0</v>
      </c>
      <c r="B89" s="1">
        <f>'Formulario de Respuestas'!D88</f>
        <v>0</v>
      </c>
      <c r="C89" s="23">
        <f>IF($B89='Formulario de Respuestas'!$D88,'Formulario de Respuestas'!$E88,"ES DIFERENTE")</f>
        <v>0</v>
      </c>
      <c r="D89" s="15" t="str">
        <f>IFERROR(VLOOKUP(CONCATENATE(C$1,C89),'Formulario de Preguntas'!$C$2:$FN$152,3,FALSE),"")</f>
        <v/>
      </c>
      <c r="E89" s="1" t="str">
        <f>IFERROR(VLOOKUP(CONCATENATE(C$1,C89),'Formulario de Preguntas'!$C$2:$FN$152,4,FALSE),"")</f>
        <v/>
      </c>
      <c r="F89" s="23">
        <f>IF($B89='Formulario de Respuestas'!$D88,'Formulario de Respuestas'!$F88,"ES DIFERENTE")</f>
        <v>0</v>
      </c>
      <c r="G89" s="1" t="str">
        <f>IFERROR(VLOOKUP(CONCATENATE(F$1,F89),'Formulario de Preguntas'!$C$2:$FN$152,3,FALSE),"")</f>
        <v/>
      </c>
      <c r="H89" s="1" t="str">
        <f>IFERROR(VLOOKUP(CONCATENATE(F$1,F89),'Formulario de Preguntas'!$C$2:$FN$152,4,FALSE),"")</f>
        <v/>
      </c>
      <c r="I89" s="23">
        <f>IF($B89='Formulario de Respuestas'!$D88,'Formulario de Respuestas'!$G88,"ES DIFERENTE")</f>
        <v>0</v>
      </c>
      <c r="J89" s="1" t="str">
        <f>IFERROR(VLOOKUP(CONCATENATE(I$1,I89),'Formulario de Preguntas'!$C$10:$FN$152,3,FALSE),"")</f>
        <v/>
      </c>
      <c r="K89" s="1" t="str">
        <f>IFERROR(VLOOKUP(CONCATENATE(I$1,I89),'Formulario de Preguntas'!$C$10:$FN$152,4,FALSE),"")</f>
        <v/>
      </c>
      <c r="L89" s="23">
        <f>IF($B89='Formulario de Respuestas'!$D88,'Formulario de Respuestas'!$H88,"ES DIFERENTE")</f>
        <v>0</v>
      </c>
      <c r="M89" s="1" t="str">
        <f>IFERROR(VLOOKUP(CONCATENATE(L$1,L89),'Formulario de Preguntas'!$C$10:$FN$152,3,FALSE),"")</f>
        <v/>
      </c>
      <c r="N89" s="1" t="str">
        <f>IFERROR(VLOOKUP(CONCATENATE(L$1,L89),'Formulario de Preguntas'!$C$10:$FN$152,4,FALSE),"")</f>
        <v/>
      </c>
      <c r="O89" s="23">
        <f>IF($B89='Formulario de Respuestas'!$D88,'Formulario de Respuestas'!$I88,"ES DIFERENTE")</f>
        <v>0</v>
      </c>
      <c r="P89" s="1" t="str">
        <f>IFERROR(VLOOKUP(CONCATENATE(O$1,O89),'Formulario de Preguntas'!$C$10:$FN$152,3,FALSE),"")</f>
        <v/>
      </c>
      <c r="Q89" s="1" t="str">
        <f>IFERROR(VLOOKUP(CONCATENATE(O$1,O89),'Formulario de Preguntas'!$C$10:$FN$152,4,FALSE),"")</f>
        <v/>
      </c>
      <c r="R89" s="23">
        <f>IF($B89='Formulario de Respuestas'!$D88,'Formulario de Respuestas'!$J88,"ES DIFERENTE")</f>
        <v>0</v>
      </c>
      <c r="S89" s="1" t="str">
        <f>IFERROR(VLOOKUP(CONCATENATE(R$1,R89),'Formulario de Preguntas'!$C$10:$FN$152,3,FALSE),"")</f>
        <v/>
      </c>
      <c r="T89" s="1" t="str">
        <f>IFERROR(VLOOKUP(CONCATENATE(R$1,R89),'Formulario de Preguntas'!$C$10:$FN$152,4,FALSE),"")</f>
        <v/>
      </c>
      <c r="U89" s="23">
        <f>IF($B89='Formulario de Respuestas'!$D88,'Formulario de Respuestas'!$K88,"ES DIFERENTE")</f>
        <v>0</v>
      </c>
      <c r="V89" s="1" t="str">
        <f>IFERROR(VLOOKUP(CONCATENATE(U$1,U89),'Formulario de Preguntas'!$C$10:$FN$152,3,FALSE),"")</f>
        <v/>
      </c>
      <c r="W89" s="1" t="str">
        <f>IFERROR(VLOOKUP(CONCATENATE(U$1,U89),'Formulario de Preguntas'!$C$10:$FN$152,4,FALSE),"")</f>
        <v/>
      </c>
      <c r="X89" s="23">
        <f>IF($B89='Formulario de Respuestas'!$D88,'Formulario de Respuestas'!$L88,"ES DIFERENTE")</f>
        <v>0</v>
      </c>
      <c r="Y89" s="1" t="str">
        <f>IFERROR(VLOOKUP(CONCATENATE(X$1,X89),'Formulario de Preguntas'!$C$10:$FN$152,3,FALSE),"")</f>
        <v/>
      </c>
      <c r="Z89" s="1" t="str">
        <f>IFERROR(VLOOKUP(CONCATENATE(X$1,X89),'Formulario de Preguntas'!$C$10:$FN$152,4,FALSE),"")</f>
        <v/>
      </c>
      <c r="AA89" s="23">
        <f>IF($B89='Formulario de Respuestas'!$D88,'Formulario de Respuestas'!$M88,"ES DIFERENTE")</f>
        <v>0</v>
      </c>
      <c r="AB89" s="1" t="str">
        <f>IFERROR(VLOOKUP(CONCATENATE(AA$1,AA89),'Formulario de Preguntas'!$C$10:$FN$152,3,FALSE),"")</f>
        <v/>
      </c>
      <c r="AC89" s="1" t="str">
        <f>IFERROR(VLOOKUP(CONCATENATE(AA$1,AA89),'Formulario de Preguntas'!$C$10:$FN$152,4,FALSE),"")</f>
        <v/>
      </c>
      <c r="AD89" s="23">
        <f>IF($B89='Formulario de Respuestas'!$D88,'Formulario de Respuestas'!$N88,"ES DIFERENTE")</f>
        <v>0</v>
      </c>
      <c r="AE89" s="1" t="str">
        <f>IFERROR(VLOOKUP(CONCATENATE(AD$1,AD89),'Formulario de Preguntas'!$C$10:$FN$152,3,FALSE),"")</f>
        <v/>
      </c>
      <c r="AF89" s="1" t="str">
        <f>IFERROR(VLOOKUP(CONCATENATE(AD$1,AD89),'Formulario de Preguntas'!$C$10:$FN$152,4,FALSE),"")</f>
        <v/>
      </c>
      <c r="AG89" s="23">
        <f>IF($B89='Formulario de Respuestas'!$D88,'Formulario de Respuestas'!$O88,"ES DIFERENTE")</f>
        <v>0</v>
      </c>
      <c r="AH89" s="1" t="str">
        <f>IFERROR(VLOOKUP(CONCATENATE(AG$1,AG89),'Formulario de Preguntas'!$C$10:$FN$152,3,FALSE),"")</f>
        <v/>
      </c>
      <c r="AI89" s="1" t="str">
        <f>IFERROR(VLOOKUP(CONCATENATE(AG$1,AG89),'Formulario de Preguntas'!$C$10:$FN$152,4,FALSE),"")</f>
        <v/>
      </c>
      <c r="AJ89" s="23">
        <f>IF($B89='Formulario de Respuestas'!$D88,'Formulario de Respuestas'!$P88,"ES DIFERENTE")</f>
        <v>0</v>
      </c>
      <c r="AK89" s="1" t="str">
        <f>IFERROR(VLOOKUP(CONCATENATE(AJ$1,AJ89),'Formulario de Preguntas'!$C$10:$FN$152,3,FALSE),"")</f>
        <v/>
      </c>
      <c r="AL89" s="1" t="str">
        <f>IFERROR(VLOOKUP(CONCATENATE(AJ$1,AJ89),'Formulario de Preguntas'!$C$10:$FN$152,4,FALSE),"")</f>
        <v/>
      </c>
      <c r="AM89" s="23">
        <f>IF($B89='Formulario de Respuestas'!$D88,'Formulario de Respuestas'!$Q88,"ES DIFERENTE")</f>
        <v>0</v>
      </c>
      <c r="AN89" s="1" t="str">
        <f>IFERROR(VLOOKUP(CONCATENATE(AM$1,AM89),'Formulario de Preguntas'!$C$10:$FN$152,3,FALSE),"")</f>
        <v/>
      </c>
      <c r="AO89" s="1" t="str">
        <f>IFERROR(VLOOKUP(CONCATENATE(AM$1,AM89),'Formulario de Preguntas'!$C$10:$FN$152,4,FALSE),"")</f>
        <v/>
      </c>
      <c r="AP89" s="23">
        <f>IF($B89='Formulario de Respuestas'!$D88,'Formulario de Respuestas'!$R88,"ES DIFERENTE")</f>
        <v>0</v>
      </c>
      <c r="AQ89" s="1" t="str">
        <f>IFERROR(VLOOKUP(CONCATENATE(AP$1,AP89),'Formulario de Preguntas'!$C$10:$FN$152,3,FALSE),"")</f>
        <v/>
      </c>
      <c r="AR89" s="1" t="str">
        <f>IFERROR(VLOOKUP(CONCATENATE(AP$1,AP89),'Formulario de Preguntas'!$C$10:$FN$152,4,FALSE),"")</f>
        <v/>
      </c>
      <c r="AS89" s="23">
        <f>IF($B89='Formulario de Respuestas'!$D88,'Formulario de Respuestas'!$S88,"ES DIFERENTE")</f>
        <v>0</v>
      </c>
      <c r="AT89" s="1" t="str">
        <f>IFERROR(VLOOKUP(CONCATENATE(AS$1,AS89),'Formulario de Preguntas'!$C$10:$FN$152,3,FALSE),"")</f>
        <v/>
      </c>
      <c r="AU89" s="1" t="str">
        <f>IFERROR(VLOOKUP(CONCATENATE(AS$1,AS89),'Formulario de Preguntas'!$C$10:$FN$152,4,FALSE),"")</f>
        <v/>
      </c>
      <c r="AV89" s="23">
        <f>IF($B89='Formulario de Respuestas'!$D88,'Formulario de Respuestas'!$T88,"ES DIFERENTE")</f>
        <v>0</v>
      </c>
      <c r="AW89" s="1" t="str">
        <f>IFERROR(VLOOKUP(CONCATENATE(AV$1,AV89),'Formulario de Preguntas'!$C$10:$FN$152,3,FALSE),"")</f>
        <v/>
      </c>
      <c r="AX89" s="1" t="str">
        <f>IFERROR(VLOOKUP(CONCATENATE(AV$1,AV89),'Formulario de Preguntas'!$C$10:$FN$152,4,FALSE),"")</f>
        <v/>
      </c>
      <c r="AY89" s="23">
        <f>IF($B89='Formulario de Respuestas'!$D88,'Formulario de Respuestas'!$U88,"ES DIFERENTE")</f>
        <v>0</v>
      </c>
      <c r="AZ89" s="1" t="str">
        <f>IFERROR(VLOOKUP(CONCATENATE(AY$1,AY89),'Formulario de Preguntas'!$C$10:$FN$152,3,FALSE),"")</f>
        <v/>
      </c>
      <c r="BA89" s="1" t="str">
        <f>IFERROR(VLOOKUP(CONCATENATE(AY$1,AY89),'Formulario de Preguntas'!$C$10:$FN$152,4,FALSE),"")</f>
        <v/>
      </c>
      <c r="BB89" s="25">
        <f>IF($B89='Formulario de Respuestas'!$D88,'Formulario de Respuestas'!$V88,"ES DIFERENTE")</f>
        <v>0</v>
      </c>
      <c r="BC89" s="1" t="str">
        <f>IFERROR(VLOOKUP(CONCATENATE(BB$1,BB89),'Formulario de Preguntas'!$C$10:$FN$152,3,FALSE),"")</f>
        <v/>
      </c>
      <c r="BD89" s="1" t="str">
        <f>IFERROR(VLOOKUP(CONCATENATE(BB$1,BB89),'Formulario de Preguntas'!$C$10:$FN$152,4,FALSE),"")</f>
        <v/>
      </c>
      <c r="BE89" s="23">
        <f>IF($B89='Formulario de Respuestas'!$D88,'Formulario de Respuestas'!$W88,"ES DIFERENTE")</f>
        <v>0</v>
      </c>
      <c r="BF89" s="1" t="str">
        <f>IFERROR(VLOOKUP(CONCATENATE(BE$1,BE89),'Formulario de Preguntas'!$C$10:$FN$152,3,FALSE),"")</f>
        <v/>
      </c>
      <c r="BG89" s="1" t="str">
        <f>IFERROR(VLOOKUP(CONCATENATE(BE$1,BE89),'Formulario de Preguntas'!$C$10:$FN$152,4,FALSE),"")</f>
        <v/>
      </c>
      <c r="BH89" s="23">
        <f>IF($B89='Formulario de Respuestas'!$D88,'Formulario de Respuestas'!$X88,"ES DIFERENTE")</f>
        <v>0</v>
      </c>
      <c r="BI89" s="1" t="str">
        <f>IFERROR(VLOOKUP(CONCATENATE(BH$1,BH89),'Formulario de Preguntas'!$C$10:$FN$152,3,FALSE),"")</f>
        <v/>
      </c>
      <c r="BJ89" s="1" t="str">
        <f>IFERROR(VLOOKUP(CONCATENATE(BH$1,BH89),'Formulario de Preguntas'!$C$10:$FN$152,4,FALSE),"")</f>
        <v/>
      </c>
      <c r="BK89" s="25">
        <f>IF($B89='Formulario de Respuestas'!$D88,'Formulario de Respuestas'!$Y88,"ES DIFERENTE")</f>
        <v>0</v>
      </c>
      <c r="BL89" s="1" t="str">
        <f>IFERROR(VLOOKUP(CONCATENATE(BK$1,BK89),'Formulario de Preguntas'!$C$10:$FN$152,3,FALSE),"")</f>
        <v/>
      </c>
      <c r="BM89" s="1" t="str">
        <f>IFERROR(VLOOKUP(CONCATENATE(BK$1,BK89),'Formulario de Preguntas'!$C$10:$FN$152,4,FALSE),"")</f>
        <v/>
      </c>
      <c r="BN89" s="25">
        <f>IF($B89='Formulario de Respuestas'!$D88,'Formulario de Respuestas'!$Z88,"ES DIFERENTE")</f>
        <v>0</v>
      </c>
      <c r="BO89" s="1" t="str">
        <f>IFERROR(VLOOKUP(CONCATENATE(BN$1,BN89),'Formulario de Preguntas'!$C$10:$FN$152,3,FALSE),"")</f>
        <v/>
      </c>
      <c r="BP89" s="1" t="str">
        <f>IFERROR(VLOOKUP(CONCATENATE(BN$1,BN89),'Formulario de Preguntas'!$C$10:$FN$152,4,FALSE),"")</f>
        <v/>
      </c>
      <c r="BQ89" s="25">
        <f>IF($B89='Formulario de Respuestas'!$D88,'Formulario de Respuestas'!$AA88,"ES DIFERENTE")</f>
        <v>0</v>
      </c>
      <c r="BR89" s="1" t="str">
        <f>IFERROR(VLOOKUP(CONCATENATE(BQ$1,BQ89),'Formulario de Preguntas'!$C$10:$FN$152,3,FALSE),"")</f>
        <v/>
      </c>
      <c r="BS89" s="1" t="str">
        <f>IFERROR(VLOOKUP(CONCATENATE(BQ$1,BQ89),'Formulario de Preguntas'!$C$10:$FN$152,4,FALSE),"")</f>
        <v/>
      </c>
      <c r="BT89" s="25">
        <f>IF($B89='Formulario de Respuestas'!$D88,'Formulario de Respuestas'!$AB88,"ES DIFERENTE")</f>
        <v>0</v>
      </c>
      <c r="BU89" s="1" t="str">
        <f>IFERROR(VLOOKUP(CONCATENATE(BT$1,BT89),'Formulario de Preguntas'!$C$10:$FN$152,3,FALSE),"")</f>
        <v/>
      </c>
      <c r="BV89" s="1" t="str">
        <f>IFERROR(VLOOKUP(CONCATENATE(BT$1,BT89),'Formulario de Preguntas'!$C$10:$FN$152,4,FALSE),"")</f>
        <v/>
      </c>
      <c r="BW89" s="25">
        <f>IF($B89='Formulario de Respuestas'!$D88,'Formulario de Respuestas'!$AC88,"ES DIFERENTE")</f>
        <v>0</v>
      </c>
      <c r="BX89" s="1" t="str">
        <f>IFERROR(VLOOKUP(CONCATENATE(BW$1,BW89),'Formulario de Preguntas'!$C$10:$FN$152,3,FALSE),"")</f>
        <v/>
      </c>
      <c r="BY89" s="1" t="str">
        <f>IFERROR(VLOOKUP(CONCATENATE(BW$1,BW89),'Formulario de Preguntas'!$C$10:$FN$152,4,FALSE),"")</f>
        <v/>
      </c>
      <c r="CA89" s="1">
        <f t="shared" si="4"/>
        <v>0</v>
      </c>
      <c r="CB89" s="1">
        <f t="shared" si="5"/>
        <v>0.25</v>
      </c>
      <c r="CC89" s="1">
        <f t="shared" si="3"/>
        <v>0</v>
      </c>
      <c r="CD89" s="1">
        <f>COUNTIF('Formulario de Respuestas'!$E88:$AC88,"A")</f>
        <v>0</v>
      </c>
      <c r="CE89" s="1">
        <f>COUNTIF('Formulario de Respuestas'!$E88:$AC88,"B")</f>
        <v>0</v>
      </c>
      <c r="CF89" s="1">
        <f>COUNTIF('Formulario de Respuestas'!$B88:$AC88,"C")</f>
        <v>0</v>
      </c>
      <c r="CG89" s="1">
        <f>COUNTIF('Formulario de Respuestas'!$E88:$AC88,"D")</f>
        <v>0</v>
      </c>
      <c r="CH89" s="1">
        <f>COUNTIF('Formulario de Respuestas'!$E88:$AC88,"E (RESPUESTA ANULADA)")</f>
        <v>0</v>
      </c>
    </row>
    <row r="90" spans="1:86" x14ac:dyDescent="0.25">
      <c r="A90" s="1">
        <f>'Formulario de Respuestas'!C89</f>
        <v>0</v>
      </c>
      <c r="B90" s="1">
        <f>'Formulario de Respuestas'!D89</f>
        <v>0</v>
      </c>
      <c r="C90" s="23">
        <f>IF($B90='Formulario de Respuestas'!$D89,'Formulario de Respuestas'!$E89,"ES DIFERENTE")</f>
        <v>0</v>
      </c>
      <c r="D90" s="15" t="str">
        <f>IFERROR(VLOOKUP(CONCATENATE(C$1,C90),'Formulario de Preguntas'!$C$2:$FN$152,3,FALSE),"")</f>
        <v/>
      </c>
      <c r="E90" s="1" t="str">
        <f>IFERROR(VLOOKUP(CONCATENATE(C$1,C90),'Formulario de Preguntas'!$C$2:$FN$152,4,FALSE),"")</f>
        <v/>
      </c>
      <c r="F90" s="23">
        <f>IF($B90='Formulario de Respuestas'!$D89,'Formulario de Respuestas'!$F89,"ES DIFERENTE")</f>
        <v>0</v>
      </c>
      <c r="G90" s="1" t="str">
        <f>IFERROR(VLOOKUP(CONCATENATE(F$1,F90),'Formulario de Preguntas'!$C$2:$FN$152,3,FALSE),"")</f>
        <v/>
      </c>
      <c r="H90" s="1" t="str">
        <f>IFERROR(VLOOKUP(CONCATENATE(F$1,F90),'Formulario de Preguntas'!$C$2:$FN$152,4,FALSE),"")</f>
        <v/>
      </c>
      <c r="I90" s="23">
        <f>IF($B90='Formulario de Respuestas'!$D89,'Formulario de Respuestas'!$G89,"ES DIFERENTE")</f>
        <v>0</v>
      </c>
      <c r="J90" s="1" t="str">
        <f>IFERROR(VLOOKUP(CONCATENATE(I$1,I90),'Formulario de Preguntas'!$C$10:$FN$152,3,FALSE),"")</f>
        <v/>
      </c>
      <c r="K90" s="1" t="str">
        <f>IFERROR(VLOOKUP(CONCATENATE(I$1,I90),'Formulario de Preguntas'!$C$10:$FN$152,4,FALSE),"")</f>
        <v/>
      </c>
      <c r="L90" s="23">
        <f>IF($B90='Formulario de Respuestas'!$D89,'Formulario de Respuestas'!$H89,"ES DIFERENTE")</f>
        <v>0</v>
      </c>
      <c r="M90" s="1" t="str">
        <f>IFERROR(VLOOKUP(CONCATENATE(L$1,L90),'Formulario de Preguntas'!$C$10:$FN$152,3,FALSE),"")</f>
        <v/>
      </c>
      <c r="N90" s="1" t="str">
        <f>IFERROR(VLOOKUP(CONCATENATE(L$1,L90),'Formulario de Preguntas'!$C$10:$FN$152,4,FALSE),"")</f>
        <v/>
      </c>
      <c r="O90" s="23">
        <f>IF($B90='Formulario de Respuestas'!$D89,'Formulario de Respuestas'!$I89,"ES DIFERENTE")</f>
        <v>0</v>
      </c>
      <c r="P90" s="1" t="str">
        <f>IFERROR(VLOOKUP(CONCATENATE(O$1,O90),'Formulario de Preguntas'!$C$10:$FN$152,3,FALSE),"")</f>
        <v/>
      </c>
      <c r="Q90" s="1" t="str">
        <f>IFERROR(VLOOKUP(CONCATENATE(O$1,O90),'Formulario de Preguntas'!$C$10:$FN$152,4,FALSE),"")</f>
        <v/>
      </c>
      <c r="R90" s="23">
        <f>IF($B90='Formulario de Respuestas'!$D89,'Formulario de Respuestas'!$J89,"ES DIFERENTE")</f>
        <v>0</v>
      </c>
      <c r="S90" s="1" t="str">
        <f>IFERROR(VLOOKUP(CONCATENATE(R$1,R90),'Formulario de Preguntas'!$C$10:$FN$152,3,FALSE),"")</f>
        <v/>
      </c>
      <c r="T90" s="1" t="str">
        <f>IFERROR(VLOOKUP(CONCATENATE(R$1,R90),'Formulario de Preguntas'!$C$10:$FN$152,4,FALSE),"")</f>
        <v/>
      </c>
      <c r="U90" s="23">
        <f>IF($B90='Formulario de Respuestas'!$D89,'Formulario de Respuestas'!$K89,"ES DIFERENTE")</f>
        <v>0</v>
      </c>
      <c r="V90" s="1" t="str">
        <f>IFERROR(VLOOKUP(CONCATENATE(U$1,U90),'Formulario de Preguntas'!$C$10:$FN$152,3,FALSE),"")</f>
        <v/>
      </c>
      <c r="W90" s="1" t="str">
        <f>IFERROR(VLOOKUP(CONCATENATE(U$1,U90),'Formulario de Preguntas'!$C$10:$FN$152,4,FALSE),"")</f>
        <v/>
      </c>
      <c r="X90" s="23">
        <f>IF($B90='Formulario de Respuestas'!$D89,'Formulario de Respuestas'!$L89,"ES DIFERENTE")</f>
        <v>0</v>
      </c>
      <c r="Y90" s="1" t="str">
        <f>IFERROR(VLOOKUP(CONCATENATE(X$1,X90),'Formulario de Preguntas'!$C$10:$FN$152,3,FALSE),"")</f>
        <v/>
      </c>
      <c r="Z90" s="1" t="str">
        <f>IFERROR(VLOOKUP(CONCATENATE(X$1,X90),'Formulario de Preguntas'!$C$10:$FN$152,4,FALSE),"")</f>
        <v/>
      </c>
      <c r="AA90" s="23">
        <f>IF($B90='Formulario de Respuestas'!$D89,'Formulario de Respuestas'!$M89,"ES DIFERENTE")</f>
        <v>0</v>
      </c>
      <c r="AB90" s="1" t="str">
        <f>IFERROR(VLOOKUP(CONCATENATE(AA$1,AA90),'Formulario de Preguntas'!$C$10:$FN$152,3,FALSE),"")</f>
        <v/>
      </c>
      <c r="AC90" s="1" t="str">
        <f>IFERROR(VLOOKUP(CONCATENATE(AA$1,AA90),'Formulario de Preguntas'!$C$10:$FN$152,4,FALSE),"")</f>
        <v/>
      </c>
      <c r="AD90" s="23">
        <f>IF($B90='Formulario de Respuestas'!$D89,'Formulario de Respuestas'!$N89,"ES DIFERENTE")</f>
        <v>0</v>
      </c>
      <c r="AE90" s="1" t="str">
        <f>IFERROR(VLOOKUP(CONCATENATE(AD$1,AD90),'Formulario de Preguntas'!$C$10:$FN$152,3,FALSE),"")</f>
        <v/>
      </c>
      <c r="AF90" s="1" t="str">
        <f>IFERROR(VLOOKUP(CONCATENATE(AD$1,AD90),'Formulario de Preguntas'!$C$10:$FN$152,4,FALSE),"")</f>
        <v/>
      </c>
      <c r="AG90" s="23">
        <f>IF($B90='Formulario de Respuestas'!$D89,'Formulario de Respuestas'!$O89,"ES DIFERENTE")</f>
        <v>0</v>
      </c>
      <c r="AH90" s="1" t="str">
        <f>IFERROR(VLOOKUP(CONCATENATE(AG$1,AG90),'Formulario de Preguntas'!$C$10:$FN$152,3,FALSE),"")</f>
        <v/>
      </c>
      <c r="AI90" s="1" t="str">
        <f>IFERROR(VLOOKUP(CONCATENATE(AG$1,AG90),'Formulario de Preguntas'!$C$10:$FN$152,4,FALSE),"")</f>
        <v/>
      </c>
      <c r="AJ90" s="23">
        <f>IF($B90='Formulario de Respuestas'!$D89,'Formulario de Respuestas'!$P89,"ES DIFERENTE")</f>
        <v>0</v>
      </c>
      <c r="AK90" s="1" t="str">
        <f>IFERROR(VLOOKUP(CONCATENATE(AJ$1,AJ90),'Formulario de Preguntas'!$C$10:$FN$152,3,FALSE),"")</f>
        <v/>
      </c>
      <c r="AL90" s="1" t="str">
        <f>IFERROR(VLOOKUP(CONCATENATE(AJ$1,AJ90),'Formulario de Preguntas'!$C$10:$FN$152,4,FALSE),"")</f>
        <v/>
      </c>
      <c r="AM90" s="23">
        <f>IF($B90='Formulario de Respuestas'!$D89,'Formulario de Respuestas'!$Q89,"ES DIFERENTE")</f>
        <v>0</v>
      </c>
      <c r="AN90" s="1" t="str">
        <f>IFERROR(VLOOKUP(CONCATENATE(AM$1,AM90),'Formulario de Preguntas'!$C$10:$FN$152,3,FALSE),"")</f>
        <v/>
      </c>
      <c r="AO90" s="1" t="str">
        <f>IFERROR(VLOOKUP(CONCATENATE(AM$1,AM90),'Formulario de Preguntas'!$C$10:$FN$152,4,FALSE),"")</f>
        <v/>
      </c>
      <c r="AP90" s="23">
        <f>IF($B90='Formulario de Respuestas'!$D89,'Formulario de Respuestas'!$R89,"ES DIFERENTE")</f>
        <v>0</v>
      </c>
      <c r="AQ90" s="1" t="str">
        <f>IFERROR(VLOOKUP(CONCATENATE(AP$1,AP90),'Formulario de Preguntas'!$C$10:$FN$152,3,FALSE),"")</f>
        <v/>
      </c>
      <c r="AR90" s="1" t="str">
        <f>IFERROR(VLOOKUP(CONCATENATE(AP$1,AP90),'Formulario de Preguntas'!$C$10:$FN$152,4,FALSE),"")</f>
        <v/>
      </c>
      <c r="AS90" s="23">
        <f>IF($B90='Formulario de Respuestas'!$D89,'Formulario de Respuestas'!$S89,"ES DIFERENTE")</f>
        <v>0</v>
      </c>
      <c r="AT90" s="1" t="str">
        <f>IFERROR(VLOOKUP(CONCATENATE(AS$1,AS90),'Formulario de Preguntas'!$C$10:$FN$152,3,FALSE),"")</f>
        <v/>
      </c>
      <c r="AU90" s="1" t="str">
        <f>IFERROR(VLOOKUP(CONCATENATE(AS$1,AS90),'Formulario de Preguntas'!$C$10:$FN$152,4,FALSE),"")</f>
        <v/>
      </c>
      <c r="AV90" s="23">
        <f>IF($B90='Formulario de Respuestas'!$D89,'Formulario de Respuestas'!$T89,"ES DIFERENTE")</f>
        <v>0</v>
      </c>
      <c r="AW90" s="1" t="str">
        <f>IFERROR(VLOOKUP(CONCATENATE(AV$1,AV90),'Formulario de Preguntas'!$C$10:$FN$152,3,FALSE),"")</f>
        <v/>
      </c>
      <c r="AX90" s="1" t="str">
        <f>IFERROR(VLOOKUP(CONCATENATE(AV$1,AV90),'Formulario de Preguntas'!$C$10:$FN$152,4,FALSE),"")</f>
        <v/>
      </c>
      <c r="AY90" s="23">
        <f>IF($B90='Formulario de Respuestas'!$D89,'Formulario de Respuestas'!$U89,"ES DIFERENTE")</f>
        <v>0</v>
      </c>
      <c r="AZ90" s="1" t="str">
        <f>IFERROR(VLOOKUP(CONCATENATE(AY$1,AY90),'Formulario de Preguntas'!$C$10:$FN$152,3,FALSE),"")</f>
        <v/>
      </c>
      <c r="BA90" s="1" t="str">
        <f>IFERROR(VLOOKUP(CONCATENATE(AY$1,AY90),'Formulario de Preguntas'!$C$10:$FN$152,4,FALSE),"")</f>
        <v/>
      </c>
      <c r="BB90" s="25">
        <f>IF($B90='Formulario de Respuestas'!$D89,'Formulario de Respuestas'!$V89,"ES DIFERENTE")</f>
        <v>0</v>
      </c>
      <c r="BC90" s="1" t="str">
        <f>IFERROR(VLOOKUP(CONCATENATE(BB$1,BB90),'Formulario de Preguntas'!$C$10:$FN$152,3,FALSE),"")</f>
        <v/>
      </c>
      <c r="BD90" s="1" t="str">
        <f>IFERROR(VLOOKUP(CONCATENATE(BB$1,BB90),'Formulario de Preguntas'!$C$10:$FN$152,4,FALSE),"")</f>
        <v/>
      </c>
      <c r="BE90" s="23">
        <f>IF($B90='Formulario de Respuestas'!$D89,'Formulario de Respuestas'!$W89,"ES DIFERENTE")</f>
        <v>0</v>
      </c>
      <c r="BF90" s="1" t="str">
        <f>IFERROR(VLOOKUP(CONCATENATE(BE$1,BE90),'Formulario de Preguntas'!$C$10:$FN$152,3,FALSE),"")</f>
        <v/>
      </c>
      <c r="BG90" s="1" t="str">
        <f>IFERROR(VLOOKUP(CONCATENATE(BE$1,BE90),'Formulario de Preguntas'!$C$10:$FN$152,4,FALSE),"")</f>
        <v/>
      </c>
      <c r="BH90" s="23">
        <f>IF($B90='Formulario de Respuestas'!$D89,'Formulario de Respuestas'!$X89,"ES DIFERENTE")</f>
        <v>0</v>
      </c>
      <c r="BI90" s="1" t="str">
        <f>IFERROR(VLOOKUP(CONCATENATE(BH$1,BH90),'Formulario de Preguntas'!$C$10:$FN$152,3,FALSE),"")</f>
        <v/>
      </c>
      <c r="BJ90" s="1" t="str">
        <f>IFERROR(VLOOKUP(CONCATENATE(BH$1,BH90),'Formulario de Preguntas'!$C$10:$FN$152,4,FALSE),"")</f>
        <v/>
      </c>
      <c r="BK90" s="25">
        <f>IF($B90='Formulario de Respuestas'!$D89,'Formulario de Respuestas'!$Y89,"ES DIFERENTE")</f>
        <v>0</v>
      </c>
      <c r="BL90" s="1" t="str">
        <f>IFERROR(VLOOKUP(CONCATENATE(BK$1,BK90),'Formulario de Preguntas'!$C$10:$FN$152,3,FALSE),"")</f>
        <v/>
      </c>
      <c r="BM90" s="1" t="str">
        <f>IFERROR(VLOOKUP(CONCATENATE(BK$1,BK90),'Formulario de Preguntas'!$C$10:$FN$152,4,FALSE),"")</f>
        <v/>
      </c>
      <c r="BN90" s="25">
        <f>IF($B90='Formulario de Respuestas'!$D89,'Formulario de Respuestas'!$Z89,"ES DIFERENTE")</f>
        <v>0</v>
      </c>
      <c r="BO90" s="1" t="str">
        <f>IFERROR(VLOOKUP(CONCATENATE(BN$1,BN90),'Formulario de Preguntas'!$C$10:$FN$152,3,FALSE),"")</f>
        <v/>
      </c>
      <c r="BP90" s="1" t="str">
        <f>IFERROR(VLOOKUP(CONCATENATE(BN$1,BN90),'Formulario de Preguntas'!$C$10:$FN$152,4,FALSE),"")</f>
        <v/>
      </c>
      <c r="BQ90" s="25">
        <f>IF($B90='Formulario de Respuestas'!$D89,'Formulario de Respuestas'!$AA89,"ES DIFERENTE")</f>
        <v>0</v>
      </c>
      <c r="BR90" s="1" t="str">
        <f>IFERROR(VLOOKUP(CONCATENATE(BQ$1,BQ90),'Formulario de Preguntas'!$C$10:$FN$152,3,FALSE),"")</f>
        <v/>
      </c>
      <c r="BS90" s="1" t="str">
        <f>IFERROR(VLOOKUP(CONCATENATE(BQ$1,BQ90),'Formulario de Preguntas'!$C$10:$FN$152,4,FALSE),"")</f>
        <v/>
      </c>
      <c r="BT90" s="25">
        <f>IF($B90='Formulario de Respuestas'!$D89,'Formulario de Respuestas'!$AB89,"ES DIFERENTE")</f>
        <v>0</v>
      </c>
      <c r="BU90" s="1" t="str">
        <f>IFERROR(VLOOKUP(CONCATENATE(BT$1,BT90),'Formulario de Preguntas'!$C$10:$FN$152,3,FALSE),"")</f>
        <v/>
      </c>
      <c r="BV90" s="1" t="str">
        <f>IFERROR(VLOOKUP(CONCATENATE(BT$1,BT90),'Formulario de Preguntas'!$C$10:$FN$152,4,FALSE),"")</f>
        <v/>
      </c>
      <c r="BW90" s="25">
        <f>IF($B90='Formulario de Respuestas'!$D89,'Formulario de Respuestas'!$AC89,"ES DIFERENTE")</f>
        <v>0</v>
      </c>
      <c r="BX90" s="1" t="str">
        <f>IFERROR(VLOOKUP(CONCATENATE(BW$1,BW90),'Formulario de Preguntas'!$C$10:$FN$152,3,FALSE),"")</f>
        <v/>
      </c>
      <c r="BY90" s="1" t="str">
        <f>IFERROR(VLOOKUP(CONCATENATE(BW$1,BW90),'Formulario de Preguntas'!$C$10:$FN$152,4,FALSE),"")</f>
        <v/>
      </c>
      <c r="CA90" s="1">
        <f t="shared" si="4"/>
        <v>0</v>
      </c>
      <c r="CB90" s="1">
        <f t="shared" si="5"/>
        <v>0.25</v>
      </c>
      <c r="CC90" s="1">
        <f t="shared" si="3"/>
        <v>0</v>
      </c>
      <c r="CD90" s="1">
        <f>COUNTIF('Formulario de Respuestas'!$E89:$AC89,"A")</f>
        <v>0</v>
      </c>
      <c r="CE90" s="1">
        <f>COUNTIF('Formulario de Respuestas'!$E89:$AC89,"B")</f>
        <v>0</v>
      </c>
      <c r="CF90" s="1">
        <f>COUNTIF('Formulario de Respuestas'!$B89:$AC89,"C")</f>
        <v>0</v>
      </c>
      <c r="CG90" s="1">
        <f>COUNTIF('Formulario de Respuestas'!$E89:$AC89,"D")</f>
        <v>0</v>
      </c>
      <c r="CH90" s="1">
        <f>COUNTIF('Formulario de Respuestas'!$E89:$AC89,"E (RESPUESTA ANULADA)")</f>
        <v>0</v>
      </c>
    </row>
    <row r="91" spans="1:86" x14ac:dyDescent="0.25">
      <c r="A91" s="1">
        <f>'Formulario de Respuestas'!C90</f>
        <v>0</v>
      </c>
      <c r="B91" s="1">
        <f>'Formulario de Respuestas'!D90</f>
        <v>0</v>
      </c>
      <c r="C91" s="23">
        <f>IF($B91='Formulario de Respuestas'!$D90,'Formulario de Respuestas'!$E90,"ES DIFERENTE")</f>
        <v>0</v>
      </c>
      <c r="D91" s="15" t="str">
        <f>IFERROR(VLOOKUP(CONCATENATE(C$1,C91),'Formulario de Preguntas'!$C$2:$FN$152,3,FALSE),"")</f>
        <v/>
      </c>
      <c r="E91" s="1" t="str">
        <f>IFERROR(VLOOKUP(CONCATENATE(C$1,C91),'Formulario de Preguntas'!$C$2:$FN$152,4,FALSE),"")</f>
        <v/>
      </c>
      <c r="F91" s="23">
        <f>IF($B91='Formulario de Respuestas'!$D90,'Formulario de Respuestas'!$F90,"ES DIFERENTE")</f>
        <v>0</v>
      </c>
      <c r="G91" s="1" t="str">
        <f>IFERROR(VLOOKUP(CONCATENATE(F$1,F91),'Formulario de Preguntas'!$C$2:$FN$152,3,FALSE),"")</f>
        <v/>
      </c>
      <c r="H91" s="1" t="str">
        <f>IFERROR(VLOOKUP(CONCATENATE(F$1,F91),'Formulario de Preguntas'!$C$2:$FN$152,4,FALSE),"")</f>
        <v/>
      </c>
      <c r="I91" s="23">
        <f>IF($B91='Formulario de Respuestas'!$D90,'Formulario de Respuestas'!$G90,"ES DIFERENTE")</f>
        <v>0</v>
      </c>
      <c r="J91" s="1" t="str">
        <f>IFERROR(VLOOKUP(CONCATENATE(I$1,I91),'Formulario de Preguntas'!$C$10:$FN$152,3,FALSE),"")</f>
        <v/>
      </c>
      <c r="K91" s="1" t="str">
        <f>IFERROR(VLOOKUP(CONCATENATE(I$1,I91),'Formulario de Preguntas'!$C$10:$FN$152,4,FALSE),"")</f>
        <v/>
      </c>
      <c r="L91" s="23">
        <f>IF($B91='Formulario de Respuestas'!$D90,'Formulario de Respuestas'!$H90,"ES DIFERENTE")</f>
        <v>0</v>
      </c>
      <c r="M91" s="1" t="str">
        <f>IFERROR(VLOOKUP(CONCATENATE(L$1,L91),'Formulario de Preguntas'!$C$10:$FN$152,3,FALSE),"")</f>
        <v/>
      </c>
      <c r="N91" s="1" t="str">
        <f>IFERROR(VLOOKUP(CONCATENATE(L$1,L91),'Formulario de Preguntas'!$C$10:$FN$152,4,FALSE),"")</f>
        <v/>
      </c>
      <c r="O91" s="23">
        <f>IF($B91='Formulario de Respuestas'!$D90,'Formulario de Respuestas'!$I90,"ES DIFERENTE")</f>
        <v>0</v>
      </c>
      <c r="P91" s="1" t="str">
        <f>IFERROR(VLOOKUP(CONCATENATE(O$1,O91),'Formulario de Preguntas'!$C$10:$FN$152,3,FALSE),"")</f>
        <v/>
      </c>
      <c r="Q91" s="1" t="str">
        <f>IFERROR(VLOOKUP(CONCATENATE(O$1,O91),'Formulario de Preguntas'!$C$10:$FN$152,4,FALSE),"")</f>
        <v/>
      </c>
      <c r="R91" s="23">
        <f>IF($B91='Formulario de Respuestas'!$D90,'Formulario de Respuestas'!$J90,"ES DIFERENTE")</f>
        <v>0</v>
      </c>
      <c r="S91" s="1" t="str">
        <f>IFERROR(VLOOKUP(CONCATENATE(R$1,R91),'Formulario de Preguntas'!$C$10:$FN$152,3,FALSE),"")</f>
        <v/>
      </c>
      <c r="T91" s="1" t="str">
        <f>IFERROR(VLOOKUP(CONCATENATE(R$1,R91),'Formulario de Preguntas'!$C$10:$FN$152,4,FALSE),"")</f>
        <v/>
      </c>
      <c r="U91" s="23">
        <f>IF($B91='Formulario de Respuestas'!$D90,'Formulario de Respuestas'!$K90,"ES DIFERENTE")</f>
        <v>0</v>
      </c>
      <c r="V91" s="1" t="str">
        <f>IFERROR(VLOOKUP(CONCATENATE(U$1,U91),'Formulario de Preguntas'!$C$10:$FN$152,3,FALSE),"")</f>
        <v/>
      </c>
      <c r="W91" s="1" t="str">
        <f>IFERROR(VLOOKUP(CONCATENATE(U$1,U91),'Formulario de Preguntas'!$C$10:$FN$152,4,FALSE),"")</f>
        <v/>
      </c>
      <c r="X91" s="23">
        <f>IF($B91='Formulario de Respuestas'!$D90,'Formulario de Respuestas'!$L90,"ES DIFERENTE")</f>
        <v>0</v>
      </c>
      <c r="Y91" s="1" t="str">
        <f>IFERROR(VLOOKUP(CONCATENATE(X$1,X91),'Formulario de Preguntas'!$C$10:$FN$152,3,FALSE),"")</f>
        <v/>
      </c>
      <c r="Z91" s="1" t="str">
        <f>IFERROR(VLOOKUP(CONCATENATE(X$1,X91),'Formulario de Preguntas'!$C$10:$FN$152,4,FALSE),"")</f>
        <v/>
      </c>
      <c r="AA91" s="23">
        <f>IF($B91='Formulario de Respuestas'!$D90,'Formulario de Respuestas'!$M90,"ES DIFERENTE")</f>
        <v>0</v>
      </c>
      <c r="AB91" s="1" t="str">
        <f>IFERROR(VLOOKUP(CONCATENATE(AA$1,AA91),'Formulario de Preguntas'!$C$10:$FN$152,3,FALSE),"")</f>
        <v/>
      </c>
      <c r="AC91" s="1" t="str">
        <f>IFERROR(VLOOKUP(CONCATENATE(AA$1,AA91),'Formulario de Preguntas'!$C$10:$FN$152,4,FALSE),"")</f>
        <v/>
      </c>
      <c r="AD91" s="23">
        <f>IF($B91='Formulario de Respuestas'!$D90,'Formulario de Respuestas'!$N90,"ES DIFERENTE")</f>
        <v>0</v>
      </c>
      <c r="AE91" s="1" t="str">
        <f>IFERROR(VLOOKUP(CONCATENATE(AD$1,AD91),'Formulario de Preguntas'!$C$10:$FN$152,3,FALSE),"")</f>
        <v/>
      </c>
      <c r="AF91" s="1" t="str">
        <f>IFERROR(VLOOKUP(CONCATENATE(AD$1,AD91),'Formulario de Preguntas'!$C$10:$FN$152,4,FALSE),"")</f>
        <v/>
      </c>
      <c r="AG91" s="23">
        <f>IF($B91='Formulario de Respuestas'!$D90,'Formulario de Respuestas'!$O90,"ES DIFERENTE")</f>
        <v>0</v>
      </c>
      <c r="AH91" s="1" t="str">
        <f>IFERROR(VLOOKUP(CONCATENATE(AG$1,AG91),'Formulario de Preguntas'!$C$10:$FN$152,3,FALSE),"")</f>
        <v/>
      </c>
      <c r="AI91" s="1" t="str">
        <f>IFERROR(VLOOKUP(CONCATENATE(AG$1,AG91),'Formulario de Preguntas'!$C$10:$FN$152,4,FALSE),"")</f>
        <v/>
      </c>
      <c r="AJ91" s="23">
        <f>IF($B91='Formulario de Respuestas'!$D90,'Formulario de Respuestas'!$P90,"ES DIFERENTE")</f>
        <v>0</v>
      </c>
      <c r="AK91" s="1" t="str">
        <f>IFERROR(VLOOKUP(CONCATENATE(AJ$1,AJ91),'Formulario de Preguntas'!$C$10:$FN$152,3,FALSE),"")</f>
        <v/>
      </c>
      <c r="AL91" s="1" t="str">
        <f>IFERROR(VLOOKUP(CONCATENATE(AJ$1,AJ91),'Formulario de Preguntas'!$C$10:$FN$152,4,FALSE),"")</f>
        <v/>
      </c>
      <c r="AM91" s="23">
        <f>IF($B91='Formulario de Respuestas'!$D90,'Formulario de Respuestas'!$Q90,"ES DIFERENTE")</f>
        <v>0</v>
      </c>
      <c r="AN91" s="1" t="str">
        <f>IFERROR(VLOOKUP(CONCATENATE(AM$1,AM91),'Formulario de Preguntas'!$C$10:$FN$152,3,FALSE),"")</f>
        <v/>
      </c>
      <c r="AO91" s="1" t="str">
        <f>IFERROR(VLOOKUP(CONCATENATE(AM$1,AM91),'Formulario de Preguntas'!$C$10:$FN$152,4,FALSE),"")</f>
        <v/>
      </c>
      <c r="AP91" s="23">
        <f>IF($B91='Formulario de Respuestas'!$D90,'Formulario de Respuestas'!$R90,"ES DIFERENTE")</f>
        <v>0</v>
      </c>
      <c r="AQ91" s="1" t="str">
        <f>IFERROR(VLOOKUP(CONCATENATE(AP$1,AP91),'Formulario de Preguntas'!$C$10:$FN$152,3,FALSE),"")</f>
        <v/>
      </c>
      <c r="AR91" s="1" t="str">
        <f>IFERROR(VLOOKUP(CONCATENATE(AP$1,AP91),'Formulario de Preguntas'!$C$10:$FN$152,4,FALSE),"")</f>
        <v/>
      </c>
      <c r="AS91" s="23">
        <f>IF($B91='Formulario de Respuestas'!$D90,'Formulario de Respuestas'!$S90,"ES DIFERENTE")</f>
        <v>0</v>
      </c>
      <c r="AT91" s="1" t="str">
        <f>IFERROR(VLOOKUP(CONCATENATE(AS$1,AS91),'Formulario de Preguntas'!$C$10:$FN$152,3,FALSE),"")</f>
        <v/>
      </c>
      <c r="AU91" s="1" t="str">
        <f>IFERROR(VLOOKUP(CONCATENATE(AS$1,AS91),'Formulario de Preguntas'!$C$10:$FN$152,4,FALSE),"")</f>
        <v/>
      </c>
      <c r="AV91" s="23">
        <f>IF($B91='Formulario de Respuestas'!$D90,'Formulario de Respuestas'!$T90,"ES DIFERENTE")</f>
        <v>0</v>
      </c>
      <c r="AW91" s="1" t="str">
        <f>IFERROR(VLOOKUP(CONCATENATE(AV$1,AV91),'Formulario de Preguntas'!$C$10:$FN$152,3,FALSE),"")</f>
        <v/>
      </c>
      <c r="AX91" s="1" t="str">
        <f>IFERROR(VLOOKUP(CONCATENATE(AV$1,AV91),'Formulario de Preguntas'!$C$10:$FN$152,4,FALSE),"")</f>
        <v/>
      </c>
      <c r="AY91" s="23">
        <f>IF($B91='Formulario de Respuestas'!$D90,'Formulario de Respuestas'!$U90,"ES DIFERENTE")</f>
        <v>0</v>
      </c>
      <c r="AZ91" s="1" t="str">
        <f>IFERROR(VLOOKUP(CONCATENATE(AY$1,AY91),'Formulario de Preguntas'!$C$10:$FN$152,3,FALSE),"")</f>
        <v/>
      </c>
      <c r="BA91" s="1" t="str">
        <f>IFERROR(VLOOKUP(CONCATENATE(AY$1,AY91),'Formulario de Preguntas'!$C$10:$FN$152,4,FALSE),"")</f>
        <v/>
      </c>
      <c r="BB91" s="25">
        <f>IF($B91='Formulario de Respuestas'!$D90,'Formulario de Respuestas'!$V90,"ES DIFERENTE")</f>
        <v>0</v>
      </c>
      <c r="BC91" s="1" t="str">
        <f>IFERROR(VLOOKUP(CONCATENATE(BB$1,BB91),'Formulario de Preguntas'!$C$10:$FN$152,3,FALSE),"")</f>
        <v/>
      </c>
      <c r="BD91" s="1" t="str">
        <f>IFERROR(VLOOKUP(CONCATENATE(BB$1,BB91),'Formulario de Preguntas'!$C$10:$FN$152,4,FALSE),"")</f>
        <v/>
      </c>
      <c r="BE91" s="23">
        <f>IF($B91='Formulario de Respuestas'!$D90,'Formulario de Respuestas'!$W90,"ES DIFERENTE")</f>
        <v>0</v>
      </c>
      <c r="BF91" s="1" t="str">
        <f>IFERROR(VLOOKUP(CONCATENATE(BE$1,BE91),'Formulario de Preguntas'!$C$10:$FN$152,3,FALSE),"")</f>
        <v/>
      </c>
      <c r="BG91" s="1" t="str">
        <f>IFERROR(VLOOKUP(CONCATENATE(BE$1,BE91),'Formulario de Preguntas'!$C$10:$FN$152,4,FALSE),"")</f>
        <v/>
      </c>
      <c r="BH91" s="23">
        <f>IF($B91='Formulario de Respuestas'!$D90,'Formulario de Respuestas'!$X90,"ES DIFERENTE")</f>
        <v>0</v>
      </c>
      <c r="BI91" s="1" t="str">
        <f>IFERROR(VLOOKUP(CONCATENATE(BH$1,BH91),'Formulario de Preguntas'!$C$10:$FN$152,3,FALSE),"")</f>
        <v/>
      </c>
      <c r="BJ91" s="1" t="str">
        <f>IFERROR(VLOOKUP(CONCATENATE(BH$1,BH91),'Formulario de Preguntas'!$C$10:$FN$152,4,FALSE),"")</f>
        <v/>
      </c>
      <c r="BK91" s="25">
        <f>IF($B91='Formulario de Respuestas'!$D90,'Formulario de Respuestas'!$Y90,"ES DIFERENTE")</f>
        <v>0</v>
      </c>
      <c r="BL91" s="1" t="str">
        <f>IFERROR(VLOOKUP(CONCATENATE(BK$1,BK91),'Formulario de Preguntas'!$C$10:$FN$152,3,FALSE),"")</f>
        <v/>
      </c>
      <c r="BM91" s="1" t="str">
        <f>IFERROR(VLOOKUP(CONCATENATE(BK$1,BK91),'Formulario de Preguntas'!$C$10:$FN$152,4,FALSE),"")</f>
        <v/>
      </c>
      <c r="BN91" s="25">
        <f>IF($B91='Formulario de Respuestas'!$D90,'Formulario de Respuestas'!$Z90,"ES DIFERENTE")</f>
        <v>0</v>
      </c>
      <c r="BO91" s="1" t="str">
        <f>IFERROR(VLOOKUP(CONCATENATE(BN$1,BN91),'Formulario de Preguntas'!$C$10:$FN$152,3,FALSE),"")</f>
        <v/>
      </c>
      <c r="BP91" s="1" t="str">
        <f>IFERROR(VLOOKUP(CONCATENATE(BN$1,BN91),'Formulario de Preguntas'!$C$10:$FN$152,4,FALSE),"")</f>
        <v/>
      </c>
      <c r="BQ91" s="25">
        <f>IF($B91='Formulario de Respuestas'!$D90,'Formulario de Respuestas'!$AA90,"ES DIFERENTE")</f>
        <v>0</v>
      </c>
      <c r="BR91" s="1" t="str">
        <f>IFERROR(VLOOKUP(CONCATENATE(BQ$1,BQ91),'Formulario de Preguntas'!$C$10:$FN$152,3,FALSE),"")</f>
        <v/>
      </c>
      <c r="BS91" s="1" t="str">
        <f>IFERROR(VLOOKUP(CONCATENATE(BQ$1,BQ91),'Formulario de Preguntas'!$C$10:$FN$152,4,FALSE),"")</f>
        <v/>
      </c>
      <c r="BT91" s="25">
        <f>IF($B91='Formulario de Respuestas'!$D90,'Formulario de Respuestas'!$AB90,"ES DIFERENTE")</f>
        <v>0</v>
      </c>
      <c r="BU91" s="1" t="str">
        <f>IFERROR(VLOOKUP(CONCATENATE(BT$1,BT91),'Formulario de Preguntas'!$C$10:$FN$152,3,FALSE),"")</f>
        <v/>
      </c>
      <c r="BV91" s="1" t="str">
        <f>IFERROR(VLOOKUP(CONCATENATE(BT$1,BT91),'Formulario de Preguntas'!$C$10:$FN$152,4,FALSE),"")</f>
        <v/>
      </c>
      <c r="BW91" s="25">
        <f>IF($B91='Formulario de Respuestas'!$D90,'Formulario de Respuestas'!$AC90,"ES DIFERENTE")</f>
        <v>0</v>
      </c>
      <c r="BX91" s="1" t="str">
        <f>IFERROR(VLOOKUP(CONCATENATE(BW$1,BW91),'Formulario de Preguntas'!$C$10:$FN$152,3,FALSE),"")</f>
        <v/>
      </c>
      <c r="BY91" s="1" t="str">
        <f>IFERROR(VLOOKUP(CONCATENATE(BW$1,BW91),'Formulario de Preguntas'!$C$10:$FN$152,4,FALSE),"")</f>
        <v/>
      </c>
      <c r="CA91" s="1">
        <f t="shared" si="4"/>
        <v>0</v>
      </c>
      <c r="CB91" s="1">
        <f t="shared" si="5"/>
        <v>0.25</v>
      </c>
      <c r="CC91" s="1">
        <f t="shared" si="3"/>
        <v>0</v>
      </c>
      <c r="CD91" s="1">
        <f>COUNTIF('Formulario de Respuestas'!$E90:$AC90,"A")</f>
        <v>0</v>
      </c>
      <c r="CE91" s="1">
        <f>COUNTIF('Formulario de Respuestas'!$E90:$AC90,"B")</f>
        <v>0</v>
      </c>
      <c r="CF91" s="1">
        <f>COUNTIF('Formulario de Respuestas'!$B90:$AC90,"C")</f>
        <v>0</v>
      </c>
      <c r="CG91" s="1">
        <f>COUNTIF('Formulario de Respuestas'!$E90:$AC90,"D")</f>
        <v>0</v>
      </c>
      <c r="CH91" s="1">
        <f>COUNTIF('Formulario de Respuestas'!$E90:$AC90,"E (RESPUESTA ANULADA)")</f>
        <v>0</v>
      </c>
    </row>
    <row r="92" spans="1:86" x14ac:dyDescent="0.25">
      <c r="A92" s="1">
        <f>'Formulario de Respuestas'!C91</f>
        <v>0</v>
      </c>
      <c r="B92" s="1">
        <f>'Formulario de Respuestas'!D91</f>
        <v>0</v>
      </c>
      <c r="C92" s="23">
        <f>IF($B92='Formulario de Respuestas'!$D91,'Formulario de Respuestas'!$E91,"ES DIFERENTE")</f>
        <v>0</v>
      </c>
      <c r="D92" s="15" t="str">
        <f>IFERROR(VLOOKUP(CONCATENATE(C$1,C92),'Formulario de Preguntas'!$C$2:$FN$152,3,FALSE),"")</f>
        <v/>
      </c>
      <c r="E92" s="1" t="str">
        <f>IFERROR(VLOOKUP(CONCATENATE(C$1,C92),'Formulario de Preguntas'!$C$2:$FN$152,4,FALSE),"")</f>
        <v/>
      </c>
      <c r="F92" s="23">
        <f>IF($B92='Formulario de Respuestas'!$D91,'Formulario de Respuestas'!$F91,"ES DIFERENTE")</f>
        <v>0</v>
      </c>
      <c r="G92" s="1" t="str">
        <f>IFERROR(VLOOKUP(CONCATENATE(F$1,F92),'Formulario de Preguntas'!$C$2:$FN$152,3,FALSE),"")</f>
        <v/>
      </c>
      <c r="H92" s="1" t="str">
        <f>IFERROR(VLOOKUP(CONCATENATE(F$1,F92),'Formulario de Preguntas'!$C$2:$FN$152,4,FALSE),"")</f>
        <v/>
      </c>
      <c r="I92" s="23">
        <f>IF($B92='Formulario de Respuestas'!$D91,'Formulario de Respuestas'!$G91,"ES DIFERENTE")</f>
        <v>0</v>
      </c>
      <c r="J92" s="1" t="str">
        <f>IFERROR(VLOOKUP(CONCATENATE(I$1,I92),'Formulario de Preguntas'!$C$10:$FN$152,3,FALSE),"")</f>
        <v/>
      </c>
      <c r="K92" s="1" t="str">
        <f>IFERROR(VLOOKUP(CONCATENATE(I$1,I92),'Formulario de Preguntas'!$C$10:$FN$152,4,FALSE),"")</f>
        <v/>
      </c>
      <c r="L92" s="23">
        <f>IF($B92='Formulario de Respuestas'!$D91,'Formulario de Respuestas'!$H91,"ES DIFERENTE")</f>
        <v>0</v>
      </c>
      <c r="M92" s="1" t="str">
        <f>IFERROR(VLOOKUP(CONCATENATE(L$1,L92),'Formulario de Preguntas'!$C$10:$FN$152,3,FALSE),"")</f>
        <v/>
      </c>
      <c r="N92" s="1" t="str">
        <f>IFERROR(VLOOKUP(CONCATENATE(L$1,L92),'Formulario de Preguntas'!$C$10:$FN$152,4,FALSE),"")</f>
        <v/>
      </c>
      <c r="O92" s="23">
        <f>IF($B92='Formulario de Respuestas'!$D91,'Formulario de Respuestas'!$I91,"ES DIFERENTE")</f>
        <v>0</v>
      </c>
      <c r="P92" s="1" t="str">
        <f>IFERROR(VLOOKUP(CONCATENATE(O$1,O92),'Formulario de Preguntas'!$C$10:$FN$152,3,FALSE),"")</f>
        <v/>
      </c>
      <c r="Q92" s="1" t="str">
        <f>IFERROR(VLOOKUP(CONCATENATE(O$1,O92),'Formulario de Preguntas'!$C$10:$FN$152,4,FALSE),"")</f>
        <v/>
      </c>
      <c r="R92" s="23">
        <f>IF($B92='Formulario de Respuestas'!$D91,'Formulario de Respuestas'!$J91,"ES DIFERENTE")</f>
        <v>0</v>
      </c>
      <c r="S92" s="1" t="str">
        <f>IFERROR(VLOOKUP(CONCATENATE(R$1,R92),'Formulario de Preguntas'!$C$10:$FN$152,3,FALSE),"")</f>
        <v/>
      </c>
      <c r="T92" s="1" t="str">
        <f>IFERROR(VLOOKUP(CONCATENATE(R$1,R92),'Formulario de Preguntas'!$C$10:$FN$152,4,FALSE),"")</f>
        <v/>
      </c>
      <c r="U92" s="23">
        <f>IF($B92='Formulario de Respuestas'!$D91,'Formulario de Respuestas'!$K91,"ES DIFERENTE")</f>
        <v>0</v>
      </c>
      <c r="V92" s="1" t="str">
        <f>IFERROR(VLOOKUP(CONCATENATE(U$1,U92),'Formulario de Preguntas'!$C$10:$FN$152,3,FALSE),"")</f>
        <v/>
      </c>
      <c r="W92" s="1" t="str">
        <f>IFERROR(VLOOKUP(CONCATENATE(U$1,U92),'Formulario de Preguntas'!$C$10:$FN$152,4,FALSE),"")</f>
        <v/>
      </c>
      <c r="X92" s="23">
        <f>IF($B92='Formulario de Respuestas'!$D91,'Formulario de Respuestas'!$L91,"ES DIFERENTE")</f>
        <v>0</v>
      </c>
      <c r="Y92" s="1" t="str">
        <f>IFERROR(VLOOKUP(CONCATENATE(X$1,X92),'Formulario de Preguntas'!$C$10:$FN$152,3,FALSE),"")</f>
        <v/>
      </c>
      <c r="Z92" s="1" t="str">
        <f>IFERROR(VLOOKUP(CONCATENATE(X$1,X92),'Formulario de Preguntas'!$C$10:$FN$152,4,FALSE),"")</f>
        <v/>
      </c>
      <c r="AA92" s="23">
        <f>IF($B92='Formulario de Respuestas'!$D91,'Formulario de Respuestas'!$M91,"ES DIFERENTE")</f>
        <v>0</v>
      </c>
      <c r="AB92" s="1" t="str">
        <f>IFERROR(VLOOKUP(CONCATENATE(AA$1,AA92),'Formulario de Preguntas'!$C$10:$FN$152,3,FALSE),"")</f>
        <v/>
      </c>
      <c r="AC92" s="1" t="str">
        <f>IFERROR(VLOOKUP(CONCATENATE(AA$1,AA92),'Formulario de Preguntas'!$C$10:$FN$152,4,FALSE),"")</f>
        <v/>
      </c>
      <c r="AD92" s="23">
        <f>IF($B92='Formulario de Respuestas'!$D91,'Formulario de Respuestas'!$N91,"ES DIFERENTE")</f>
        <v>0</v>
      </c>
      <c r="AE92" s="1" t="str">
        <f>IFERROR(VLOOKUP(CONCATENATE(AD$1,AD92),'Formulario de Preguntas'!$C$10:$FN$152,3,FALSE),"")</f>
        <v/>
      </c>
      <c r="AF92" s="1" t="str">
        <f>IFERROR(VLOOKUP(CONCATENATE(AD$1,AD92),'Formulario de Preguntas'!$C$10:$FN$152,4,FALSE),"")</f>
        <v/>
      </c>
      <c r="AG92" s="23">
        <f>IF($B92='Formulario de Respuestas'!$D91,'Formulario de Respuestas'!$O91,"ES DIFERENTE")</f>
        <v>0</v>
      </c>
      <c r="AH92" s="1" t="str">
        <f>IFERROR(VLOOKUP(CONCATENATE(AG$1,AG92),'Formulario de Preguntas'!$C$10:$FN$152,3,FALSE),"")</f>
        <v/>
      </c>
      <c r="AI92" s="1" t="str">
        <f>IFERROR(VLOOKUP(CONCATENATE(AG$1,AG92),'Formulario de Preguntas'!$C$10:$FN$152,4,FALSE),"")</f>
        <v/>
      </c>
      <c r="AJ92" s="23">
        <f>IF($B92='Formulario de Respuestas'!$D91,'Formulario de Respuestas'!$P91,"ES DIFERENTE")</f>
        <v>0</v>
      </c>
      <c r="AK92" s="1" t="str">
        <f>IFERROR(VLOOKUP(CONCATENATE(AJ$1,AJ92),'Formulario de Preguntas'!$C$10:$FN$152,3,FALSE),"")</f>
        <v/>
      </c>
      <c r="AL92" s="1" t="str">
        <f>IFERROR(VLOOKUP(CONCATENATE(AJ$1,AJ92),'Formulario de Preguntas'!$C$10:$FN$152,4,FALSE),"")</f>
        <v/>
      </c>
      <c r="AM92" s="23">
        <f>IF($B92='Formulario de Respuestas'!$D91,'Formulario de Respuestas'!$Q91,"ES DIFERENTE")</f>
        <v>0</v>
      </c>
      <c r="AN92" s="1" t="str">
        <f>IFERROR(VLOOKUP(CONCATENATE(AM$1,AM92),'Formulario de Preguntas'!$C$10:$FN$152,3,FALSE),"")</f>
        <v/>
      </c>
      <c r="AO92" s="1" t="str">
        <f>IFERROR(VLOOKUP(CONCATENATE(AM$1,AM92),'Formulario de Preguntas'!$C$10:$FN$152,4,FALSE),"")</f>
        <v/>
      </c>
      <c r="AP92" s="23">
        <f>IF($B92='Formulario de Respuestas'!$D91,'Formulario de Respuestas'!$R91,"ES DIFERENTE")</f>
        <v>0</v>
      </c>
      <c r="AQ92" s="1" t="str">
        <f>IFERROR(VLOOKUP(CONCATENATE(AP$1,AP92),'Formulario de Preguntas'!$C$10:$FN$152,3,FALSE),"")</f>
        <v/>
      </c>
      <c r="AR92" s="1" t="str">
        <f>IFERROR(VLOOKUP(CONCATENATE(AP$1,AP92),'Formulario de Preguntas'!$C$10:$FN$152,4,FALSE),"")</f>
        <v/>
      </c>
      <c r="AS92" s="23">
        <f>IF($B92='Formulario de Respuestas'!$D91,'Formulario de Respuestas'!$S91,"ES DIFERENTE")</f>
        <v>0</v>
      </c>
      <c r="AT92" s="1" t="str">
        <f>IFERROR(VLOOKUP(CONCATENATE(AS$1,AS92),'Formulario de Preguntas'!$C$10:$FN$152,3,FALSE),"")</f>
        <v/>
      </c>
      <c r="AU92" s="1" t="str">
        <f>IFERROR(VLOOKUP(CONCATENATE(AS$1,AS92),'Formulario de Preguntas'!$C$10:$FN$152,4,FALSE),"")</f>
        <v/>
      </c>
      <c r="AV92" s="23">
        <f>IF($B92='Formulario de Respuestas'!$D91,'Formulario de Respuestas'!$T91,"ES DIFERENTE")</f>
        <v>0</v>
      </c>
      <c r="AW92" s="1" t="str">
        <f>IFERROR(VLOOKUP(CONCATENATE(AV$1,AV92),'Formulario de Preguntas'!$C$10:$FN$152,3,FALSE),"")</f>
        <v/>
      </c>
      <c r="AX92" s="1" t="str">
        <f>IFERROR(VLOOKUP(CONCATENATE(AV$1,AV92),'Formulario de Preguntas'!$C$10:$FN$152,4,FALSE),"")</f>
        <v/>
      </c>
      <c r="AY92" s="23">
        <f>IF($B92='Formulario de Respuestas'!$D91,'Formulario de Respuestas'!$U91,"ES DIFERENTE")</f>
        <v>0</v>
      </c>
      <c r="AZ92" s="1" t="str">
        <f>IFERROR(VLOOKUP(CONCATENATE(AY$1,AY92),'Formulario de Preguntas'!$C$10:$FN$152,3,FALSE),"")</f>
        <v/>
      </c>
      <c r="BA92" s="1" t="str">
        <f>IFERROR(VLOOKUP(CONCATENATE(AY$1,AY92),'Formulario de Preguntas'!$C$10:$FN$152,4,FALSE),"")</f>
        <v/>
      </c>
      <c r="BB92" s="25">
        <f>IF($B92='Formulario de Respuestas'!$D91,'Formulario de Respuestas'!$V91,"ES DIFERENTE")</f>
        <v>0</v>
      </c>
      <c r="BC92" s="1" t="str">
        <f>IFERROR(VLOOKUP(CONCATENATE(BB$1,BB92),'Formulario de Preguntas'!$C$10:$FN$152,3,FALSE),"")</f>
        <v/>
      </c>
      <c r="BD92" s="1" t="str">
        <f>IFERROR(VLOOKUP(CONCATENATE(BB$1,BB92),'Formulario de Preguntas'!$C$10:$FN$152,4,FALSE),"")</f>
        <v/>
      </c>
      <c r="BE92" s="23">
        <f>IF($B92='Formulario de Respuestas'!$D91,'Formulario de Respuestas'!$W91,"ES DIFERENTE")</f>
        <v>0</v>
      </c>
      <c r="BF92" s="1" t="str">
        <f>IFERROR(VLOOKUP(CONCATENATE(BE$1,BE92),'Formulario de Preguntas'!$C$10:$FN$152,3,FALSE),"")</f>
        <v/>
      </c>
      <c r="BG92" s="1" t="str">
        <f>IFERROR(VLOOKUP(CONCATENATE(BE$1,BE92),'Formulario de Preguntas'!$C$10:$FN$152,4,FALSE),"")</f>
        <v/>
      </c>
      <c r="BH92" s="23">
        <f>IF($B92='Formulario de Respuestas'!$D91,'Formulario de Respuestas'!$X91,"ES DIFERENTE")</f>
        <v>0</v>
      </c>
      <c r="BI92" s="1" t="str">
        <f>IFERROR(VLOOKUP(CONCATENATE(BH$1,BH92),'Formulario de Preguntas'!$C$10:$FN$152,3,FALSE),"")</f>
        <v/>
      </c>
      <c r="BJ92" s="1" t="str">
        <f>IFERROR(VLOOKUP(CONCATENATE(BH$1,BH92),'Formulario de Preguntas'!$C$10:$FN$152,4,FALSE),"")</f>
        <v/>
      </c>
      <c r="BK92" s="25">
        <f>IF($B92='Formulario de Respuestas'!$D91,'Formulario de Respuestas'!$Y91,"ES DIFERENTE")</f>
        <v>0</v>
      </c>
      <c r="BL92" s="1" t="str">
        <f>IFERROR(VLOOKUP(CONCATENATE(BK$1,BK92),'Formulario de Preguntas'!$C$10:$FN$152,3,FALSE),"")</f>
        <v/>
      </c>
      <c r="BM92" s="1" t="str">
        <f>IFERROR(VLOOKUP(CONCATENATE(BK$1,BK92),'Formulario de Preguntas'!$C$10:$FN$152,4,FALSE),"")</f>
        <v/>
      </c>
      <c r="BN92" s="25">
        <f>IF($B92='Formulario de Respuestas'!$D91,'Formulario de Respuestas'!$Z91,"ES DIFERENTE")</f>
        <v>0</v>
      </c>
      <c r="BO92" s="1" t="str">
        <f>IFERROR(VLOOKUP(CONCATENATE(BN$1,BN92),'Formulario de Preguntas'!$C$10:$FN$152,3,FALSE),"")</f>
        <v/>
      </c>
      <c r="BP92" s="1" t="str">
        <f>IFERROR(VLOOKUP(CONCATENATE(BN$1,BN92),'Formulario de Preguntas'!$C$10:$FN$152,4,FALSE),"")</f>
        <v/>
      </c>
      <c r="BQ92" s="25">
        <f>IF($B92='Formulario de Respuestas'!$D91,'Formulario de Respuestas'!$AA91,"ES DIFERENTE")</f>
        <v>0</v>
      </c>
      <c r="BR92" s="1" t="str">
        <f>IFERROR(VLOOKUP(CONCATENATE(BQ$1,BQ92),'Formulario de Preguntas'!$C$10:$FN$152,3,FALSE),"")</f>
        <v/>
      </c>
      <c r="BS92" s="1" t="str">
        <f>IFERROR(VLOOKUP(CONCATENATE(BQ$1,BQ92),'Formulario de Preguntas'!$C$10:$FN$152,4,FALSE),"")</f>
        <v/>
      </c>
      <c r="BT92" s="25">
        <f>IF($B92='Formulario de Respuestas'!$D91,'Formulario de Respuestas'!$AB91,"ES DIFERENTE")</f>
        <v>0</v>
      </c>
      <c r="BU92" s="1" t="str">
        <f>IFERROR(VLOOKUP(CONCATENATE(BT$1,BT92),'Formulario de Preguntas'!$C$10:$FN$152,3,FALSE),"")</f>
        <v/>
      </c>
      <c r="BV92" s="1" t="str">
        <f>IFERROR(VLOOKUP(CONCATENATE(BT$1,BT92),'Formulario de Preguntas'!$C$10:$FN$152,4,FALSE),"")</f>
        <v/>
      </c>
      <c r="BW92" s="25">
        <f>IF($B92='Formulario de Respuestas'!$D91,'Formulario de Respuestas'!$AC91,"ES DIFERENTE")</f>
        <v>0</v>
      </c>
      <c r="BX92" s="1" t="str">
        <f>IFERROR(VLOOKUP(CONCATENATE(BW$1,BW92),'Formulario de Preguntas'!$C$10:$FN$152,3,FALSE),"")</f>
        <v/>
      </c>
      <c r="BY92" s="1" t="str">
        <f>IFERROR(VLOOKUP(CONCATENATE(BW$1,BW92),'Formulario de Preguntas'!$C$10:$FN$152,4,FALSE),"")</f>
        <v/>
      </c>
      <c r="CA92" s="1">
        <f t="shared" si="4"/>
        <v>0</v>
      </c>
      <c r="CB92" s="1">
        <f t="shared" si="5"/>
        <v>0.25</v>
      </c>
      <c r="CC92" s="1">
        <f t="shared" si="3"/>
        <v>0</v>
      </c>
      <c r="CD92" s="1">
        <f>COUNTIF('Formulario de Respuestas'!$E91:$AC91,"A")</f>
        <v>0</v>
      </c>
      <c r="CE92" s="1">
        <f>COUNTIF('Formulario de Respuestas'!$E91:$AC91,"B")</f>
        <v>0</v>
      </c>
      <c r="CF92" s="1">
        <f>COUNTIF('Formulario de Respuestas'!$B91:$AC91,"C")</f>
        <v>0</v>
      </c>
      <c r="CG92" s="1">
        <f>COUNTIF('Formulario de Respuestas'!$E91:$AC91,"D")</f>
        <v>0</v>
      </c>
      <c r="CH92" s="1">
        <f>COUNTIF('Formulario de Respuestas'!$E91:$AC91,"E (RESPUESTA ANULADA)")</f>
        <v>0</v>
      </c>
    </row>
    <row r="93" spans="1:86" x14ac:dyDescent="0.25">
      <c r="A93" s="1">
        <f>'Formulario de Respuestas'!C92</f>
        <v>0</v>
      </c>
      <c r="B93" s="1">
        <f>'Formulario de Respuestas'!D92</f>
        <v>0</v>
      </c>
      <c r="C93" s="23">
        <f>IF($B93='Formulario de Respuestas'!$D92,'Formulario de Respuestas'!$E92,"ES DIFERENTE")</f>
        <v>0</v>
      </c>
      <c r="D93" s="15" t="str">
        <f>IFERROR(VLOOKUP(CONCATENATE(C$1,C93),'Formulario de Preguntas'!$C$2:$FN$152,3,FALSE),"")</f>
        <v/>
      </c>
      <c r="E93" s="1" t="str">
        <f>IFERROR(VLOOKUP(CONCATENATE(C$1,C93),'Formulario de Preguntas'!$C$2:$FN$152,4,FALSE),"")</f>
        <v/>
      </c>
      <c r="F93" s="23">
        <f>IF($B93='Formulario de Respuestas'!$D92,'Formulario de Respuestas'!$F92,"ES DIFERENTE")</f>
        <v>0</v>
      </c>
      <c r="G93" s="1" t="str">
        <f>IFERROR(VLOOKUP(CONCATENATE(F$1,F93),'Formulario de Preguntas'!$C$2:$FN$152,3,FALSE),"")</f>
        <v/>
      </c>
      <c r="H93" s="1" t="str">
        <f>IFERROR(VLOOKUP(CONCATENATE(F$1,F93),'Formulario de Preguntas'!$C$2:$FN$152,4,FALSE),"")</f>
        <v/>
      </c>
      <c r="I93" s="23">
        <f>IF($B93='Formulario de Respuestas'!$D92,'Formulario de Respuestas'!$G92,"ES DIFERENTE")</f>
        <v>0</v>
      </c>
      <c r="J93" s="1" t="str">
        <f>IFERROR(VLOOKUP(CONCATENATE(I$1,I93),'Formulario de Preguntas'!$C$10:$FN$152,3,FALSE),"")</f>
        <v/>
      </c>
      <c r="K93" s="1" t="str">
        <f>IFERROR(VLOOKUP(CONCATENATE(I$1,I93),'Formulario de Preguntas'!$C$10:$FN$152,4,FALSE),"")</f>
        <v/>
      </c>
      <c r="L93" s="23">
        <f>IF($B93='Formulario de Respuestas'!$D92,'Formulario de Respuestas'!$H92,"ES DIFERENTE")</f>
        <v>0</v>
      </c>
      <c r="M93" s="1" t="str">
        <f>IFERROR(VLOOKUP(CONCATENATE(L$1,L93),'Formulario de Preguntas'!$C$10:$FN$152,3,FALSE),"")</f>
        <v/>
      </c>
      <c r="N93" s="1" t="str">
        <f>IFERROR(VLOOKUP(CONCATENATE(L$1,L93),'Formulario de Preguntas'!$C$10:$FN$152,4,FALSE),"")</f>
        <v/>
      </c>
      <c r="O93" s="23">
        <f>IF($B93='Formulario de Respuestas'!$D92,'Formulario de Respuestas'!$I92,"ES DIFERENTE")</f>
        <v>0</v>
      </c>
      <c r="P93" s="1" t="str">
        <f>IFERROR(VLOOKUP(CONCATENATE(O$1,O93),'Formulario de Preguntas'!$C$10:$FN$152,3,FALSE),"")</f>
        <v/>
      </c>
      <c r="Q93" s="1" t="str">
        <f>IFERROR(VLOOKUP(CONCATENATE(O$1,O93),'Formulario de Preguntas'!$C$10:$FN$152,4,FALSE),"")</f>
        <v/>
      </c>
      <c r="R93" s="23">
        <f>IF($B93='Formulario de Respuestas'!$D92,'Formulario de Respuestas'!$J92,"ES DIFERENTE")</f>
        <v>0</v>
      </c>
      <c r="S93" s="1" t="str">
        <f>IFERROR(VLOOKUP(CONCATENATE(R$1,R93),'Formulario de Preguntas'!$C$10:$FN$152,3,FALSE),"")</f>
        <v/>
      </c>
      <c r="T93" s="1" t="str">
        <f>IFERROR(VLOOKUP(CONCATENATE(R$1,R93),'Formulario de Preguntas'!$C$10:$FN$152,4,FALSE),"")</f>
        <v/>
      </c>
      <c r="U93" s="23">
        <f>IF($B93='Formulario de Respuestas'!$D92,'Formulario de Respuestas'!$K92,"ES DIFERENTE")</f>
        <v>0</v>
      </c>
      <c r="V93" s="1" t="str">
        <f>IFERROR(VLOOKUP(CONCATENATE(U$1,U93),'Formulario de Preguntas'!$C$10:$FN$152,3,FALSE),"")</f>
        <v/>
      </c>
      <c r="W93" s="1" t="str">
        <f>IFERROR(VLOOKUP(CONCATENATE(U$1,U93),'Formulario de Preguntas'!$C$10:$FN$152,4,FALSE),"")</f>
        <v/>
      </c>
      <c r="X93" s="23">
        <f>IF($B93='Formulario de Respuestas'!$D92,'Formulario de Respuestas'!$L92,"ES DIFERENTE")</f>
        <v>0</v>
      </c>
      <c r="Y93" s="1" t="str">
        <f>IFERROR(VLOOKUP(CONCATENATE(X$1,X93),'Formulario de Preguntas'!$C$10:$FN$152,3,FALSE),"")</f>
        <v/>
      </c>
      <c r="Z93" s="1" t="str">
        <f>IFERROR(VLOOKUP(CONCATENATE(X$1,X93),'Formulario de Preguntas'!$C$10:$FN$152,4,FALSE),"")</f>
        <v/>
      </c>
      <c r="AA93" s="23">
        <f>IF($B93='Formulario de Respuestas'!$D92,'Formulario de Respuestas'!$M92,"ES DIFERENTE")</f>
        <v>0</v>
      </c>
      <c r="AB93" s="1" t="str">
        <f>IFERROR(VLOOKUP(CONCATENATE(AA$1,AA93),'Formulario de Preguntas'!$C$10:$FN$152,3,FALSE),"")</f>
        <v/>
      </c>
      <c r="AC93" s="1" t="str">
        <f>IFERROR(VLOOKUP(CONCATENATE(AA$1,AA93),'Formulario de Preguntas'!$C$10:$FN$152,4,FALSE),"")</f>
        <v/>
      </c>
      <c r="AD93" s="23">
        <f>IF($B93='Formulario de Respuestas'!$D92,'Formulario de Respuestas'!$N92,"ES DIFERENTE")</f>
        <v>0</v>
      </c>
      <c r="AE93" s="1" t="str">
        <f>IFERROR(VLOOKUP(CONCATENATE(AD$1,AD93),'Formulario de Preguntas'!$C$10:$FN$152,3,FALSE),"")</f>
        <v/>
      </c>
      <c r="AF93" s="1" t="str">
        <f>IFERROR(VLOOKUP(CONCATENATE(AD$1,AD93),'Formulario de Preguntas'!$C$10:$FN$152,4,FALSE),"")</f>
        <v/>
      </c>
      <c r="AG93" s="23">
        <f>IF($B93='Formulario de Respuestas'!$D92,'Formulario de Respuestas'!$O92,"ES DIFERENTE")</f>
        <v>0</v>
      </c>
      <c r="AH93" s="1" t="str">
        <f>IFERROR(VLOOKUP(CONCATENATE(AG$1,AG93),'Formulario de Preguntas'!$C$10:$FN$152,3,FALSE),"")</f>
        <v/>
      </c>
      <c r="AI93" s="1" t="str">
        <f>IFERROR(VLOOKUP(CONCATENATE(AG$1,AG93),'Formulario de Preguntas'!$C$10:$FN$152,4,FALSE),"")</f>
        <v/>
      </c>
      <c r="AJ93" s="23">
        <f>IF($B93='Formulario de Respuestas'!$D92,'Formulario de Respuestas'!$P92,"ES DIFERENTE")</f>
        <v>0</v>
      </c>
      <c r="AK93" s="1" t="str">
        <f>IFERROR(VLOOKUP(CONCATENATE(AJ$1,AJ93),'Formulario de Preguntas'!$C$10:$FN$152,3,FALSE),"")</f>
        <v/>
      </c>
      <c r="AL93" s="1" t="str">
        <f>IFERROR(VLOOKUP(CONCATENATE(AJ$1,AJ93),'Formulario de Preguntas'!$C$10:$FN$152,4,FALSE),"")</f>
        <v/>
      </c>
      <c r="AM93" s="23">
        <f>IF($B93='Formulario de Respuestas'!$D92,'Formulario de Respuestas'!$Q92,"ES DIFERENTE")</f>
        <v>0</v>
      </c>
      <c r="AN93" s="1" t="str">
        <f>IFERROR(VLOOKUP(CONCATENATE(AM$1,AM93),'Formulario de Preguntas'!$C$10:$FN$152,3,FALSE),"")</f>
        <v/>
      </c>
      <c r="AO93" s="1" t="str">
        <f>IFERROR(VLOOKUP(CONCATENATE(AM$1,AM93),'Formulario de Preguntas'!$C$10:$FN$152,4,FALSE),"")</f>
        <v/>
      </c>
      <c r="AP93" s="23">
        <f>IF($B93='Formulario de Respuestas'!$D92,'Formulario de Respuestas'!$R92,"ES DIFERENTE")</f>
        <v>0</v>
      </c>
      <c r="AQ93" s="1" t="str">
        <f>IFERROR(VLOOKUP(CONCATENATE(AP$1,AP93),'Formulario de Preguntas'!$C$10:$FN$152,3,FALSE),"")</f>
        <v/>
      </c>
      <c r="AR93" s="1" t="str">
        <f>IFERROR(VLOOKUP(CONCATENATE(AP$1,AP93),'Formulario de Preguntas'!$C$10:$FN$152,4,FALSE),"")</f>
        <v/>
      </c>
      <c r="AS93" s="23">
        <f>IF($B93='Formulario de Respuestas'!$D92,'Formulario de Respuestas'!$S92,"ES DIFERENTE")</f>
        <v>0</v>
      </c>
      <c r="AT93" s="1" t="str">
        <f>IFERROR(VLOOKUP(CONCATENATE(AS$1,AS93),'Formulario de Preguntas'!$C$10:$FN$152,3,FALSE),"")</f>
        <v/>
      </c>
      <c r="AU93" s="1" t="str">
        <f>IFERROR(VLOOKUP(CONCATENATE(AS$1,AS93),'Formulario de Preguntas'!$C$10:$FN$152,4,FALSE),"")</f>
        <v/>
      </c>
      <c r="AV93" s="23">
        <f>IF($B93='Formulario de Respuestas'!$D92,'Formulario de Respuestas'!$T92,"ES DIFERENTE")</f>
        <v>0</v>
      </c>
      <c r="AW93" s="1" t="str">
        <f>IFERROR(VLOOKUP(CONCATENATE(AV$1,AV93),'Formulario de Preguntas'!$C$10:$FN$152,3,FALSE),"")</f>
        <v/>
      </c>
      <c r="AX93" s="1" t="str">
        <f>IFERROR(VLOOKUP(CONCATENATE(AV$1,AV93),'Formulario de Preguntas'!$C$10:$FN$152,4,FALSE),"")</f>
        <v/>
      </c>
      <c r="AY93" s="23">
        <f>IF($B93='Formulario de Respuestas'!$D92,'Formulario de Respuestas'!$U92,"ES DIFERENTE")</f>
        <v>0</v>
      </c>
      <c r="AZ93" s="1" t="str">
        <f>IFERROR(VLOOKUP(CONCATENATE(AY$1,AY93),'Formulario de Preguntas'!$C$10:$FN$152,3,FALSE),"")</f>
        <v/>
      </c>
      <c r="BA93" s="1" t="str">
        <f>IFERROR(VLOOKUP(CONCATENATE(AY$1,AY93),'Formulario de Preguntas'!$C$10:$FN$152,4,FALSE),"")</f>
        <v/>
      </c>
      <c r="BB93" s="25">
        <f>IF($B93='Formulario de Respuestas'!$D92,'Formulario de Respuestas'!$V92,"ES DIFERENTE")</f>
        <v>0</v>
      </c>
      <c r="BC93" s="1" t="str">
        <f>IFERROR(VLOOKUP(CONCATENATE(BB$1,BB93),'Formulario de Preguntas'!$C$10:$FN$152,3,FALSE),"")</f>
        <v/>
      </c>
      <c r="BD93" s="1" t="str">
        <f>IFERROR(VLOOKUP(CONCATENATE(BB$1,BB93),'Formulario de Preguntas'!$C$10:$FN$152,4,FALSE),"")</f>
        <v/>
      </c>
      <c r="BE93" s="23">
        <f>IF($B93='Formulario de Respuestas'!$D92,'Formulario de Respuestas'!$W92,"ES DIFERENTE")</f>
        <v>0</v>
      </c>
      <c r="BF93" s="1" t="str">
        <f>IFERROR(VLOOKUP(CONCATENATE(BE$1,BE93),'Formulario de Preguntas'!$C$10:$FN$152,3,FALSE),"")</f>
        <v/>
      </c>
      <c r="BG93" s="1" t="str">
        <f>IFERROR(VLOOKUP(CONCATENATE(BE$1,BE93),'Formulario de Preguntas'!$C$10:$FN$152,4,FALSE),"")</f>
        <v/>
      </c>
      <c r="BH93" s="23">
        <f>IF($B93='Formulario de Respuestas'!$D92,'Formulario de Respuestas'!$X92,"ES DIFERENTE")</f>
        <v>0</v>
      </c>
      <c r="BI93" s="1" t="str">
        <f>IFERROR(VLOOKUP(CONCATENATE(BH$1,BH93),'Formulario de Preguntas'!$C$10:$FN$152,3,FALSE),"")</f>
        <v/>
      </c>
      <c r="BJ93" s="1" t="str">
        <f>IFERROR(VLOOKUP(CONCATENATE(BH$1,BH93),'Formulario de Preguntas'!$C$10:$FN$152,4,FALSE),"")</f>
        <v/>
      </c>
      <c r="BK93" s="25">
        <f>IF($B93='Formulario de Respuestas'!$D92,'Formulario de Respuestas'!$Y92,"ES DIFERENTE")</f>
        <v>0</v>
      </c>
      <c r="BL93" s="1" t="str">
        <f>IFERROR(VLOOKUP(CONCATENATE(BK$1,BK93),'Formulario de Preguntas'!$C$10:$FN$152,3,FALSE),"")</f>
        <v/>
      </c>
      <c r="BM93" s="1" t="str">
        <f>IFERROR(VLOOKUP(CONCATENATE(BK$1,BK93),'Formulario de Preguntas'!$C$10:$FN$152,4,FALSE),"")</f>
        <v/>
      </c>
      <c r="BN93" s="25">
        <f>IF($B93='Formulario de Respuestas'!$D92,'Formulario de Respuestas'!$Z92,"ES DIFERENTE")</f>
        <v>0</v>
      </c>
      <c r="BO93" s="1" t="str">
        <f>IFERROR(VLOOKUP(CONCATENATE(BN$1,BN93),'Formulario de Preguntas'!$C$10:$FN$152,3,FALSE),"")</f>
        <v/>
      </c>
      <c r="BP93" s="1" t="str">
        <f>IFERROR(VLOOKUP(CONCATENATE(BN$1,BN93),'Formulario de Preguntas'!$C$10:$FN$152,4,FALSE),"")</f>
        <v/>
      </c>
      <c r="BQ93" s="25">
        <f>IF($B93='Formulario de Respuestas'!$D92,'Formulario de Respuestas'!$AA92,"ES DIFERENTE")</f>
        <v>0</v>
      </c>
      <c r="BR93" s="1" t="str">
        <f>IFERROR(VLOOKUP(CONCATENATE(BQ$1,BQ93),'Formulario de Preguntas'!$C$10:$FN$152,3,FALSE),"")</f>
        <v/>
      </c>
      <c r="BS93" s="1" t="str">
        <f>IFERROR(VLOOKUP(CONCATENATE(BQ$1,BQ93),'Formulario de Preguntas'!$C$10:$FN$152,4,FALSE),"")</f>
        <v/>
      </c>
      <c r="BT93" s="25">
        <f>IF($B93='Formulario de Respuestas'!$D92,'Formulario de Respuestas'!$AB92,"ES DIFERENTE")</f>
        <v>0</v>
      </c>
      <c r="BU93" s="1" t="str">
        <f>IFERROR(VLOOKUP(CONCATENATE(BT$1,BT93),'Formulario de Preguntas'!$C$10:$FN$152,3,FALSE),"")</f>
        <v/>
      </c>
      <c r="BV93" s="1" t="str">
        <f>IFERROR(VLOOKUP(CONCATENATE(BT$1,BT93),'Formulario de Preguntas'!$C$10:$FN$152,4,FALSE),"")</f>
        <v/>
      </c>
      <c r="BW93" s="25">
        <f>IF($B93='Formulario de Respuestas'!$D92,'Formulario de Respuestas'!$AC92,"ES DIFERENTE")</f>
        <v>0</v>
      </c>
      <c r="BX93" s="1" t="str">
        <f>IFERROR(VLOOKUP(CONCATENATE(BW$1,BW93),'Formulario de Preguntas'!$C$10:$FN$152,3,FALSE),"")</f>
        <v/>
      </c>
      <c r="BY93" s="1" t="str">
        <f>IFERROR(VLOOKUP(CONCATENATE(BW$1,BW93),'Formulario de Preguntas'!$C$10:$FN$152,4,FALSE),"")</f>
        <v/>
      </c>
      <c r="CA93" s="1">
        <f t="shared" si="4"/>
        <v>0</v>
      </c>
      <c r="CB93" s="1">
        <f t="shared" si="5"/>
        <v>0.25</v>
      </c>
      <c r="CC93" s="1">
        <f t="shared" si="3"/>
        <v>0</v>
      </c>
      <c r="CD93" s="1">
        <f>COUNTIF('Formulario de Respuestas'!$E92:$AC92,"A")</f>
        <v>0</v>
      </c>
      <c r="CE93" s="1">
        <f>COUNTIF('Formulario de Respuestas'!$E92:$AC92,"B")</f>
        <v>0</v>
      </c>
      <c r="CF93" s="1">
        <f>COUNTIF('Formulario de Respuestas'!$B92:$AC92,"C")</f>
        <v>0</v>
      </c>
      <c r="CG93" s="1">
        <f>COUNTIF('Formulario de Respuestas'!$E92:$AC92,"D")</f>
        <v>0</v>
      </c>
      <c r="CH93" s="1">
        <f>COUNTIF('Formulario de Respuestas'!$E92:$AC92,"E (RESPUESTA ANULADA)")</f>
        <v>0</v>
      </c>
    </row>
    <row r="94" spans="1:86" x14ac:dyDescent="0.25">
      <c r="A94" s="1">
        <f>'Formulario de Respuestas'!C93</f>
        <v>0</v>
      </c>
      <c r="B94" s="1">
        <f>'Formulario de Respuestas'!D93</f>
        <v>0</v>
      </c>
      <c r="C94" s="23">
        <f>IF($B94='Formulario de Respuestas'!$D93,'Formulario de Respuestas'!$E93,"ES DIFERENTE")</f>
        <v>0</v>
      </c>
      <c r="D94" s="15" t="str">
        <f>IFERROR(VLOOKUP(CONCATENATE(C$1,C94),'Formulario de Preguntas'!$C$2:$FN$152,3,FALSE),"")</f>
        <v/>
      </c>
      <c r="E94" s="1" t="str">
        <f>IFERROR(VLOOKUP(CONCATENATE(C$1,C94),'Formulario de Preguntas'!$C$2:$FN$152,4,FALSE),"")</f>
        <v/>
      </c>
      <c r="F94" s="23">
        <f>IF($B94='Formulario de Respuestas'!$D93,'Formulario de Respuestas'!$F93,"ES DIFERENTE")</f>
        <v>0</v>
      </c>
      <c r="G94" s="1" t="str">
        <f>IFERROR(VLOOKUP(CONCATENATE(F$1,F94),'Formulario de Preguntas'!$C$2:$FN$152,3,FALSE),"")</f>
        <v/>
      </c>
      <c r="H94" s="1" t="str">
        <f>IFERROR(VLOOKUP(CONCATENATE(F$1,F94),'Formulario de Preguntas'!$C$2:$FN$152,4,FALSE),"")</f>
        <v/>
      </c>
      <c r="I94" s="23">
        <f>IF($B94='Formulario de Respuestas'!$D93,'Formulario de Respuestas'!$G93,"ES DIFERENTE")</f>
        <v>0</v>
      </c>
      <c r="J94" s="1" t="str">
        <f>IFERROR(VLOOKUP(CONCATENATE(I$1,I94),'Formulario de Preguntas'!$C$10:$FN$152,3,FALSE),"")</f>
        <v/>
      </c>
      <c r="K94" s="1" t="str">
        <f>IFERROR(VLOOKUP(CONCATENATE(I$1,I94),'Formulario de Preguntas'!$C$10:$FN$152,4,FALSE),"")</f>
        <v/>
      </c>
      <c r="L94" s="23">
        <f>IF($B94='Formulario de Respuestas'!$D93,'Formulario de Respuestas'!$H93,"ES DIFERENTE")</f>
        <v>0</v>
      </c>
      <c r="M94" s="1" t="str">
        <f>IFERROR(VLOOKUP(CONCATENATE(L$1,L94),'Formulario de Preguntas'!$C$10:$FN$152,3,FALSE),"")</f>
        <v/>
      </c>
      <c r="N94" s="1" t="str">
        <f>IFERROR(VLOOKUP(CONCATENATE(L$1,L94),'Formulario de Preguntas'!$C$10:$FN$152,4,FALSE),"")</f>
        <v/>
      </c>
      <c r="O94" s="23">
        <f>IF($B94='Formulario de Respuestas'!$D93,'Formulario de Respuestas'!$I93,"ES DIFERENTE")</f>
        <v>0</v>
      </c>
      <c r="P94" s="1" t="str">
        <f>IFERROR(VLOOKUP(CONCATENATE(O$1,O94),'Formulario de Preguntas'!$C$10:$FN$152,3,FALSE),"")</f>
        <v/>
      </c>
      <c r="Q94" s="1" t="str">
        <f>IFERROR(VLOOKUP(CONCATENATE(O$1,O94),'Formulario de Preguntas'!$C$10:$FN$152,4,FALSE),"")</f>
        <v/>
      </c>
      <c r="R94" s="23">
        <f>IF($B94='Formulario de Respuestas'!$D93,'Formulario de Respuestas'!$J93,"ES DIFERENTE")</f>
        <v>0</v>
      </c>
      <c r="S94" s="1" t="str">
        <f>IFERROR(VLOOKUP(CONCATENATE(R$1,R94),'Formulario de Preguntas'!$C$10:$FN$152,3,FALSE),"")</f>
        <v/>
      </c>
      <c r="T94" s="1" t="str">
        <f>IFERROR(VLOOKUP(CONCATENATE(R$1,R94),'Formulario de Preguntas'!$C$10:$FN$152,4,FALSE),"")</f>
        <v/>
      </c>
      <c r="U94" s="23">
        <f>IF($B94='Formulario de Respuestas'!$D93,'Formulario de Respuestas'!$K93,"ES DIFERENTE")</f>
        <v>0</v>
      </c>
      <c r="V94" s="1" t="str">
        <f>IFERROR(VLOOKUP(CONCATENATE(U$1,U94),'Formulario de Preguntas'!$C$10:$FN$152,3,FALSE),"")</f>
        <v/>
      </c>
      <c r="W94" s="1" t="str">
        <f>IFERROR(VLOOKUP(CONCATENATE(U$1,U94),'Formulario de Preguntas'!$C$10:$FN$152,4,FALSE),"")</f>
        <v/>
      </c>
      <c r="X94" s="23">
        <f>IF($B94='Formulario de Respuestas'!$D93,'Formulario de Respuestas'!$L93,"ES DIFERENTE")</f>
        <v>0</v>
      </c>
      <c r="Y94" s="1" t="str">
        <f>IFERROR(VLOOKUP(CONCATENATE(X$1,X94),'Formulario de Preguntas'!$C$10:$FN$152,3,FALSE),"")</f>
        <v/>
      </c>
      <c r="Z94" s="1" t="str">
        <f>IFERROR(VLOOKUP(CONCATENATE(X$1,X94),'Formulario de Preguntas'!$C$10:$FN$152,4,FALSE),"")</f>
        <v/>
      </c>
      <c r="AA94" s="23">
        <f>IF($B94='Formulario de Respuestas'!$D93,'Formulario de Respuestas'!$M93,"ES DIFERENTE")</f>
        <v>0</v>
      </c>
      <c r="AB94" s="1" t="str">
        <f>IFERROR(VLOOKUP(CONCATENATE(AA$1,AA94),'Formulario de Preguntas'!$C$10:$FN$152,3,FALSE),"")</f>
        <v/>
      </c>
      <c r="AC94" s="1" t="str">
        <f>IFERROR(VLOOKUP(CONCATENATE(AA$1,AA94),'Formulario de Preguntas'!$C$10:$FN$152,4,FALSE),"")</f>
        <v/>
      </c>
      <c r="AD94" s="23">
        <f>IF($B94='Formulario de Respuestas'!$D93,'Formulario de Respuestas'!$N93,"ES DIFERENTE")</f>
        <v>0</v>
      </c>
      <c r="AE94" s="1" t="str">
        <f>IFERROR(VLOOKUP(CONCATENATE(AD$1,AD94),'Formulario de Preguntas'!$C$10:$FN$152,3,FALSE),"")</f>
        <v/>
      </c>
      <c r="AF94" s="1" t="str">
        <f>IFERROR(VLOOKUP(CONCATENATE(AD$1,AD94),'Formulario de Preguntas'!$C$10:$FN$152,4,FALSE),"")</f>
        <v/>
      </c>
      <c r="AG94" s="23">
        <f>IF($B94='Formulario de Respuestas'!$D93,'Formulario de Respuestas'!$O93,"ES DIFERENTE")</f>
        <v>0</v>
      </c>
      <c r="AH94" s="1" t="str">
        <f>IFERROR(VLOOKUP(CONCATENATE(AG$1,AG94),'Formulario de Preguntas'!$C$10:$FN$152,3,FALSE),"")</f>
        <v/>
      </c>
      <c r="AI94" s="1" t="str">
        <f>IFERROR(VLOOKUP(CONCATENATE(AG$1,AG94),'Formulario de Preguntas'!$C$10:$FN$152,4,FALSE),"")</f>
        <v/>
      </c>
      <c r="AJ94" s="23">
        <f>IF($B94='Formulario de Respuestas'!$D93,'Formulario de Respuestas'!$P93,"ES DIFERENTE")</f>
        <v>0</v>
      </c>
      <c r="AK94" s="1" t="str">
        <f>IFERROR(VLOOKUP(CONCATENATE(AJ$1,AJ94),'Formulario de Preguntas'!$C$10:$FN$152,3,FALSE),"")</f>
        <v/>
      </c>
      <c r="AL94" s="1" t="str">
        <f>IFERROR(VLOOKUP(CONCATENATE(AJ$1,AJ94),'Formulario de Preguntas'!$C$10:$FN$152,4,FALSE),"")</f>
        <v/>
      </c>
      <c r="AM94" s="23">
        <f>IF($B94='Formulario de Respuestas'!$D93,'Formulario de Respuestas'!$Q93,"ES DIFERENTE")</f>
        <v>0</v>
      </c>
      <c r="AN94" s="1" t="str">
        <f>IFERROR(VLOOKUP(CONCATENATE(AM$1,AM94),'Formulario de Preguntas'!$C$10:$FN$152,3,FALSE),"")</f>
        <v/>
      </c>
      <c r="AO94" s="1" t="str">
        <f>IFERROR(VLOOKUP(CONCATENATE(AM$1,AM94),'Formulario de Preguntas'!$C$10:$FN$152,4,FALSE),"")</f>
        <v/>
      </c>
      <c r="AP94" s="23">
        <f>IF($B94='Formulario de Respuestas'!$D93,'Formulario de Respuestas'!$R93,"ES DIFERENTE")</f>
        <v>0</v>
      </c>
      <c r="AQ94" s="1" t="str">
        <f>IFERROR(VLOOKUP(CONCATENATE(AP$1,AP94),'Formulario de Preguntas'!$C$10:$FN$152,3,FALSE),"")</f>
        <v/>
      </c>
      <c r="AR94" s="1" t="str">
        <f>IFERROR(VLOOKUP(CONCATENATE(AP$1,AP94),'Formulario de Preguntas'!$C$10:$FN$152,4,FALSE),"")</f>
        <v/>
      </c>
      <c r="AS94" s="23">
        <f>IF($B94='Formulario de Respuestas'!$D93,'Formulario de Respuestas'!$S93,"ES DIFERENTE")</f>
        <v>0</v>
      </c>
      <c r="AT94" s="1" t="str">
        <f>IFERROR(VLOOKUP(CONCATENATE(AS$1,AS94),'Formulario de Preguntas'!$C$10:$FN$152,3,FALSE),"")</f>
        <v/>
      </c>
      <c r="AU94" s="1" t="str">
        <f>IFERROR(VLOOKUP(CONCATENATE(AS$1,AS94),'Formulario de Preguntas'!$C$10:$FN$152,4,FALSE),"")</f>
        <v/>
      </c>
      <c r="AV94" s="23">
        <f>IF($B94='Formulario de Respuestas'!$D93,'Formulario de Respuestas'!$T93,"ES DIFERENTE")</f>
        <v>0</v>
      </c>
      <c r="AW94" s="1" t="str">
        <f>IFERROR(VLOOKUP(CONCATENATE(AV$1,AV94),'Formulario de Preguntas'!$C$10:$FN$152,3,FALSE),"")</f>
        <v/>
      </c>
      <c r="AX94" s="1" t="str">
        <f>IFERROR(VLOOKUP(CONCATENATE(AV$1,AV94),'Formulario de Preguntas'!$C$10:$FN$152,4,FALSE),"")</f>
        <v/>
      </c>
      <c r="AY94" s="23">
        <f>IF($B94='Formulario de Respuestas'!$D93,'Formulario de Respuestas'!$U93,"ES DIFERENTE")</f>
        <v>0</v>
      </c>
      <c r="AZ94" s="1" t="str">
        <f>IFERROR(VLOOKUP(CONCATENATE(AY$1,AY94),'Formulario de Preguntas'!$C$10:$FN$152,3,FALSE),"")</f>
        <v/>
      </c>
      <c r="BA94" s="1" t="str">
        <f>IFERROR(VLOOKUP(CONCATENATE(AY$1,AY94),'Formulario de Preguntas'!$C$10:$FN$152,4,FALSE),"")</f>
        <v/>
      </c>
      <c r="BB94" s="25">
        <f>IF($B94='Formulario de Respuestas'!$D93,'Formulario de Respuestas'!$V93,"ES DIFERENTE")</f>
        <v>0</v>
      </c>
      <c r="BC94" s="1" t="str">
        <f>IFERROR(VLOOKUP(CONCATENATE(BB$1,BB94),'Formulario de Preguntas'!$C$10:$FN$152,3,FALSE),"")</f>
        <v/>
      </c>
      <c r="BD94" s="1" t="str">
        <f>IFERROR(VLOOKUP(CONCATENATE(BB$1,BB94),'Formulario de Preguntas'!$C$10:$FN$152,4,FALSE),"")</f>
        <v/>
      </c>
      <c r="BE94" s="23">
        <f>IF($B94='Formulario de Respuestas'!$D93,'Formulario de Respuestas'!$W93,"ES DIFERENTE")</f>
        <v>0</v>
      </c>
      <c r="BF94" s="1" t="str">
        <f>IFERROR(VLOOKUP(CONCATENATE(BE$1,BE94),'Formulario de Preguntas'!$C$10:$FN$152,3,FALSE),"")</f>
        <v/>
      </c>
      <c r="BG94" s="1" t="str">
        <f>IFERROR(VLOOKUP(CONCATENATE(BE$1,BE94),'Formulario de Preguntas'!$C$10:$FN$152,4,FALSE),"")</f>
        <v/>
      </c>
      <c r="BH94" s="23">
        <f>IF($B94='Formulario de Respuestas'!$D93,'Formulario de Respuestas'!$X93,"ES DIFERENTE")</f>
        <v>0</v>
      </c>
      <c r="BI94" s="1" t="str">
        <f>IFERROR(VLOOKUP(CONCATENATE(BH$1,BH94),'Formulario de Preguntas'!$C$10:$FN$152,3,FALSE),"")</f>
        <v/>
      </c>
      <c r="BJ94" s="1" t="str">
        <f>IFERROR(VLOOKUP(CONCATENATE(BH$1,BH94),'Formulario de Preguntas'!$C$10:$FN$152,4,FALSE),"")</f>
        <v/>
      </c>
      <c r="BK94" s="25">
        <f>IF($B94='Formulario de Respuestas'!$D93,'Formulario de Respuestas'!$Y93,"ES DIFERENTE")</f>
        <v>0</v>
      </c>
      <c r="BL94" s="1" t="str">
        <f>IFERROR(VLOOKUP(CONCATENATE(BK$1,BK94),'Formulario de Preguntas'!$C$10:$FN$152,3,FALSE),"")</f>
        <v/>
      </c>
      <c r="BM94" s="1" t="str">
        <f>IFERROR(VLOOKUP(CONCATENATE(BK$1,BK94),'Formulario de Preguntas'!$C$10:$FN$152,4,FALSE),"")</f>
        <v/>
      </c>
      <c r="BN94" s="25">
        <f>IF($B94='Formulario de Respuestas'!$D93,'Formulario de Respuestas'!$Z93,"ES DIFERENTE")</f>
        <v>0</v>
      </c>
      <c r="BO94" s="1" t="str">
        <f>IFERROR(VLOOKUP(CONCATENATE(BN$1,BN94),'Formulario de Preguntas'!$C$10:$FN$152,3,FALSE),"")</f>
        <v/>
      </c>
      <c r="BP94" s="1" t="str">
        <f>IFERROR(VLOOKUP(CONCATENATE(BN$1,BN94),'Formulario de Preguntas'!$C$10:$FN$152,4,FALSE),"")</f>
        <v/>
      </c>
      <c r="BQ94" s="25">
        <f>IF($B94='Formulario de Respuestas'!$D93,'Formulario de Respuestas'!$AA93,"ES DIFERENTE")</f>
        <v>0</v>
      </c>
      <c r="BR94" s="1" t="str">
        <f>IFERROR(VLOOKUP(CONCATENATE(BQ$1,BQ94),'Formulario de Preguntas'!$C$10:$FN$152,3,FALSE),"")</f>
        <v/>
      </c>
      <c r="BS94" s="1" t="str">
        <f>IFERROR(VLOOKUP(CONCATENATE(BQ$1,BQ94),'Formulario de Preguntas'!$C$10:$FN$152,4,FALSE),"")</f>
        <v/>
      </c>
      <c r="BT94" s="25">
        <f>IF($B94='Formulario de Respuestas'!$D93,'Formulario de Respuestas'!$AB93,"ES DIFERENTE")</f>
        <v>0</v>
      </c>
      <c r="BU94" s="1" t="str">
        <f>IFERROR(VLOOKUP(CONCATENATE(BT$1,BT94),'Formulario de Preguntas'!$C$10:$FN$152,3,FALSE),"")</f>
        <v/>
      </c>
      <c r="BV94" s="1" t="str">
        <f>IFERROR(VLOOKUP(CONCATENATE(BT$1,BT94),'Formulario de Preguntas'!$C$10:$FN$152,4,FALSE),"")</f>
        <v/>
      </c>
      <c r="BW94" s="25">
        <f>IF($B94='Formulario de Respuestas'!$D93,'Formulario de Respuestas'!$AC93,"ES DIFERENTE")</f>
        <v>0</v>
      </c>
      <c r="BX94" s="1" t="str">
        <f>IFERROR(VLOOKUP(CONCATENATE(BW$1,BW94),'Formulario de Preguntas'!$C$10:$FN$152,3,FALSE),"")</f>
        <v/>
      </c>
      <c r="BY94" s="1" t="str">
        <f>IFERROR(VLOOKUP(CONCATENATE(BW$1,BW94),'Formulario de Preguntas'!$C$10:$FN$152,4,FALSE),"")</f>
        <v/>
      </c>
      <c r="CA94" s="1">
        <f t="shared" si="4"/>
        <v>0</v>
      </c>
      <c r="CB94" s="1">
        <f t="shared" si="5"/>
        <v>0.25</v>
      </c>
      <c r="CC94" s="1">
        <f t="shared" ref="CC94:CC157" si="6">CA94*CB94</f>
        <v>0</v>
      </c>
      <c r="CD94" s="1">
        <f>COUNTIF('Formulario de Respuestas'!$E93:$AC93,"A")</f>
        <v>0</v>
      </c>
      <c r="CE94" s="1">
        <f>COUNTIF('Formulario de Respuestas'!$E93:$AC93,"B")</f>
        <v>0</v>
      </c>
      <c r="CF94" s="1">
        <f>COUNTIF('Formulario de Respuestas'!$B93:$AC93,"C")</f>
        <v>0</v>
      </c>
      <c r="CG94" s="1">
        <f>COUNTIF('Formulario de Respuestas'!$E93:$AC93,"D")</f>
        <v>0</v>
      </c>
      <c r="CH94" s="1">
        <f>COUNTIF('Formulario de Respuestas'!$E93:$AC93,"E (RESPUESTA ANULADA)")</f>
        <v>0</v>
      </c>
    </row>
    <row r="95" spans="1:86" x14ac:dyDescent="0.25">
      <c r="A95" s="1">
        <f>'Formulario de Respuestas'!C94</f>
        <v>0</v>
      </c>
      <c r="B95" s="1">
        <f>'Formulario de Respuestas'!D94</f>
        <v>0</v>
      </c>
      <c r="C95" s="23">
        <f>IF($B95='Formulario de Respuestas'!$D94,'Formulario de Respuestas'!$E94,"ES DIFERENTE")</f>
        <v>0</v>
      </c>
      <c r="D95" s="15" t="str">
        <f>IFERROR(VLOOKUP(CONCATENATE(C$1,C95),'Formulario de Preguntas'!$C$2:$FN$152,3,FALSE),"")</f>
        <v/>
      </c>
      <c r="E95" s="1" t="str">
        <f>IFERROR(VLOOKUP(CONCATENATE(C$1,C95),'Formulario de Preguntas'!$C$2:$FN$152,4,FALSE),"")</f>
        <v/>
      </c>
      <c r="F95" s="23">
        <f>IF($B95='Formulario de Respuestas'!$D94,'Formulario de Respuestas'!$F94,"ES DIFERENTE")</f>
        <v>0</v>
      </c>
      <c r="G95" s="1" t="str">
        <f>IFERROR(VLOOKUP(CONCATENATE(F$1,F95),'Formulario de Preguntas'!$C$2:$FN$152,3,FALSE),"")</f>
        <v/>
      </c>
      <c r="H95" s="1" t="str">
        <f>IFERROR(VLOOKUP(CONCATENATE(F$1,F95),'Formulario de Preguntas'!$C$2:$FN$152,4,FALSE),"")</f>
        <v/>
      </c>
      <c r="I95" s="23">
        <f>IF($B95='Formulario de Respuestas'!$D94,'Formulario de Respuestas'!$G94,"ES DIFERENTE")</f>
        <v>0</v>
      </c>
      <c r="J95" s="1" t="str">
        <f>IFERROR(VLOOKUP(CONCATENATE(I$1,I95),'Formulario de Preguntas'!$C$10:$FN$152,3,FALSE),"")</f>
        <v/>
      </c>
      <c r="K95" s="1" t="str">
        <f>IFERROR(VLOOKUP(CONCATENATE(I$1,I95),'Formulario de Preguntas'!$C$10:$FN$152,4,FALSE),"")</f>
        <v/>
      </c>
      <c r="L95" s="23">
        <f>IF($B95='Formulario de Respuestas'!$D94,'Formulario de Respuestas'!$H94,"ES DIFERENTE")</f>
        <v>0</v>
      </c>
      <c r="M95" s="1" t="str">
        <f>IFERROR(VLOOKUP(CONCATENATE(L$1,L95),'Formulario de Preguntas'!$C$10:$FN$152,3,FALSE),"")</f>
        <v/>
      </c>
      <c r="N95" s="1" t="str">
        <f>IFERROR(VLOOKUP(CONCATENATE(L$1,L95),'Formulario de Preguntas'!$C$10:$FN$152,4,FALSE),"")</f>
        <v/>
      </c>
      <c r="O95" s="23">
        <f>IF($B95='Formulario de Respuestas'!$D94,'Formulario de Respuestas'!$I94,"ES DIFERENTE")</f>
        <v>0</v>
      </c>
      <c r="P95" s="1" t="str">
        <f>IFERROR(VLOOKUP(CONCATENATE(O$1,O95),'Formulario de Preguntas'!$C$10:$FN$152,3,FALSE),"")</f>
        <v/>
      </c>
      <c r="Q95" s="1" t="str">
        <f>IFERROR(VLOOKUP(CONCATENATE(O$1,O95),'Formulario de Preguntas'!$C$10:$FN$152,4,FALSE),"")</f>
        <v/>
      </c>
      <c r="R95" s="23">
        <f>IF($B95='Formulario de Respuestas'!$D94,'Formulario de Respuestas'!$J94,"ES DIFERENTE")</f>
        <v>0</v>
      </c>
      <c r="S95" s="1" t="str">
        <f>IFERROR(VLOOKUP(CONCATENATE(R$1,R95),'Formulario de Preguntas'!$C$10:$FN$152,3,FALSE),"")</f>
        <v/>
      </c>
      <c r="T95" s="1" t="str">
        <f>IFERROR(VLOOKUP(CONCATENATE(R$1,R95),'Formulario de Preguntas'!$C$10:$FN$152,4,FALSE),"")</f>
        <v/>
      </c>
      <c r="U95" s="23">
        <f>IF($B95='Formulario de Respuestas'!$D94,'Formulario de Respuestas'!$K94,"ES DIFERENTE")</f>
        <v>0</v>
      </c>
      <c r="V95" s="1" t="str">
        <f>IFERROR(VLOOKUP(CONCATENATE(U$1,U95),'Formulario de Preguntas'!$C$10:$FN$152,3,FALSE),"")</f>
        <v/>
      </c>
      <c r="W95" s="1" t="str">
        <f>IFERROR(VLOOKUP(CONCATENATE(U$1,U95),'Formulario de Preguntas'!$C$10:$FN$152,4,FALSE),"")</f>
        <v/>
      </c>
      <c r="X95" s="23">
        <f>IF($B95='Formulario de Respuestas'!$D94,'Formulario de Respuestas'!$L94,"ES DIFERENTE")</f>
        <v>0</v>
      </c>
      <c r="Y95" s="1" t="str">
        <f>IFERROR(VLOOKUP(CONCATENATE(X$1,X95),'Formulario de Preguntas'!$C$10:$FN$152,3,FALSE),"")</f>
        <v/>
      </c>
      <c r="Z95" s="1" t="str">
        <f>IFERROR(VLOOKUP(CONCATENATE(X$1,X95),'Formulario de Preguntas'!$C$10:$FN$152,4,FALSE),"")</f>
        <v/>
      </c>
      <c r="AA95" s="23">
        <f>IF($B95='Formulario de Respuestas'!$D94,'Formulario de Respuestas'!$M94,"ES DIFERENTE")</f>
        <v>0</v>
      </c>
      <c r="AB95" s="1" t="str">
        <f>IFERROR(VLOOKUP(CONCATENATE(AA$1,AA95),'Formulario de Preguntas'!$C$10:$FN$152,3,FALSE),"")</f>
        <v/>
      </c>
      <c r="AC95" s="1" t="str">
        <f>IFERROR(VLOOKUP(CONCATENATE(AA$1,AA95),'Formulario de Preguntas'!$C$10:$FN$152,4,FALSE),"")</f>
        <v/>
      </c>
      <c r="AD95" s="23">
        <f>IF($B95='Formulario de Respuestas'!$D94,'Formulario de Respuestas'!$N94,"ES DIFERENTE")</f>
        <v>0</v>
      </c>
      <c r="AE95" s="1" t="str">
        <f>IFERROR(VLOOKUP(CONCATENATE(AD$1,AD95),'Formulario de Preguntas'!$C$10:$FN$152,3,FALSE),"")</f>
        <v/>
      </c>
      <c r="AF95" s="1" t="str">
        <f>IFERROR(VLOOKUP(CONCATENATE(AD$1,AD95),'Formulario de Preguntas'!$C$10:$FN$152,4,FALSE),"")</f>
        <v/>
      </c>
      <c r="AG95" s="23">
        <f>IF($B95='Formulario de Respuestas'!$D94,'Formulario de Respuestas'!$O94,"ES DIFERENTE")</f>
        <v>0</v>
      </c>
      <c r="AH95" s="1" t="str">
        <f>IFERROR(VLOOKUP(CONCATENATE(AG$1,AG95),'Formulario de Preguntas'!$C$10:$FN$152,3,FALSE),"")</f>
        <v/>
      </c>
      <c r="AI95" s="1" t="str">
        <f>IFERROR(VLOOKUP(CONCATENATE(AG$1,AG95),'Formulario de Preguntas'!$C$10:$FN$152,4,FALSE),"")</f>
        <v/>
      </c>
      <c r="AJ95" s="23">
        <f>IF($B95='Formulario de Respuestas'!$D94,'Formulario de Respuestas'!$P94,"ES DIFERENTE")</f>
        <v>0</v>
      </c>
      <c r="AK95" s="1" t="str">
        <f>IFERROR(VLOOKUP(CONCATENATE(AJ$1,AJ95),'Formulario de Preguntas'!$C$10:$FN$152,3,FALSE),"")</f>
        <v/>
      </c>
      <c r="AL95" s="1" t="str">
        <f>IFERROR(VLOOKUP(CONCATENATE(AJ$1,AJ95),'Formulario de Preguntas'!$C$10:$FN$152,4,FALSE),"")</f>
        <v/>
      </c>
      <c r="AM95" s="23">
        <f>IF($B95='Formulario de Respuestas'!$D94,'Formulario de Respuestas'!$Q94,"ES DIFERENTE")</f>
        <v>0</v>
      </c>
      <c r="AN95" s="1" t="str">
        <f>IFERROR(VLOOKUP(CONCATENATE(AM$1,AM95),'Formulario de Preguntas'!$C$10:$FN$152,3,FALSE),"")</f>
        <v/>
      </c>
      <c r="AO95" s="1" t="str">
        <f>IFERROR(VLOOKUP(CONCATENATE(AM$1,AM95),'Formulario de Preguntas'!$C$10:$FN$152,4,FALSE),"")</f>
        <v/>
      </c>
      <c r="AP95" s="23">
        <f>IF($B95='Formulario de Respuestas'!$D94,'Formulario de Respuestas'!$R94,"ES DIFERENTE")</f>
        <v>0</v>
      </c>
      <c r="AQ95" s="1" t="str">
        <f>IFERROR(VLOOKUP(CONCATENATE(AP$1,AP95),'Formulario de Preguntas'!$C$10:$FN$152,3,FALSE),"")</f>
        <v/>
      </c>
      <c r="AR95" s="1" t="str">
        <f>IFERROR(VLOOKUP(CONCATENATE(AP$1,AP95),'Formulario de Preguntas'!$C$10:$FN$152,4,FALSE),"")</f>
        <v/>
      </c>
      <c r="AS95" s="23">
        <f>IF($B95='Formulario de Respuestas'!$D94,'Formulario de Respuestas'!$S94,"ES DIFERENTE")</f>
        <v>0</v>
      </c>
      <c r="AT95" s="1" t="str">
        <f>IFERROR(VLOOKUP(CONCATENATE(AS$1,AS95),'Formulario de Preguntas'!$C$10:$FN$152,3,FALSE),"")</f>
        <v/>
      </c>
      <c r="AU95" s="1" t="str">
        <f>IFERROR(VLOOKUP(CONCATENATE(AS$1,AS95),'Formulario de Preguntas'!$C$10:$FN$152,4,FALSE),"")</f>
        <v/>
      </c>
      <c r="AV95" s="23">
        <f>IF($B95='Formulario de Respuestas'!$D94,'Formulario de Respuestas'!$T94,"ES DIFERENTE")</f>
        <v>0</v>
      </c>
      <c r="AW95" s="1" t="str">
        <f>IFERROR(VLOOKUP(CONCATENATE(AV$1,AV95),'Formulario de Preguntas'!$C$10:$FN$152,3,FALSE),"")</f>
        <v/>
      </c>
      <c r="AX95" s="1" t="str">
        <f>IFERROR(VLOOKUP(CONCATENATE(AV$1,AV95),'Formulario de Preguntas'!$C$10:$FN$152,4,FALSE),"")</f>
        <v/>
      </c>
      <c r="AY95" s="23">
        <f>IF($B95='Formulario de Respuestas'!$D94,'Formulario de Respuestas'!$U94,"ES DIFERENTE")</f>
        <v>0</v>
      </c>
      <c r="AZ95" s="1" t="str">
        <f>IFERROR(VLOOKUP(CONCATENATE(AY$1,AY95),'Formulario de Preguntas'!$C$10:$FN$152,3,FALSE),"")</f>
        <v/>
      </c>
      <c r="BA95" s="1" t="str">
        <f>IFERROR(VLOOKUP(CONCATENATE(AY$1,AY95),'Formulario de Preguntas'!$C$10:$FN$152,4,FALSE),"")</f>
        <v/>
      </c>
      <c r="BB95" s="25">
        <f>IF($B95='Formulario de Respuestas'!$D94,'Formulario de Respuestas'!$V94,"ES DIFERENTE")</f>
        <v>0</v>
      </c>
      <c r="BC95" s="1" t="str">
        <f>IFERROR(VLOOKUP(CONCATENATE(BB$1,BB95),'Formulario de Preguntas'!$C$10:$FN$152,3,FALSE),"")</f>
        <v/>
      </c>
      <c r="BD95" s="1" t="str">
        <f>IFERROR(VLOOKUP(CONCATENATE(BB$1,BB95),'Formulario de Preguntas'!$C$10:$FN$152,4,FALSE),"")</f>
        <v/>
      </c>
      <c r="BE95" s="23">
        <f>IF($B95='Formulario de Respuestas'!$D94,'Formulario de Respuestas'!$W94,"ES DIFERENTE")</f>
        <v>0</v>
      </c>
      <c r="BF95" s="1" t="str">
        <f>IFERROR(VLOOKUP(CONCATENATE(BE$1,BE95),'Formulario de Preguntas'!$C$10:$FN$152,3,FALSE),"")</f>
        <v/>
      </c>
      <c r="BG95" s="1" t="str">
        <f>IFERROR(VLOOKUP(CONCATENATE(BE$1,BE95),'Formulario de Preguntas'!$C$10:$FN$152,4,FALSE),"")</f>
        <v/>
      </c>
      <c r="BH95" s="23">
        <f>IF($B95='Formulario de Respuestas'!$D94,'Formulario de Respuestas'!$X94,"ES DIFERENTE")</f>
        <v>0</v>
      </c>
      <c r="BI95" s="1" t="str">
        <f>IFERROR(VLOOKUP(CONCATENATE(BH$1,BH95),'Formulario de Preguntas'!$C$10:$FN$152,3,FALSE),"")</f>
        <v/>
      </c>
      <c r="BJ95" s="1" t="str">
        <f>IFERROR(VLOOKUP(CONCATENATE(BH$1,BH95),'Formulario de Preguntas'!$C$10:$FN$152,4,FALSE),"")</f>
        <v/>
      </c>
      <c r="BK95" s="25">
        <f>IF($B95='Formulario de Respuestas'!$D94,'Formulario de Respuestas'!$Y94,"ES DIFERENTE")</f>
        <v>0</v>
      </c>
      <c r="BL95" s="1" t="str">
        <f>IFERROR(VLOOKUP(CONCATENATE(BK$1,BK95),'Formulario de Preguntas'!$C$10:$FN$152,3,FALSE),"")</f>
        <v/>
      </c>
      <c r="BM95" s="1" t="str">
        <f>IFERROR(VLOOKUP(CONCATENATE(BK$1,BK95),'Formulario de Preguntas'!$C$10:$FN$152,4,FALSE),"")</f>
        <v/>
      </c>
      <c r="BN95" s="25">
        <f>IF($B95='Formulario de Respuestas'!$D94,'Formulario de Respuestas'!$Z94,"ES DIFERENTE")</f>
        <v>0</v>
      </c>
      <c r="BO95" s="1" t="str">
        <f>IFERROR(VLOOKUP(CONCATENATE(BN$1,BN95),'Formulario de Preguntas'!$C$10:$FN$152,3,FALSE),"")</f>
        <v/>
      </c>
      <c r="BP95" s="1" t="str">
        <f>IFERROR(VLOOKUP(CONCATENATE(BN$1,BN95),'Formulario de Preguntas'!$C$10:$FN$152,4,FALSE),"")</f>
        <v/>
      </c>
      <c r="BQ95" s="25">
        <f>IF($B95='Formulario de Respuestas'!$D94,'Formulario de Respuestas'!$AA94,"ES DIFERENTE")</f>
        <v>0</v>
      </c>
      <c r="BR95" s="1" t="str">
        <f>IFERROR(VLOOKUP(CONCATENATE(BQ$1,BQ95),'Formulario de Preguntas'!$C$10:$FN$152,3,FALSE),"")</f>
        <v/>
      </c>
      <c r="BS95" s="1" t="str">
        <f>IFERROR(VLOOKUP(CONCATENATE(BQ$1,BQ95),'Formulario de Preguntas'!$C$10:$FN$152,4,FALSE),"")</f>
        <v/>
      </c>
      <c r="BT95" s="25">
        <f>IF($B95='Formulario de Respuestas'!$D94,'Formulario de Respuestas'!$AB94,"ES DIFERENTE")</f>
        <v>0</v>
      </c>
      <c r="BU95" s="1" t="str">
        <f>IFERROR(VLOOKUP(CONCATENATE(BT$1,BT95),'Formulario de Preguntas'!$C$10:$FN$152,3,FALSE),"")</f>
        <v/>
      </c>
      <c r="BV95" s="1" t="str">
        <f>IFERROR(VLOOKUP(CONCATENATE(BT$1,BT95),'Formulario de Preguntas'!$C$10:$FN$152,4,FALSE),"")</f>
        <v/>
      </c>
      <c r="BW95" s="25">
        <f>IF($B95='Formulario de Respuestas'!$D94,'Formulario de Respuestas'!$AC94,"ES DIFERENTE")</f>
        <v>0</v>
      </c>
      <c r="BX95" s="1" t="str">
        <f>IFERROR(VLOOKUP(CONCATENATE(BW$1,BW95),'Formulario de Preguntas'!$C$10:$FN$152,3,FALSE),"")</f>
        <v/>
      </c>
      <c r="BY95" s="1" t="str">
        <f>IFERROR(VLOOKUP(CONCATENATE(BW$1,BW95),'Formulario de Preguntas'!$C$10:$FN$152,4,FALSE),"")</f>
        <v/>
      </c>
      <c r="CA95" s="1">
        <f t="shared" si="4"/>
        <v>0</v>
      </c>
      <c r="CB95" s="1">
        <f t="shared" si="5"/>
        <v>0.25</v>
      </c>
      <c r="CC95" s="1">
        <f t="shared" si="6"/>
        <v>0</v>
      </c>
      <c r="CD95" s="1">
        <f>COUNTIF('Formulario de Respuestas'!$E94:$AC94,"A")</f>
        <v>0</v>
      </c>
      <c r="CE95" s="1">
        <f>COUNTIF('Formulario de Respuestas'!$E94:$AC94,"B")</f>
        <v>0</v>
      </c>
      <c r="CF95" s="1">
        <f>COUNTIF('Formulario de Respuestas'!$B94:$AC94,"C")</f>
        <v>0</v>
      </c>
      <c r="CG95" s="1">
        <f>COUNTIF('Formulario de Respuestas'!$E94:$AC94,"D")</f>
        <v>0</v>
      </c>
      <c r="CH95" s="1">
        <f>COUNTIF('Formulario de Respuestas'!$E94:$AC94,"E (RESPUESTA ANULADA)")</f>
        <v>0</v>
      </c>
    </row>
    <row r="96" spans="1:86" x14ac:dyDescent="0.25">
      <c r="A96" s="1">
        <f>'Formulario de Respuestas'!C95</f>
        <v>0</v>
      </c>
      <c r="B96" s="1">
        <f>'Formulario de Respuestas'!D95</f>
        <v>0</v>
      </c>
      <c r="C96" s="23">
        <f>IF($B96='Formulario de Respuestas'!$D95,'Formulario de Respuestas'!$E95,"ES DIFERENTE")</f>
        <v>0</v>
      </c>
      <c r="D96" s="15" t="str">
        <f>IFERROR(VLOOKUP(CONCATENATE(C$1,C96),'Formulario de Preguntas'!$C$2:$FN$152,3,FALSE),"")</f>
        <v/>
      </c>
      <c r="E96" s="1" t="str">
        <f>IFERROR(VLOOKUP(CONCATENATE(C$1,C96),'Formulario de Preguntas'!$C$2:$FN$152,4,FALSE),"")</f>
        <v/>
      </c>
      <c r="F96" s="23">
        <f>IF($B96='Formulario de Respuestas'!$D95,'Formulario de Respuestas'!$F95,"ES DIFERENTE")</f>
        <v>0</v>
      </c>
      <c r="G96" s="1" t="str">
        <f>IFERROR(VLOOKUP(CONCATENATE(F$1,F96),'Formulario de Preguntas'!$C$2:$FN$152,3,FALSE),"")</f>
        <v/>
      </c>
      <c r="H96" s="1" t="str">
        <f>IFERROR(VLOOKUP(CONCATENATE(F$1,F96),'Formulario de Preguntas'!$C$2:$FN$152,4,FALSE),"")</f>
        <v/>
      </c>
      <c r="I96" s="23">
        <f>IF($B96='Formulario de Respuestas'!$D95,'Formulario de Respuestas'!$G95,"ES DIFERENTE")</f>
        <v>0</v>
      </c>
      <c r="J96" s="1" t="str">
        <f>IFERROR(VLOOKUP(CONCATENATE(I$1,I96),'Formulario de Preguntas'!$C$10:$FN$152,3,FALSE),"")</f>
        <v/>
      </c>
      <c r="K96" s="1" t="str">
        <f>IFERROR(VLOOKUP(CONCATENATE(I$1,I96),'Formulario de Preguntas'!$C$10:$FN$152,4,FALSE),"")</f>
        <v/>
      </c>
      <c r="L96" s="23">
        <f>IF($B96='Formulario de Respuestas'!$D95,'Formulario de Respuestas'!$H95,"ES DIFERENTE")</f>
        <v>0</v>
      </c>
      <c r="M96" s="1" t="str">
        <f>IFERROR(VLOOKUP(CONCATENATE(L$1,L96),'Formulario de Preguntas'!$C$10:$FN$152,3,FALSE),"")</f>
        <v/>
      </c>
      <c r="N96" s="1" t="str">
        <f>IFERROR(VLOOKUP(CONCATENATE(L$1,L96),'Formulario de Preguntas'!$C$10:$FN$152,4,FALSE),"")</f>
        <v/>
      </c>
      <c r="O96" s="23">
        <f>IF($B96='Formulario de Respuestas'!$D95,'Formulario de Respuestas'!$I95,"ES DIFERENTE")</f>
        <v>0</v>
      </c>
      <c r="P96" s="1" t="str">
        <f>IFERROR(VLOOKUP(CONCATENATE(O$1,O96),'Formulario de Preguntas'!$C$10:$FN$152,3,FALSE),"")</f>
        <v/>
      </c>
      <c r="Q96" s="1" t="str">
        <f>IFERROR(VLOOKUP(CONCATENATE(O$1,O96),'Formulario de Preguntas'!$C$10:$FN$152,4,FALSE),"")</f>
        <v/>
      </c>
      <c r="R96" s="23">
        <f>IF($B96='Formulario de Respuestas'!$D95,'Formulario de Respuestas'!$J95,"ES DIFERENTE")</f>
        <v>0</v>
      </c>
      <c r="S96" s="1" t="str">
        <f>IFERROR(VLOOKUP(CONCATENATE(R$1,R96),'Formulario de Preguntas'!$C$10:$FN$152,3,FALSE),"")</f>
        <v/>
      </c>
      <c r="T96" s="1" t="str">
        <f>IFERROR(VLOOKUP(CONCATENATE(R$1,R96),'Formulario de Preguntas'!$C$10:$FN$152,4,FALSE),"")</f>
        <v/>
      </c>
      <c r="U96" s="23">
        <f>IF($B96='Formulario de Respuestas'!$D95,'Formulario de Respuestas'!$K95,"ES DIFERENTE")</f>
        <v>0</v>
      </c>
      <c r="V96" s="1" t="str">
        <f>IFERROR(VLOOKUP(CONCATENATE(U$1,U96),'Formulario de Preguntas'!$C$10:$FN$152,3,FALSE),"")</f>
        <v/>
      </c>
      <c r="W96" s="1" t="str">
        <f>IFERROR(VLOOKUP(CONCATENATE(U$1,U96),'Formulario de Preguntas'!$C$10:$FN$152,4,FALSE),"")</f>
        <v/>
      </c>
      <c r="X96" s="23">
        <f>IF($B96='Formulario de Respuestas'!$D95,'Formulario de Respuestas'!$L95,"ES DIFERENTE")</f>
        <v>0</v>
      </c>
      <c r="Y96" s="1" t="str">
        <f>IFERROR(VLOOKUP(CONCATENATE(X$1,X96),'Formulario de Preguntas'!$C$10:$FN$152,3,FALSE),"")</f>
        <v/>
      </c>
      <c r="Z96" s="1" t="str">
        <f>IFERROR(VLOOKUP(CONCATENATE(X$1,X96),'Formulario de Preguntas'!$C$10:$FN$152,4,FALSE),"")</f>
        <v/>
      </c>
      <c r="AA96" s="23">
        <f>IF($B96='Formulario de Respuestas'!$D95,'Formulario de Respuestas'!$M95,"ES DIFERENTE")</f>
        <v>0</v>
      </c>
      <c r="AB96" s="1" t="str">
        <f>IFERROR(VLOOKUP(CONCATENATE(AA$1,AA96),'Formulario de Preguntas'!$C$10:$FN$152,3,FALSE),"")</f>
        <v/>
      </c>
      <c r="AC96" s="1" t="str">
        <f>IFERROR(VLOOKUP(CONCATENATE(AA$1,AA96),'Formulario de Preguntas'!$C$10:$FN$152,4,FALSE),"")</f>
        <v/>
      </c>
      <c r="AD96" s="23">
        <f>IF($B96='Formulario de Respuestas'!$D95,'Formulario de Respuestas'!$N95,"ES DIFERENTE")</f>
        <v>0</v>
      </c>
      <c r="AE96" s="1" t="str">
        <f>IFERROR(VLOOKUP(CONCATENATE(AD$1,AD96),'Formulario de Preguntas'!$C$10:$FN$152,3,FALSE),"")</f>
        <v/>
      </c>
      <c r="AF96" s="1" t="str">
        <f>IFERROR(VLOOKUP(CONCATENATE(AD$1,AD96),'Formulario de Preguntas'!$C$10:$FN$152,4,FALSE),"")</f>
        <v/>
      </c>
      <c r="AG96" s="23">
        <f>IF($B96='Formulario de Respuestas'!$D95,'Formulario de Respuestas'!$O95,"ES DIFERENTE")</f>
        <v>0</v>
      </c>
      <c r="AH96" s="1" t="str">
        <f>IFERROR(VLOOKUP(CONCATENATE(AG$1,AG96),'Formulario de Preguntas'!$C$10:$FN$152,3,FALSE),"")</f>
        <v/>
      </c>
      <c r="AI96" s="1" t="str">
        <f>IFERROR(VLOOKUP(CONCATENATE(AG$1,AG96),'Formulario de Preguntas'!$C$10:$FN$152,4,FALSE),"")</f>
        <v/>
      </c>
      <c r="AJ96" s="23">
        <f>IF($B96='Formulario de Respuestas'!$D95,'Formulario de Respuestas'!$P95,"ES DIFERENTE")</f>
        <v>0</v>
      </c>
      <c r="AK96" s="1" t="str">
        <f>IFERROR(VLOOKUP(CONCATENATE(AJ$1,AJ96),'Formulario de Preguntas'!$C$10:$FN$152,3,FALSE),"")</f>
        <v/>
      </c>
      <c r="AL96" s="1" t="str">
        <f>IFERROR(VLOOKUP(CONCATENATE(AJ$1,AJ96),'Formulario de Preguntas'!$C$10:$FN$152,4,FALSE),"")</f>
        <v/>
      </c>
      <c r="AM96" s="23">
        <f>IF($B96='Formulario de Respuestas'!$D95,'Formulario de Respuestas'!$Q95,"ES DIFERENTE")</f>
        <v>0</v>
      </c>
      <c r="AN96" s="1" t="str">
        <f>IFERROR(VLOOKUP(CONCATENATE(AM$1,AM96),'Formulario de Preguntas'!$C$10:$FN$152,3,FALSE),"")</f>
        <v/>
      </c>
      <c r="AO96" s="1" t="str">
        <f>IFERROR(VLOOKUP(CONCATENATE(AM$1,AM96),'Formulario de Preguntas'!$C$10:$FN$152,4,FALSE),"")</f>
        <v/>
      </c>
      <c r="AP96" s="23">
        <f>IF($B96='Formulario de Respuestas'!$D95,'Formulario de Respuestas'!$R95,"ES DIFERENTE")</f>
        <v>0</v>
      </c>
      <c r="AQ96" s="1" t="str">
        <f>IFERROR(VLOOKUP(CONCATENATE(AP$1,AP96),'Formulario de Preguntas'!$C$10:$FN$152,3,FALSE),"")</f>
        <v/>
      </c>
      <c r="AR96" s="1" t="str">
        <f>IFERROR(VLOOKUP(CONCATENATE(AP$1,AP96),'Formulario de Preguntas'!$C$10:$FN$152,4,FALSE),"")</f>
        <v/>
      </c>
      <c r="AS96" s="23">
        <f>IF($B96='Formulario de Respuestas'!$D95,'Formulario de Respuestas'!$S95,"ES DIFERENTE")</f>
        <v>0</v>
      </c>
      <c r="AT96" s="1" t="str">
        <f>IFERROR(VLOOKUP(CONCATENATE(AS$1,AS96),'Formulario de Preguntas'!$C$10:$FN$152,3,FALSE),"")</f>
        <v/>
      </c>
      <c r="AU96" s="1" t="str">
        <f>IFERROR(VLOOKUP(CONCATENATE(AS$1,AS96),'Formulario de Preguntas'!$C$10:$FN$152,4,FALSE),"")</f>
        <v/>
      </c>
      <c r="AV96" s="23">
        <f>IF($B96='Formulario de Respuestas'!$D95,'Formulario de Respuestas'!$T95,"ES DIFERENTE")</f>
        <v>0</v>
      </c>
      <c r="AW96" s="1" t="str">
        <f>IFERROR(VLOOKUP(CONCATENATE(AV$1,AV96),'Formulario de Preguntas'!$C$10:$FN$152,3,FALSE),"")</f>
        <v/>
      </c>
      <c r="AX96" s="1" t="str">
        <f>IFERROR(VLOOKUP(CONCATENATE(AV$1,AV96),'Formulario de Preguntas'!$C$10:$FN$152,4,FALSE),"")</f>
        <v/>
      </c>
      <c r="AY96" s="23">
        <f>IF($B96='Formulario de Respuestas'!$D95,'Formulario de Respuestas'!$U95,"ES DIFERENTE")</f>
        <v>0</v>
      </c>
      <c r="AZ96" s="1" t="str">
        <f>IFERROR(VLOOKUP(CONCATENATE(AY$1,AY96),'Formulario de Preguntas'!$C$10:$FN$152,3,FALSE),"")</f>
        <v/>
      </c>
      <c r="BA96" s="1" t="str">
        <f>IFERROR(VLOOKUP(CONCATENATE(AY$1,AY96),'Formulario de Preguntas'!$C$10:$FN$152,4,FALSE),"")</f>
        <v/>
      </c>
      <c r="BB96" s="25">
        <f>IF($B96='Formulario de Respuestas'!$D95,'Formulario de Respuestas'!$V95,"ES DIFERENTE")</f>
        <v>0</v>
      </c>
      <c r="BC96" s="1" t="str">
        <f>IFERROR(VLOOKUP(CONCATENATE(BB$1,BB96),'Formulario de Preguntas'!$C$10:$FN$152,3,FALSE),"")</f>
        <v/>
      </c>
      <c r="BD96" s="1" t="str">
        <f>IFERROR(VLOOKUP(CONCATENATE(BB$1,BB96),'Formulario de Preguntas'!$C$10:$FN$152,4,FALSE),"")</f>
        <v/>
      </c>
      <c r="BE96" s="23">
        <f>IF($B96='Formulario de Respuestas'!$D95,'Formulario de Respuestas'!$W95,"ES DIFERENTE")</f>
        <v>0</v>
      </c>
      <c r="BF96" s="1" t="str">
        <f>IFERROR(VLOOKUP(CONCATENATE(BE$1,BE96),'Formulario de Preguntas'!$C$10:$FN$152,3,FALSE),"")</f>
        <v/>
      </c>
      <c r="BG96" s="1" t="str">
        <f>IFERROR(VLOOKUP(CONCATENATE(BE$1,BE96),'Formulario de Preguntas'!$C$10:$FN$152,4,FALSE),"")</f>
        <v/>
      </c>
      <c r="BH96" s="23">
        <f>IF($B96='Formulario de Respuestas'!$D95,'Formulario de Respuestas'!$X95,"ES DIFERENTE")</f>
        <v>0</v>
      </c>
      <c r="BI96" s="1" t="str">
        <f>IFERROR(VLOOKUP(CONCATENATE(BH$1,BH96),'Formulario de Preguntas'!$C$10:$FN$152,3,FALSE),"")</f>
        <v/>
      </c>
      <c r="BJ96" s="1" t="str">
        <f>IFERROR(VLOOKUP(CONCATENATE(BH$1,BH96),'Formulario de Preguntas'!$C$10:$FN$152,4,FALSE),"")</f>
        <v/>
      </c>
      <c r="BK96" s="25">
        <f>IF($B96='Formulario de Respuestas'!$D95,'Formulario de Respuestas'!$Y95,"ES DIFERENTE")</f>
        <v>0</v>
      </c>
      <c r="BL96" s="1" t="str">
        <f>IFERROR(VLOOKUP(CONCATENATE(BK$1,BK96),'Formulario de Preguntas'!$C$10:$FN$152,3,FALSE),"")</f>
        <v/>
      </c>
      <c r="BM96" s="1" t="str">
        <f>IFERROR(VLOOKUP(CONCATENATE(BK$1,BK96),'Formulario de Preguntas'!$C$10:$FN$152,4,FALSE),"")</f>
        <v/>
      </c>
      <c r="BN96" s="25">
        <f>IF($B96='Formulario de Respuestas'!$D95,'Formulario de Respuestas'!$Z95,"ES DIFERENTE")</f>
        <v>0</v>
      </c>
      <c r="BO96" s="1" t="str">
        <f>IFERROR(VLOOKUP(CONCATENATE(BN$1,BN96),'Formulario de Preguntas'!$C$10:$FN$152,3,FALSE),"")</f>
        <v/>
      </c>
      <c r="BP96" s="1" t="str">
        <f>IFERROR(VLOOKUP(CONCATENATE(BN$1,BN96),'Formulario de Preguntas'!$C$10:$FN$152,4,FALSE),"")</f>
        <v/>
      </c>
      <c r="BQ96" s="25">
        <f>IF($B96='Formulario de Respuestas'!$D95,'Formulario de Respuestas'!$AA95,"ES DIFERENTE")</f>
        <v>0</v>
      </c>
      <c r="BR96" s="1" t="str">
        <f>IFERROR(VLOOKUP(CONCATENATE(BQ$1,BQ96),'Formulario de Preguntas'!$C$10:$FN$152,3,FALSE),"")</f>
        <v/>
      </c>
      <c r="BS96" s="1" t="str">
        <f>IFERROR(VLOOKUP(CONCATENATE(BQ$1,BQ96),'Formulario de Preguntas'!$C$10:$FN$152,4,FALSE),"")</f>
        <v/>
      </c>
      <c r="BT96" s="25">
        <f>IF($B96='Formulario de Respuestas'!$D95,'Formulario de Respuestas'!$AB95,"ES DIFERENTE")</f>
        <v>0</v>
      </c>
      <c r="BU96" s="1" t="str">
        <f>IFERROR(VLOOKUP(CONCATENATE(BT$1,BT96),'Formulario de Preguntas'!$C$10:$FN$152,3,FALSE),"")</f>
        <v/>
      </c>
      <c r="BV96" s="1" t="str">
        <f>IFERROR(VLOOKUP(CONCATENATE(BT$1,BT96),'Formulario de Preguntas'!$C$10:$FN$152,4,FALSE),"")</f>
        <v/>
      </c>
      <c r="BW96" s="25">
        <f>IF($B96='Formulario de Respuestas'!$D95,'Formulario de Respuestas'!$AC95,"ES DIFERENTE")</f>
        <v>0</v>
      </c>
      <c r="BX96" s="1" t="str">
        <f>IFERROR(VLOOKUP(CONCATENATE(BW$1,BW96),'Formulario de Preguntas'!$C$10:$FN$152,3,FALSE),"")</f>
        <v/>
      </c>
      <c r="BY96" s="1" t="str">
        <f>IFERROR(VLOOKUP(CONCATENATE(BW$1,BW96),'Formulario de Preguntas'!$C$10:$FN$152,4,FALSE),"")</f>
        <v/>
      </c>
      <c r="CA96" s="1">
        <f t="shared" si="4"/>
        <v>0</v>
      </c>
      <c r="CB96" s="1">
        <f t="shared" si="5"/>
        <v>0.25</v>
      </c>
      <c r="CC96" s="1">
        <f t="shared" si="6"/>
        <v>0</v>
      </c>
      <c r="CD96" s="1">
        <f>COUNTIF('Formulario de Respuestas'!$E95:$AC95,"A")</f>
        <v>0</v>
      </c>
      <c r="CE96" s="1">
        <f>COUNTIF('Formulario de Respuestas'!$E95:$AC95,"B")</f>
        <v>0</v>
      </c>
      <c r="CF96" s="1">
        <f>COUNTIF('Formulario de Respuestas'!$B95:$AC95,"C")</f>
        <v>0</v>
      </c>
      <c r="CG96" s="1">
        <f>COUNTIF('Formulario de Respuestas'!$E95:$AC95,"D")</f>
        <v>0</v>
      </c>
      <c r="CH96" s="1">
        <f>COUNTIF('Formulario de Respuestas'!$E95:$AC95,"E (RESPUESTA ANULADA)")</f>
        <v>0</v>
      </c>
    </row>
    <row r="97" spans="1:86" x14ac:dyDescent="0.25">
      <c r="A97" s="1">
        <f>'Formulario de Respuestas'!C96</f>
        <v>0</v>
      </c>
      <c r="B97" s="1">
        <f>'Formulario de Respuestas'!D96</f>
        <v>0</v>
      </c>
      <c r="C97" s="23">
        <f>IF($B97='Formulario de Respuestas'!$D96,'Formulario de Respuestas'!$E96,"ES DIFERENTE")</f>
        <v>0</v>
      </c>
      <c r="D97" s="15" t="str">
        <f>IFERROR(VLOOKUP(CONCATENATE(C$1,C97),'Formulario de Preguntas'!$C$2:$FN$152,3,FALSE),"")</f>
        <v/>
      </c>
      <c r="E97" s="1" t="str">
        <f>IFERROR(VLOOKUP(CONCATENATE(C$1,C97),'Formulario de Preguntas'!$C$2:$FN$152,4,FALSE),"")</f>
        <v/>
      </c>
      <c r="F97" s="23">
        <f>IF($B97='Formulario de Respuestas'!$D96,'Formulario de Respuestas'!$F96,"ES DIFERENTE")</f>
        <v>0</v>
      </c>
      <c r="G97" s="1" t="str">
        <f>IFERROR(VLOOKUP(CONCATENATE(F$1,F97),'Formulario de Preguntas'!$C$2:$FN$152,3,FALSE),"")</f>
        <v/>
      </c>
      <c r="H97" s="1" t="str">
        <f>IFERROR(VLOOKUP(CONCATENATE(F$1,F97),'Formulario de Preguntas'!$C$2:$FN$152,4,FALSE),"")</f>
        <v/>
      </c>
      <c r="I97" s="23">
        <f>IF($B97='Formulario de Respuestas'!$D96,'Formulario de Respuestas'!$G96,"ES DIFERENTE")</f>
        <v>0</v>
      </c>
      <c r="J97" s="1" t="str">
        <f>IFERROR(VLOOKUP(CONCATENATE(I$1,I97),'Formulario de Preguntas'!$C$10:$FN$152,3,FALSE),"")</f>
        <v/>
      </c>
      <c r="K97" s="1" t="str">
        <f>IFERROR(VLOOKUP(CONCATENATE(I$1,I97),'Formulario de Preguntas'!$C$10:$FN$152,4,FALSE),"")</f>
        <v/>
      </c>
      <c r="L97" s="23">
        <f>IF($B97='Formulario de Respuestas'!$D96,'Formulario de Respuestas'!$H96,"ES DIFERENTE")</f>
        <v>0</v>
      </c>
      <c r="M97" s="1" t="str">
        <f>IFERROR(VLOOKUP(CONCATENATE(L$1,L97),'Formulario de Preguntas'!$C$10:$FN$152,3,FALSE),"")</f>
        <v/>
      </c>
      <c r="N97" s="1" t="str">
        <f>IFERROR(VLOOKUP(CONCATENATE(L$1,L97),'Formulario de Preguntas'!$C$10:$FN$152,4,FALSE),"")</f>
        <v/>
      </c>
      <c r="O97" s="23">
        <f>IF($B97='Formulario de Respuestas'!$D96,'Formulario de Respuestas'!$I96,"ES DIFERENTE")</f>
        <v>0</v>
      </c>
      <c r="P97" s="1" t="str">
        <f>IFERROR(VLOOKUP(CONCATENATE(O$1,O97),'Formulario de Preguntas'!$C$10:$FN$152,3,FALSE),"")</f>
        <v/>
      </c>
      <c r="Q97" s="1" t="str">
        <f>IFERROR(VLOOKUP(CONCATENATE(O$1,O97),'Formulario de Preguntas'!$C$10:$FN$152,4,FALSE),"")</f>
        <v/>
      </c>
      <c r="R97" s="23">
        <f>IF($B97='Formulario de Respuestas'!$D96,'Formulario de Respuestas'!$J96,"ES DIFERENTE")</f>
        <v>0</v>
      </c>
      <c r="S97" s="1" t="str">
        <f>IFERROR(VLOOKUP(CONCATENATE(R$1,R97),'Formulario de Preguntas'!$C$10:$FN$152,3,FALSE),"")</f>
        <v/>
      </c>
      <c r="T97" s="1" t="str">
        <f>IFERROR(VLOOKUP(CONCATENATE(R$1,R97),'Formulario de Preguntas'!$C$10:$FN$152,4,FALSE),"")</f>
        <v/>
      </c>
      <c r="U97" s="23">
        <f>IF($B97='Formulario de Respuestas'!$D96,'Formulario de Respuestas'!$K96,"ES DIFERENTE")</f>
        <v>0</v>
      </c>
      <c r="V97" s="1" t="str">
        <f>IFERROR(VLOOKUP(CONCATENATE(U$1,U97),'Formulario de Preguntas'!$C$10:$FN$152,3,FALSE),"")</f>
        <v/>
      </c>
      <c r="W97" s="1" t="str">
        <f>IFERROR(VLOOKUP(CONCATENATE(U$1,U97),'Formulario de Preguntas'!$C$10:$FN$152,4,FALSE),"")</f>
        <v/>
      </c>
      <c r="X97" s="23">
        <f>IF($B97='Formulario de Respuestas'!$D96,'Formulario de Respuestas'!$L96,"ES DIFERENTE")</f>
        <v>0</v>
      </c>
      <c r="Y97" s="1" t="str">
        <f>IFERROR(VLOOKUP(CONCATENATE(X$1,X97),'Formulario de Preguntas'!$C$10:$FN$152,3,FALSE),"")</f>
        <v/>
      </c>
      <c r="Z97" s="1" t="str">
        <f>IFERROR(VLOOKUP(CONCATENATE(X$1,X97),'Formulario de Preguntas'!$C$10:$FN$152,4,FALSE),"")</f>
        <v/>
      </c>
      <c r="AA97" s="23">
        <f>IF($B97='Formulario de Respuestas'!$D96,'Formulario de Respuestas'!$M96,"ES DIFERENTE")</f>
        <v>0</v>
      </c>
      <c r="AB97" s="1" t="str">
        <f>IFERROR(VLOOKUP(CONCATENATE(AA$1,AA97),'Formulario de Preguntas'!$C$10:$FN$152,3,FALSE),"")</f>
        <v/>
      </c>
      <c r="AC97" s="1" t="str">
        <f>IFERROR(VLOOKUP(CONCATENATE(AA$1,AA97),'Formulario de Preguntas'!$C$10:$FN$152,4,FALSE),"")</f>
        <v/>
      </c>
      <c r="AD97" s="23">
        <f>IF($B97='Formulario de Respuestas'!$D96,'Formulario de Respuestas'!$N96,"ES DIFERENTE")</f>
        <v>0</v>
      </c>
      <c r="AE97" s="1" t="str">
        <f>IFERROR(VLOOKUP(CONCATENATE(AD$1,AD97),'Formulario de Preguntas'!$C$10:$FN$152,3,FALSE),"")</f>
        <v/>
      </c>
      <c r="AF97" s="1" t="str">
        <f>IFERROR(VLOOKUP(CONCATENATE(AD$1,AD97),'Formulario de Preguntas'!$C$10:$FN$152,4,FALSE),"")</f>
        <v/>
      </c>
      <c r="AG97" s="23">
        <f>IF($B97='Formulario de Respuestas'!$D96,'Formulario de Respuestas'!$O96,"ES DIFERENTE")</f>
        <v>0</v>
      </c>
      <c r="AH97" s="1" t="str">
        <f>IFERROR(VLOOKUP(CONCATENATE(AG$1,AG97),'Formulario de Preguntas'!$C$10:$FN$152,3,FALSE),"")</f>
        <v/>
      </c>
      <c r="AI97" s="1" t="str">
        <f>IFERROR(VLOOKUP(CONCATENATE(AG$1,AG97),'Formulario de Preguntas'!$C$10:$FN$152,4,FALSE),"")</f>
        <v/>
      </c>
      <c r="AJ97" s="23">
        <f>IF($B97='Formulario de Respuestas'!$D96,'Formulario de Respuestas'!$P96,"ES DIFERENTE")</f>
        <v>0</v>
      </c>
      <c r="AK97" s="1" t="str">
        <f>IFERROR(VLOOKUP(CONCATENATE(AJ$1,AJ97),'Formulario de Preguntas'!$C$10:$FN$152,3,FALSE),"")</f>
        <v/>
      </c>
      <c r="AL97" s="1" t="str">
        <f>IFERROR(VLOOKUP(CONCATENATE(AJ$1,AJ97),'Formulario de Preguntas'!$C$10:$FN$152,4,FALSE),"")</f>
        <v/>
      </c>
      <c r="AM97" s="23">
        <f>IF($B97='Formulario de Respuestas'!$D96,'Formulario de Respuestas'!$Q96,"ES DIFERENTE")</f>
        <v>0</v>
      </c>
      <c r="AN97" s="1" t="str">
        <f>IFERROR(VLOOKUP(CONCATENATE(AM$1,AM97),'Formulario de Preguntas'!$C$10:$FN$152,3,FALSE),"")</f>
        <v/>
      </c>
      <c r="AO97" s="1" t="str">
        <f>IFERROR(VLOOKUP(CONCATENATE(AM$1,AM97),'Formulario de Preguntas'!$C$10:$FN$152,4,FALSE),"")</f>
        <v/>
      </c>
      <c r="AP97" s="23">
        <f>IF($B97='Formulario de Respuestas'!$D96,'Formulario de Respuestas'!$R96,"ES DIFERENTE")</f>
        <v>0</v>
      </c>
      <c r="AQ97" s="1" t="str">
        <f>IFERROR(VLOOKUP(CONCATENATE(AP$1,AP97),'Formulario de Preguntas'!$C$10:$FN$152,3,FALSE),"")</f>
        <v/>
      </c>
      <c r="AR97" s="1" t="str">
        <f>IFERROR(VLOOKUP(CONCATENATE(AP$1,AP97),'Formulario de Preguntas'!$C$10:$FN$152,4,FALSE),"")</f>
        <v/>
      </c>
      <c r="AS97" s="23">
        <f>IF($B97='Formulario de Respuestas'!$D96,'Formulario de Respuestas'!$S96,"ES DIFERENTE")</f>
        <v>0</v>
      </c>
      <c r="AT97" s="1" t="str">
        <f>IFERROR(VLOOKUP(CONCATENATE(AS$1,AS97),'Formulario de Preguntas'!$C$10:$FN$152,3,FALSE),"")</f>
        <v/>
      </c>
      <c r="AU97" s="1" t="str">
        <f>IFERROR(VLOOKUP(CONCATENATE(AS$1,AS97),'Formulario de Preguntas'!$C$10:$FN$152,4,FALSE),"")</f>
        <v/>
      </c>
      <c r="AV97" s="23">
        <f>IF($B97='Formulario de Respuestas'!$D96,'Formulario de Respuestas'!$T96,"ES DIFERENTE")</f>
        <v>0</v>
      </c>
      <c r="AW97" s="1" t="str">
        <f>IFERROR(VLOOKUP(CONCATENATE(AV$1,AV97),'Formulario de Preguntas'!$C$10:$FN$152,3,FALSE),"")</f>
        <v/>
      </c>
      <c r="AX97" s="1" t="str">
        <f>IFERROR(VLOOKUP(CONCATENATE(AV$1,AV97),'Formulario de Preguntas'!$C$10:$FN$152,4,FALSE),"")</f>
        <v/>
      </c>
      <c r="AY97" s="23">
        <f>IF($B97='Formulario de Respuestas'!$D96,'Formulario de Respuestas'!$U96,"ES DIFERENTE")</f>
        <v>0</v>
      </c>
      <c r="AZ97" s="1" t="str">
        <f>IFERROR(VLOOKUP(CONCATENATE(AY$1,AY97),'Formulario de Preguntas'!$C$10:$FN$152,3,FALSE),"")</f>
        <v/>
      </c>
      <c r="BA97" s="1" t="str">
        <f>IFERROR(VLOOKUP(CONCATENATE(AY$1,AY97),'Formulario de Preguntas'!$C$10:$FN$152,4,FALSE),"")</f>
        <v/>
      </c>
      <c r="BB97" s="25">
        <f>IF($B97='Formulario de Respuestas'!$D96,'Formulario de Respuestas'!$V96,"ES DIFERENTE")</f>
        <v>0</v>
      </c>
      <c r="BC97" s="1" t="str">
        <f>IFERROR(VLOOKUP(CONCATENATE(BB$1,BB97),'Formulario de Preguntas'!$C$10:$FN$152,3,FALSE),"")</f>
        <v/>
      </c>
      <c r="BD97" s="1" t="str">
        <f>IFERROR(VLOOKUP(CONCATENATE(BB$1,BB97),'Formulario de Preguntas'!$C$10:$FN$152,4,FALSE),"")</f>
        <v/>
      </c>
      <c r="BE97" s="23">
        <f>IF($B97='Formulario de Respuestas'!$D96,'Formulario de Respuestas'!$W96,"ES DIFERENTE")</f>
        <v>0</v>
      </c>
      <c r="BF97" s="1" t="str">
        <f>IFERROR(VLOOKUP(CONCATENATE(BE$1,BE97),'Formulario de Preguntas'!$C$10:$FN$152,3,FALSE),"")</f>
        <v/>
      </c>
      <c r="BG97" s="1" t="str">
        <f>IFERROR(VLOOKUP(CONCATENATE(BE$1,BE97),'Formulario de Preguntas'!$C$10:$FN$152,4,FALSE),"")</f>
        <v/>
      </c>
      <c r="BH97" s="23">
        <f>IF($B97='Formulario de Respuestas'!$D96,'Formulario de Respuestas'!$X96,"ES DIFERENTE")</f>
        <v>0</v>
      </c>
      <c r="BI97" s="1" t="str">
        <f>IFERROR(VLOOKUP(CONCATENATE(BH$1,BH97),'Formulario de Preguntas'!$C$10:$FN$152,3,FALSE),"")</f>
        <v/>
      </c>
      <c r="BJ97" s="1" t="str">
        <f>IFERROR(VLOOKUP(CONCATENATE(BH$1,BH97),'Formulario de Preguntas'!$C$10:$FN$152,4,FALSE),"")</f>
        <v/>
      </c>
      <c r="BK97" s="25">
        <f>IF($B97='Formulario de Respuestas'!$D96,'Formulario de Respuestas'!$Y96,"ES DIFERENTE")</f>
        <v>0</v>
      </c>
      <c r="BL97" s="1" t="str">
        <f>IFERROR(VLOOKUP(CONCATENATE(BK$1,BK97),'Formulario de Preguntas'!$C$10:$FN$152,3,FALSE),"")</f>
        <v/>
      </c>
      <c r="BM97" s="1" t="str">
        <f>IFERROR(VLOOKUP(CONCATENATE(BK$1,BK97),'Formulario de Preguntas'!$C$10:$FN$152,4,FALSE),"")</f>
        <v/>
      </c>
      <c r="BN97" s="25">
        <f>IF($B97='Formulario de Respuestas'!$D96,'Formulario de Respuestas'!$Z96,"ES DIFERENTE")</f>
        <v>0</v>
      </c>
      <c r="BO97" s="1" t="str">
        <f>IFERROR(VLOOKUP(CONCATENATE(BN$1,BN97),'Formulario de Preguntas'!$C$10:$FN$152,3,FALSE),"")</f>
        <v/>
      </c>
      <c r="BP97" s="1" t="str">
        <f>IFERROR(VLOOKUP(CONCATENATE(BN$1,BN97),'Formulario de Preguntas'!$C$10:$FN$152,4,FALSE),"")</f>
        <v/>
      </c>
      <c r="BQ97" s="25">
        <f>IF($B97='Formulario de Respuestas'!$D96,'Formulario de Respuestas'!$AA96,"ES DIFERENTE")</f>
        <v>0</v>
      </c>
      <c r="BR97" s="1" t="str">
        <f>IFERROR(VLOOKUP(CONCATENATE(BQ$1,BQ97),'Formulario de Preguntas'!$C$10:$FN$152,3,FALSE),"")</f>
        <v/>
      </c>
      <c r="BS97" s="1" t="str">
        <f>IFERROR(VLOOKUP(CONCATENATE(BQ$1,BQ97),'Formulario de Preguntas'!$C$10:$FN$152,4,FALSE),"")</f>
        <v/>
      </c>
      <c r="BT97" s="25">
        <f>IF($B97='Formulario de Respuestas'!$D96,'Formulario de Respuestas'!$AB96,"ES DIFERENTE")</f>
        <v>0</v>
      </c>
      <c r="BU97" s="1" t="str">
        <f>IFERROR(VLOOKUP(CONCATENATE(BT$1,BT97),'Formulario de Preguntas'!$C$10:$FN$152,3,FALSE),"")</f>
        <v/>
      </c>
      <c r="BV97" s="1" t="str">
        <f>IFERROR(VLOOKUP(CONCATENATE(BT$1,BT97),'Formulario de Preguntas'!$C$10:$FN$152,4,FALSE),"")</f>
        <v/>
      </c>
      <c r="BW97" s="25">
        <f>IF($B97='Formulario de Respuestas'!$D96,'Formulario de Respuestas'!$AC96,"ES DIFERENTE")</f>
        <v>0</v>
      </c>
      <c r="BX97" s="1" t="str">
        <f>IFERROR(VLOOKUP(CONCATENATE(BW$1,BW97),'Formulario de Preguntas'!$C$10:$FN$152,3,FALSE),"")</f>
        <v/>
      </c>
      <c r="BY97" s="1" t="str">
        <f>IFERROR(VLOOKUP(CONCATENATE(BW$1,BW97),'Formulario de Preguntas'!$C$10:$FN$152,4,FALSE),"")</f>
        <v/>
      </c>
      <c r="CA97" s="1">
        <f t="shared" si="4"/>
        <v>0</v>
      </c>
      <c r="CB97" s="1">
        <f t="shared" si="5"/>
        <v>0.25</v>
      </c>
      <c r="CC97" s="1">
        <f t="shared" si="6"/>
        <v>0</v>
      </c>
      <c r="CD97" s="1">
        <f>COUNTIF('Formulario de Respuestas'!$E96:$AC96,"A")</f>
        <v>0</v>
      </c>
      <c r="CE97" s="1">
        <f>COUNTIF('Formulario de Respuestas'!$E96:$AC96,"B")</f>
        <v>0</v>
      </c>
      <c r="CF97" s="1">
        <f>COUNTIF('Formulario de Respuestas'!$B96:$AC96,"C")</f>
        <v>0</v>
      </c>
      <c r="CG97" s="1">
        <f>COUNTIF('Formulario de Respuestas'!$E96:$AC96,"D")</f>
        <v>0</v>
      </c>
      <c r="CH97" s="1">
        <f>COUNTIF('Formulario de Respuestas'!$E96:$AC96,"E (RESPUESTA ANULADA)")</f>
        <v>0</v>
      </c>
    </row>
    <row r="98" spans="1:86" x14ac:dyDescent="0.25">
      <c r="A98" s="1">
        <f>'Formulario de Respuestas'!C97</f>
        <v>0</v>
      </c>
      <c r="B98" s="1">
        <f>'Formulario de Respuestas'!D97</f>
        <v>0</v>
      </c>
      <c r="C98" s="23">
        <f>IF($B98='Formulario de Respuestas'!$D97,'Formulario de Respuestas'!$E97,"ES DIFERENTE")</f>
        <v>0</v>
      </c>
      <c r="D98" s="15" t="str">
        <f>IFERROR(VLOOKUP(CONCATENATE(C$1,C98),'Formulario de Preguntas'!$C$2:$FN$152,3,FALSE),"")</f>
        <v/>
      </c>
      <c r="E98" s="1" t="str">
        <f>IFERROR(VLOOKUP(CONCATENATE(C$1,C98),'Formulario de Preguntas'!$C$2:$FN$152,4,FALSE),"")</f>
        <v/>
      </c>
      <c r="F98" s="23">
        <f>IF($B98='Formulario de Respuestas'!$D97,'Formulario de Respuestas'!$F97,"ES DIFERENTE")</f>
        <v>0</v>
      </c>
      <c r="G98" s="1" t="str">
        <f>IFERROR(VLOOKUP(CONCATENATE(F$1,F98),'Formulario de Preguntas'!$C$2:$FN$152,3,FALSE),"")</f>
        <v/>
      </c>
      <c r="H98" s="1" t="str">
        <f>IFERROR(VLOOKUP(CONCATENATE(F$1,F98),'Formulario de Preguntas'!$C$2:$FN$152,4,FALSE),"")</f>
        <v/>
      </c>
      <c r="I98" s="23">
        <f>IF($B98='Formulario de Respuestas'!$D97,'Formulario de Respuestas'!$G97,"ES DIFERENTE")</f>
        <v>0</v>
      </c>
      <c r="J98" s="1" t="str">
        <f>IFERROR(VLOOKUP(CONCATENATE(I$1,I98),'Formulario de Preguntas'!$C$10:$FN$152,3,FALSE),"")</f>
        <v/>
      </c>
      <c r="K98" s="1" t="str">
        <f>IFERROR(VLOOKUP(CONCATENATE(I$1,I98),'Formulario de Preguntas'!$C$10:$FN$152,4,FALSE),"")</f>
        <v/>
      </c>
      <c r="L98" s="23">
        <f>IF($B98='Formulario de Respuestas'!$D97,'Formulario de Respuestas'!$H97,"ES DIFERENTE")</f>
        <v>0</v>
      </c>
      <c r="M98" s="1" t="str">
        <f>IFERROR(VLOOKUP(CONCATENATE(L$1,L98),'Formulario de Preguntas'!$C$10:$FN$152,3,FALSE),"")</f>
        <v/>
      </c>
      <c r="N98" s="1" t="str">
        <f>IFERROR(VLOOKUP(CONCATENATE(L$1,L98),'Formulario de Preguntas'!$C$10:$FN$152,4,FALSE),"")</f>
        <v/>
      </c>
      <c r="O98" s="23">
        <f>IF($B98='Formulario de Respuestas'!$D97,'Formulario de Respuestas'!$I97,"ES DIFERENTE")</f>
        <v>0</v>
      </c>
      <c r="P98" s="1" t="str">
        <f>IFERROR(VLOOKUP(CONCATENATE(O$1,O98),'Formulario de Preguntas'!$C$10:$FN$152,3,FALSE),"")</f>
        <v/>
      </c>
      <c r="Q98" s="1" t="str">
        <f>IFERROR(VLOOKUP(CONCATENATE(O$1,O98),'Formulario de Preguntas'!$C$10:$FN$152,4,FALSE),"")</f>
        <v/>
      </c>
      <c r="R98" s="23">
        <f>IF($B98='Formulario de Respuestas'!$D97,'Formulario de Respuestas'!$J97,"ES DIFERENTE")</f>
        <v>0</v>
      </c>
      <c r="S98" s="1" t="str">
        <f>IFERROR(VLOOKUP(CONCATENATE(R$1,R98),'Formulario de Preguntas'!$C$10:$FN$152,3,FALSE),"")</f>
        <v/>
      </c>
      <c r="T98" s="1" t="str">
        <f>IFERROR(VLOOKUP(CONCATENATE(R$1,R98),'Formulario de Preguntas'!$C$10:$FN$152,4,FALSE),"")</f>
        <v/>
      </c>
      <c r="U98" s="23">
        <f>IF($B98='Formulario de Respuestas'!$D97,'Formulario de Respuestas'!$K97,"ES DIFERENTE")</f>
        <v>0</v>
      </c>
      <c r="V98" s="1" t="str">
        <f>IFERROR(VLOOKUP(CONCATENATE(U$1,U98),'Formulario de Preguntas'!$C$10:$FN$152,3,FALSE),"")</f>
        <v/>
      </c>
      <c r="W98" s="1" t="str">
        <f>IFERROR(VLOOKUP(CONCATENATE(U$1,U98),'Formulario de Preguntas'!$C$10:$FN$152,4,FALSE),"")</f>
        <v/>
      </c>
      <c r="X98" s="23">
        <f>IF($B98='Formulario de Respuestas'!$D97,'Formulario de Respuestas'!$L97,"ES DIFERENTE")</f>
        <v>0</v>
      </c>
      <c r="Y98" s="1" t="str">
        <f>IFERROR(VLOOKUP(CONCATENATE(X$1,X98),'Formulario de Preguntas'!$C$10:$FN$152,3,FALSE),"")</f>
        <v/>
      </c>
      <c r="Z98" s="1" t="str">
        <f>IFERROR(VLOOKUP(CONCATENATE(X$1,X98),'Formulario de Preguntas'!$C$10:$FN$152,4,FALSE),"")</f>
        <v/>
      </c>
      <c r="AA98" s="23">
        <f>IF($B98='Formulario de Respuestas'!$D97,'Formulario de Respuestas'!$M97,"ES DIFERENTE")</f>
        <v>0</v>
      </c>
      <c r="AB98" s="1" t="str">
        <f>IFERROR(VLOOKUP(CONCATENATE(AA$1,AA98),'Formulario de Preguntas'!$C$10:$FN$152,3,FALSE),"")</f>
        <v/>
      </c>
      <c r="AC98" s="1" t="str">
        <f>IFERROR(VLOOKUP(CONCATENATE(AA$1,AA98),'Formulario de Preguntas'!$C$10:$FN$152,4,FALSE),"")</f>
        <v/>
      </c>
      <c r="AD98" s="23">
        <f>IF($B98='Formulario de Respuestas'!$D97,'Formulario de Respuestas'!$N97,"ES DIFERENTE")</f>
        <v>0</v>
      </c>
      <c r="AE98" s="1" t="str">
        <f>IFERROR(VLOOKUP(CONCATENATE(AD$1,AD98),'Formulario de Preguntas'!$C$10:$FN$152,3,FALSE),"")</f>
        <v/>
      </c>
      <c r="AF98" s="1" t="str">
        <f>IFERROR(VLOOKUP(CONCATENATE(AD$1,AD98),'Formulario de Preguntas'!$C$10:$FN$152,4,FALSE),"")</f>
        <v/>
      </c>
      <c r="AG98" s="23">
        <f>IF($B98='Formulario de Respuestas'!$D97,'Formulario de Respuestas'!$O97,"ES DIFERENTE")</f>
        <v>0</v>
      </c>
      <c r="AH98" s="1" t="str">
        <f>IFERROR(VLOOKUP(CONCATENATE(AG$1,AG98),'Formulario de Preguntas'!$C$10:$FN$152,3,FALSE),"")</f>
        <v/>
      </c>
      <c r="AI98" s="1" t="str">
        <f>IFERROR(VLOOKUP(CONCATENATE(AG$1,AG98),'Formulario de Preguntas'!$C$10:$FN$152,4,FALSE),"")</f>
        <v/>
      </c>
      <c r="AJ98" s="23">
        <f>IF($B98='Formulario de Respuestas'!$D97,'Formulario de Respuestas'!$P97,"ES DIFERENTE")</f>
        <v>0</v>
      </c>
      <c r="AK98" s="1" t="str">
        <f>IFERROR(VLOOKUP(CONCATENATE(AJ$1,AJ98),'Formulario de Preguntas'!$C$10:$FN$152,3,FALSE),"")</f>
        <v/>
      </c>
      <c r="AL98" s="1" t="str">
        <f>IFERROR(VLOOKUP(CONCATENATE(AJ$1,AJ98),'Formulario de Preguntas'!$C$10:$FN$152,4,FALSE),"")</f>
        <v/>
      </c>
      <c r="AM98" s="23">
        <f>IF($B98='Formulario de Respuestas'!$D97,'Formulario de Respuestas'!$Q97,"ES DIFERENTE")</f>
        <v>0</v>
      </c>
      <c r="AN98" s="1" t="str">
        <f>IFERROR(VLOOKUP(CONCATENATE(AM$1,AM98),'Formulario de Preguntas'!$C$10:$FN$152,3,FALSE),"")</f>
        <v/>
      </c>
      <c r="AO98" s="1" t="str">
        <f>IFERROR(VLOOKUP(CONCATENATE(AM$1,AM98),'Formulario de Preguntas'!$C$10:$FN$152,4,FALSE),"")</f>
        <v/>
      </c>
      <c r="AP98" s="23">
        <f>IF($B98='Formulario de Respuestas'!$D97,'Formulario de Respuestas'!$R97,"ES DIFERENTE")</f>
        <v>0</v>
      </c>
      <c r="AQ98" s="1" t="str">
        <f>IFERROR(VLOOKUP(CONCATENATE(AP$1,AP98),'Formulario de Preguntas'!$C$10:$FN$152,3,FALSE),"")</f>
        <v/>
      </c>
      <c r="AR98" s="1" t="str">
        <f>IFERROR(VLOOKUP(CONCATENATE(AP$1,AP98),'Formulario de Preguntas'!$C$10:$FN$152,4,FALSE),"")</f>
        <v/>
      </c>
      <c r="AS98" s="23">
        <f>IF($B98='Formulario de Respuestas'!$D97,'Formulario de Respuestas'!$S97,"ES DIFERENTE")</f>
        <v>0</v>
      </c>
      <c r="AT98" s="1" t="str">
        <f>IFERROR(VLOOKUP(CONCATENATE(AS$1,AS98),'Formulario de Preguntas'!$C$10:$FN$152,3,FALSE),"")</f>
        <v/>
      </c>
      <c r="AU98" s="1" t="str">
        <f>IFERROR(VLOOKUP(CONCATENATE(AS$1,AS98),'Formulario de Preguntas'!$C$10:$FN$152,4,FALSE),"")</f>
        <v/>
      </c>
      <c r="AV98" s="23">
        <f>IF($B98='Formulario de Respuestas'!$D97,'Formulario de Respuestas'!$T97,"ES DIFERENTE")</f>
        <v>0</v>
      </c>
      <c r="AW98" s="1" t="str">
        <f>IFERROR(VLOOKUP(CONCATENATE(AV$1,AV98),'Formulario de Preguntas'!$C$10:$FN$152,3,FALSE),"")</f>
        <v/>
      </c>
      <c r="AX98" s="1" t="str">
        <f>IFERROR(VLOOKUP(CONCATENATE(AV$1,AV98),'Formulario de Preguntas'!$C$10:$FN$152,4,FALSE),"")</f>
        <v/>
      </c>
      <c r="AY98" s="23">
        <f>IF($B98='Formulario de Respuestas'!$D97,'Formulario de Respuestas'!$U97,"ES DIFERENTE")</f>
        <v>0</v>
      </c>
      <c r="AZ98" s="1" t="str">
        <f>IFERROR(VLOOKUP(CONCATENATE(AY$1,AY98),'Formulario de Preguntas'!$C$10:$FN$152,3,FALSE),"")</f>
        <v/>
      </c>
      <c r="BA98" s="1" t="str">
        <f>IFERROR(VLOOKUP(CONCATENATE(AY$1,AY98),'Formulario de Preguntas'!$C$10:$FN$152,4,FALSE),"")</f>
        <v/>
      </c>
      <c r="BB98" s="25">
        <f>IF($B98='Formulario de Respuestas'!$D97,'Formulario de Respuestas'!$V97,"ES DIFERENTE")</f>
        <v>0</v>
      </c>
      <c r="BC98" s="1" t="str">
        <f>IFERROR(VLOOKUP(CONCATENATE(BB$1,BB98),'Formulario de Preguntas'!$C$10:$FN$152,3,FALSE),"")</f>
        <v/>
      </c>
      <c r="BD98" s="1" t="str">
        <f>IFERROR(VLOOKUP(CONCATENATE(BB$1,BB98),'Formulario de Preguntas'!$C$10:$FN$152,4,FALSE),"")</f>
        <v/>
      </c>
      <c r="BE98" s="23">
        <f>IF($B98='Formulario de Respuestas'!$D97,'Formulario de Respuestas'!$W97,"ES DIFERENTE")</f>
        <v>0</v>
      </c>
      <c r="BF98" s="1" t="str">
        <f>IFERROR(VLOOKUP(CONCATENATE(BE$1,BE98),'Formulario de Preguntas'!$C$10:$FN$152,3,FALSE),"")</f>
        <v/>
      </c>
      <c r="BG98" s="1" t="str">
        <f>IFERROR(VLOOKUP(CONCATENATE(BE$1,BE98),'Formulario de Preguntas'!$C$10:$FN$152,4,FALSE),"")</f>
        <v/>
      </c>
      <c r="BH98" s="23">
        <f>IF($B98='Formulario de Respuestas'!$D97,'Formulario de Respuestas'!$X97,"ES DIFERENTE")</f>
        <v>0</v>
      </c>
      <c r="BI98" s="1" t="str">
        <f>IFERROR(VLOOKUP(CONCATENATE(BH$1,BH98),'Formulario de Preguntas'!$C$10:$FN$152,3,FALSE),"")</f>
        <v/>
      </c>
      <c r="BJ98" s="1" t="str">
        <f>IFERROR(VLOOKUP(CONCATENATE(BH$1,BH98),'Formulario de Preguntas'!$C$10:$FN$152,4,FALSE),"")</f>
        <v/>
      </c>
      <c r="BK98" s="25">
        <f>IF($B98='Formulario de Respuestas'!$D97,'Formulario de Respuestas'!$Y97,"ES DIFERENTE")</f>
        <v>0</v>
      </c>
      <c r="BL98" s="1" t="str">
        <f>IFERROR(VLOOKUP(CONCATENATE(BK$1,BK98),'Formulario de Preguntas'!$C$10:$FN$152,3,FALSE),"")</f>
        <v/>
      </c>
      <c r="BM98" s="1" t="str">
        <f>IFERROR(VLOOKUP(CONCATENATE(BK$1,BK98),'Formulario de Preguntas'!$C$10:$FN$152,4,FALSE),"")</f>
        <v/>
      </c>
      <c r="BN98" s="25">
        <f>IF($B98='Formulario de Respuestas'!$D97,'Formulario de Respuestas'!$Z97,"ES DIFERENTE")</f>
        <v>0</v>
      </c>
      <c r="BO98" s="1" t="str">
        <f>IFERROR(VLOOKUP(CONCATENATE(BN$1,BN98),'Formulario de Preguntas'!$C$10:$FN$152,3,FALSE),"")</f>
        <v/>
      </c>
      <c r="BP98" s="1" t="str">
        <f>IFERROR(VLOOKUP(CONCATENATE(BN$1,BN98),'Formulario de Preguntas'!$C$10:$FN$152,4,FALSE),"")</f>
        <v/>
      </c>
      <c r="BQ98" s="25">
        <f>IF($B98='Formulario de Respuestas'!$D97,'Formulario de Respuestas'!$AA97,"ES DIFERENTE")</f>
        <v>0</v>
      </c>
      <c r="BR98" s="1" t="str">
        <f>IFERROR(VLOOKUP(CONCATENATE(BQ$1,BQ98),'Formulario de Preguntas'!$C$10:$FN$152,3,FALSE),"")</f>
        <v/>
      </c>
      <c r="BS98" s="1" t="str">
        <f>IFERROR(VLOOKUP(CONCATENATE(BQ$1,BQ98),'Formulario de Preguntas'!$C$10:$FN$152,4,FALSE),"")</f>
        <v/>
      </c>
      <c r="BT98" s="25">
        <f>IF($B98='Formulario de Respuestas'!$D97,'Formulario de Respuestas'!$AB97,"ES DIFERENTE")</f>
        <v>0</v>
      </c>
      <c r="BU98" s="1" t="str">
        <f>IFERROR(VLOOKUP(CONCATENATE(BT$1,BT98),'Formulario de Preguntas'!$C$10:$FN$152,3,FALSE),"")</f>
        <v/>
      </c>
      <c r="BV98" s="1" t="str">
        <f>IFERROR(VLOOKUP(CONCATENATE(BT$1,BT98),'Formulario de Preguntas'!$C$10:$FN$152,4,FALSE),"")</f>
        <v/>
      </c>
      <c r="BW98" s="25">
        <f>IF($B98='Formulario de Respuestas'!$D97,'Formulario de Respuestas'!$AC97,"ES DIFERENTE")</f>
        <v>0</v>
      </c>
      <c r="BX98" s="1" t="str">
        <f>IFERROR(VLOOKUP(CONCATENATE(BW$1,BW98),'Formulario de Preguntas'!$C$10:$FN$152,3,FALSE),"")</f>
        <v/>
      </c>
      <c r="BY98" s="1" t="str">
        <f>IFERROR(VLOOKUP(CONCATENATE(BW$1,BW98),'Formulario de Preguntas'!$C$10:$FN$152,4,FALSE),"")</f>
        <v/>
      </c>
      <c r="CA98" s="1">
        <f t="shared" si="4"/>
        <v>0</v>
      </c>
      <c r="CB98" s="1">
        <f t="shared" si="5"/>
        <v>0.25</v>
      </c>
      <c r="CC98" s="1">
        <f t="shared" si="6"/>
        <v>0</v>
      </c>
      <c r="CD98" s="1">
        <f>COUNTIF('Formulario de Respuestas'!$E97:$AC97,"A")</f>
        <v>0</v>
      </c>
      <c r="CE98" s="1">
        <f>COUNTIF('Formulario de Respuestas'!$E97:$AC97,"B")</f>
        <v>0</v>
      </c>
      <c r="CF98" s="1">
        <f>COUNTIF('Formulario de Respuestas'!$B97:$AC97,"C")</f>
        <v>0</v>
      </c>
      <c r="CG98" s="1">
        <f>COUNTIF('Formulario de Respuestas'!$E97:$AC97,"D")</f>
        <v>0</v>
      </c>
      <c r="CH98" s="1">
        <f>COUNTIF('Formulario de Respuestas'!$E97:$AC97,"E (RESPUESTA ANULADA)")</f>
        <v>0</v>
      </c>
    </row>
    <row r="99" spans="1:86" x14ac:dyDescent="0.25">
      <c r="A99" s="1">
        <f>'Formulario de Respuestas'!C98</f>
        <v>0</v>
      </c>
      <c r="B99" s="1">
        <f>'Formulario de Respuestas'!D98</f>
        <v>0</v>
      </c>
      <c r="C99" s="23">
        <f>IF($B99='Formulario de Respuestas'!$D98,'Formulario de Respuestas'!$E98,"ES DIFERENTE")</f>
        <v>0</v>
      </c>
      <c r="D99" s="15" t="str">
        <f>IFERROR(VLOOKUP(CONCATENATE(C$1,C99),'Formulario de Preguntas'!$C$2:$FN$152,3,FALSE),"")</f>
        <v/>
      </c>
      <c r="E99" s="1" t="str">
        <f>IFERROR(VLOOKUP(CONCATENATE(C$1,C99),'Formulario de Preguntas'!$C$2:$FN$152,4,FALSE),"")</f>
        <v/>
      </c>
      <c r="F99" s="23">
        <f>IF($B99='Formulario de Respuestas'!$D98,'Formulario de Respuestas'!$F98,"ES DIFERENTE")</f>
        <v>0</v>
      </c>
      <c r="G99" s="1" t="str">
        <f>IFERROR(VLOOKUP(CONCATENATE(F$1,F99),'Formulario de Preguntas'!$C$2:$FN$152,3,FALSE),"")</f>
        <v/>
      </c>
      <c r="H99" s="1" t="str">
        <f>IFERROR(VLOOKUP(CONCATENATE(F$1,F99),'Formulario de Preguntas'!$C$2:$FN$152,4,FALSE),"")</f>
        <v/>
      </c>
      <c r="I99" s="23">
        <f>IF($B99='Formulario de Respuestas'!$D98,'Formulario de Respuestas'!$G98,"ES DIFERENTE")</f>
        <v>0</v>
      </c>
      <c r="J99" s="1" t="str">
        <f>IFERROR(VLOOKUP(CONCATENATE(I$1,I99),'Formulario de Preguntas'!$C$10:$FN$152,3,FALSE),"")</f>
        <v/>
      </c>
      <c r="K99" s="1" t="str">
        <f>IFERROR(VLOOKUP(CONCATENATE(I$1,I99),'Formulario de Preguntas'!$C$10:$FN$152,4,FALSE),"")</f>
        <v/>
      </c>
      <c r="L99" s="23">
        <f>IF($B99='Formulario de Respuestas'!$D98,'Formulario de Respuestas'!$H98,"ES DIFERENTE")</f>
        <v>0</v>
      </c>
      <c r="M99" s="1" t="str">
        <f>IFERROR(VLOOKUP(CONCATENATE(L$1,L99),'Formulario de Preguntas'!$C$10:$FN$152,3,FALSE),"")</f>
        <v/>
      </c>
      <c r="N99" s="1" t="str">
        <f>IFERROR(VLOOKUP(CONCATENATE(L$1,L99),'Formulario de Preguntas'!$C$10:$FN$152,4,FALSE),"")</f>
        <v/>
      </c>
      <c r="O99" s="23">
        <f>IF($B99='Formulario de Respuestas'!$D98,'Formulario de Respuestas'!$I98,"ES DIFERENTE")</f>
        <v>0</v>
      </c>
      <c r="P99" s="1" t="str">
        <f>IFERROR(VLOOKUP(CONCATENATE(O$1,O99),'Formulario de Preguntas'!$C$10:$FN$152,3,FALSE),"")</f>
        <v/>
      </c>
      <c r="Q99" s="1" t="str">
        <f>IFERROR(VLOOKUP(CONCATENATE(O$1,O99),'Formulario de Preguntas'!$C$10:$FN$152,4,FALSE),"")</f>
        <v/>
      </c>
      <c r="R99" s="23">
        <f>IF($B99='Formulario de Respuestas'!$D98,'Formulario de Respuestas'!$J98,"ES DIFERENTE")</f>
        <v>0</v>
      </c>
      <c r="S99" s="1" t="str">
        <f>IFERROR(VLOOKUP(CONCATENATE(R$1,R99),'Formulario de Preguntas'!$C$10:$FN$152,3,FALSE),"")</f>
        <v/>
      </c>
      <c r="T99" s="1" t="str">
        <f>IFERROR(VLOOKUP(CONCATENATE(R$1,R99),'Formulario de Preguntas'!$C$10:$FN$152,4,FALSE),"")</f>
        <v/>
      </c>
      <c r="U99" s="23">
        <f>IF($B99='Formulario de Respuestas'!$D98,'Formulario de Respuestas'!$K98,"ES DIFERENTE")</f>
        <v>0</v>
      </c>
      <c r="V99" s="1" t="str">
        <f>IFERROR(VLOOKUP(CONCATENATE(U$1,U99),'Formulario de Preguntas'!$C$10:$FN$152,3,FALSE),"")</f>
        <v/>
      </c>
      <c r="W99" s="1" t="str">
        <f>IFERROR(VLOOKUP(CONCATENATE(U$1,U99),'Formulario de Preguntas'!$C$10:$FN$152,4,FALSE),"")</f>
        <v/>
      </c>
      <c r="X99" s="23">
        <f>IF($B99='Formulario de Respuestas'!$D98,'Formulario de Respuestas'!$L98,"ES DIFERENTE")</f>
        <v>0</v>
      </c>
      <c r="Y99" s="1" t="str">
        <f>IFERROR(VLOOKUP(CONCATENATE(X$1,X99),'Formulario de Preguntas'!$C$10:$FN$152,3,FALSE),"")</f>
        <v/>
      </c>
      <c r="Z99" s="1" t="str">
        <f>IFERROR(VLOOKUP(CONCATENATE(X$1,X99),'Formulario de Preguntas'!$C$10:$FN$152,4,FALSE),"")</f>
        <v/>
      </c>
      <c r="AA99" s="23">
        <f>IF($B99='Formulario de Respuestas'!$D98,'Formulario de Respuestas'!$M98,"ES DIFERENTE")</f>
        <v>0</v>
      </c>
      <c r="AB99" s="1" t="str">
        <f>IFERROR(VLOOKUP(CONCATENATE(AA$1,AA99),'Formulario de Preguntas'!$C$10:$FN$152,3,FALSE),"")</f>
        <v/>
      </c>
      <c r="AC99" s="1" t="str">
        <f>IFERROR(VLOOKUP(CONCATENATE(AA$1,AA99),'Formulario de Preguntas'!$C$10:$FN$152,4,FALSE),"")</f>
        <v/>
      </c>
      <c r="AD99" s="23">
        <f>IF($B99='Formulario de Respuestas'!$D98,'Formulario de Respuestas'!$N98,"ES DIFERENTE")</f>
        <v>0</v>
      </c>
      <c r="AE99" s="1" t="str">
        <f>IFERROR(VLOOKUP(CONCATENATE(AD$1,AD99),'Formulario de Preguntas'!$C$10:$FN$152,3,FALSE),"")</f>
        <v/>
      </c>
      <c r="AF99" s="1" t="str">
        <f>IFERROR(VLOOKUP(CONCATENATE(AD$1,AD99),'Formulario de Preguntas'!$C$10:$FN$152,4,FALSE),"")</f>
        <v/>
      </c>
      <c r="AG99" s="23">
        <f>IF($B99='Formulario de Respuestas'!$D98,'Formulario de Respuestas'!$O98,"ES DIFERENTE")</f>
        <v>0</v>
      </c>
      <c r="AH99" s="1" t="str">
        <f>IFERROR(VLOOKUP(CONCATENATE(AG$1,AG99),'Formulario de Preguntas'!$C$10:$FN$152,3,FALSE),"")</f>
        <v/>
      </c>
      <c r="AI99" s="1" t="str">
        <f>IFERROR(VLOOKUP(CONCATENATE(AG$1,AG99),'Formulario de Preguntas'!$C$10:$FN$152,4,FALSE),"")</f>
        <v/>
      </c>
      <c r="AJ99" s="23">
        <f>IF($B99='Formulario de Respuestas'!$D98,'Formulario de Respuestas'!$P98,"ES DIFERENTE")</f>
        <v>0</v>
      </c>
      <c r="AK99" s="1" t="str">
        <f>IFERROR(VLOOKUP(CONCATENATE(AJ$1,AJ99),'Formulario de Preguntas'!$C$10:$FN$152,3,FALSE),"")</f>
        <v/>
      </c>
      <c r="AL99" s="1" t="str">
        <f>IFERROR(VLOOKUP(CONCATENATE(AJ$1,AJ99),'Formulario de Preguntas'!$C$10:$FN$152,4,FALSE),"")</f>
        <v/>
      </c>
      <c r="AM99" s="23">
        <f>IF($B99='Formulario de Respuestas'!$D98,'Formulario de Respuestas'!$Q98,"ES DIFERENTE")</f>
        <v>0</v>
      </c>
      <c r="AN99" s="1" t="str">
        <f>IFERROR(VLOOKUP(CONCATENATE(AM$1,AM99),'Formulario de Preguntas'!$C$10:$FN$152,3,FALSE),"")</f>
        <v/>
      </c>
      <c r="AO99" s="1" t="str">
        <f>IFERROR(VLOOKUP(CONCATENATE(AM$1,AM99),'Formulario de Preguntas'!$C$10:$FN$152,4,FALSE),"")</f>
        <v/>
      </c>
      <c r="AP99" s="23">
        <f>IF($B99='Formulario de Respuestas'!$D98,'Formulario de Respuestas'!$R98,"ES DIFERENTE")</f>
        <v>0</v>
      </c>
      <c r="AQ99" s="1" t="str">
        <f>IFERROR(VLOOKUP(CONCATENATE(AP$1,AP99),'Formulario de Preguntas'!$C$10:$FN$152,3,FALSE),"")</f>
        <v/>
      </c>
      <c r="AR99" s="1" t="str">
        <f>IFERROR(VLOOKUP(CONCATENATE(AP$1,AP99),'Formulario de Preguntas'!$C$10:$FN$152,4,FALSE),"")</f>
        <v/>
      </c>
      <c r="AS99" s="23">
        <f>IF($B99='Formulario de Respuestas'!$D98,'Formulario de Respuestas'!$S98,"ES DIFERENTE")</f>
        <v>0</v>
      </c>
      <c r="AT99" s="1" t="str">
        <f>IFERROR(VLOOKUP(CONCATENATE(AS$1,AS99),'Formulario de Preguntas'!$C$10:$FN$152,3,FALSE),"")</f>
        <v/>
      </c>
      <c r="AU99" s="1" t="str">
        <f>IFERROR(VLOOKUP(CONCATENATE(AS$1,AS99),'Formulario de Preguntas'!$C$10:$FN$152,4,FALSE),"")</f>
        <v/>
      </c>
      <c r="AV99" s="23">
        <f>IF($B99='Formulario de Respuestas'!$D98,'Formulario de Respuestas'!$T98,"ES DIFERENTE")</f>
        <v>0</v>
      </c>
      <c r="AW99" s="1" t="str">
        <f>IFERROR(VLOOKUP(CONCATENATE(AV$1,AV99),'Formulario de Preguntas'!$C$10:$FN$152,3,FALSE),"")</f>
        <v/>
      </c>
      <c r="AX99" s="1" t="str">
        <f>IFERROR(VLOOKUP(CONCATENATE(AV$1,AV99),'Formulario de Preguntas'!$C$10:$FN$152,4,FALSE),"")</f>
        <v/>
      </c>
      <c r="AY99" s="23">
        <f>IF($B99='Formulario de Respuestas'!$D98,'Formulario de Respuestas'!$U98,"ES DIFERENTE")</f>
        <v>0</v>
      </c>
      <c r="AZ99" s="1" t="str">
        <f>IFERROR(VLOOKUP(CONCATENATE(AY$1,AY99),'Formulario de Preguntas'!$C$10:$FN$152,3,FALSE),"")</f>
        <v/>
      </c>
      <c r="BA99" s="1" t="str">
        <f>IFERROR(VLOOKUP(CONCATENATE(AY$1,AY99),'Formulario de Preguntas'!$C$10:$FN$152,4,FALSE),"")</f>
        <v/>
      </c>
      <c r="BB99" s="25">
        <f>IF($B99='Formulario de Respuestas'!$D98,'Formulario de Respuestas'!$V98,"ES DIFERENTE")</f>
        <v>0</v>
      </c>
      <c r="BC99" s="1" t="str">
        <f>IFERROR(VLOOKUP(CONCATENATE(BB$1,BB99),'Formulario de Preguntas'!$C$10:$FN$152,3,FALSE),"")</f>
        <v/>
      </c>
      <c r="BD99" s="1" t="str">
        <f>IFERROR(VLOOKUP(CONCATENATE(BB$1,BB99),'Formulario de Preguntas'!$C$10:$FN$152,4,FALSE),"")</f>
        <v/>
      </c>
      <c r="BE99" s="23">
        <f>IF($B99='Formulario de Respuestas'!$D98,'Formulario de Respuestas'!$W98,"ES DIFERENTE")</f>
        <v>0</v>
      </c>
      <c r="BF99" s="1" t="str">
        <f>IFERROR(VLOOKUP(CONCATENATE(BE$1,BE99),'Formulario de Preguntas'!$C$10:$FN$152,3,FALSE),"")</f>
        <v/>
      </c>
      <c r="BG99" s="1" t="str">
        <f>IFERROR(VLOOKUP(CONCATENATE(BE$1,BE99),'Formulario de Preguntas'!$C$10:$FN$152,4,FALSE),"")</f>
        <v/>
      </c>
      <c r="BH99" s="23">
        <f>IF($B99='Formulario de Respuestas'!$D98,'Formulario de Respuestas'!$X98,"ES DIFERENTE")</f>
        <v>0</v>
      </c>
      <c r="BI99" s="1" t="str">
        <f>IFERROR(VLOOKUP(CONCATENATE(BH$1,BH99),'Formulario de Preguntas'!$C$10:$FN$152,3,FALSE),"")</f>
        <v/>
      </c>
      <c r="BJ99" s="1" t="str">
        <f>IFERROR(VLOOKUP(CONCATENATE(BH$1,BH99),'Formulario de Preguntas'!$C$10:$FN$152,4,FALSE),"")</f>
        <v/>
      </c>
      <c r="BK99" s="25">
        <f>IF($B99='Formulario de Respuestas'!$D98,'Formulario de Respuestas'!$Y98,"ES DIFERENTE")</f>
        <v>0</v>
      </c>
      <c r="BL99" s="1" t="str">
        <f>IFERROR(VLOOKUP(CONCATENATE(BK$1,BK99),'Formulario de Preguntas'!$C$10:$FN$152,3,FALSE),"")</f>
        <v/>
      </c>
      <c r="BM99" s="1" t="str">
        <f>IFERROR(VLOOKUP(CONCATENATE(BK$1,BK99),'Formulario de Preguntas'!$C$10:$FN$152,4,FALSE),"")</f>
        <v/>
      </c>
      <c r="BN99" s="25">
        <f>IF($B99='Formulario de Respuestas'!$D98,'Formulario de Respuestas'!$Z98,"ES DIFERENTE")</f>
        <v>0</v>
      </c>
      <c r="BO99" s="1" t="str">
        <f>IFERROR(VLOOKUP(CONCATENATE(BN$1,BN99),'Formulario de Preguntas'!$C$10:$FN$152,3,FALSE),"")</f>
        <v/>
      </c>
      <c r="BP99" s="1" t="str">
        <f>IFERROR(VLOOKUP(CONCATENATE(BN$1,BN99),'Formulario de Preguntas'!$C$10:$FN$152,4,FALSE),"")</f>
        <v/>
      </c>
      <c r="BQ99" s="25">
        <f>IF($B99='Formulario de Respuestas'!$D98,'Formulario de Respuestas'!$AA98,"ES DIFERENTE")</f>
        <v>0</v>
      </c>
      <c r="BR99" s="1" t="str">
        <f>IFERROR(VLOOKUP(CONCATENATE(BQ$1,BQ99),'Formulario de Preguntas'!$C$10:$FN$152,3,FALSE),"")</f>
        <v/>
      </c>
      <c r="BS99" s="1" t="str">
        <f>IFERROR(VLOOKUP(CONCATENATE(BQ$1,BQ99),'Formulario de Preguntas'!$C$10:$FN$152,4,FALSE),"")</f>
        <v/>
      </c>
      <c r="BT99" s="25">
        <f>IF($B99='Formulario de Respuestas'!$D98,'Formulario de Respuestas'!$AB98,"ES DIFERENTE")</f>
        <v>0</v>
      </c>
      <c r="BU99" s="1" t="str">
        <f>IFERROR(VLOOKUP(CONCATENATE(BT$1,BT99),'Formulario de Preguntas'!$C$10:$FN$152,3,FALSE),"")</f>
        <v/>
      </c>
      <c r="BV99" s="1" t="str">
        <f>IFERROR(VLOOKUP(CONCATENATE(BT$1,BT99),'Formulario de Preguntas'!$C$10:$FN$152,4,FALSE),"")</f>
        <v/>
      </c>
      <c r="BW99" s="25">
        <f>IF($B99='Formulario de Respuestas'!$D98,'Formulario de Respuestas'!$AC98,"ES DIFERENTE")</f>
        <v>0</v>
      </c>
      <c r="BX99" s="1" t="str">
        <f>IFERROR(VLOOKUP(CONCATENATE(BW$1,BW99),'Formulario de Preguntas'!$C$10:$FN$152,3,FALSE),"")</f>
        <v/>
      </c>
      <c r="BY99" s="1" t="str">
        <f>IFERROR(VLOOKUP(CONCATENATE(BW$1,BW99),'Formulario de Preguntas'!$C$10:$FN$152,4,FALSE),"")</f>
        <v/>
      </c>
      <c r="CA99" s="1">
        <f t="shared" si="4"/>
        <v>0</v>
      </c>
      <c r="CB99" s="1">
        <f t="shared" si="5"/>
        <v>0.25</v>
      </c>
      <c r="CC99" s="1">
        <f t="shared" si="6"/>
        <v>0</v>
      </c>
      <c r="CD99" s="1">
        <f>COUNTIF('Formulario de Respuestas'!$E98:$AC98,"A")</f>
        <v>0</v>
      </c>
      <c r="CE99" s="1">
        <f>COUNTIF('Formulario de Respuestas'!$E98:$AC98,"B")</f>
        <v>0</v>
      </c>
      <c r="CF99" s="1">
        <f>COUNTIF('Formulario de Respuestas'!$B98:$AC98,"C")</f>
        <v>0</v>
      </c>
      <c r="CG99" s="1">
        <f>COUNTIF('Formulario de Respuestas'!$E98:$AC98,"D")</f>
        <v>0</v>
      </c>
      <c r="CH99" s="1">
        <f>COUNTIF('Formulario de Respuestas'!$E98:$AC98,"E (RESPUESTA ANULADA)")</f>
        <v>0</v>
      </c>
    </row>
    <row r="100" spans="1:86" x14ac:dyDescent="0.25">
      <c r="A100" s="1">
        <f>'Formulario de Respuestas'!C99</f>
        <v>0</v>
      </c>
      <c r="B100" s="1">
        <f>'Formulario de Respuestas'!D99</f>
        <v>0</v>
      </c>
      <c r="C100" s="23">
        <f>IF($B100='Formulario de Respuestas'!$D99,'Formulario de Respuestas'!$E99,"ES DIFERENTE")</f>
        <v>0</v>
      </c>
      <c r="D100" s="15" t="str">
        <f>IFERROR(VLOOKUP(CONCATENATE(C$1,C100),'Formulario de Preguntas'!$C$2:$FN$152,3,FALSE),"")</f>
        <v/>
      </c>
      <c r="E100" s="1" t="str">
        <f>IFERROR(VLOOKUP(CONCATENATE(C$1,C100),'Formulario de Preguntas'!$C$2:$FN$152,4,FALSE),"")</f>
        <v/>
      </c>
      <c r="F100" s="23">
        <f>IF($B100='Formulario de Respuestas'!$D99,'Formulario de Respuestas'!$F99,"ES DIFERENTE")</f>
        <v>0</v>
      </c>
      <c r="G100" s="1" t="str">
        <f>IFERROR(VLOOKUP(CONCATENATE(F$1,F100),'Formulario de Preguntas'!$C$2:$FN$152,3,FALSE),"")</f>
        <v/>
      </c>
      <c r="H100" s="1" t="str">
        <f>IFERROR(VLOOKUP(CONCATENATE(F$1,F100),'Formulario de Preguntas'!$C$2:$FN$152,4,FALSE),"")</f>
        <v/>
      </c>
      <c r="I100" s="23">
        <f>IF($B100='Formulario de Respuestas'!$D99,'Formulario de Respuestas'!$G99,"ES DIFERENTE")</f>
        <v>0</v>
      </c>
      <c r="J100" s="1" t="str">
        <f>IFERROR(VLOOKUP(CONCATENATE(I$1,I100),'Formulario de Preguntas'!$C$10:$FN$152,3,FALSE),"")</f>
        <v/>
      </c>
      <c r="K100" s="1" t="str">
        <f>IFERROR(VLOOKUP(CONCATENATE(I$1,I100),'Formulario de Preguntas'!$C$10:$FN$152,4,FALSE),"")</f>
        <v/>
      </c>
      <c r="L100" s="23">
        <f>IF($B100='Formulario de Respuestas'!$D99,'Formulario de Respuestas'!$H99,"ES DIFERENTE")</f>
        <v>0</v>
      </c>
      <c r="M100" s="1" t="str">
        <f>IFERROR(VLOOKUP(CONCATENATE(L$1,L100),'Formulario de Preguntas'!$C$10:$FN$152,3,FALSE),"")</f>
        <v/>
      </c>
      <c r="N100" s="1" t="str">
        <f>IFERROR(VLOOKUP(CONCATENATE(L$1,L100),'Formulario de Preguntas'!$C$10:$FN$152,4,FALSE),"")</f>
        <v/>
      </c>
      <c r="O100" s="23">
        <f>IF($B100='Formulario de Respuestas'!$D99,'Formulario de Respuestas'!$I99,"ES DIFERENTE")</f>
        <v>0</v>
      </c>
      <c r="P100" s="1" t="str">
        <f>IFERROR(VLOOKUP(CONCATENATE(O$1,O100),'Formulario de Preguntas'!$C$10:$FN$152,3,FALSE),"")</f>
        <v/>
      </c>
      <c r="Q100" s="1" t="str">
        <f>IFERROR(VLOOKUP(CONCATENATE(O$1,O100),'Formulario de Preguntas'!$C$10:$FN$152,4,FALSE),"")</f>
        <v/>
      </c>
      <c r="R100" s="23">
        <f>IF($B100='Formulario de Respuestas'!$D99,'Formulario de Respuestas'!$J99,"ES DIFERENTE")</f>
        <v>0</v>
      </c>
      <c r="S100" s="1" t="str">
        <f>IFERROR(VLOOKUP(CONCATENATE(R$1,R100),'Formulario de Preguntas'!$C$10:$FN$152,3,FALSE),"")</f>
        <v/>
      </c>
      <c r="T100" s="1" t="str">
        <f>IFERROR(VLOOKUP(CONCATENATE(R$1,R100),'Formulario de Preguntas'!$C$10:$FN$152,4,FALSE),"")</f>
        <v/>
      </c>
      <c r="U100" s="23">
        <f>IF($B100='Formulario de Respuestas'!$D99,'Formulario de Respuestas'!$K99,"ES DIFERENTE")</f>
        <v>0</v>
      </c>
      <c r="V100" s="1" t="str">
        <f>IFERROR(VLOOKUP(CONCATENATE(U$1,U100),'Formulario de Preguntas'!$C$10:$FN$152,3,FALSE),"")</f>
        <v/>
      </c>
      <c r="W100" s="1" t="str">
        <f>IFERROR(VLOOKUP(CONCATENATE(U$1,U100),'Formulario de Preguntas'!$C$10:$FN$152,4,FALSE),"")</f>
        <v/>
      </c>
      <c r="X100" s="23">
        <f>IF($B100='Formulario de Respuestas'!$D99,'Formulario de Respuestas'!$L99,"ES DIFERENTE")</f>
        <v>0</v>
      </c>
      <c r="Y100" s="1" t="str">
        <f>IFERROR(VLOOKUP(CONCATENATE(X$1,X100),'Formulario de Preguntas'!$C$10:$FN$152,3,FALSE),"")</f>
        <v/>
      </c>
      <c r="Z100" s="1" t="str">
        <f>IFERROR(VLOOKUP(CONCATENATE(X$1,X100),'Formulario de Preguntas'!$C$10:$FN$152,4,FALSE),"")</f>
        <v/>
      </c>
      <c r="AA100" s="23">
        <f>IF($B100='Formulario de Respuestas'!$D99,'Formulario de Respuestas'!$M99,"ES DIFERENTE")</f>
        <v>0</v>
      </c>
      <c r="AB100" s="1" t="str">
        <f>IFERROR(VLOOKUP(CONCATENATE(AA$1,AA100),'Formulario de Preguntas'!$C$10:$FN$152,3,FALSE),"")</f>
        <v/>
      </c>
      <c r="AC100" s="1" t="str">
        <f>IFERROR(VLOOKUP(CONCATENATE(AA$1,AA100),'Formulario de Preguntas'!$C$10:$FN$152,4,FALSE),"")</f>
        <v/>
      </c>
      <c r="AD100" s="23">
        <f>IF($B100='Formulario de Respuestas'!$D99,'Formulario de Respuestas'!$N99,"ES DIFERENTE")</f>
        <v>0</v>
      </c>
      <c r="AE100" s="1" t="str">
        <f>IFERROR(VLOOKUP(CONCATENATE(AD$1,AD100),'Formulario de Preguntas'!$C$10:$FN$152,3,FALSE),"")</f>
        <v/>
      </c>
      <c r="AF100" s="1" t="str">
        <f>IFERROR(VLOOKUP(CONCATENATE(AD$1,AD100),'Formulario de Preguntas'!$C$10:$FN$152,4,FALSE),"")</f>
        <v/>
      </c>
      <c r="AG100" s="23">
        <f>IF($B100='Formulario de Respuestas'!$D99,'Formulario de Respuestas'!$O99,"ES DIFERENTE")</f>
        <v>0</v>
      </c>
      <c r="AH100" s="1" t="str">
        <f>IFERROR(VLOOKUP(CONCATENATE(AG$1,AG100),'Formulario de Preguntas'!$C$10:$FN$152,3,FALSE),"")</f>
        <v/>
      </c>
      <c r="AI100" s="1" t="str">
        <f>IFERROR(VLOOKUP(CONCATENATE(AG$1,AG100),'Formulario de Preguntas'!$C$10:$FN$152,4,FALSE),"")</f>
        <v/>
      </c>
      <c r="AJ100" s="23">
        <f>IF($B100='Formulario de Respuestas'!$D99,'Formulario de Respuestas'!$P99,"ES DIFERENTE")</f>
        <v>0</v>
      </c>
      <c r="AK100" s="1" t="str">
        <f>IFERROR(VLOOKUP(CONCATENATE(AJ$1,AJ100),'Formulario de Preguntas'!$C$10:$FN$152,3,FALSE),"")</f>
        <v/>
      </c>
      <c r="AL100" s="1" t="str">
        <f>IFERROR(VLOOKUP(CONCATENATE(AJ$1,AJ100),'Formulario de Preguntas'!$C$10:$FN$152,4,FALSE),"")</f>
        <v/>
      </c>
      <c r="AM100" s="23">
        <f>IF($B100='Formulario de Respuestas'!$D99,'Formulario de Respuestas'!$Q99,"ES DIFERENTE")</f>
        <v>0</v>
      </c>
      <c r="AN100" s="1" t="str">
        <f>IFERROR(VLOOKUP(CONCATENATE(AM$1,AM100),'Formulario de Preguntas'!$C$10:$FN$152,3,FALSE),"")</f>
        <v/>
      </c>
      <c r="AO100" s="1" t="str">
        <f>IFERROR(VLOOKUP(CONCATENATE(AM$1,AM100),'Formulario de Preguntas'!$C$10:$FN$152,4,FALSE),"")</f>
        <v/>
      </c>
      <c r="AP100" s="23">
        <f>IF($B100='Formulario de Respuestas'!$D99,'Formulario de Respuestas'!$R99,"ES DIFERENTE")</f>
        <v>0</v>
      </c>
      <c r="AQ100" s="1" t="str">
        <f>IFERROR(VLOOKUP(CONCATENATE(AP$1,AP100),'Formulario de Preguntas'!$C$10:$FN$152,3,FALSE),"")</f>
        <v/>
      </c>
      <c r="AR100" s="1" t="str">
        <f>IFERROR(VLOOKUP(CONCATENATE(AP$1,AP100),'Formulario de Preguntas'!$C$10:$FN$152,4,FALSE),"")</f>
        <v/>
      </c>
      <c r="AS100" s="23">
        <f>IF($B100='Formulario de Respuestas'!$D99,'Formulario de Respuestas'!$S99,"ES DIFERENTE")</f>
        <v>0</v>
      </c>
      <c r="AT100" s="1" t="str">
        <f>IFERROR(VLOOKUP(CONCATENATE(AS$1,AS100),'Formulario de Preguntas'!$C$10:$FN$152,3,FALSE),"")</f>
        <v/>
      </c>
      <c r="AU100" s="1" t="str">
        <f>IFERROR(VLOOKUP(CONCATENATE(AS$1,AS100),'Formulario de Preguntas'!$C$10:$FN$152,4,FALSE),"")</f>
        <v/>
      </c>
      <c r="AV100" s="23">
        <f>IF($B100='Formulario de Respuestas'!$D99,'Formulario de Respuestas'!$T99,"ES DIFERENTE")</f>
        <v>0</v>
      </c>
      <c r="AW100" s="1" t="str">
        <f>IFERROR(VLOOKUP(CONCATENATE(AV$1,AV100),'Formulario de Preguntas'!$C$10:$FN$152,3,FALSE),"")</f>
        <v/>
      </c>
      <c r="AX100" s="1" t="str">
        <f>IFERROR(VLOOKUP(CONCATENATE(AV$1,AV100),'Formulario de Preguntas'!$C$10:$FN$152,4,FALSE),"")</f>
        <v/>
      </c>
      <c r="AY100" s="23">
        <f>IF($B100='Formulario de Respuestas'!$D99,'Formulario de Respuestas'!$U99,"ES DIFERENTE")</f>
        <v>0</v>
      </c>
      <c r="AZ100" s="1" t="str">
        <f>IFERROR(VLOOKUP(CONCATENATE(AY$1,AY100),'Formulario de Preguntas'!$C$10:$FN$152,3,FALSE),"")</f>
        <v/>
      </c>
      <c r="BA100" s="1" t="str">
        <f>IFERROR(VLOOKUP(CONCATENATE(AY$1,AY100),'Formulario de Preguntas'!$C$10:$FN$152,4,FALSE),"")</f>
        <v/>
      </c>
      <c r="BB100" s="25">
        <f>IF($B100='Formulario de Respuestas'!$D99,'Formulario de Respuestas'!$V99,"ES DIFERENTE")</f>
        <v>0</v>
      </c>
      <c r="BC100" s="1" t="str">
        <f>IFERROR(VLOOKUP(CONCATENATE(BB$1,BB100),'Formulario de Preguntas'!$C$10:$FN$152,3,FALSE),"")</f>
        <v/>
      </c>
      <c r="BD100" s="1" t="str">
        <f>IFERROR(VLOOKUP(CONCATENATE(BB$1,BB100),'Formulario de Preguntas'!$C$10:$FN$152,4,FALSE),"")</f>
        <v/>
      </c>
      <c r="BE100" s="23">
        <f>IF($B100='Formulario de Respuestas'!$D99,'Formulario de Respuestas'!$W99,"ES DIFERENTE")</f>
        <v>0</v>
      </c>
      <c r="BF100" s="1" t="str">
        <f>IFERROR(VLOOKUP(CONCATENATE(BE$1,BE100),'Formulario de Preguntas'!$C$10:$FN$152,3,FALSE),"")</f>
        <v/>
      </c>
      <c r="BG100" s="1" t="str">
        <f>IFERROR(VLOOKUP(CONCATENATE(BE$1,BE100),'Formulario de Preguntas'!$C$10:$FN$152,4,FALSE),"")</f>
        <v/>
      </c>
      <c r="BH100" s="23">
        <f>IF($B100='Formulario de Respuestas'!$D99,'Formulario de Respuestas'!$X99,"ES DIFERENTE")</f>
        <v>0</v>
      </c>
      <c r="BI100" s="1" t="str">
        <f>IFERROR(VLOOKUP(CONCATENATE(BH$1,BH100),'Formulario de Preguntas'!$C$10:$FN$152,3,FALSE),"")</f>
        <v/>
      </c>
      <c r="BJ100" s="1" t="str">
        <f>IFERROR(VLOOKUP(CONCATENATE(BH$1,BH100),'Formulario de Preguntas'!$C$10:$FN$152,4,FALSE),"")</f>
        <v/>
      </c>
      <c r="BK100" s="25">
        <f>IF($B100='Formulario de Respuestas'!$D99,'Formulario de Respuestas'!$Y99,"ES DIFERENTE")</f>
        <v>0</v>
      </c>
      <c r="BL100" s="1" t="str">
        <f>IFERROR(VLOOKUP(CONCATENATE(BK$1,BK100),'Formulario de Preguntas'!$C$10:$FN$152,3,FALSE),"")</f>
        <v/>
      </c>
      <c r="BM100" s="1" t="str">
        <f>IFERROR(VLOOKUP(CONCATENATE(BK$1,BK100),'Formulario de Preguntas'!$C$10:$FN$152,4,FALSE),"")</f>
        <v/>
      </c>
      <c r="BN100" s="25">
        <f>IF($B100='Formulario de Respuestas'!$D99,'Formulario de Respuestas'!$Z99,"ES DIFERENTE")</f>
        <v>0</v>
      </c>
      <c r="BO100" s="1" t="str">
        <f>IFERROR(VLOOKUP(CONCATENATE(BN$1,BN100),'Formulario de Preguntas'!$C$10:$FN$152,3,FALSE),"")</f>
        <v/>
      </c>
      <c r="BP100" s="1" t="str">
        <f>IFERROR(VLOOKUP(CONCATENATE(BN$1,BN100),'Formulario de Preguntas'!$C$10:$FN$152,4,FALSE),"")</f>
        <v/>
      </c>
      <c r="BQ100" s="25">
        <f>IF($B100='Formulario de Respuestas'!$D99,'Formulario de Respuestas'!$AA99,"ES DIFERENTE")</f>
        <v>0</v>
      </c>
      <c r="BR100" s="1" t="str">
        <f>IFERROR(VLOOKUP(CONCATENATE(BQ$1,BQ100),'Formulario de Preguntas'!$C$10:$FN$152,3,FALSE),"")</f>
        <v/>
      </c>
      <c r="BS100" s="1" t="str">
        <f>IFERROR(VLOOKUP(CONCATENATE(BQ$1,BQ100),'Formulario de Preguntas'!$C$10:$FN$152,4,FALSE),"")</f>
        <v/>
      </c>
      <c r="BT100" s="25">
        <f>IF($B100='Formulario de Respuestas'!$D99,'Formulario de Respuestas'!$AB99,"ES DIFERENTE")</f>
        <v>0</v>
      </c>
      <c r="BU100" s="1" t="str">
        <f>IFERROR(VLOOKUP(CONCATENATE(BT$1,BT100),'Formulario de Preguntas'!$C$10:$FN$152,3,FALSE),"")</f>
        <v/>
      </c>
      <c r="BV100" s="1" t="str">
        <f>IFERROR(VLOOKUP(CONCATENATE(BT$1,BT100),'Formulario de Preguntas'!$C$10:$FN$152,4,FALSE),"")</f>
        <v/>
      </c>
      <c r="BW100" s="25">
        <f>IF($B100='Formulario de Respuestas'!$D99,'Formulario de Respuestas'!$AC99,"ES DIFERENTE")</f>
        <v>0</v>
      </c>
      <c r="BX100" s="1" t="str">
        <f>IFERROR(VLOOKUP(CONCATENATE(BW$1,BW100),'Formulario de Preguntas'!$C$10:$FN$152,3,FALSE),"")</f>
        <v/>
      </c>
      <c r="BY100" s="1" t="str">
        <f>IFERROR(VLOOKUP(CONCATENATE(BW$1,BW100),'Formulario de Preguntas'!$C$10:$FN$152,4,FALSE),"")</f>
        <v/>
      </c>
      <c r="CA100" s="1">
        <f t="shared" si="4"/>
        <v>0</v>
      </c>
      <c r="CB100" s="1">
        <f t="shared" si="5"/>
        <v>0.25</v>
      </c>
      <c r="CC100" s="1">
        <f t="shared" si="6"/>
        <v>0</v>
      </c>
      <c r="CD100" s="1">
        <f>COUNTIF('Formulario de Respuestas'!$E99:$AC99,"A")</f>
        <v>0</v>
      </c>
      <c r="CE100" s="1">
        <f>COUNTIF('Formulario de Respuestas'!$E99:$AC99,"B")</f>
        <v>0</v>
      </c>
      <c r="CF100" s="1">
        <f>COUNTIF('Formulario de Respuestas'!$B99:$AC99,"C")</f>
        <v>0</v>
      </c>
      <c r="CG100" s="1">
        <f>COUNTIF('Formulario de Respuestas'!$E99:$AC99,"D")</f>
        <v>0</v>
      </c>
      <c r="CH100" s="1">
        <f>COUNTIF('Formulario de Respuestas'!$E99:$AC99,"E (RESPUESTA ANULADA)")</f>
        <v>0</v>
      </c>
    </row>
    <row r="101" spans="1:86" x14ac:dyDescent="0.25">
      <c r="A101" s="1">
        <f>'Formulario de Respuestas'!C100</f>
        <v>0</v>
      </c>
      <c r="B101" s="1">
        <f>'Formulario de Respuestas'!D100</f>
        <v>0</v>
      </c>
      <c r="C101" s="23">
        <f>IF($B101='Formulario de Respuestas'!$D100,'Formulario de Respuestas'!$E100,"ES DIFERENTE")</f>
        <v>0</v>
      </c>
      <c r="D101" s="15" t="str">
        <f>IFERROR(VLOOKUP(CONCATENATE(C$1,C101),'Formulario de Preguntas'!$C$2:$FN$152,3,FALSE),"")</f>
        <v/>
      </c>
      <c r="E101" s="1" t="str">
        <f>IFERROR(VLOOKUP(CONCATENATE(C$1,C101),'Formulario de Preguntas'!$C$2:$FN$152,4,FALSE),"")</f>
        <v/>
      </c>
      <c r="F101" s="23">
        <f>IF($B101='Formulario de Respuestas'!$D100,'Formulario de Respuestas'!$F100,"ES DIFERENTE")</f>
        <v>0</v>
      </c>
      <c r="G101" s="1" t="str">
        <f>IFERROR(VLOOKUP(CONCATENATE(F$1,F101),'Formulario de Preguntas'!$C$2:$FN$152,3,FALSE),"")</f>
        <v/>
      </c>
      <c r="H101" s="1" t="str">
        <f>IFERROR(VLOOKUP(CONCATENATE(F$1,F101),'Formulario de Preguntas'!$C$2:$FN$152,4,FALSE),"")</f>
        <v/>
      </c>
      <c r="I101" s="23">
        <f>IF($B101='Formulario de Respuestas'!$D100,'Formulario de Respuestas'!$G100,"ES DIFERENTE")</f>
        <v>0</v>
      </c>
      <c r="J101" s="1" t="str">
        <f>IFERROR(VLOOKUP(CONCATENATE(I$1,I101),'Formulario de Preguntas'!$C$10:$FN$152,3,FALSE),"")</f>
        <v/>
      </c>
      <c r="K101" s="1" t="str">
        <f>IFERROR(VLOOKUP(CONCATENATE(I$1,I101),'Formulario de Preguntas'!$C$10:$FN$152,4,FALSE),"")</f>
        <v/>
      </c>
      <c r="L101" s="23">
        <f>IF($B101='Formulario de Respuestas'!$D100,'Formulario de Respuestas'!$H100,"ES DIFERENTE")</f>
        <v>0</v>
      </c>
      <c r="M101" s="1" t="str">
        <f>IFERROR(VLOOKUP(CONCATENATE(L$1,L101),'Formulario de Preguntas'!$C$10:$FN$152,3,FALSE),"")</f>
        <v/>
      </c>
      <c r="N101" s="1" t="str">
        <f>IFERROR(VLOOKUP(CONCATENATE(L$1,L101),'Formulario de Preguntas'!$C$10:$FN$152,4,FALSE),"")</f>
        <v/>
      </c>
      <c r="O101" s="23">
        <f>IF($B101='Formulario de Respuestas'!$D100,'Formulario de Respuestas'!$I100,"ES DIFERENTE")</f>
        <v>0</v>
      </c>
      <c r="P101" s="1" t="str">
        <f>IFERROR(VLOOKUP(CONCATENATE(O$1,O101),'Formulario de Preguntas'!$C$10:$FN$152,3,FALSE),"")</f>
        <v/>
      </c>
      <c r="Q101" s="1" t="str">
        <f>IFERROR(VLOOKUP(CONCATENATE(O$1,O101),'Formulario de Preguntas'!$C$10:$FN$152,4,FALSE),"")</f>
        <v/>
      </c>
      <c r="R101" s="23">
        <f>IF($B101='Formulario de Respuestas'!$D100,'Formulario de Respuestas'!$J100,"ES DIFERENTE")</f>
        <v>0</v>
      </c>
      <c r="S101" s="1" t="str">
        <f>IFERROR(VLOOKUP(CONCATENATE(R$1,R101),'Formulario de Preguntas'!$C$10:$FN$152,3,FALSE),"")</f>
        <v/>
      </c>
      <c r="T101" s="1" t="str">
        <f>IFERROR(VLOOKUP(CONCATENATE(R$1,R101),'Formulario de Preguntas'!$C$10:$FN$152,4,FALSE),"")</f>
        <v/>
      </c>
      <c r="U101" s="23">
        <f>IF($B101='Formulario de Respuestas'!$D100,'Formulario de Respuestas'!$K100,"ES DIFERENTE")</f>
        <v>0</v>
      </c>
      <c r="V101" s="1" t="str">
        <f>IFERROR(VLOOKUP(CONCATENATE(U$1,U101),'Formulario de Preguntas'!$C$10:$FN$152,3,FALSE),"")</f>
        <v/>
      </c>
      <c r="W101" s="1" t="str">
        <f>IFERROR(VLOOKUP(CONCATENATE(U$1,U101),'Formulario de Preguntas'!$C$10:$FN$152,4,FALSE),"")</f>
        <v/>
      </c>
      <c r="X101" s="23">
        <f>IF($B101='Formulario de Respuestas'!$D100,'Formulario de Respuestas'!$L100,"ES DIFERENTE")</f>
        <v>0</v>
      </c>
      <c r="Y101" s="1" t="str">
        <f>IFERROR(VLOOKUP(CONCATENATE(X$1,X101),'Formulario de Preguntas'!$C$10:$FN$152,3,FALSE),"")</f>
        <v/>
      </c>
      <c r="Z101" s="1" t="str">
        <f>IFERROR(VLOOKUP(CONCATENATE(X$1,X101),'Formulario de Preguntas'!$C$10:$FN$152,4,FALSE),"")</f>
        <v/>
      </c>
      <c r="AA101" s="23">
        <f>IF($B101='Formulario de Respuestas'!$D100,'Formulario de Respuestas'!$M100,"ES DIFERENTE")</f>
        <v>0</v>
      </c>
      <c r="AB101" s="1" t="str">
        <f>IFERROR(VLOOKUP(CONCATENATE(AA$1,AA101),'Formulario de Preguntas'!$C$10:$FN$152,3,FALSE),"")</f>
        <v/>
      </c>
      <c r="AC101" s="1" t="str">
        <f>IFERROR(VLOOKUP(CONCATENATE(AA$1,AA101),'Formulario de Preguntas'!$C$10:$FN$152,4,FALSE),"")</f>
        <v/>
      </c>
      <c r="AD101" s="23">
        <f>IF($B101='Formulario de Respuestas'!$D100,'Formulario de Respuestas'!$N100,"ES DIFERENTE")</f>
        <v>0</v>
      </c>
      <c r="AE101" s="1" t="str">
        <f>IFERROR(VLOOKUP(CONCATENATE(AD$1,AD101),'Formulario de Preguntas'!$C$10:$FN$152,3,FALSE),"")</f>
        <v/>
      </c>
      <c r="AF101" s="1" t="str">
        <f>IFERROR(VLOOKUP(CONCATENATE(AD$1,AD101),'Formulario de Preguntas'!$C$10:$FN$152,4,FALSE),"")</f>
        <v/>
      </c>
      <c r="AG101" s="23">
        <f>IF($B101='Formulario de Respuestas'!$D100,'Formulario de Respuestas'!$O100,"ES DIFERENTE")</f>
        <v>0</v>
      </c>
      <c r="AH101" s="1" t="str">
        <f>IFERROR(VLOOKUP(CONCATENATE(AG$1,AG101),'Formulario de Preguntas'!$C$10:$FN$152,3,FALSE),"")</f>
        <v/>
      </c>
      <c r="AI101" s="1" t="str">
        <f>IFERROR(VLOOKUP(CONCATENATE(AG$1,AG101),'Formulario de Preguntas'!$C$10:$FN$152,4,FALSE),"")</f>
        <v/>
      </c>
      <c r="AJ101" s="23">
        <f>IF($B101='Formulario de Respuestas'!$D100,'Formulario de Respuestas'!$P100,"ES DIFERENTE")</f>
        <v>0</v>
      </c>
      <c r="AK101" s="1" t="str">
        <f>IFERROR(VLOOKUP(CONCATENATE(AJ$1,AJ101),'Formulario de Preguntas'!$C$10:$FN$152,3,FALSE),"")</f>
        <v/>
      </c>
      <c r="AL101" s="1" t="str">
        <f>IFERROR(VLOOKUP(CONCATENATE(AJ$1,AJ101),'Formulario de Preguntas'!$C$10:$FN$152,4,FALSE),"")</f>
        <v/>
      </c>
      <c r="AM101" s="23">
        <f>IF($B101='Formulario de Respuestas'!$D100,'Formulario de Respuestas'!$Q100,"ES DIFERENTE")</f>
        <v>0</v>
      </c>
      <c r="AN101" s="1" t="str">
        <f>IFERROR(VLOOKUP(CONCATENATE(AM$1,AM101),'Formulario de Preguntas'!$C$10:$FN$152,3,FALSE),"")</f>
        <v/>
      </c>
      <c r="AO101" s="1" t="str">
        <f>IFERROR(VLOOKUP(CONCATENATE(AM$1,AM101),'Formulario de Preguntas'!$C$10:$FN$152,4,FALSE),"")</f>
        <v/>
      </c>
      <c r="AP101" s="23">
        <f>IF($B101='Formulario de Respuestas'!$D100,'Formulario de Respuestas'!$R100,"ES DIFERENTE")</f>
        <v>0</v>
      </c>
      <c r="AQ101" s="1" t="str">
        <f>IFERROR(VLOOKUP(CONCATENATE(AP$1,AP101),'Formulario de Preguntas'!$C$10:$FN$152,3,FALSE),"")</f>
        <v/>
      </c>
      <c r="AR101" s="1" t="str">
        <f>IFERROR(VLOOKUP(CONCATENATE(AP$1,AP101),'Formulario de Preguntas'!$C$10:$FN$152,4,FALSE),"")</f>
        <v/>
      </c>
      <c r="AS101" s="23">
        <f>IF($B101='Formulario de Respuestas'!$D100,'Formulario de Respuestas'!$S100,"ES DIFERENTE")</f>
        <v>0</v>
      </c>
      <c r="AT101" s="1" t="str">
        <f>IFERROR(VLOOKUP(CONCATENATE(AS$1,AS101),'Formulario de Preguntas'!$C$10:$FN$152,3,FALSE),"")</f>
        <v/>
      </c>
      <c r="AU101" s="1" t="str">
        <f>IFERROR(VLOOKUP(CONCATENATE(AS$1,AS101),'Formulario de Preguntas'!$C$10:$FN$152,4,FALSE),"")</f>
        <v/>
      </c>
      <c r="AV101" s="23">
        <f>IF($B101='Formulario de Respuestas'!$D100,'Formulario de Respuestas'!$T100,"ES DIFERENTE")</f>
        <v>0</v>
      </c>
      <c r="AW101" s="1" t="str">
        <f>IFERROR(VLOOKUP(CONCATENATE(AV$1,AV101),'Formulario de Preguntas'!$C$10:$FN$152,3,FALSE),"")</f>
        <v/>
      </c>
      <c r="AX101" s="1" t="str">
        <f>IFERROR(VLOOKUP(CONCATENATE(AV$1,AV101),'Formulario de Preguntas'!$C$10:$FN$152,4,FALSE),"")</f>
        <v/>
      </c>
      <c r="AY101" s="23">
        <f>IF($B101='Formulario de Respuestas'!$D100,'Formulario de Respuestas'!$U100,"ES DIFERENTE")</f>
        <v>0</v>
      </c>
      <c r="AZ101" s="1" t="str">
        <f>IFERROR(VLOOKUP(CONCATENATE(AY$1,AY101),'Formulario de Preguntas'!$C$10:$FN$152,3,FALSE),"")</f>
        <v/>
      </c>
      <c r="BA101" s="1" t="str">
        <f>IFERROR(VLOOKUP(CONCATENATE(AY$1,AY101),'Formulario de Preguntas'!$C$10:$FN$152,4,FALSE),"")</f>
        <v/>
      </c>
      <c r="BB101" s="25">
        <f>IF($B101='Formulario de Respuestas'!$D100,'Formulario de Respuestas'!$V100,"ES DIFERENTE")</f>
        <v>0</v>
      </c>
      <c r="BC101" s="1" t="str">
        <f>IFERROR(VLOOKUP(CONCATENATE(BB$1,BB101),'Formulario de Preguntas'!$C$10:$FN$152,3,FALSE),"")</f>
        <v/>
      </c>
      <c r="BD101" s="1" t="str">
        <f>IFERROR(VLOOKUP(CONCATENATE(BB$1,BB101),'Formulario de Preguntas'!$C$10:$FN$152,4,FALSE),"")</f>
        <v/>
      </c>
      <c r="BE101" s="23">
        <f>IF($B101='Formulario de Respuestas'!$D100,'Formulario de Respuestas'!$W100,"ES DIFERENTE")</f>
        <v>0</v>
      </c>
      <c r="BF101" s="1" t="str">
        <f>IFERROR(VLOOKUP(CONCATENATE(BE$1,BE101),'Formulario de Preguntas'!$C$10:$FN$152,3,FALSE),"")</f>
        <v/>
      </c>
      <c r="BG101" s="1" t="str">
        <f>IFERROR(VLOOKUP(CONCATENATE(BE$1,BE101),'Formulario de Preguntas'!$C$10:$FN$152,4,FALSE),"")</f>
        <v/>
      </c>
      <c r="BH101" s="23">
        <f>IF($B101='Formulario de Respuestas'!$D100,'Formulario de Respuestas'!$X100,"ES DIFERENTE")</f>
        <v>0</v>
      </c>
      <c r="BI101" s="1" t="str">
        <f>IFERROR(VLOOKUP(CONCATENATE(BH$1,BH101),'Formulario de Preguntas'!$C$10:$FN$152,3,FALSE),"")</f>
        <v/>
      </c>
      <c r="BJ101" s="1" t="str">
        <f>IFERROR(VLOOKUP(CONCATENATE(BH$1,BH101),'Formulario de Preguntas'!$C$10:$FN$152,4,FALSE),"")</f>
        <v/>
      </c>
      <c r="BK101" s="25">
        <f>IF($B101='Formulario de Respuestas'!$D100,'Formulario de Respuestas'!$Y100,"ES DIFERENTE")</f>
        <v>0</v>
      </c>
      <c r="BL101" s="1" t="str">
        <f>IFERROR(VLOOKUP(CONCATENATE(BK$1,BK101),'Formulario de Preguntas'!$C$10:$FN$152,3,FALSE),"")</f>
        <v/>
      </c>
      <c r="BM101" s="1" t="str">
        <f>IFERROR(VLOOKUP(CONCATENATE(BK$1,BK101),'Formulario de Preguntas'!$C$10:$FN$152,4,FALSE),"")</f>
        <v/>
      </c>
      <c r="BN101" s="25">
        <f>IF($B101='Formulario de Respuestas'!$D100,'Formulario de Respuestas'!$Z100,"ES DIFERENTE")</f>
        <v>0</v>
      </c>
      <c r="BO101" s="1" t="str">
        <f>IFERROR(VLOOKUP(CONCATENATE(BN$1,BN101),'Formulario de Preguntas'!$C$10:$FN$152,3,FALSE),"")</f>
        <v/>
      </c>
      <c r="BP101" s="1" t="str">
        <f>IFERROR(VLOOKUP(CONCATENATE(BN$1,BN101),'Formulario de Preguntas'!$C$10:$FN$152,4,FALSE),"")</f>
        <v/>
      </c>
      <c r="BQ101" s="25">
        <f>IF($B101='Formulario de Respuestas'!$D100,'Formulario de Respuestas'!$AA100,"ES DIFERENTE")</f>
        <v>0</v>
      </c>
      <c r="BR101" s="1" t="str">
        <f>IFERROR(VLOOKUP(CONCATENATE(BQ$1,BQ101),'Formulario de Preguntas'!$C$10:$FN$152,3,FALSE),"")</f>
        <v/>
      </c>
      <c r="BS101" s="1" t="str">
        <f>IFERROR(VLOOKUP(CONCATENATE(BQ$1,BQ101),'Formulario de Preguntas'!$C$10:$FN$152,4,FALSE),"")</f>
        <v/>
      </c>
      <c r="BT101" s="25">
        <f>IF($B101='Formulario de Respuestas'!$D100,'Formulario de Respuestas'!$AB100,"ES DIFERENTE")</f>
        <v>0</v>
      </c>
      <c r="BU101" s="1" t="str">
        <f>IFERROR(VLOOKUP(CONCATENATE(BT$1,BT101),'Formulario de Preguntas'!$C$10:$FN$152,3,FALSE),"")</f>
        <v/>
      </c>
      <c r="BV101" s="1" t="str">
        <f>IFERROR(VLOOKUP(CONCATENATE(BT$1,BT101),'Formulario de Preguntas'!$C$10:$FN$152,4,FALSE),"")</f>
        <v/>
      </c>
      <c r="BW101" s="25">
        <f>IF($B101='Formulario de Respuestas'!$D100,'Formulario de Respuestas'!$AC100,"ES DIFERENTE")</f>
        <v>0</v>
      </c>
      <c r="BX101" s="1" t="str">
        <f>IFERROR(VLOOKUP(CONCATENATE(BW$1,BW101),'Formulario de Preguntas'!$C$10:$FN$152,3,FALSE),"")</f>
        <v/>
      </c>
      <c r="BY101" s="1" t="str">
        <f>IFERROR(VLOOKUP(CONCATENATE(BW$1,BW101),'Formulario de Preguntas'!$C$10:$FN$152,4,FALSE),"")</f>
        <v/>
      </c>
      <c r="CA101" s="1">
        <f t="shared" si="4"/>
        <v>0</v>
      </c>
      <c r="CB101" s="1">
        <f t="shared" si="5"/>
        <v>0.25</v>
      </c>
      <c r="CC101" s="1">
        <f t="shared" si="6"/>
        <v>0</v>
      </c>
      <c r="CD101" s="1">
        <f>COUNTIF('Formulario de Respuestas'!$E100:$AC100,"A")</f>
        <v>0</v>
      </c>
      <c r="CE101" s="1">
        <f>COUNTIF('Formulario de Respuestas'!$E100:$AC100,"B")</f>
        <v>0</v>
      </c>
      <c r="CF101" s="1">
        <f>COUNTIF('Formulario de Respuestas'!$B100:$AC100,"C")</f>
        <v>0</v>
      </c>
      <c r="CG101" s="1">
        <f>COUNTIF('Formulario de Respuestas'!$E100:$AC100,"D")</f>
        <v>0</v>
      </c>
      <c r="CH101" s="1">
        <f>COUNTIF('Formulario de Respuestas'!$E100:$AC100,"E (RESPUESTA ANULADA)")</f>
        <v>0</v>
      </c>
    </row>
    <row r="102" spans="1:86" x14ac:dyDescent="0.25">
      <c r="A102" s="1">
        <f>'Formulario de Respuestas'!C101</f>
        <v>0</v>
      </c>
      <c r="B102" s="1">
        <f>'Formulario de Respuestas'!D101</f>
        <v>0</v>
      </c>
      <c r="C102" s="23">
        <f>IF($B102='Formulario de Respuestas'!$D101,'Formulario de Respuestas'!$E101,"ES DIFERENTE")</f>
        <v>0</v>
      </c>
      <c r="D102" s="15" t="str">
        <f>IFERROR(VLOOKUP(CONCATENATE(C$1,C102),'Formulario de Preguntas'!$C$2:$FN$152,3,FALSE),"")</f>
        <v/>
      </c>
      <c r="E102" s="1" t="str">
        <f>IFERROR(VLOOKUP(CONCATENATE(C$1,C102),'Formulario de Preguntas'!$C$2:$FN$152,4,FALSE),"")</f>
        <v/>
      </c>
      <c r="F102" s="23">
        <f>IF($B102='Formulario de Respuestas'!$D101,'Formulario de Respuestas'!$F101,"ES DIFERENTE")</f>
        <v>0</v>
      </c>
      <c r="G102" s="1" t="str">
        <f>IFERROR(VLOOKUP(CONCATENATE(F$1,F102),'Formulario de Preguntas'!$C$2:$FN$152,3,FALSE),"")</f>
        <v/>
      </c>
      <c r="H102" s="1" t="str">
        <f>IFERROR(VLOOKUP(CONCATENATE(F$1,F102),'Formulario de Preguntas'!$C$2:$FN$152,4,FALSE),"")</f>
        <v/>
      </c>
      <c r="I102" s="23">
        <f>IF($B102='Formulario de Respuestas'!$D101,'Formulario de Respuestas'!$G101,"ES DIFERENTE")</f>
        <v>0</v>
      </c>
      <c r="J102" s="1" t="str">
        <f>IFERROR(VLOOKUP(CONCATENATE(I$1,I102),'Formulario de Preguntas'!$C$10:$FN$152,3,FALSE),"")</f>
        <v/>
      </c>
      <c r="K102" s="1" t="str">
        <f>IFERROR(VLOOKUP(CONCATENATE(I$1,I102),'Formulario de Preguntas'!$C$10:$FN$152,4,FALSE),"")</f>
        <v/>
      </c>
      <c r="L102" s="23">
        <f>IF($B102='Formulario de Respuestas'!$D101,'Formulario de Respuestas'!$H101,"ES DIFERENTE")</f>
        <v>0</v>
      </c>
      <c r="M102" s="1" t="str">
        <f>IFERROR(VLOOKUP(CONCATENATE(L$1,L102),'Formulario de Preguntas'!$C$10:$FN$152,3,FALSE),"")</f>
        <v/>
      </c>
      <c r="N102" s="1" t="str">
        <f>IFERROR(VLOOKUP(CONCATENATE(L$1,L102),'Formulario de Preguntas'!$C$10:$FN$152,4,FALSE),"")</f>
        <v/>
      </c>
      <c r="O102" s="23">
        <f>IF($B102='Formulario de Respuestas'!$D101,'Formulario de Respuestas'!$I101,"ES DIFERENTE")</f>
        <v>0</v>
      </c>
      <c r="P102" s="1" t="str">
        <f>IFERROR(VLOOKUP(CONCATENATE(O$1,O102),'Formulario de Preguntas'!$C$10:$FN$152,3,FALSE),"")</f>
        <v/>
      </c>
      <c r="Q102" s="1" t="str">
        <f>IFERROR(VLOOKUP(CONCATENATE(O$1,O102),'Formulario de Preguntas'!$C$10:$FN$152,4,FALSE),"")</f>
        <v/>
      </c>
      <c r="R102" s="23">
        <f>IF($B102='Formulario de Respuestas'!$D101,'Formulario de Respuestas'!$J101,"ES DIFERENTE")</f>
        <v>0</v>
      </c>
      <c r="S102" s="1" t="str">
        <f>IFERROR(VLOOKUP(CONCATENATE(R$1,R102),'Formulario de Preguntas'!$C$10:$FN$152,3,FALSE),"")</f>
        <v/>
      </c>
      <c r="T102" s="1" t="str">
        <f>IFERROR(VLOOKUP(CONCATENATE(R$1,R102),'Formulario de Preguntas'!$C$10:$FN$152,4,FALSE),"")</f>
        <v/>
      </c>
      <c r="U102" s="23">
        <f>IF($B102='Formulario de Respuestas'!$D101,'Formulario de Respuestas'!$K101,"ES DIFERENTE")</f>
        <v>0</v>
      </c>
      <c r="V102" s="1" t="str">
        <f>IFERROR(VLOOKUP(CONCATENATE(U$1,U102),'Formulario de Preguntas'!$C$10:$FN$152,3,FALSE),"")</f>
        <v/>
      </c>
      <c r="W102" s="1" t="str">
        <f>IFERROR(VLOOKUP(CONCATENATE(U$1,U102),'Formulario de Preguntas'!$C$10:$FN$152,4,FALSE),"")</f>
        <v/>
      </c>
      <c r="X102" s="23">
        <f>IF($B102='Formulario de Respuestas'!$D101,'Formulario de Respuestas'!$L101,"ES DIFERENTE")</f>
        <v>0</v>
      </c>
      <c r="Y102" s="1" t="str">
        <f>IFERROR(VLOOKUP(CONCATENATE(X$1,X102),'Formulario de Preguntas'!$C$10:$FN$152,3,FALSE),"")</f>
        <v/>
      </c>
      <c r="Z102" s="1" t="str">
        <f>IFERROR(VLOOKUP(CONCATENATE(X$1,X102),'Formulario de Preguntas'!$C$10:$FN$152,4,FALSE),"")</f>
        <v/>
      </c>
      <c r="AA102" s="23">
        <f>IF($B102='Formulario de Respuestas'!$D101,'Formulario de Respuestas'!$M101,"ES DIFERENTE")</f>
        <v>0</v>
      </c>
      <c r="AB102" s="1" t="str">
        <f>IFERROR(VLOOKUP(CONCATENATE(AA$1,AA102),'Formulario de Preguntas'!$C$10:$FN$152,3,FALSE),"")</f>
        <v/>
      </c>
      <c r="AC102" s="1" t="str">
        <f>IFERROR(VLOOKUP(CONCATENATE(AA$1,AA102),'Formulario de Preguntas'!$C$10:$FN$152,4,FALSE),"")</f>
        <v/>
      </c>
      <c r="AD102" s="23">
        <f>IF($B102='Formulario de Respuestas'!$D101,'Formulario de Respuestas'!$N101,"ES DIFERENTE")</f>
        <v>0</v>
      </c>
      <c r="AE102" s="1" t="str">
        <f>IFERROR(VLOOKUP(CONCATENATE(AD$1,AD102),'Formulario de Preguntas'!$C$10:$FN$152,3,FALSE),"")</f>
        <v/>
      </c>
      <c r="AF102" s="1" t="str">
        <f>IFERROR(VLOOKUP(CONCATENATE(AD$1,AD102),'Formulario de Preguntas'!$C$10:$FN$152,4,FALSE),"")</f>
        <v/>
      </c>
      <c r="AG102" s="23">
        <f>IF($B102='Formulario de Respuestas'!$D101,'Formulario de Respuestas'!$O101,"ES DIFERENTE")</f>
        <v>0</v>
      </c>
      <c r="AH102" s="1" t="str">
        <f>IFERROR(VLOOKUP(CONCATENATE(AG$1,AG102),'Formulario de Preguntas'!$C$10:$FN$152,3,FALSE),"")</f>
        <v/>
      </c>
      <c r="AI102" s="1" t="str">
        <f>IFERROR(VLOOKUP(CONCATENATE(AG$1,AG102),'Formulario de Preguntas'!$C$10:$FN$152,4,FALSE),"")</f>
        <v/>
      </c>
      <c r="AJ102" s="23">
        <f>IF($B102='Formulario de Respuestas'!$D101,'Formulario de Respuestas'!$P101,"ES DIFERENTE")</f>
        <v>0</v>
      </c>
      <c r="AK102" s="1" t="str">
        <f>IFERROR(VLOOKUP(CONCATENATE(AJ$1,AJ102),'Formulario de Preguntas'!$C$10:$FN$152,3,FALSE),"")</f>
        <v/>
      </c>
      <c r="AL102" s="1" t="str">
        <f>IFERROR(VLOOKUP(CONCATENATE(AJ$1,AJ102),'Formulario de Preguntas'!$C$10:$FN$152,4,FALSE),"")</f>
        <v/>
      </c>
      <c r="AM102" s="23">
        <f>IF($B102='Formulario de Respuestas'!$D101,'Formulario de Respuestas'!$Q101,"ES DIFERENTE")</f>
        <v>0</v>
      </c>
      <c r="AN102" s="1" t="str">
        <f>IFERROR(VLOOKUP(CONCATENATE(AM$1,AM102),'Formulario de Preguntas'!$C$10:$FN$152,3,FALSE),"")</f>
        <v/>
      </c>
      <c r="AO102" s="1" t="str">
        <f>IFERROR(VLOOKUP(CONCATENATE(AM$1,AM102),'Formulario de Preguntas'!$C$10:$FN$152,4,FALSE),"")</f>
        <v/>
      </c>
      <c r="AP102" s="23">
        <f>IF($B102='Formulario de Respuestas'!$D101,'Formulario de Respuestas'!$R101,"ES DIFERENTE")</f>
        <v>0</v>
      </c>
      <c r="AQ102" s="1" t="str">
        <f>IFERROR(VLOOKUP(CONCATENATE(AP$1,AP102),'Formulario de Preguntas'!$C$10:$FN$152,3,FALSE),"")</f>
        <v/>
      </c>
      <c r="AR102" s="1" t="str">
        <f>IFERROR(VLOOKUP(CONCATENATE(AP$1,AP102),'Formulario de Preguntas'!$C$10:$FN$152,4,FALSE),"")</f>
        <v/>
      </c>
      <c r="AS102" s="23">
        <f>IF($B102='Formulario de Respuestas'!$D101,'Formulario de Respuestas'!$S101,"ES DIFERENTE")</f>
        <v>0</v>
      </c>
      <c r="AT102" s="1" t="str">
        <f>IFERROR(VLOOKUP(CONCATENATE(AS$1,AS102),'Formulario de Preguntas'!$C$10:$FN$152,3,FALSE),"")</f>
        <v/>
      </c>
      <c r="AU102" s="1" t="str">
        <f>IFERROR(VLOOKUP(CONCATENATE(AS$1,AS102),'Formulario de Preguntas'!$C$10:$FN$152,4,FALSE),"")</f>
        <v/>
      </c>
      <c r="AV102" s="23">
        <f>IF($B102='Formulario de Respuestas'!$D101,'Formulario de Respuestas'!$T101,"ES DIFERENTE")</f>
        <v>0</v>
      </c>
      <c r="AW102" s="1" t="str">
        <f>IFERROR(VLOOKUP(CONCATENATE(AV$1,AV102),'Formulario de Preguntas'!$C$10:$FN$152,3,FALSE),"")</f>
        <v/>
      </c>
      <c r="AX102" s="1" t="str">
        <f>IFERROR(VLOOKUP(CONCATENATE(AV$1,AV102),'Formulario de Preguntas'!$C$10:$FN$152,4,FALSE),"")</f>
        <v/>
      </c>
      <c r="AY102" s="23">
        <f>IF($B102='Formulario de Respuestas'!$D101,'Formulario de Respuestas'!$U101,"ES DIFERENTE")</f>
        <v>0</v>
      </c>
      <c r="AZ102" s="1" t="str">
        <f>IFERROR(VLOOKUP(CONCATENATE(AY$1,AY102),'Formulario de Preguntas'!$C$10:$FN$152,3,FALSE),"")</f>
        <v/>
      </c>
      <c r="BA102" s="1" t="str">
        <f>IFERROR(VLOOKUP(CONCATENATE(AY$1,AY102),'Formulario de Preguntas'!$C$10:$FN$152,4,FALSE),"")</f>
        <v/>
      </c>
      <c r="BB102" s="25">
        <f>IF($B102='Formulario de Respuestas'!$D101,'Formulario de Respuestas'!$V101,"ES DIFERENTE")</f>
        <v>0</v>
      </c>
      <c r="BC102" s="1" t="str">
        <f>IFERROR(VLOOKUP(CONCATENATE(BB$1,BB102),'Formulario de Preguntas'!$C$10:$FN$152,3,FALSE),"")</f>
        <v/>
      </c>
      <c r="BD102" s="1" t="str">
        <f>IFERROR(VLOOKUP(CONCATENATE(BB$1,BB102),'Formulario de Preguntas'!$C$10:$FN$152,4,FALSE),"")</f>
        <v/>
      </c>
      <c r="BE102" s="23">
        <f>IF($B102='Formulario de Respuestas'!$D101,'Formulario de Respuestas'!$W101,"ES DIFERENTE")</f>
        <v>0</v>
      </c>
      <c r="BF102" s="1" t="str">
        <f>IFERROR(VLOOKUP(CONCATENATE(BE$1,BE102),'Formulario de Preguntas'!$C$10:$FN$152,3,FALSE),"")</f>
        <v/>
      </c>
      <c r="BG102" s="1" t="str">
        <f>IFERROR(VLOOKUP(CONCATENATE(BE$1,BE102),'Formulario de Preguntas'!$C$10:$FN$152,4,FALSE),"")</f>
        <v/>
      </c>
      <c r="BH102" s="23">
        <f>IF($B102='Formulario de Respuestas'!$D101,'Formulario de Respuestas'!$X101,"ES DIFERENTE")</f>
        <v>0</v>
      </c>
      <c r="BI102" s="1" t="str">
        <f>IFERROR(VLOOKUP(CONCATENATE(BH$1,BH102),'Formulario de Preguntas'!$C$10:$FN$152,3,FALSE),"")</f>
        <v/>
      </c>
      <c r="BJ102" s="1" t="str">
        <f>IFERROR(VLOOKUP(CONCATENATE(BH$1,BH102),'Formulario de Preguntas'!$C$10:$FN$152,4,FALSE),"")</f>
        <v/>
      </c>
      <c r="BK102" s="25">
        <f>IF($B102='Formulario de Respuestas'!$D101,'Formulario de Respuestas'!$Y101,"ES DIFERENTE")</f>
        <v>0</v>
      </c>
      <c r="BL102" s="1" t="str">
        <f>IFERROR(VLOOKUP(CONCATENATE(BK$1,BK102),'Formulario de Preguntas'!$C$10:$FN$152,3,FALSE),"")</f>
        <v/>
      </c>
      <c r="BM102" s="1" t="str">
        <f>IFERROR(VLOOKUP(CONCATENATE(BK$1,BK102),'Formulario de Preguntas'!$C$10:$FN$152,4,FALSE),"")</f>
        <v/>
      </c>
      <c r="BN102" s="25">
        <f>IF($B102='Formulario de Respuestas'!$D101,'Formulario de Respuestas'!$Z101,"ES DIFERENTE")</f>
        <v>0</v>
      </c>
      <c r="BO102" s="1" t="str">
        <f>IFERROR(VLOOKUP(CONCATENATE(BN$1,BN102),'Formulario de Preguntas'!$C$10:$FN$152,3,FALSE),"")</f>
        <v/>
      </c>
      <c r="BP102" s="1" t="str">
        <f>IFERROR(VLOOKUP(CONCATENATE(BN$1,BN102),'Formulario de Preguntas'!$C$10:$FN$152,4,FALSE),"")</f>
        <v/>
      </c>
      <c r="BQ102" s="25">
        <f>IF($B102='Formulario de Respuestas'!$D101,'Formulario de Respuestas'!$AA101,"ES DIFERENTE")</f>
        <v>0</v>
      </c>
      <c r="BR102" s="1" t="str">
        <f>IFERROR(VLOOKUP(CONCATENATE(BQ$1,BQ102),'Formulario de Preguntas'!$C$10:$FN$152,3,FALSE),"")</f>
        <v/>
      </c>
      <c r="BS102" s="1" t="str">
        <f>IFERROR(VLOOKUP(CONCATENATE(BQ$1,BQ102),'Formulario de Preguntas'!$C$10:$FN$152,4,FALSE),"")</f>
        <v/>
      </c>
      <c r="BT102" s="25">
        <f>IF($B102='Formulario de Respuestas'!$D101,'Formulario de Respuestas'!$AB101,"ES DIFERENTE")</f>
        <v>0</v>
      </c>
      <c r="BU102" s="1" t="str">
        <f>IFERROR(VLOOKUP(CONCATENATE(BT$1,BT102),'Formulario de Preguntas'!$C$10:$FN$152,3,FALSE),"")</f>
        <v/>
      </c>
      <c r="BV102" s="1" t="str">
        <f>IFERROR(VLOOKUP(CONCATENATE(BT$1,BT102),'Formulario de Preguntas'!$C$10:$FN$152,4,FALSE),"")</f>
        <v/>
      </c>
      <c r="BW102" s="25">
        <f>IF($B102='Formulario de Respuestas'!$D101,'Formulario de Respuestas'!$AC101,"ES DIFERENTE")</f>
        <v>0</v>
      </c>
      <c r="BX102" s="1" t="str">
        <f>IFERROR(VLOOKUP(CONCATENATE(BW$1,BW102),'Formulario de Preguntas'!$C$10:$FN$152,3,FALSE),"")</f>
        <v/>
      </c>
      <c r="BY102" s="1" t="str">
        <f>IFERROR(VLOOKUP(CONCATENATE(BW$1,BW102),'Formulario de Preguntas'!$C$10:$FN$152,4,FALSE),"")</f>
        <v/>
      </c>
      <c r="CA102" s="1">
        <f t="shared" si="4"/>
        <v>0</v>
      </c>
      <c r="CB102" s="1">
        <f t="shared" si="5"/>
        <v>0.25</v>
      </c>
      <c r="CC102" s="1">
        <f t="shared" si="6"/>
        <v>0</v>
      </c>
      <c r="CD102" s="1">
        <f>COUNTIF('Formulario de Respuestas'!$E101:$AC101,"A")</f>
        <v>0</v>
      </c>
      <c r="CE102" s="1">
        <f>COUNTIF('Formulario de Respuestas'!$E101:$AC101,"B")</f>
        <v>0</v>
      </c>
      <c r="CF102" s="1">
        <f>COUNTIF('Formulario de Respuestas'!$B101:$AC101,"C")</f>
        <v>0</v>
      </c>
      <c r="CG102" s="1">
        <f>COUNTIF('Formulario de Respuestas'!$E101:$AC101,"D")</f>
        <v>0</v>
      </c>
      <c r="CH102" s="1">
        <f>COUNTIF('Formulario de Respuestas'!$E101:$AC101,"E (RESPUESTA ANULADA)")</f>
        <v>0</v>
      </c>
    </row>
    <row r="103" spans="1:86" x14ac:dyDescent="0.25">
      <c r="A103" s="1">
        <f>'Formulario de Respuestas'!C102</f>
        <v>0</v>
      </c>
      <c r="B103" s="1">
        <f>'Formulario de Respuestas'!D102</f>
        <v>0</v>
      </c>
      <c r="C103" s="23">
        <f>IF($B103='Formulario de Respuestas'!$D102,'Formulario de Respuestas'!$E102,"ES DIFERENTE")</f>
        <v>0</v>
      </c>
      <c r="D103" s="15" t="str">
        <f>IFERROR(VLOOKUP(CONCATENATE(C$1,C103),'Formulario de Preguntas'!$C$2:$FN$152,3,FALSE),"")</f>
        <v/>
      </c>
      <c r="E103" s="1" t="str">
        <f>IFERROR(VLOOKUP(CONCATENATE(C$1,C103),'Formulario de Preguntas'!$C$2:$FN$152,4,FALSE),"")</f>
        <v/>
      </c>
      <c r="F103" s="23">
        <f>IF($B103='Formulario de Respuestas'!$D102,'Formulario de Respuestas'!$F102,"ES DIFERENTE")</f>
        <v>0</v>
      </c>
      <c r="G103" s="1" t="str">
        <f>IFERROR(VLOOKUP(CONCATENATE(F$1,F103),'Formulario de Preguntas'!$C$2:$FN$152,3,FALSE),"")</f>
        <v/>
      </c>
      <c r="H103" s="1" t="str">
        <f>IFERROR(VLOOKUP(CONCATENATE(F$1,F103),'Formulario de Preguntas'!$C$2:$FN$152,4,FALSE),"")</f>
        <v/>
      </c>
      <c r="I103" s="23">
        <f>IF($B103='Formulario de Respuestas'!$D102,'Formulario de Respuestas'!$G102,"ES DIFERENTE")</f>
        <v>0</v>
      </c>
      <c r="J103" s="1" t="str">
        <f>IFERROR(VLOOKUP(CONCATENATE(I$1,I103),'Formulario de Preguntas'!$C$10:$FN$152,3,FALSE),"")</f>
        <v/>
      </c>
      <c r="K103" s="1" t="str">
        <f>IFERROR(VLOOKUP(CONCATENATE(I$1,I103),'Formulario de Preguntas'!$C$10:$FN$152,4,FALSE),"")</f>
        <v/>
      </c>
      <c r="L103" s="23">
        <f>IF($B103='Formulario de Respuestas'!$D102,'Formulario de Respuestas'!$H102,"ES DIFERENTE")</f>
        <v>0</v>
      </c>
      <c r="M103" s="1" t="str">
        <f>IFERROR(VLOOKUP(CONCATENATE(L$1,L103),'Formulario de Preguntas'!$C$10:$FN$152,3,FALSE),"")</f>
        <v/>
      </c>
      <c r="N103" s="1" t="str">
        <f>IFERROR(VLOOKUP(CONCATENATE(L$1,L103),'Formulario de Preguntas'!$C$10:$FN$152,4,FALSE),"")</f>
        <v/>
      </c>
      <c r="O103" s="23">
        <f>IF($B103='Formulario de Respuestas'!$D102,'Formulario de Respuestas'!$I102,"ES DIFERENTE")</f>
        <v>0</v>
      </c>
      <c r="P103" s="1" t="str">
        <f>IFERROR(VLOOKUP(CONCATENATE(O$1,O103),'Formulario de Preguntas'!$C$10:$FN$152,3,FALSE),"")</f>
        <v/>
      </c>
      <c r="Q103" s="1" t="str">
        <f>IFERROR(VLOOKUP(CONCATENATE(O$1,O103),'Formulario de Preguntas'!$C$10:$FN$152,4,FALSE),"")</f>
        <v/>
      </c>
      <c r="R103" s="23">
        <f>IF($B103='Formulario de Respuestas'!$D102,'Formulario de Respuestas'!$J102,"ES DIFERENTE")</f>
        <v>0</v>
      </c>
      <c r="S103" s="1" t="str">
        <f>IFERROR(VLOOKUP(CONCATENATE(R$1,R103),'Formulario de Preguntas'!$C$10:$FN$152,3,FALSE),"")</f>
        <v/>
      </c>
      <c r="T103" s="1" t="str">
        <f>IFERROR(VLOOKUP(CONCATENATE(R$1,R103),'Formulario de Preguntas'!$C$10:$FN$152,4,FALSE),"")</f>
        <v/>
      </c>
      <c r="U103" s="23">
        <f>IF($B103='Formulario de Respuestas'!$D102,'Formulario de Respuestas'!$K102,"ES DIFERENTE")</f>
        <v>0</v>
      </c>
      <c r="V103" s="1" t="str">
        <f>IFERROR(VLOOKUP(CONCATENATE(U$1,U103),'Formulario de Preguntas'!$C$10:$FN$152,3,FALSE),"")</f>
        <v/>
      </c>
      <c r="W103" s="1" t="str">
        <f>IFERROR(VLOOKUP(CONCATENATE(U$1,U103),'Formulario de Preguntas'!$C$10:$FN$152,4,FALSE),"")</f>
        <v/>
      </c>
      <c r="X103" s="23">
        <f>IF($B103='Formulario de Respuestas'!$D102,'Formulario de Respuestas'!$L102,"ES DIFERENTE")</f>
        <v>0</v>
      </c>
      <c r="Y103" s="1" t="str">
        <f>IFERROR(VLOOKUP(CONCATENATE(X$1,X103),'Formulario de Preguntas'!$C$10:$FN$152,3,FALSE),"")</f>
        <v/>
      </c>
      <c r="Z103" s="1" t="str">
        <f>IFERROR(VLOOKUP(CONCATENATE(X$1,X103),'Formulario de Preguntas'!$C$10:$FN$152,4,FALSE),"")</f>
        <v/>
      </c>
      <c r="AA103" s="23">
        <f>IF($B103='Formulario de Respuestas'!$D102,'Formulario de Respuestas'!$M102,"ES DIFERENTE")</f>
        <v>0</v>
      </c>
      <c r="AB103" s="1" t="str">
        <f>IFERROR(VLOOKUP(CONCATENATE(AA$1,AA103),'Formulario de Preguntas'!$C$10:$FN$152,3,FALSE),"")</f>
        <v/>
      </c>
      <c r="AC103" s="1" t="str">
        <f>IFERROR(VLOOKUP(CONCATENATE(AA$1,AA103),'Formulario de Preguntas'!$C$10:$FN$152,4,FALSE),"")</f>
        <v/>
      </c>
      <c r="AD103" s="23">
        <f>IF($B103='Formulario de Respuestas'!$D102,'Formulario de Respuestas'!$N102,"ES DIFERENTE")</f>
        <v>0</v>
      </c>
      <c r="AE103" s="1" t="str">
        <f>IFERROR(VLOOKUP(CONCATENATE(AD$1,AD103),'Formulario de Preguntas'!$C$10:$FN$152,3,FALSE),"")</f>
        <v/>
      </c>
      <c r="AF103" s="1" t="str">
        <f>IFERROR(VLOOKUP(CONCATENATE(AD$1,AD103),'Formulario de Preguntas'!$C$10:$FN$152,4,FALSE),"")</f>
        <v/>
      </c>
      <c r="AG103" s="23">
        <f>IF($B103='Formulario de Respuestas'!$D102,'Formulario de Respuestas'!$O102,"ES DIFERENTE")</f>
        <v>0</v>
      </c>
      <c r="AH103" s="1" t="str">
        <f>IFERROR(VLOOKUP(CONCATENATE(AG$1,AG103),'Formulario de Preguntas'!$C$10:$FN$152,3,FALSE),"")</f>
        <v/>
      </c>
      <c r="AI103" s="1" t="str">
        <f>IFERROR(VLOOKUP(CONCATENATE(AG$1,AG103),'Formulario de Preguntas'!$C$10:$FN$152,4,FALSE),"")</f>
        <v/>
      </c>
      <c r="AJ103" s="23">
        <f>IF($B103='Formulario de Respuestas'!$D102,'Formulario de Respuestas'!$P102,"ES DIFERENTE")</f>
        <v>0</v>
      </c>
      <c r="AK103" s="1" t="str">
        <f>IFERROR(VLOOKUP(CONCATENATE(AJ$1,AJ103),'Formulario de Preguntas'!$C$10:$FN$152,3,FALSE),"")</f>
        <v/>
      </c>
      <c r="AL103" s="1" t="str">
        <f>IFERROR(VLOOKUP(CONCATENATE(AJ$1,AJ103),'Formulario de Preguntas'!$C$10:$FN$152,4,FALSE),"")</f>
        <v/>
      </c>
      <c r="AM103" s="23">
        <f>IF($B103='Formulario de Respuestas'!$D102,'Formulario de Respuestas'!$Q102,"ES DIFERENTE")</f>
        <v>0</v>
      </c>
      <c r="AN103" s="1" t="str">
        <f>IFERROR(VLOOKUP(CONCATENATE(AM$1,AM103),'Formulario de Preguntas'!$C$10:$FN$152,3,FALSE),"")</f>
        <v/>
      </c>
      <c r="AO103" s="1" t="str">
        <f>IFERROR(VLOOKUP(CONCATENATE(AM$1,AM103),'Formulario de Preguntas'!$C$10:$FN$152,4,FALSE),"")</f>
        <v/>
      </c>
      <c r="AP103" s="23">
        <f>IF($B103='Formulario de Respuestas'!$D102,'Formulario de Respuestas'!$R102,"ES DIFERENTE")</f>
        <v>0</v>
      </c>
      <c r="AQ103" s="1" t="str">
        <f>IFERROR(VLOOKUP(CONCATENATE(AP$1,AP103),'Formulario de Preguntas'!$C$10:$FN$152,3,FALSE),"")</f>
        <v/>
      </c>
      <c r="AR103" s="1" t="str">
        <f>IFERROR(VLOOKUP(CONCATENATE(AP$1,AP103),'Formulario de Preguntas'!$C$10:$FN$152,4,FALSE),"")</f>
        <v/>
      </c>
      <c r="AS103" s="23">
        <f>IF($B103='Formulario de Respuestas'!$D102,'Formulario de Respuestas'!$S102,"ES DIFERENTE")</f>
        <v>0</v>
      </c>
      <c r="AT103" s="1" t="str">
        <f>IFERROR(VLOOKUP(CONCATENATE(AS$1,AS103),'Formulario de Preguntas'!$C$10:$FN$152,3,FALSE),"")</f>
        <v/>
      </c>
      <c r="AU103" s="1" t="str">
        <f>IFERROR(VLOOKUP(CONCATENATE(AS$1,AS103),'Formulario de Preguntas'!$C$10:$FN$152,4,FALSE),"")</f>
        <v/>
      </c>
      <c r="AV103" s="23">
        <f>IF($B103='Formulario de Respuestas'!$D102,'Formulario de Respuestas'!$T102,"ES DIFERENTE")</f>
        <v>0</v>
      </c>
      <c r="AW103" s="1" t="str">
        <f>IFERROR(VLOOKUP(CONCATENATE(AV$1,AV103),'Formulario de Preguntas'!$C$10:$FN$152,3,FALSE),"")</f>
        <v/>
      </c>
      <c r="AX103" s="1" t="str">
        <f>IFERROR(VLOOKUP(CONCATENATE(AV$1,AV103),'Formulario de Preguntas'!$C$10:$FN$152,4,FALSE),"")</f>
        <v/>
      </c>
      <c r="AY103" s="23">
        <f>IF($B103='Formulario de Respuestas'!$D102,'Formulario de Respuestas'!$U102,"ES DIFERENTE")</f>
        <v>0</v>
      </c>
      <c r="AZ103" s="1" t="str">
        <f>IFERROR(VLOOKUP(CONCATENATE(AY$1,AY103),'Formulario de Preguntas'!$C$10:$FN$152,3,FALSE),"")</f>
        <v/>
      </c>
      <c r="BA103" s="1" t="str">
        <f>IFERROR(VLOOKUP(CONCATENATE(AY$1,AY103),'Formulario de Preguntas'!$C$10:$FN$152,4,FALSE),"")</f>
        <v/>
      </c>
      <c r="BB103" s="25">
        <f>IF($B103='Formulario de Respuestas'!$D102,'Formulario de Respuestas'!$V102,"ES DIFERENTE")</f>
        <v>0</v>
      </c>
      <c r="BC103" s="1" t="str">
        <f>IFERROR(VLOOKUP(CONCATENATE(BB$1,BB103),'Formulario de Preguntas'!$C$10:$FN$152,3,FALSE),"")</f>
        <v/>
      </c>
      <c r="BD103" s="1" t="str">
        <f>IFERROR(VLOOKUP(CONCATENATE(BB$1,BB103),'Formulario de Preguntas'!$C$10:$FN$152,4,FALSE),"")</f>
        <v/>
      </c>
      <c r="BE103" s="23">
        <f>IF($B103='Formulario de Respuestas'!$D102,'Formulario de Respuestas'!$W102,"ES DIFERENTE")</f>
        <v>0</v>
      </c>
      <c r="BF103" s="1" t="str">
        <f>IFERROR(VLOOKUP(CONCATENATE(BE$1,BE103),'Formulario de Preguntas'!$C$10:$FN$152,3,FALSE),"")</f>
        <v/>
      </c>
      <c r="BG103" s="1" t="str">
        <f>IFERROR(VLOOKUP(CONCATENATE(BE$1,BE103),'Formulario de Preguntas'!$C$10:$FN$152,4,FALSE),"")</f>
        <v/>
      </c>
      <c r="BH103" s="23">
        <f>IF($B103='Formulario de Respuestas'!$D102,'Formulario de Respuestas'!$X102,"ES DIFERENTE")</f>
        <v>0</v>
      </c>
      <c r="BI103" s="1" t="str">
        <f>IFERROR(VLOOKUP(CONCATENATE(BH$1,BH103),'Formulario de Preguntas'!$C$10:$FN$152,3,FALSE),"")</f>
        <v/>
      </c>
      <c r="BJ103" s="1" t="str">
        <f>IFERROR(VLOOKUP(CONCATENATE(BH$1,BH103),'Formulario de Preguntas'!$C$10:$FN$152,4,FALSE),"")</f>
        <v/>
      </c>
      <c r="BK103" s="25">
        <f>IF($B103='Formulario de Respuestas'!$D102,'Formulario de Respuestas'!$Y102,"ES DIFERENTE")</f>
        <v>0</v>
      </c>
      <c r="BL103" s="1" t="str">
        <f>IFERROR(VLOOKUP(CONCATENATE(BK$1,BK103),'Formulario de Preguntas'!$C$10:$FN$152,3,FALSE),"")</f>
        <v/>
      </c>
      <c r="BM103" s="1" t="str">
        <f>IFERROR(VLOOKUP(CONCATENATE(BK$1,BK103),'Formulario de Preguntas'!$C$10:$FN$152,4,FALSE),"")</f>
        <v/>
      </c>
      <c r="BN103" s="25">
        <f>IF($B103='Formulario de Respuestas'!$D102,'Formulario de Respuestas'!$Z102,"ES DIFERENTE")</f>
        <v>0</v>
      </c>
      <c r="BO103" s="1" t="str">
        <f>IFERROR(VLOOKUP(CONCATENATE(BN$1,BN103),'Formulario de Preguntas'!$C$10:$FN$152,3,FALSE),"")</f>
        <v/>
      </c>
      <c r="BP103" s="1" t="str">
        <f>IFERROR(VLOOKUP(CONCATENATE(BN$1,BN103),'Formulario de Preguntas'!$C$10:$FN$152,4,FALSE),"")</f>
        <v/>
      </c>
      <c r="BQ103" s="25">
        <f>IF($B103='Formulario de Respuestas'!$D102,'Formulario de Respuestas'!$AA102,"ES DIFERENTE")</f>
        <v>0</v>
      </c>
      <c r="BR103" s="1" t="str">
        <f>IFERROR(VLOOKUP(CONCATENATE(BQ$1,BQ103),'Formulario de Preguntas'!$C$10:$FN$152,3,FALSE),"")</f>
        <v/>
      </c>
      <c r="BS103" s="1" t="str">
        <f>IFERROR(VLOOKUP(CONCATENATE(BQ$1,BQ103),'Formulario de Preguntas'!$C$10:$FN$152,4,FALSE),"")</f>
        <v/>
      </c>
      <c r="BT103" s="25">
        <f>IF($B103='Formulario de Respuestas'!$D102,'Formulario de Respuestas'!$AB102,"ES DIFERENTE")</f>
        <v>0</v>
      </c>
      <c r="BU103" s="1" t="str">
        <f>IFERROR(VLOOKUP(CONCATENATE(BT$1,BT103),'Formulario de Preguntas'!$C$10:$FN$152,3,FALSE),"")</f>
        <v/>
      </c>
      <c r="BV103" s="1" t="str">
        <f>IFERROR(VLOOKUP(CONCATENATE(BT$1,BT103),'Formulario de Preguntas'!$C$10:$FN$152,4,FALSE),"")</f>
        <v/>
      </c>
      <c r="BW103" s="25">
        <f>IF($B103='Formulario de Respuestas'!$D102,'Formulario de Respuestas'!$AC102,"ES DIFERENTE")</f>
        <v>0</v>
      </c>
      <c r="BX103" s="1" t="str">
        <f>IFERROR(VLOOKUP(CONCATENATE(BW$1,BW103),'Formulario de Preguntas'!$C$10:$FN$152,3,FALSE),"")</f>
        <v/>
      </c>
      <c r="BY103" s="1" t="str">
        <f>IFERROR(VLOOKUP(CONCATENATE(BW$1,BW103),'Formulario de Preguntas'!$C$10:$FN$152,4,FALSE),"")</f>
        <v/>
      </c>
      <c r="CA103" s="1">
        <f t="shared" si="4"/>
        <v>0</v>
      </c>
      <c r="CB103" s="1">
        <f t="shared" si="5"/>
        <v>0.25</v>
      </c>
      <c r="CC103" s="1">
        <f t="shared" si="6"/>
        <v>0</v>
      </c>
      <c r="CD103" s="1">
        <f>COUNTIF('Formulario de Respuestas'!$E102:$AC102,"A")</f>
        <v>0</v>
      </c>
      <c r="CE103" s="1">
        <f>COUNTIF('Formulario de Respuestas'!$E102:$AC102,"B")</f>
        <v>0</v>
      </c>
      <c r="CF103" s="1">
        <f>COUNTIF('Formulario de Respuestas'!$B102:$AC102,"C")</f>
        <v>0</v>
      </c>
      <c r="CG103" s="1">
        <f>COUNTIF('Formulario de Respuestas'!$E102:$AC102,"D")</f>
        <v>0</v>
      </c>
      <c r="CH103" s="1">
        <f>COUNTIF('Formulario de Respuestas'!$E102:$AC102,"E (RESPUESTA ANULADA)")</f>
        <v>0</v>
      </c>
    </row>
    <row r="104" spans="1:86" x14ac:dyDescent="0.25">
      <c r="A104" s="1">
        <f>'Formulario de Respuestas'!C103</f>
        <v>0</v>
      </c>
      <c r="B104" s="1">
        <f>'Formulario de Respuestas'!D103</f>
        <v>0</v>
      </c>
      <c r="C104" s="23">
        <f>IF($B104='Formulario de Respuestas'!$D103,'Formulario de Respuestas'!$E103,"ES DIFERENTE")</f>
        <v>0</v>
      </c>
      <c r="D104" s="15" t="str">
        <f>IFERROR(VLOOKUP(CONCATENATE(C$1,C104),'Formulario de Preguntas'!$C$2:$FN$152,3,FALSE),"")</f>
        <v/>
      </c>
      <c r="E104" s="1" t="str">
        <f>IFERROR(VLOOKUP(CONCATENATE(C$1,C104),'Formulario de Preguntas'!$C$2:$FN$152,4,FALSE),"")</f>
        <v/>
      </c>
      <c r="F104" s="23">
        <f>IF($B104='Formulario de Respuestas'!$D103,'Formulario de Respuestas'!$F103,"ES DIFERENTE")</f>
        <v>0</v>
      </c>
      <c r="G104" s="1" t="str">
        <f>IFERROR(VLOOKUP(CONCATENATE(F$1,F104),'Formulario de Preguntas'!$C$2:$FN$152,3,FALSE),"")</f>
        <v/>
      </c>
      <c r="H104" s="1" t="str">
        <f>IFERROR(VLOOKUP(CONCATENATE(F$1,F104),'Formulario de Preguntas'!$C$2:$FN$152,4,FALSE),"")</f>
        <v/>
      </c>
      <c r="I104" s="23">
        <f>IF($B104='Formulario de Respuestas'!$D103,'Formulario de Respuestas'!$G103,"ES DIFERENTE")</f>
        <v>0</v>
      </c>
      <c r="J104" s="1" t="str">
        <f>IFERROR(VLOOKUP(CONCATENATE(I$1,I104),'Formulario de Preguntas'!$C$10:$FN$152,3,FALSE),"")</f>
        <v/>
      </c>
      <c r="K104" s="1" t="str">
        <f>IFERROR(VLOOKUP(CONCATENATE(I$1,I104),'Formulario de Preguntas'!$C$10:$FN$152,4,FALSE),"")</f>
        <v/>
      </c>
      <c r="L104" s="23">
        <f>IF($B104='Formulario de Respuestas'!$D103,'Formulario de Respuestas'!$H103,"ES DIFERENTE")</f>
        <v>0</v>
      </c>
      <c r="M104" s="1" t="str">
        <f>IFERROR(VLOOKUP(CONCATENATE(L$1,L104),'Formulario de Preguntas'!$C$10:$FN$152,3,FALSE),"")</f>
        <v/>
      </c>
      <c r="N104" s="1" t="str">
        <f>IFERROR(VLOOKUP(CONCATENATE(L$1,L104),'Formulario de Preguntas'!$C$10:$FN$152,4,FALSE),"")</f>
        <v/>
      </c>
      <c r="O104" s="23">
        <f>IF($B104='Formulario de Respuestas'!$D103,'Formulario de Respuestas'!$I103,"ES DIFERENTE")</f>
        <v>0</v>
      </c>
      <c r="P104" s="1" t="str">
        <f>IFERROR(VLOOKUP(CONCATENATE(O$1,O104),'Formulario de Preguntas'!$C$10:$FN$152,3,FALSE),"")</f>
        <v/>
      </c>
      <c r="Q104" s="1" t="str">
        <f>IFERROR(VLOOKUP(CONCATENATE(O$1,O104),'Formulario de Preguntas'!$C$10:$FN$152,4,FALSE),"")</f>
        <v/>
      </c>
      <c r="R104" s="23">
        <f>IF($B104='Formulario de Respuestas'!$D103,'Formulario de Respuestas'!$J103,"ES DIFERENTE")</f>
        <v>0</v>
      </c>
      <c r="S104" s="1" t="str">
        <f>IFERROR(VLOOKUP(CONCATENATE(R$1,R104),'Formulario de Preguntas'!$C$10:$FN$152,3,FALSE),"")</f>
        <v/>
      </c>
      <c r="T104" s="1" t="str">
        <f>IFERROR(VLOOKUP(CONCATENATE(R$1,R104),'Formulario de Preguntas'!$C$10:$FN$152,4,FALSE),"")</f>
        <v/>
      </c>
      <c r="U104" s="23">
        <f>IF($B104='Formulario de Respuestas'!$D103,'Formulario de Respuestas'!$K103,"ES DIFERENTE")</f>
        <v>0</v>
      </c>
      <c r="V104" s="1" t="str">
        <f>IFERROR(VLOOKUP(CONCATENATE(U$1,U104),'Formulario de Preguntas'!$C$10:$FN$152,3,FALSE),"")</f>
        <v/>
      </c>
      <c r="W104" s="1" t="str">
        <f>IFERROR(VLOOKUP(CONCATENATE(U$1,U104),'Formulario de Preguntas'!$C$10:$FN$152,4,FALSE),"")</f>
        <v/>
      </c>
      <c r="X104" s="23">
        <f>IF($B104='Formulario de Respuestas'!$D103,'Formulario de Respuestas'!$L103,"ES DIFERENTE")</f>
        <v>0</v>
      </c>
      <c r="Y104" s="1" t="str">
        <f>IFERROR(VLOOKUP(CONCATENATE(X$1,X104),'Formulario de Preguntas'!$C$10:$FN$152,3,FALSE),"")</f>
        <v/>
      </c>
      <c r="Z104" s="1" t="str">
        <f>IFERROR(VLOOKUP(CONCATENATE(X$1,X104),'Formulario de Preguntas'!$C$10:$FN$152,4,FALSE),"")</f>
        <v/>
      </c>
      <c r="AA104" s="23">
        <f>IF($B104='Formulario de Respuestas'!$D103,'Formulario de Respuestas'!$M103,"ES DIFERENTE")</f>
        <v>0</v>
      </c>
      <c r="AB104" s="1" t="str">
        <f>IFERROR(VLOOKUP(CONCATENATE(AA$1,AA104),'Formulario de Preguntas'!$C$10:$FN$152,3,FALSE),"")</f>
        <v/>
      </c>
      <c r="AC104" s="1" t="str">
        <f>IFERROR(VLOOKUP(CONCATENATE(AA$1,AA104),'Formulario de Preguntas'!$C$10:$FN$152,4,FALSE),"")</f>
        <v/>
      </c>
      <c r="AD104" s="23">
        <f>IF($B104='Formulario de Respuestas'!$D103,'Formulario de Respuestas'!$N103,"ES DIFERENTE")</f>
        <v>0</v>
      </c>
      <c r="AE104" s="1" t="str">
        <f>IFERROR(VLOOKUP(CONCATENATE(AD$1,AD104),'Formulario de Preguntas'!$C$10:$FN$152,3,FALSE),"")</f>
        <v/>
      </c>
      <c r="AF104" s="1" t="str">
        <f>IFERROR(VLOOKUP(CONCATENATE(AD$1,AD104),'Formulario de Preguntas'!$C$10:$FN$152,4,FALSE),"")</f>
        <v/>
      </c>
      <c r="AG104" s="23">
        <f>IF($B104='Formulario de Respuestas'!$D103,'Formulario de Respuestas'!$O103,"ES DIFERENTE")</f>
        <v>0</v>
      </c>
      <c r="AH104" s="1" t="str">
        <f>IFERROR(VLOOKUP(CONCATENATE(AG$1,AG104),'Formulario de Preguntas'!$C$10:$FN$152,3,FALSE),"")</f>
        <v/>
      </c>
      <c r="AI104" s="1" t="str">
        <f>IFERROR(VLOOKUP(CONCATENATE(AG$1,AG104),'Formulario de Preguntas'!$C$10:$FN$152,4,FALSE),"")</f>
        <v/>
      </c>
      <c r="AJ104" s="23">
        <f>IF($B104='Formulario de Respuestas'!$D103,'Formulario de Respuestas'!$P103,"ES DIFERENTE")</f>
        <v>0</v>
      </c>
      <c r="AK104" s="1" t="str">
        <f>IFERROR(VLOOKUP(CONCATENATE(AJ$1,AJ104),'Formulario de Preguntas'!$C$10:$FN$152,3,FALSE),"")</f>
        <v/>
      </c>
      <c r="AL104" s="1" t="str">
        <f>IFERROR(VLOOKUP(CONCATENATE(AJ$1,AJ104),'Formulario de Preguntas'!$C$10:$FN$152,4,FALSE),"")</f>
        <v/>
      </c>
      <c r="AM104" s="23">
        <f>IF($B104='Formulario de Respuestas'!$D103,'Formulario de Respuestas'!$Q103,"ES DIFERENTE")</f>
        <v>0</v>
      </c>
      <c r="AN104" s="1" t="str">
        <f>IFERROR(VLOOKUP(CONCATENATE(AM$1,AM104),'Formulario de Preguntas'!$C$10:$FN$152,3,FALSE),"")</f>
        <v/>
      </c>
      <c r="AO104" s="1" t="str">
        <f>IFERROR(VLOOKUP(CONCATENATE(AM$1,AM104),'Formulario de Preguntas'!$C$10:$FN$152,4,FALSE),"")</f>
        <v/>
      </c>
      <c r="AP104" s="23">
        <f>IF($B104='Formulario de Respuestas'!$D103,'Formulario de Respuestas'!$R103,"ES DIFERENTE")</f>
        <v>0</v>
      </c>
      <c r="AQ104" s="1" t="str">
        <f>IFERROR(VLOOKUP(CONCATENATE(AP$1,AP104),'Formulario de Preguntas'!$C$10:$FN$152,3,FALSE),"")</f>
        <v/>
      </c>
      <c r="AR104" s="1" t="str">
        <f>IFERROR(VLOOKUP(CONCATENATE(AP$1,AP104),'Formulario de Preguntas'!$C$10:$FN$152,4,FALSE),"")</f>
        <v/>
      </c>
      <c r="AS104" s="23">
        <f>IF($B104='Formulario de Respuestas'!$D103,'Formulario de Respuestas'!$S103,"ES DIFERENTE")</f>
        <v>0</v>
      </c>
      <c r="AT104" s="1" t="str">
        <f>IFERROR(VLOOKUP(CONCATENATE(AS$1,AS104),'Formulario de Preguntas'!$C$10:$FN$152,3,FALSE),"")</f>
        <v/>
      </c>
      <c r="AU104" s="1" t="str">
        <f>IFERROR(VLOOKUP(CONCATENATE(AS$1,AS104),'Formulario de Preguntas'!$C$10:$FN$152,4,FALSE),"")</f>
        <v/>
      </c>
      <c r="AV104" s="23">
        <f>IF($B104='Formulario de Respuestas'!$D103,'Formulario de Respuestas'!$T103,"ES DIFERENTE")</f>
        <v>0</v>
      </c>
      <c r="AW104" s="1" t="str">
        <f>IFERROR(VLOOKUP(CONCATENATE(AV$1,AV104),'Formulario de Preguntas'!$C$10:$FN$152,3,FALSE),"")</f>
        <v/>
      </c>
      <c r="AX104" s="1" t="str">
        <f>IFERROR(VLOOKUP(CONCATENATE(AV$1,AV104),'Formulario de Preguntas'!$C$10:$FN$152,4,FALSE),"")</f>
        <v/>
      </c>
      <c r="AY104" s="23">
        <f>IF($B104='Formulario de Respuestas'!$D103,'Formulario de Respuestas'!$U103,"ES DIFERENTE")</f>
        <v>0</v>
      </c>
      <c r="AZ104" s="1" t="str">
        <f>IFERROR(VLOOKUP(CONCATENATE(AY$1,AY104),'Formulario de Preguntas'!$C$10:$FN$152,3,FALSE),"")</f>
        <v/>
      </c>
      <c r="BA104" s="1" t="str">
        <f>IFERROR(VLOOKUP(CONCATENATE(AY$1,AY104),'Formulario de Preguntas'!$C$10:$FN$152,4,FALSE),"")</f>
        <v/>
      </c>
      <c r="BB104" s="25">
        <f>IF($B104='Formulario de Respuestas'!$D103,'Formulario de Respuestas'!$V103,"ES DIFERENTE")</f>
        <v>0</v>
      </c>
      <c r="BC104" s="1" t="str">
        <f>IFERROR(VLOOKUP(CONCATENATE(BB$1,BB104),'Formulario de Preguntas'!$C$10:$FN$152,3,FALSE),"")</f>
        <v/>
      </c>
      <c r="BD104" s="1" t="str">
        <f>IFERROR(VLOOKUP(CONCATENATE(BB$1,BB104),'Formulario de Preguntas'!$C$10:$FN$152,4,FALSE),"")</f>
        <v/>
      </c>
      <c r="BE104" s="23">
        <f>IF($B104='Formulario de Respuestas'!$D103,'Formulario de Respuestas'!$W103,"ES DIFERENTE")</f>
        <v>0</v>
      </c>
      <c r="BF104" s="1" t="str">
        <f>IFERROR(VLOOKUP(CONCATENATE(BE$1,BE104),'Formulario de Preguntas'!$C$10:$FN$152,3,FALSE),"")</f>
        <v/>
      </c>
      <c r="BG104" s="1" t="str">
        <f>IFERROR(VLOOKUP(CONCATENATE(BE$1,BE104),'Formulario de Preguntas'!$C$10:$FN$152,4,FALSE),"")</f>
        <v/>
      </c>
      <c r="BH104" s="23">
        <f>IF($B104='Formulario de Respuestas'!$D103,'Formulario de Respuestas'!$X103,"ES DIFERENTE")</f>
        <v>0</v>
      </c>
      <c r="BI104" s="1" t="str">
        <f>IFERROR(VLOOKUP(CONCATENATE(BH$1,BH104),'Formulario de Preguntas'!$C$10:$FN$152,3,FALSE),"")</f>
        <v/>
      </c>
      <c r="BJ104" s="1" t="str">
        <f>IFERROR(VLOOKUP(CONCATENATE(BH$1,BH104),'Formulario de Preguntas'!$C$10:$FN$152,4,FALSE),"")</f>
        <v/>
      </c>
      <c r="BK104" s="25">
        <f>IF($B104='Formulario de Respuestas'!$D103,'Formulario de Respuestas'!$Y103,"ES DIFERENTE")</f>
        <v>0</v>
      </c>
      <c r="BL104" s="1" t="str">
        <f>IFERROR(VLOOKUP(CONCATENATE(BK$1,BK104),'Formulario de Preguntas'!$C$10:$FN$152,3,FALSE),"")</f>
        <v/>
      </c>
      <c r="BM104" s="1" t="str">
        <f>IFERROR(VLOOKUP(CONCATENATE(BK$1,BK104),'Formulario de Preguntas'!$C$10:$FN$152,4,FALSE),"")</f>
        <v/>
      </c>
      <c r="BN104" s="25">
        <f>IF($B104='Formulario de Respuestas'!$D103,'Formulario de Respuestas'!$Z103,"ES DIFERENTE")</f>
        <v>0</v>
      </c>
      <c r="BO104" s="1" t="str">
        <f>IFERROR(VLOOKUP(CONCATENATE(BN$1,BN104),'Formulario de Preguntas'!$C$10:$FN$152,3,FALSE),"")</f>
        <v/>
      </c>
      <c r="BP104" s="1" t="str">
        <f>IFERROR(VLOOKUP(CONCATENATE(BN$1,BN104),'Formulario de Preguntas'!$C$10:$FN$152,4,FALSE),"")</f>
        <v/>
      </c>
      <c r="BQ104" s="25">
        <f>IF($B104='Formulario de Respuestas'!$D103,'Formulario de Respuestas'!$AA103,"ES DIFERENTE")</f>
        <v>0</v>
      </c>
      <c r="BR104" s="1" t="str">
        <f>IFERROR(VLOOKUP(CONCATENATE(BQ$1,BQ104),'Formulario de Preguntas'!$C$10:$FN$152,3,FALSE),"")</f>
        <v/>
      </c>
      <c r="BS104" s="1" t="str">
        <f>IFERROR(VLOOKUP(CONCATENATE(BQ$1,BQ104),'Formulario de Preguntas'!$C$10:$FN$152,4,FALSE),"")</f>
        <v/>
      </c>
      <c r="BT104" s="25">
        <f>IF($B104='Formulario de Respuestas'!$D103,'Formulario de Respuestas'!$AB103,"ES DIFERENTE")</f>
        <v>0</v>
      </c>
      <c r="BU104" s="1" t="str">
        <f>IFERROR(VLOOKUP(CONCATENATE(BT$1,BT104),'Formulario de Preguntas'!$C$10:$FN$152,3,FALSE),"")</f>
        <v/>
      </c>
      <c r="BV104" s="1" t="str">
        <f>IFERROR(VLOOKUP(CONCATENATE(BT$1,BT104),'Formulario de Preguntas'!$C$10:$FN$152,4,FALSE),"")</f>
        <v/>
      </c>
      <c r="BW104" s="25">
        <f>IF($B104='Formulario de Respuestas'!$D103,'Formulario de Respuestas'!$AC103,"ES DIFERENTE")</f>
        <v>0</v>
      </c>
      <c r="BX104" s="1" t="str">
        <f>IFERROR(VLOOKUP(CONCATENATE(BW$1,BW104),'Formulario de Preguntas'!$C$10:$FN$152,3,FALSE),"")</f>
        <v/>
      </c>
      <c r="BY104" s="1" t="str">
        <f>IFERROR(VLOOKUP(CONCATENATE(BW$1,BW104),'Formulario de Preguntas'!$C$10:$FN$152,4,FALSE),"")</f>
        <v/>
      </c>
      <c r="CA104" s="1">
        <f t="shared" si="4"/>
        <v>0</v>
      </c>
      <c r="CB104" s="1">
        <f t="shared" si="5"/>
        <v>0.25</v>
      </c>
      <c r="CC104" s="1">
        <f t="shared" si="6"/>
        <v>0</v>
      </c>
      <c r="CD104" s="1">
        <f>COUNTIF('Formulario de Respuestas'!$E103:$AC103,"A")</f>
        <v>0</v>
      </c>
      <c r="CE104" s="1">
        <f>COUNTIF('Formulario de Respuestas'!$E103:$AC103,"B")</f>
        <v>0</v>
      </c>
      <c r="CF104" s="1">
        <f>COUNTIF('Formulario de Respuestas'!$B103:$AC103,"C")</f>
        <v>0</v>
      </c>
      <c r="CG104" s="1">
        <f>COUNTIF('Formulario de Respuestas'!$E103:$AC103,"D")</f>
        <v>0</v>
      </c>
      <c r="CH104" s="1">
        <f>COUNTIF('Formulario de Respuestas'!$E103:$AC103,"E (RESPUESTA ANULADA)")</f>
        <v>0</v>
      </c>
    </row>
    <row r="105" spans="1:86" x14ac:dyDescent="0.25">
      <c r="A105" s="1">
        <f>'Formulario de Respuestas'!C104</f>
        <v>0</v>
      </c>
      <c r="B105" s="1">
        <f>'Formulario de Respuestas'!D104</f>
        <v>0</v>
      </c>
      <c r="C105" s="23">
        <f>IF($B105='Formulario de Respuestas'!$D104,'Formulario de Respuestas'!$E104,"ES DIFERENTE")</f>
        <v>0</v>
      </c>
      <c r="D105" s="15" t="str">
        <f>IFERROR(VLOOKUP(CONCATENATE(C$1,C105),'Formulario de Preguntas'!$C$2:$FN$152,3,FALSE),"")</f>
        <v/>
      </c>
      <c r="E105" s="1" t="str">
        <f>IFERROR(VLOOKUP(CONCATENATE(C$1,C105),'Formulario de Preguntas'!$C$2:$FN$152,4,FALSE),"")</f>
        <v/>
      </c>
      <c r="F105" s="23">
        <f>IF($B105='Formulario de Respuestas'!$D104,'Formulario de Respuestas'!$F104,"ES DIFERENTE")</f>
        <v>0</v>
      </c>
      <c r="G105" s="1" t="str">
        <f>IFERROR(VLOOKUP(CONCATENATE(F$1,F105),'Formulario de Preguntas'!$C$2:$FN$152,3,FALSE),"")</f>
        <v/>
      </c>
      <c r="H105" s="1" t="str">
        <f>IFERROR(VLOOKUP(CONCATENATE(F$1,F105),'Formulario de Preguntas'!$C$2:$FN$152,4,FALSE),"")</f>
        <v/>
      </c>
      <c r="I105" s="23">
        <f>IF($B105='Formulario de Respuestas'!$D104,'Formulario de Respuestas'!$G104,"ES DIFERENTE")</f>
        <v>0</v>
      </c>
      <c r="J105" s="1" t="str">
        <f>IFERROR(VLOOKUP(CONCATENATE(I$1,I105),'Formulario de Preguntas'!$C$10:$FN$152,3,FALSE),"")</f>
        <v/>
      </c>
      <c r="K105" s="1" t="str">
        <f>IFERROR(VLOOKUP(CONCATENATE(I$1,I105),'Formulario de Preguntas'!$C$10:$FN$152,4,FALSE),"")</f>
        <v/>
      </c>
      <c r="L105" s="23">
        <f>IF($B105='Formulario de Respuestas'!$D104,'Formulario de Respuestas'!$H104,"ES DIFERENTE")</f>
        <v>0</v>
      </c>
      <c r="M105" s="1" t="str">
        <f>IFERROR(VLOOKUP(CONCATENATE(L$1,L105),'Formulario de Preguntas'!$C$10:$FN$152,3,FALSE),"")</f>
        <v/>
      </c>
      <c r="N105" s="1" t="str">
        <f>IFERROR(VLOOKUP(CONCATENATE(L$1,L105),'Formulario de Preguntas'!$C$10:$FN$152,4,FALSE),"")</f>
        <v/>
      </c>
      <c r="O105" s="23">
        <f>IF($B105='Formulario de Respuestas'!$D104,'Formulario de Respuestas'!$I104,"ES DIFERENTE")</f>
        <v>0</v>
      </c>
      <c r="P105" s="1" t="str">
        <f>IFERROR(VLOOKUP(CONCATENATE(O$1,O105),'Formulario de Preguntas'!$C$10:$FN$152,3,FALSE),"")</f>
        <v/>
      </c>
      <c r="Q105" s="1" t="str">
        <f>IFERROR(VLOOKUP(CONCATENATE(O$1,O105),'Formulario de Preguntas'!$C$10:$FN$152,4,FALSE),"")</f>
        <v/>
      </c>
      <c r="R105" s="23">
        <f>IF($B105='Formulario de Respuestas'!$D104,'Formulario de Respuestas'!$J104,"ES DIFERENTE")</f>
        <v>0</v>
      </c>
      <c r="S105" s="1" t="str">
        <f>IFERROR(VLOOKUP(CONCATENATE(R$1,R105),'Formulario de Preguntas'!$C$10:$FN$152,3,FALSE),"")</f>
        <v/>
      </c>
      <c r="T105" s="1" t="str">
        <f>IFERROR(VLOOKUP(CONCATENATE(R$1,R105),'Formulario de Preguntas'!$C$10:$FN$152,4,FALSE),"")</f>
        <v/>
      </c>
      <c r="U105" s="23">
        <f>IF($B105='Formulario de Respuestas'!$D104,'Formulario de Respuestas'!$K104,"ES DIFERENTE")</f>
        <v>0</v>
      </c>
      <c r="V105" s="1" t="str">
        <f>IFERROR(VLOOKUP(CONCATENATE(U$1,U105),'Formulario de Preguntas'!$C$10:$FN$152,3,FALSE),"")</f>
        <v/>
      </c>
      <c r="W105" s="1" t="str">
        <f>IFERROR(VLOOKUP(CONCATENATE(U$1,U105),'Formulario de Preguntas'!$C$10:$FN$152,4,FALSE),"")</f>
        <v/>
      </c>
      <c r="X105" s="23">
        <f>IF($B105='Formulario de Respuestas'!$D104,'Formulario de Respuestas'!$L104,"ES DIFERENTE")</f>
        <v>0</v>
      </c>
      <c r="Y105" s="1" t="str">
        <f>IFERROR(VLOOKUP(CONCATENATE(X$1,X105),'Formulario de Preguntas'!$C$10:$FN$152,3,FALSE),"")</f>
        <v/>
      </c>
      <c r="Z105" s="1" t="str">
        <f>IFERROR(VLOOKUP(CONCATENATE(X$1,X105),'Formulario de Preguntas'!$C$10:$FN$152,4,FALSE),"")</f>
        <v/>
      </c>
      <c r="AA105" s="23">
        <f>IF($B105='Formulario de Respuestas'!$D104,'Formulario de Respuestas'!$M104,"ES DIFERENTE")</f>
        <v>0</v>
      </c>
      <c r="AB105" s="1" t="str">
        <f>IFERROR(VLOOKUP(CONCATENATE(AA$1,AA105),'Formulario de Preguntas'!$C$10:$FN$152,3,FALSE),"")</f>
        <v/>
      </c>
      <c r="AC105" s="1" t="str">
        <f>IFERROR(VLOOKUP(CONCATENATE(AA$1,AA105),'Formulario de Preguntas'!$C$10:$FN$152,4,FALSE),"")</f>
        <v/>
      </c>
      <c r="AD105" s="23">
        <f>IF($B105='Formulario de Respuestas'!$D104,'Formulario de Respuestas'!$N104,"ES DIFERENTE")</f>
        <v>0</v>
      </c>
      <c r="AE105" s="1" t="str">
        <f>IFERROR(VLOOKUP(CONCATENATE(AD$1,AD105),'Formulario de Preguntas'!$C$10:$FN$152,3,FALSE),"")</f>
        <v/>
      </c>
      <c r="AF105" s="1" t="str">
        <f>IFERROR(VLOOKUP(CONCATENATE(AD$1,AD105),'Formulario de Preguntas'!$C$10:$FN$152,4,FALSE),"")</f>
        <v/>
      </c>
      <c r="AG105" s="23">
        <f>IF($B105='Formulario de Respuestas'!$D104,'Formulario de Respuestas'!$O104,"ES DIFERENTE")</f>
        <v>0</v>
      </c>
      <c r="AH105" s="1" t="str">
        <f>IFERROR(VLOOKUP(CONCATENATE(AG$1,AG105),'Formulario de Preguntas'!$C$10:$FN$152,3,FALSE),"")</f>
        <v/>
      </c>
      <c r="AI105" s="1" t="str">
        <f>IFERROR(VLOOKUP(CONCATENATE(AG$1,AG105),'Formulario de Preguntas'!$C$10:$FN$152,4,FALSE),"")</f>
        <v/>
      </c>
      <c r="AJ105" s="23">
        <f>IF($B105='Formulario de Respuestas'!$D104,'Formulario de Respuestas'!$P104,"ES DIFERENTE")</f>
        <v>0</v>
      </c>
      <c r="AK105" s="1" t="str">
        <f>IFERROR(VLOOKUP(CONCATENATE(AJ$1,AJ105),'Formulario de Preguntas'!$C$10:$FN$152,3,FALSE),"")</f>
        <v/>
      </c>
      <c r="AL105" s="1" t="str">
        <f>IFERROR(VLOOKUP(CONCATENATE(AJ$1,AJ105),'Formulario de Preguntas'!$C$10:$FN$152,4,FALSE),"")</f>
        <v/>
      </c>
      <c r="AM105" s="23">
        <f>IF($B105='Formulario de Respuestas'!$D104,'Formulario de Respuestas'!$Q104,"ES DIFERENTE")</f>
        <v>0</v>
      </c>
      <c r="AN105" s="1" t="str">
        <f>IFERROR(VLOOKUP(CONCATENATE(AM$1,AM105),'Formulario de Preguntas'!$C$10:$FN$152,3,FALSE),"")</f>
        <v/>
      </c>
      <c r="AO105" s="1" t="str">
        <f>IFERROR(VLOOKUP(CONCATENATE(AM$1,AM105),'Formulario de Preguntas'!$C$10:$FN$152,4,FALSE),"")</f>
        <v/>
      </c>
      <c r="AP105" s="23">
        <f>IF($B105='Formulario de Respuestas'!$D104,'Formulario de Respuestas'!$R104,"ES DIFERENTE")</f>
        <v>0</v>
      </c>
      <c r="AQ105" s="1" t="str">
        <f>IFERROR(VLOOKUP(CONCATENATE(AP$1,AP105),'Formulario de Preguntas'!$C$10:$FN$152,3,FALSE),"")</f>
        <v/>
      </c>
      <c r="AR105" s="1" t="str">
        <f>IFERROR(VLOOKUP(CONCATENATE(AP$1,AP105),'Formulario de Preguntas'!$C$10:$FN$152,4,FALSE),"")</f>
        <v/>
      </c>
      <c r="AS105" s="23">
        <f>IF($B105='Formulario de Respuestas'!$D104,'Formulario de Respuestas'!$S104,"ES DIFERENTE")</f>
        <v>0</v>
      </c>
      <c r="AT105" s="1" t="str">
        <f>IFERROR(VLOOKUP(CONCATENATE(AS$1,AS105),'Formulario de Preguntas'!$C$10:$FN$152,3,FALSE),"")</f>
        <v/>
      </c>
      <c r="AU105" s="1" t="str">
        <f>IFERROR(VLOOKUP(CONCATENATE(AS$1,AS105),'Formulario de Preguntas'!$C$10:$FN$152,4,FALSE),"")</f>
        <v/>
      </c>
      <c r="AV105" s="23">
        <f>IF($B105='Formulario de Respuestas'!$D104,'Formulario de Respuestas'!$T104,"ES DIFERENTE")</f>
        <v>0</v>
      </c>
      <c r="AW105" s="1" t="str">
        <f>IFERROR(VLOOKUP(CONCATENATE(AV$1,AV105),'Formulario de Preguntas'!$C$10:$FN$152,3,FALSE),"")</f>
        <v/>
      </c>
      <c r="AX105" s="1" t="str">
        <f>IFERROR(VLOOKUP(CONCATENATE(AV$1,AV105),'Formulario de Preguntas'!$C$10:$FN$152,4,FALSE),"")</f>
        <v/>
      </c>
      <c r="AY105" s="23">
        <f>IF($B105='Formulario de Respuestas'!$D104,'Formulario de Respuestas'!$U104,"ES DIFERENTE")</f>
        <v>0</v>
      </c>
      <c r="AZ105" s="1" t="str">
        <f>IFERROR(VLOOKUP(CONCATENATE(AY$1,AY105),'Formulario de Preguntas'!$C$10:$FN$152,3,FALSE),"")</f>
        <v/>
      </c>
      <c r="BA105" s="1" t="str">
        <f>IFERROR(VLOOKUP(CONCATENATE(AY$1,AY105),'Formulario de Preguntas'!$C$10:$FN$152,4,FALSE),"")</f>
        <v/>
      </c>
      <c r="BB105" s="25">
        <f>IF($B105='Formulario de Respuestas'!$D104,'Formulario de Respuestas'!$V104,"ES DIFERENTE")</f>
        <v>0</v>
      </c>
      <c r="BC105" s="1" t="str">
        <f>IFERROR(VLOOKUP(CONCATENATE(BB$1,BB105),'Formulario de Preguntas'!$C$10:$FN$152,3,FALSE),"")</f>
        <v/>
      </c>
      <c r="BD105" s="1" t="str">
        <f>IFERROR(VLOOKUP(CONCATENATE(BB$1,BB105),'Formulario de Preguntas'!$C$10:$FN$152,4,FALSE),"")</f>
        <v/>
      </c>
      <c r="BE105" s="23">
        <f>IF($B105='Formulario de Respuestas'!$D104,'Formulario de Respuestas'!$W104,"ES DIFERENTE")</f>
        <v>0</v>
      </c>
      <c r="BF105" s="1" t="str">
        <f>IFERROR(VLOOKUP(CONCATENATE(BE$1,BE105),'Formulario de Preguntas'!$C$10:$FN$152,3,FALSE),"")</f>
        <v/>
      </c>
      <c r="BG105" s="1" t="str">
        <f>IFERROR(VLOOKUP(CONCATENATE(BE$1,BE105),'Formulario de Preguntas'!$C$10:$FN$152,4,FALSE),"")</f>
        <v/>
      </c>
      <c r="BH105" s="23">
        <f>IF($B105='Formulario de Respuestas'!$D104,'Formulario de Respuestas'!$X104,"ES DIFERENTE")</f>
        <v>0</v>
      </c>
      <c r="BI105" s="1" t="str">
        <f>IFERROR(VLOOKUP(CONCATENATE(BH$1,BH105),'Formulario de Preguntas'!$C$10:$FN$152,3,FALSE),"")</f>
        <v/>
      </c>
      <c r="BJ105" s="1" t="str">
        <f>IFERROR(VLOOKUP(CONCATENATE(BH$1,BH105),'Formulario de Preguntas'!$C$10:$FN$152,4,FALSE),"")</f>
        <v/>
      </c>
      <c r="BK105" s="25">
        <f>IF($B105='Formulario de Respuestas'!$D104,'Formulario de Respuestas'!$Y104,"ES DIFERENTE")</f>
        <v>0</v>
      </c>
      <c r="BL105" s="1" t="str">
        <f>IFERROR(VLOOKUP(CONCATENATE(BK$1,BK105),'Formulario de Preguntas'!$C$10:$FN$152,3,FALSE),"")</f>
        <v/>
      </c>
      <c r="BM105" s="1" t="str">
        <f>IFERROR(VLOOKUP(CONCATENATE(BK$1,BK105),'Formulario de Preguntas'!$C$10:$FN$152,4,FALSE),"")</f>
        <v/>
      </c>
      <c r="BN105" s="25">
        <f>IF($B105='Formulario de Respuestas'!$D104,'Formulario de Respuestas'!$Z104,"ES DIFERENTE")</f>
        <v>0</v>
      </c>
      <c r="BO105" s="1" t="str">
        <f>IFERROR(VLOOKUP(CONCATENATE(BN$1,BN105),'Formulario de Preguntas'!$C$10:$FN$152,3,FALSE),"")</f>
        <v/>
      </c>
      <c r="BP105" s="1" t="str">
        <f>IFERROR(VLOOKUP(CONCATENATE(BN$1,BN105),'Formulario de Preguntas'!$C$10:$FN$152,4,FALSE),"")</f>
        <v/>
      </c>
      <c r="BQ105" s="25">
        <f>IF($B105='Formulario de Respuestas'!$D104,'Formulario de Respuestas'!$AA104,"ES DIFERENTE")</f>
        <v>0</v>
      </c>
      <c r="BR105" s="1" t="str">
        <f>IFERROR(VLOOKUP(CONCATENATE(BQ$1,BQ105),'Formulario de Preguntas'!$C$10:$FN$152,3,FALSE),"")</f>
        <v/>
      </c>
      <c r="BS105" s="1" t="str">
        <f>IFERROR(VLOOKUP(CONCATENATE(BQ$1,BQ105),'Formulario de Preguntas'!$C$10:$FN$152,4,FALSE),"")</f>
        <v/>
      </c>
      <c r="BT105" s="25">
        <f>IF($B105='Formulario de Respuestas'!$D104,'Formulario de Respuestas'!$AB104,"ES DIFERENTE")</f>
        <v>0</v>
      </c>
      <c r="BU105" s="1" t="str">
        <f>IFERROR(VLOOKUP(CONCATENATE(BT$1,BT105),'Formulario de Preguntas'!$C$10:$FN$152,3,FALSE),"")</f>
        <v/>
      </c>
      <c r="BV105" s="1" t="str">
        <f>IFERROR(VLOOKUP(CONCATENATE(BT$1,BT105),'Formulario de Preguntas'!$C$10:$FN$152,4,FALSE),"")</f>
        <v/>
      </c>
      <c r="BW105" s="25">
        <f>IF($B105='Formulario de Respuestas'!$D104,'Formulario de Respuestas'!$AC104,"ES DIFERENTE")</f>
        <v>0</v>
      </c>
      <c r="BX105" s="1" t="str">
        <f>IFERROR(VLOOKUP(CONCATENATE(BW$1,BW105),'Formulario de Preguntas'!$C$10:$FN$152,3,FALSE),"")</f>
        <v/>
      </c>
      <c r="BY105" s="1" t="str">
        <f>IFERROR(VLOOKUP(CONCATENATE(BW$1,BW105),'Formulario de Preguntas'!$C$10:$FN$152,4,FALSE),"")</f>
        <v/>
      </c>
      <c r="CA105" s="1">
        <f t="shared" si="4"/>
        <v>0</v>
      </c>
      <c r="CB105" s="1">
        <f t="shared" si="5"/>
        <v>0.25</v>
      </c>
      <c r="CC105" s="1">
        <f t="shared" si="6"/>
        <v>0</v>
      </c>
      <c r="CD105" s="1">
        <f>COUNTIF('Formulario de Respuestas'!$E104:$AC104,"A")</f>
        <v>0</v>
      </c>
      <c r="CE105" s="1">
        <f>COUNTIF('Formulario de Respuestas'!$E104:$AC104,"B")</f>
        <v>0</v>
      </c>
      <c r="CF105" s="1">
        <f>COUNTIF('Formulario de Respuestas'!$B104:$AC104,"C")</f>
        <v>0</v>
      </c>
      <c r="CG105" s="1">
        <f>COUNTIF('Formulario de Respuestas'!$E104:$AC104,"D")</f>
        <v>0</v>
      </c>
      <c r="CH105" s="1">
        <f>COUNTIF('Formulario de Respuestas'!$E104:$AC104,"E (RESPUESTA ANULADA)")</f>
        <v>0</v>
      </c>
    </row>
    <row r="106" spans="1:86" x14ac:dyDescent="0.25">
      <c r="A106" s="1">
        <f>'Formulario de Respuestas'!C105</f>
        <v>0</v>
      </c>
      <c r="B106" s="1">
        <f>'Formulario de Respuestas'!D105</f>
        <v>0</v>
      </c>
      <c r="C106" s="23">
        <f>IF($B106='Formulario de Respuestas'!$D105,'Formulario de Respuestas'!$E105,"ES DIFERENTE")</f>
        <v>0</v>
      </c>
      <c r="D106" s="15" t="str">
        <f>IFERROR(VLOOKUP(CONCATENATE(C$1,C106),'Formulario de Preguntas'!$C$2:$FN$152,3,FALSE),"")</f>
        <v/>
      </c>
      <c r="E106" s="1" t="str">
        <f>IFERROR(VLOOKUP(CONCATENATE(C$1,C106),'Formulario de Preguntas'!$C$2:$FN$152,4,FALSE),"")</f>
        <v/>
      </c>
      <c r="F106" s="23">
        <f>IF($B106='Formulario de Respuestas'!$D105,'Formulario de Respuestas'!$F105,"ES DIFERENTE")</f>
        <v>0</v>
      </c>
      <c r="G106" s="1" t="str">
        <f>IFERROR(VLOOKUP(CONCATENATE(F$1,F106),'Formulario de Preguntas'!$C$2:$FN$152,3,FALSE),"")</f>
        <v/>
      </c>
      <c r="H106" s="1" t="str">
        <f>IFERROR(VLOOKUP(CONCATENATE(F$1,F106),'Formulario de Preguntas'!$C$2:$FN$152,4,FALSE),"")</f>
        <v/>
      </c>
      <c r="I106" s="23">
        <f>IF($B106='Formulario de Respuestas'!$D105,'Formulario de Respuestas'!$G105,"ES DIFERENTE")</f>
        <v>0</v>
      </c>
      <c r="J106" s="1" t="str">
        <f>IFERROR(VLOOKUP(CONCATENATE(I$1,I106),'Formulario de Preguntas'!$C$10:$FN$152,3,FALSE),"")</f>
        <v/>
      </c>
      <c r="K106" s="1" t="str">
        <f>IFERROR(VLOOKUP(CONCATENATE(I$1,I106),'Formulario de Preguntas'!$C$10:$FN$152,4,FALSE),"")</f>
        <v/>
      </c>
      <c r="L106" s="23">
        <f>IF($B106='Formulario de Respuestas'!$D105,'Formulario de Respuestas'!$H105,"ES DIFERENTE")</f>
        <v>0</v>
      </c>
      <c r="M106" s="1" t="str">
        <f>IFERROR(VLOOKUP(CONCATENATE(L$1,L106),'Formulario de Preguntas'!$C$10:$FN$152,3,FALSE),"")</f>
        <v/>
      </c>
      <c r="N106" s="1" t="str">
        <f>IFERROR(VLOOKUP(CONCATENATE(L$1,L106),'Formulario de Preguntas'!$C$10:$FN$152,4,FALSE),"")</f>
        <v/>
      </c>
      <c r="O106" s="23">
        <f>IF($B106='Formulario de Respuestas'!$D105,'Formulario de Respuestas'!$I105,"ES DIFERENTE")</f>
        <v>0</v>
      </c>
      <c r="P106" s="1" t="str">
        <f>IFERROR(VLOOKUP(CONCATENATE(O$1,O106),'Formulario de Preguntas'!$C$10:$FN$152,3,FALSE),"")</f>
        <v/>
      </c>
      <c r="Q106" s="1" t="str">
        <f>IFERROR(VLOOKUP(CONCATENATE(O$1,O106),'Formulario de Preguntas'!$C$10:$FN$152,4,FALSE),"")</f>
        <v/>
      </c>
      <c r="R106" s="23">
        <f>IF($B106='Formulario de Respuestas'!$D105,'Formulario de Respuestas'!$J105,"ES DIFERENTE")</f>
        <v>0</v>
      </c>
      <c r="S106" s="1" t="str">
        <f>IFERROR(VLOOKUP(CONCATENATE(R$1,R106),'Formulario de Preguntas'!$C$10:$FN$152,3,FALSE),"")</f>
        <v/>
      </c>
      <c r="T106" s="1" t="str">
        <f>IFERROR(VLOOKUP(CONCATENATE(R$1,R106),'Formulario de Preguntas'!$C$10:$FN$152,4,FALSE),"")</f>
        <v/>
      </c>
      <c r="U106" s="23">
        <f>IF($B106='Formulario de Respuestas'!$D105,'Formulario de Respuestas'!$K105,"ES DIFERENTE")</f>
        <v>0</v>
      </c>
      <c r="V106" s="1" t="str">
        <f>IFERROR(VLOOKUP(CONCATENATE(U$1,U106),'Formulario de Preguntas'!$C$10:$FN$152,3,FALSE),"")</f>
        <v/>
      </c>
      <c r="W106" s="1" t="str">
        <f>IFERROR(VLOOKUP(CONCATENATE(U$1,U106),'Formulario de Preguntas'!$C$10:$FN$152,4,FALSE),"")</f>
        <v/>
      </c>
      <c r="X106" s="23">
        <f>IF($B106='Formulario de Respuestas'!$D105,'Formulario de Respuestas'!$L105,"ES DIFERENTE")</f>
        <v>0</v>
      </c>
      <c r="Y106" s="1" t="str">
        <f>IFERROR(VLOOKUP(CONCATENATE(X$1,X106),'Formulario de Preguntas'!$C$10:$FN$152,3,FALSE),"")</f>
        <v/>
      </c>
      <c r="Z106" s="1" t="str">
        <f>IFERROR(VLOOKUP(CONCATENATE(X$1,X106),'Formulario de Preguntas'!$C$10:$FN$152,4,FALSE),"")</f>
        <v/>
      </c>
      <c r="AA106" s="23">
        <f>IF($B106='Formulario de Respuestas'!$D105,'Formulario de Respuestas'!$M105,"ES DIFERENTE")</f>
        <v>0</v>
      </c>
      <c r="AB106" s="1" t="str">
        <f>IFERROR(VLOOKUP(CONCATENATE(AA$1,AA106),'Formulario de Preguntas'!$C$10:$FN$152,3,FALSE),"")</f>
        <v/>
      </c>
      <c r="AC106" s="1" t="str">
        <f>IFERROR(VLOOKUP(CONCATENATE(AA$1,AA106),'Formulario de Preguntas'!$C$10:$FN$152,4,FALSE),"")</f>
        <v/>
      </c>
      <c r="AD106" s="23">
        <f>IF($B106='Formulario de Respuestas'!$D105,'Formulario de Respuestas'!$N105,"ES DIFERENTE")</f>
        <v>0</v>
      </c>
      <c r="AE106" s="1" t="str">
        <f>IFERROR(VLOOKUP(CONCATENATE(AD$1,AD106),'Formulario de Preguntas'!$C$10:$FN$152,3,FALSE),"")</f>
        <v/>
      </c>
      <c r="AF106" s="1" t="str">
        <f>IFERROR(VLOOKUP(CONCATENATE(AD$1,AD106),'Formulario de Preguntas'!$C$10:$FN$152,4,FALSE),"")</f>
        <v/>
      </c>
      <c r="AG106" s="23">
        <f>IF($B106='Formulario de Respuestas'!$D105,'Formulario de Respuestas'!$O105,"ES DIFERENTE")</f>
        <v>0</v>
      </c>
      <c r="AH106" s="1" t="str">
        <f>IFERROR(VLOOKUP(CONCATENATE(AG$1,AG106),'Formulario de Preguntas'!$C$10:$FN$152,3,FALSE),"")</f>
        <v/>
      </c>
      <c r="AI106" s="1" t="str">
        <f>IFERROR(VLOOKUP(CONCATENATE(AG$1,AG106),'Formulario de Preguntas'!$C$10:$FN$152,4,FALSE),"")</f>
        <v/>
      </c>
      <c r="AJ106" s="23">
        <f>IF($B106='Formulario de Respuestas'!$D105,'Formulario de Respuestas'!$P105,"ES DIFERENTE")</f>
        <v>0</v>
      </c>
      <c r="AK106" s="1" t="str">
        <f>IFERROR(VLOOKUP(CONCATENATE(AJ$1,AJ106),'Formulario de Preguntas'!$C$10:$FN$152,3,FALSE),"")</f>
        <v/>
      </c>
      <c r="AL106" s="1" t="str">
        <f>IFERROR(VLOOKUP(CONCATENATE(AJ$1,AJ106),'Formulario de Preguntas'!$C$10:$FN$152,4,FALSE),"")</f>
        <v/>
      </c>
      <c r="AM106" s="23">
        <f>IF($B106='Formulario de Respuestas'!$D105,'Formulario de Respuestas'!$Q105,"ES DIFERENTE")</f>
        <v>0</v>
      </c>
      <c r="AN106" s="1" t="str">
        <f>IFERROR(VLOOKUP(CONCATENATE(AM$1,AM106),'Formulario de Preguntas'!$C$10:$FN$152,3,FALSE),"")</f>
        <v/>
      </c>
      <c r="AO106" s="1" t="str">
        <f>IFERROR(VLOOKUP(CONCATENATE(AM$1,AM106),'Formulario de Preguntas'!$C$10:$FN$152,4,FALSE),"")</f>
        <v/>
      </c>
      <c r="AP106" s="23">
        <f>IF($B106='Formulario de Respuestas'!$D105,'Formulario de Respuestas'!$R105,"ES DIFERENTE")</f>
        <v>0</v>
      </c>
      <c r="AQ106" s="1" t="str">
        <f>IFERROR(VLOOKUP(CONCATENATE(AP$1,AP106),'Formulario de Preguntas'!$C$10:$FN$152,3,FALSE),"")</f>
        <v/>
      </c>
      <c r="AR106" s="1" t="str">
        <f>IFERROR(VLOOKUP(CONCATENATE(AP$1,AP106),'Formulario de Preguntas'!$C$10:$FN$152,4,FALSE),"")</f>
        <v/>
      </c>
      <c r="AS106" s="23">
        <f>IF($B106='Formulario de Respuestas'!$D105,'Formulario de Respuestas'!$S105,"ES DIFERENTE")</f>
        <v>0</v>
      </c>
      <c r="AT106" s="1" t="str">
        <f>IFERROR(VLOOKUP(CONCATENATE(AS$1,AS106),'Formulario de Preguntas'!$C$10:$FN$152,3,FALSE),"")</f>
        <v/>
      </c>
      <c r="AU106" s="1" t="str">
        <f>IFERROR(VLOOKUP(CONCATENATE(AS$1,AS106),'Formulario de Preguntas'!$C$10:$FN$152,4,FALSE),"")</f>
        <v/>
      </c>
      <c r="AV106" s="23">
        <f>IF($B106='Formulario de Respuestas'!$D105,'Formulario de Respuestas'!$T105,"ES DIFERENTE")</f>
        <v>0</v>
      </c>
      <c r="AW106" s="1" t="str">
        <f>IFERROR(VLOOKUP(CONCATENATE(AV$1,AV106),'Formulario de Preguntas'!$C$10:$FN$152,3,FALSE),"")</f>
        <v/>
      </c>
      <c r="AX106" s="1" t="str">
        <f>IFERROR(VLOOKUP(CONCATENATE(AV$1,AV106),'Formulario de Preguntas'!$C$10:$FN$152,4,FALSE),"")</f>
        <v/>
      </c>
      <c r="AY106" s="23">
        <f>IF($B106='Formulario de Respuestas'!$D105,'Formulario de Respuestas'!$U105,"ES DIFERENTE")</f>
        <v>0</v>
      </c>
      <c r="AZ106" s="1" t="str">
        <f>IFERROR(VLOOKUP(CONCATENATE(AY$1,AY106),'Formulario de Preguntas'!$C$10:$FN$152,3,FALSE),"")</f>
        <v/>
      </c>
      <c r="BA106" s="1" t="str">
        <f>IFERROR(VLOOKUP(CONCATENATE(AY$1,AY106),'Formulario de Preguntas'!$C$10:$FN$152,4,FALSE),"")</f>
        <v/>
      </c>
      <c r="BB106" s="25">
        <f>IF($B106='Formulario de Respuestas'!$D105,'Formulario de Respuestas'!$V105,"ES DIFERENTE")</f>
        <v>0</v>
      </c>
      <c r="BC106" s="1" t="str">
        <f>IFERROR(VLOOKUP(CONCATENATE(BB$1,BB106),'Formulario de Preguntas'!$C$10:$FN$152,3,FALSE),"")</f>
        <v/>
      </c>
      <c r="BD106" s="1" t="str">
        <f>IFERROR(VLOOKUP(CONCATENATE(BB$1,BB106),'Formulario de Preguntas'!$C$10:$FN$152,4,FALSE),"")</f>
        <v/>
      </c>
      <c r="BE106" s="23">
        <f>IF($B106='Formulario de Respuestas'!$D105,'Formulario de Respuestas'!$W105,"ES DIFERENTE")</f>
        <v>0</v>
      </c>
      <c r="BF106" s="1" t="str">
        <f>IFERROR(VLOOKUP(CONCATENATE(BE$1,BE106),'Formulario de Preguntas'!$C$10:$FN$152,3,FALSE),"")</f>
        <v/>
      </c>
      <c r="BG106" s="1" t="str">
        <f>IFERROR(VLOOKUP(CONCATENATE(BE$1,BE106),'Formulario de Preguntas'!$C$10:$FN$152,4,FALSE),"")</f>
        <v/>
      </c>
      <c r="BH106" s="23">
        <f>IF($B106='Formulario de Respuestas'!$D105,'Formulario de Respuestas'!$X105,"ES DIFERENTE")</f>
        <v>0</v>
      </c>
      <c r="BI106" s="1" t="str">
        <f>IFERROR(VLOOKUP(CONCATENATE(BH$1,BH106),'Formulario de Preguntas'!$C$10:$FN$152,3,FALSE),"")</f>
        <v/>
      </c>
      <c r="BJ106" s="1" t="str">
        <f>IFERROR(VLOOKUP(CONCATENATE(BH$1,BH106),'Formulario de Preguntas'!$C$10:$FN$152,4,FALSE),"")</f>
        <v/>
      </c>
      <c r="BK106" s="25">
        <f>IF($B106='Formulario de Respuestas'!$D105,'Formulario de Respuestas'!$Y105,"ES DIFERENTE")</f>
        <v>0</v>
      </c>
      <c r="BL106" s="1" t="str">
        <f>IFERROR(VLOOKUP(CONCATENATE(BK$1,BK106),'Formulario de Preguntas'!$C$10:$FN$152,3,FALSE),"")</f>
        <v/>
      </c>
      <c r="BM106" s="1" t="str">
        <f>IFERROR(VLOOKUP(CONCATENATE(BK$1,BK106),'Formulario de Preguntas'!$C$10:$FN$152,4,FALSE),"")</f>
        <v/>
      </c>
      <c r="BN106" s="25">
        <f>IF($B106='Formulario de Respuestas'!$D105,'Formulario de Respuestas'!$Z105,"ES DIFERENTE")</f>
        <v>0</v>
      </c>
      <c r="BO106" s="1" t="str">
        <f>IFERROR(VLOOKUP(CONCATENATE(BN$1,BN106),'Formulario de Preguntas'!$C$10:$FN$152,3,FALSE),"")</f>
        <v/>
      </c>
      <c r="BP106" s="1" t="str">
        <f>IFERROR(VLOOKUP(CONCATENATE(BN$1,BN106),'Formulario de Preguntas'!$C$10:$FN$152,4,FALSE),"")</f>
        <v/>
      </c>
      <c r="BQ106" s="25">
        <f>IF($B106='Formulario de Respuestas'!$D105,'Formulario de Respuestas'!$AA105,"ES DIFERENTE")</f>
        <v>0</v>
      </c>
      <c r="BR106" s="1" t="str">
        <f>IFERROR(VLOOKUP(CONCATENATE(BQ$1,BQ106),'Formulario de Preguntas'!$C$10:$FN$152,3,FALSE),"")</f>
        <v/>
      </c>
      <c r="BS106" s="1" t="str">
        <f>IFERROR(VLOOKUP(CONCATENATE(BQ$1,BQ106),'Formulario de Preguntas'!$C$10:$FN$152,4,FALSE),"")</f>
        <v/>
      </c>
      <c r="BT106" s="25">
        <f>IF($B106='Formulario de Respuestas'!$D105,'Formulario de Respuestas'!$AB105,"ES DIFERENTE")</f>
        <v>0</v>
      </c>
      <c r="BU106" s="1" t="str">
        <f>IFERROR(VLOOKUP(CONCATENATE(BT$1,BT106),'Formulario de Preguntas'!$C$10:$FN$152,3,FALSE),"")</f>
        <v/>
      </c>
      <c r="BV106" s="1" t="str">
        <f>IFERROR(VLOOKUP(CONCATENATE(BT$1,BT106),'Formulario de Preguntas'!$C$10:$FN$152,4,FALSE),"")</f>
        <v/>
      </c>
      <c r="BW106" s="25">
        <f>IF($B106='Formulario de Respuestas'!$D105,'Formulario de Respuestas'!$AC105,"ES DIFERENTE")</f>
        <v>0</v>
      </c>
      <c r="BX106" s="1" t="str">
        <f>IFERROR(VLOOKUP(CONCATENATE(BW$1,BW106),'Formulario de Preguntas'!$C$10:$FN$152,3,FALSE),"")</f>
        <v/>
      </c>
      <c r="BY106" s="1" t="str">
        <f>IFERROR(VLOOKUP(CONCATENATE(BW$1,BW106),'Formulario de Preguntas'!$C$10:$FN$152,4,FALSE),"")</f>
        <v/>
      </c>
      <c r="CA106" s="1">
        <f t="shared" si="4"/>
        <v>0</v>
      </c>
      <c r="CB106" s="1">
        <f t="shared" si="5"/>
        <v>0.25</v>
      </c>
      <c r="CC106" s="1">
        <f t="shared" si="6"/>
        <v>0</v>
      </c>
      <c r="CD106" s="1">
        <f>COUNTIF('Formulario de Respuestas'!$E105:$AC105,"A")</f>
        <v>0</v>
      </c>
      <c r="CE106" s="1">
        <f>COUNTIF('Formulario de Respuestas'!$E105:$AC105,"B")</f>
        <v>0</v>
      </c>
      <c r="CF106" s="1">
        <f>COUNTIF('Formulario de Respuestas'!$B105:$AC105,"C")</f>
        <v>0</v>
      </c>
      <c r="CG106" s="1">
        <f>COUNTIF('Formulario de Respuestas'!$E105:$AC105,"D")</f>
        <v>0</v>
      </c>
      <c r="CH106" s="1">
        <f>COUNTIF('Formulario de Respuestas'!$E105:$AC105,"E (RESPUESTA ANULADA)")</f>
        <v>0</v>
      </c>
    </row>
    <row r="107" spans="1:86" x14ac:dyDescent="0.25">
      <c r="A107" s="1">
        <f>'Formulario de Respuestas'!C106</f>
        <v>0</v>
      </c>
      <c r="B107" s="1">
        <f>'Formulario de Respuestas'!D106</f>
        <v>0</v>
      </c>
      <c r="C107" s="23">
        <f>IF($B107='Formulario de Respuestas'!$D106,'Formulario de Respuestas'!$E106,"ES DIFERENTE")</f>
        <v>0</v>
      </c>
      <c r="D107" s="15" t="str">
        <f>IFERROR(VLOOKUP(CONCATENATE(C$1,C107),'Formulario de Preguntas'!$C$2:$FN$152,3,FALSE),"")</f>
        <v/>
      </c>
      <c r="E107" s="1" t="str">
        <f>IFERROR(VLOOKUP(CONCATENATE(C$1,C107),'Formulario de Preguntas'!$C$2:$FN$152,4,FALSE),"")</f>
        <v/>
      </c>
      <c r="F107" s="23">
        <f>IF($B107='Formulario de Respuestas'!$D106,'Formulario de Respuestas'!$F106,"ES DIFERENTE")</f>
        <v>0</v>
      </c>
      <c r="G107" s="1" t="str">
        <f>IFERROR(VLOOKUP(CONCATENATE(F$1,F107),'Formulario de Preguntas'!$C$2:$FN$152,3,FALSE),"")</f>
        <v/>
      </c>
      <c r="H107" s="1" t="str">
        <f>IFERROR(VLOOKUP(CONCATENATE(F$1,F107),'Formulario de Preguntas'!$C$2:$FN$152,4,FALSE),"")</f>
        <v/>
      </c>
      <c r="I107" s="23">
        <f>IF($B107='Formulario de Respuestas'!$D106,'Formulario de Respuestas'!$G106,"ES DIFERENTE")</f>
        <v>0</v>
      </c>
      <c r="J107" s="1" t="str">
        <f>IFERROR(VLOOKUP(CONCATENATE(I$1,I107),'Formulario de Preguntas'!$C$10:$FN$152,3,FALSE),"")</f>
        <v/>
      </c>
      <c r="K107" s="1" t="str">
        <f>IFERROR(VLOOKUP(CONCATENATE(I$1,I107),'Formulario de Preguntas'!$C$10:$FN$152,4,FALSE),"")</f>
        <v/>
      </c>
      <c r="L107" s="23">
        <f>IF($B107='Formulario de Respuestas'!$D106,'Formulario de Respuestas'!$H106,"ES DIFERENTE")</f>
        <v>0</v>
      </c>
      <c r="M107" s="1" t="str">
        <f>IFERROR(VLOOKUP(CONCATENATE(L$1,L107),'Formulario de Preguntas'!$C$10:$FN$152,3,FALSE),"")</f>
        <v/>
      </c>
      <c r="N107" s="1" t="str">
        <f>IFERROR(VLOOKUP(CONCATENATE(L$1,L107),'Formulario de Preguntas'!$C$10:$FN$152,4,FALSE),"")</f>
        <v/>
      </c>
      <c r="O107" s="23">
        <f>IF($B107='Formulario de Respuestas'!$D106,'Formulario de Respuestas'!$I106,"ES DIFERENTE")</f>
        <v>0</v>
      </c>
      <c r="P107" s="1" t="str">
        <f>IFERROR(VLOOKUP(CONCATENATE(O$1,O107),'Formulario de Preguntas'!$C$10:$FN$152,3,FALSE),"")</f>
        <v/>
      </c>
      <c r="Q107" s="1" t="str">
        <f>IFERROR(VLOOKUP(CONCATENATE(O$1,O107),'Formulario de Preguntas'!$C$10:$FN$152,4,FALSE),"")</f>
        <v/>
      </c>
      <c r="R107" s="23">
        <f>IF($B107='Formulario de Respuestas'!$D106,'Formulario de Respuestas'!$J106,"ES DIFERENTE")</f>
        <v>0</v>
      </c>
      <c r="S107" s="1" t="str">
        <f>IFERROR(VLOOKUP(CONCATENATE(R$1,R107),'Formulario de Preguntas'!$C$10:$FN$152,3,FALSE),"")</f>
        <v/>
      </c>
      <c r="T107" s="1" t="str">
        <f>IFERROR(VLOOKUP(CONCATENATE(R$1,R107),'Formulario de Preguntas'!$C$10:$FN$152,4,FALSE),"")</f>
        <v/>
      </c>
      <c r="U107" s="23">
        <f>IF($B107='Formulario de Respuestas'!$D106,'Formulario de Respuestas'!$K106,"ES DIFERENTE")</f>
        <v>0</v>
      </c>
      <c r="V107" s="1" t="str">
        <f>IFERROR(VLOOKUP(CONCATENATE(U$1,U107),'Formulario de Preguntas'!$C$10:$FN$152,3,FALSE),"")</f>
        <v/>
      </c>
      <c r="W107" s="1" t="str">
        <f>IFERROR(VLOOKUP(CONCATENATE(U$1,U107),'Formulario de Preguntas'!$C$10:$FN$152,4,FALSE),"")</f>
        <v/>
      </c>
      <c r="X107" s="23">
        <f>IF($B107='Formulario de Respuestas'!$D106,'Formulario de Respuestas'!$L106,"ES DIFERENTE")</f>
        <v>0</v>
      </c>
      <c r="Y107" s="1" t="str">
        <f>IFERROR(VLOOKUP(CONCATENATE(X$1,X107),'Formulario de Preguntas'!$C$10:$FN$152,3,FALSE),"")</f>
        <v/>
      </c>
      <c r="Z107" s="1" t="str">
        <f>IFERROR(VLOOKUP(CONCATENATE(X$1,X107),'Formulario de Preguntas'!$C$10:$FN$152,4,FALSE),"")</f>
        <v/>
      </c>
      <c r="AA107" s="23">
        <f>IF($B107='Formulario de Respuestas'!$D106,'Formulario de Respuestas'!$M106,"ES DIFERENTE")</f>
        <v>0</v>
      </c>
      <c r="AB107" s="1" t="str">
        <f>IFERROR(VLOOKUP(CONCATENATE(AA$1,AA107),'Formulario de Preguntas'!$C$10:$FN$152,3,FALSE),"")</f>
        <v/>
      </c>
      <c r="AC107" s="1" t="str">
        <f>IFERROR(VLOOKUP(CONCATENATE(AA$1,AA107),'Formulario de Preguntas'!$C$10:$FN$152,4,FALSE),"")</f>
        <v/>
      </c>
      <c r="AD107" s="23">
        <f>IF($B107='Formulario de Respuestas'!$D106,'Formulario de Respuestas'!$N106,"ES DIFERENTE")</f>
        <v>0</v>
      </c>
      <c r="AE107" s="1" t="str">
        <f>IFERROR(VLOOKUP(CONCATENATE(AD$1,AD107),'Formulario de Preguntas'!$C$10:$FN$152,3,FALSE),"")</f>
        <v/>
      </c>
      <c r="AF107" s="1" t="str">
        <f>IFERROR(VLOOKUP(CONCATENATE(AD$1,AD107),'Formulario de Preguntas'!$C$10:$FN$152,4,FALSE),"")</f>
        <v/>
      </c>
      <c r="AG107" s="23">
        <f>IF($B107='Formulario de Respuestas'!$D106,'Formulario de Respuestas'!$O106,"ES DIFERENTE")</f>
        <v>0</v>
      </c>
      <c r="AH107" s="1" t="str">
        <f>IFERROR(VLOOKUP(CONCATENATE(AG$1,AG107),'Formulario de Preguntas'!$C$10:$FN$152,3,FALSE),"")</f>
        <v/>
      </c>
      <c r="AI107" s="1" t="str">
        <f>IFERROR(VLOOKUP(CONCATENATE(AG$1,AG107),'Formulario de Preguntas'!$C$10:$FN$152,4,FALSE),"")</f>
        <v/>
      </c>
      <c r="AJ107" s="23">
        <f>IF($B107='Formulario de Respuestas'!$D106,'Formulario de Respuestas'!$P106,"ES DIFERENTE")</f>
        <v>0</v>
      </c>
      <c r="AK107" s="1" t="str">
        <f>IFERROR(VLOOKUP(CONCATENATE(AJ$1,AJ107),'Formulario de Preguntas'!$C$10:$FN$152,3,FALSE),"")</f>
        <v/>
      </c>
      <c r="AL107" s="1" t="str">
        <f>IFERROR(VLOOKUP(CONCATENATE(AJ$1,AJ107),'Formulario de Preguntas'!$C$10:$FN$152,4,FALSE),"")</f>
        <v/>
      </c>
      <c r="AM107" s="23">
        <f>IF($B107='Formulario de Respuestas'!$D106,'Formulario de Respuestas'!$Q106,"ES DIFERENTE")</f>
        <v>0</v>
      </c>
      <c r="AN107" s="1" t="str">
        <f>IFERROR(VLOOKUP(CONCATENATE(AM$1,AM107),'Formulario de Preguntas'!$C$10:$FN$152,3,FALSE),"")</f>
        <v/>
      </c>
      <c r="AO107" s="1" t="str">
        <f>IFERROR(VLOOKUP(CONCATENATE(AM$1,AM107),'Formulario de Preguntas'!$C$10:$FN$152,4,FALSE),"")</f>
        <v/>
      </c>
      <c r="AP107" s="23">
        <f>IF($B107='Formulario de Respuestas'!$D106,'Formulario de Respuestas'!$R106,"ES DIFERENTE")</f>
        <v>0</v>
      </c>
      <c r="AQ107" s="1" t="str">
        <f>IFERROR(VLOOKUP(CONCATENATE(AP$1,AP107),'Formulario de Preguntas'!$C$10:$FN$152,3,FALSE),"")</f>
        <v/>
      </c>
      <c r="AR107" s="1" t="str">
        <f>IFERROR(VLOOKUP(CONCATENATE(AP$1,AP107),'Formulario de Preguntas'!$C$10:$FN$152,4,FALSE),"")</f>
        <v/>
      </c>
      <c r="AS107" s="23">
        <f>IF($B107='Formulario de Respuestas'!$D106,'Formulario de Respuestas'!$S106,"ES DIFERENTE")</f>
        <v>0</v>
      </c>
      <c r="AT107" s="1" t="str">
        <f>IFERROR(VLOOKUP(CONCATENATE(AS$1,AS107),'Formulario de Preguntas'!$C$10:$FN$152,3,FALSE),"")</f>
        <v/>
      </c>
      <c r="AU107" s="1" t="str">
        <f>IFERROR(VLOOKUP(CONCATENATE(AS$1,AS107),'Formulario de Preguntas'!$C$10:$FN$152,4,FALSE),"")</f>
        <v/>
      </c>
      <c r="AV107" s="23">
        <f>IF($B107='Formulario de Respuestas'!$D106,'Formulario de Respuestas'!$T106,"ES DIFERENTE")</f>
        <v>0</v>
      </c>
      <c r="AW107" s="1" t="str">
        <f>IFERROR(VLOOKUP(CONCATENATE(AV$1,AV107),'Formulario de Preguntas'!$C$10:$FN$152,3,FALSE),"")</f>
        <v/>
      </c>
      <c r="AX107" s="1" t="str">
        <f>IFERROR(VLOOKUP(CONCATENATE(AV$1,AV107),'Formulario de Preguntas'!$C$10:$FN$152,4,FALSE),"")</f>
        <v/>
      </c>
      <c r="AY107" s="23">
        <f>IF($B107='Formulario de Respuestas'!$D106,'Formulario de Respuestas'!$U106,"ES DIFERENTE")</f>
        <v>0</v>
      </c>
      <c r="AZ107" s="1" t="str">
        <f>IFERROR(VLOOKUP(CONCATENATE(AY$1,AY107),'Formulario de Preguntas'!$C$10:$FN$152,3,FALSE),"")</f>
        <v/>
      </c>
      <c r="BA107" s="1" t="str">
        <f>IFERROR(VLOOKUP(CONCATENATE(AY$1,AY107),'Formulario de Preguntas'!$C$10:$FN$152,4,FALSE),"")</f>
        <v/>
      </c>
      <c r="BB107" s="25">
        <f>IF($B107='Formulario de Respuestas'!$D106,'Formulario de Respuestas'!$V106,"ES DIFERENTE")</f>
        <v>0</v>
      </c>
      <c r="BC107" s="1" t="str">
        <f>IFERROR(VLOOKUP(CONCATENATE(BB$1,BB107),'Formulario de Preguntas'!$C$10:$FN$152,3,FALSE),"")</f>
        <v/>
      </c>
      <c r="BD107" s="1" t="str">
        <f>IFERROR(VLOOKUP(CONCATENATE(BB$1,BB107),'Formulario de Preguntas'!$C$10:$FN$152,4,FALSE),"")</f>
        <v/>
      </c>
      <c r="BE107" s="23">
        <f>IF($B107='Formulario de Respuestas'!$D106,'Formulario de Respuestas'!$W106,"ES DIFERENTE")</f>
        <v>0</v>
      </c>
      <c r="BF107" s="1" t="str">
        <f>IFERROR(VLOOKUP(CONCATENATE(BE$1,BE107),'Formulario de Preguntas'!$C$10:$FN$152,3,FALSE),"")</f>
        <v/>
      </c>
      <c r="BG107" s="1" t="str">
        <f>IFERROR(VLOOKUP(CONCATENATE(BE$1,BE107),'Formulario de Preguntas'!$C$10:$FN$152,4,FALSE),"")</f>
        <v/>
      </c>
      <c r="BH107" s="23">
        <f>IF($B107='Formulario de Respuestas'!$D106,'Formulario de Respuestas'!$X106,"ES DIFERENTE")</f>
        <v>0</v>
      </c>
      <c r="BI107" s="1" t="str">
        <f>IFERROR(VLOOKUP(CONCATENATE(BH$1,BH107),'Formulario de Preguntas'!$C$10:$FN$152,3,FALSE),"")</f>
        <v/>
      </c>
      <c r="BJ107" s="1" t="str">
        <f>IFERROR(VLOOKUP(CONCATENATE(BH$1,BH107),'Formulario de Preguntas'!$C$10:$FN$152,4,FALSE),"")</f>
        <v/>
      </c>
      <c r="BK107" s="25">
        <f>IF($B107='Formulario de Respuestas'!$D106,'Formulario de Respuestas'!$Y106,"ES DIFERENTE")</f>
        <v>0</v>
      </c>
      <c r="BL107" s="1" t="str">
        <f>IFERROR(VLOOKUP(CONCATENATE(BK$1,BK107),'Formulario de Preguntas'!$C$10:$FN$152,3,FALSE),"")</f>
        <v/>
      </c>
      <c r="BM107" s="1" t="str">
        <f>IFERROR(VLOOKUP(CONCATENATE(BK$1,BK107),'Formulario de Preguntas'!$C$10:$FN$152,4,FALSE),"")</f>
        <v/>
      </c>
      <c r="BN107" s="25">
        <f>IF($B107='Formulario de Respuestas'!$D106,'Formulario de Respuestas'!$Z106,"ES DIFERENTE")</f>
        <v>0</v>
      </c>
      <c r="BO107" s="1" t="str">
        <f>IFERROR(VLOOKUP(CONCATENATE(BN$1,BN107),'Formulario de Preguntas'!$C$10:$FN$152,3,FALSE),"")</f>
        <v/>
      </c>
      <c r="BP107" s="1" t="str">
        <f>IFERROR(VLOOKUP(CONCATENATE(BN$1,BN107),'Formulario de Preguntas'!$C$10:$FN$152,4,FALSE),"")</f>
        <v/>
      </c>
      <c r="BQ107" s="25">
        <f>IF($B107='Formulario de Respuestas'!$D106,'Formulario de Respuestas'!$AA106,"ES DIFERENTE")</f>
        <v>0</v>
      </c>
      <c r="BR107" s="1" t="str">
        <f>IFERROR(VLOOKUP(CONCATENATE(BQ$1,BQ107),'Formulario de Preguntas'!$C$10:$FN$152,3,FALSE),"")</f>
        <v/>
      </c>
      <c r="BS107" s="1" t="str">
        <f>IFERROR(VLOOKUP(CONCATENATE(BQ$1,BQ107),'Formulario de Preguntas'!$C$10:$FN$152,4,FALSE),"")</f>
        <v/>
      </c>
      <c r="BT107" s="25">
        <f>IF($B107='Formulario de Respuestas'!$D106,'Formulario de Respuestas'!$AB106,"ES DIFERENTE")</f>
        <v>0</v>
      </c>
      <c r="BU107" s="1" t="str">
        <f>IFERROR(VLOOKUP(CONCATENATE(BT$1,BT107),'Formulario de Preguntas'!$C$10:$FN$152,3,FALSE),"")</f>
        <v/>
      </c>
      <c r="BV107" s="1" t="str">
        <f>IFERROR(VLOOKUP(CONCATENATE(BT$1,BT107),'Formulario de Preguntas'!$C$10:$FN$152,4,FALSE),"")</f>
        <v/>
      </c>
      <c r="BW107" s="25">
        <f>IF($B107='Formulario de Respuestas'!$D106,'Formulario de Respuestas'!$AC106,"ES DIFERENTE")</f>
        <v>0</v>
      </c>
      <c r="BX107" s="1" t="str">
        <f>IFERROR(VLOOKUP(CONCATENATE(BW$1,BW107),'Formulario de Preguntas'!$C$10:$FN$152,3,FALSE),"")</f>
        <v/>
      </c>
      <c r="BY107" s="1" t="str">
        <f>IFERROR(VLOOKUP(CONCATENATE(BW$1,BW107),'Formulario de Preguntas'!$C$10:$FN$152,4,FALSE),"")</f>
        <v/>
      </c>
      <c r="CA107" s="1">
        <f t="shared" si="4"/>
        <v>0</v>
      </c>
      <c r="CB107" s="1">
        <f t="shared" si="5"/>
        <v>0.25</v>
      </c>
      <c r="CC107" s="1">
        <f t="shared" si="6"/>
        <v>0</v>
      </c>
      <c r="CD107" s="1">
        <f>COUNTIF('Formulario de Respuestas'!$E106:$AC106,"A")</f>
        <v>0</v>
      </c>
      <c r="CE107" s="1">
        <f>COUNTIF('Formulario de Respuestas'!$E106:$AC106,"B")</f>
        <v>0</v>
      </c>
      <c r="CF107" s="1">
        <f>COUNTIF('Formulario de Respuestas'!$B106:$AC106,"C")</f>
        <v>0</v>
      </c>
      <c r="CG107" s="1">
        <f>COUNTIF('Formulario de Respuestas'!$E106:$AC106,"D")</f>
        <v>0</v>
      </c>
      <c r="CH107" s="1">
        <f>COUNTIF('Formulario de Respuestas'!$E106:$AC106,"E (RESPUESTA ANULADA)")</f>
        <v>0</v>
      </c>
    </row>
    <row r="108" spans="1:86" x14ac:dyDescent="0.25">
      <c r="A108" s="1">
        <f>'Formulario de Respuestas'!C107</f>
        <v>0</v>
      </c>
      <c r="B108" s="1">
        <f>'Formulario de Respuestas'!D107</f>
        <v>0</v>
      </c>
      <c r="C108" s="23">
        <f>IF($B108='Formulario de Respuestas'!$D107,'Formulario de Respuestas'!$E107,"ES DIFERENTE")</f>
        <v>0</v>
      </c>
      <c r="D108" s="15" t="str">
        <f>IFERROR(VLOOKUP(CONCATENATE(C$1,C108),'Formulario de Preguntas'!$C$2:$FN$152,3,FALSE),"")</f>
        <v/>
      </c>
      <c r="E108" s="1" t="str">
        <f>IFERROR(VLOOKUP(CONCATENATE(C$1,C108),'Formulario de Preguntas'!$C$2:$FN$152,4,FALSE),"")</f>
        <v/>
      </c>
      <c r="F108" s="23">
        <f>IF($B108='Formulario de Respuestas'!$D107,'Formulario de Respuestas'!$F107,"ES DIFERENTE")</f>
        <v>0</v>
      </c>
      <c r="G108" s="1" t="str">
        <f>IFERROR(VLOOKUP(CONCATENATE(F$1,F108),'Formulario de Preguntas'!$C$2:$FN$152,3,FALSE),"")</f>
        <v/>
      </c>
      <c r="H108" s="1" t="str">
        <f>IFERROR(VLOOKUP(CONCATENATE(F$1,F108),'Formulario de Preguntas'!$C$2:$FN$152,4,FALSE),"")</f>
        <v/>
      </c>
      <c r="I108" s="23">
        <f>IF($B108='Formulario de Respuestas'!$D107,'Formulario de Respuestas'!$G107,"ES DIFERENTE")</f>
        <v>0</v>
      </c>
      <c r="J108" s="1" t="str">
        <f>IFERROR(VLOOKUP(CONCATENATE(I$1,I108),'Formulario de Preguntas'!$C$10:$FN$152,3,FALSE),"")</f>
        <v/>
      </c>
      <c r="K108" s="1" t="str">
        <f>IFERROR(VLOOKUP(CONCATENATE(I$1,I108),'Formulario de Preguntas'!$C$10:$FN$152,4,FALSE),"")</f>
        <v/>
      </c>
      <c r="L108" s="23">
        <f>IF($B108='Formulario de Respuestas'!$D107,'Formulario de Respuestas'!$H107,"ES DIFERENTE")</f>
        <v>0</v>
      </c>
      <c r="M108" s="1" t="str">
        <f>IFERROR(VLOOKUP(CONCATENATE(L$1,L108),'Formulario de Preguntas'!$C$10:$FN$152,3,FALSE),"")</f>
        <v/>
      </c>
      <c r="N108" s="1" t="str">
        <f>IFERROR(VLOOKUP(CONCATENATE(L$1,L108),'Formulario de Preguntas'!$C$10:$FN$152,4,FALSE),"")</f>
        <v/>
      </c>
      <c r="O108" s="23">
        <f>IF($B108='Formulario de Respuestas'!$D107,'Formulario de Respuestas'!$I107,"ES DIFERENTE")</f>
        <v>0</v>
      </c>
      <c r="P108" s="1" t="str">
        <f>IFERROR(VLOOKUP(CONCATENATE(O$1,O108),'Formulario de Preguntas'!$C$10:$FN$152,3,FALSE),"")</f>
        <v/>
      </c>
      <c r="Q108" s="1" t="str">
        <f>IFERROR(VLOOKUP(CONCATENATE(O$1,O108),'Formulario de Preguntas'!$C$10:$FN$152,4,FALSE),"")</f>
        <v/>
      </c>
      <c r="R108" s="23">
        <f>IF($B108='Formulario de Respuestas'!$D107,'Formulario de Respuestas'!$J107,"ES DIFERENTE")</f>
        <v>0</v>
      </c>
      <c r="S108" s="1" t="str">
        <f>IFERROR(VLOOKUP(CONCATENATE(R$1,R108),'Formulario de Preguntas'!$C$10:$FN$152,3,FALSE),"")</f>
        <v/>
      </c>
      <c r="T108" s="1" t="str">
        <f>IFERROR(VLOOKUP(CONCATENATE(R$1,R108),'Formulario de Preguntas'!$C$10:$FN$152,4,FALSE),"")</f>
        <v/>
      </c>
      <c r="U108" s="23">
        <f>IF($B108='Formulario de Respuestas'!$D107,'Formulario de Respuestas'!$K107,"ES DIFERENTE")</f>
        <v>0</v>
      </c>
      <c r="V108" s="1" t="str">
        <f>IFERROR(VLOOKUP(CONCATENATE(U$1,U108),'Formulario de Preguntas'!$C$10:$FN$152,3,FALSE),"")</f>
        <v/>
      </c>
      <c r="W108" s="1" t="str">
        <f>IFERROR(VLOOKUP(CONCATENATE(U$1,U108),'Formulario de Preguntas'!$C$10:$FN$152,4,FALSE),"")</f>
        <v/>
      </c>
      <c r="X108" s="23">
        <f>IF($B108='Formulario de Respuestas'!$D107,'Formulario de Respuestas'!$L107,"ES DIFERENTE")</f>
        <v>0</v>
      </c>
      <c r="Y108" s="1" t="str">
        <f>IFERROR(VLOOKUP(CONCATENATE(X$1,X108),'Formulario de Preguntas'!$C$10:$FN$152,3,FALSE),"")</f>
        <v/>
      </c>
      <c r="Z108" s="1" t="str">
        <f>IFERROR(VLOOKUP(CONCATENATE(X$1,X108),'Formulario de Preguntas'!$C$10:$FN$152,4,FALSE),"")</f>
        <v/>
      </c>
      <c r="AA108" s="23">
        <f>IF($B108='Formulario de Respuestas'!$D107,'Formulario de Respuestas'!$M107,"ES DIFERENTE")</f>
        <v>0</v>
      </c>
      <c r="AB108" s="1" t="str">
        <f>IFERROR(VLOOKUP(CONCATENATE(AA$1,AA108),'Formulario de Preguntas'!$C$10:$FN$152,3,FALSE),"")</f>
        <v/>
      </c>
      <c r="AC108" s="1" t="str">
        <f>IFERROR(VLOOKUP(CONCATENATE(AA$1,AA108),'Formulario de Preguntas'!$C$10:$FN$152,4,FALSE),"")</f>
        <v/>
      </c>
      <c r="AD108" s="23">
        <f>IF($B108='Formulario de Respuestas'!$D107,'Formulario de Respuestas'!$N107,"ES DIFERENTE")</f>
        <v>0</v>
      </c>
      <c r="AE108" s="1" t="str">
        <f>IFERROR(VLOOKUP(CONCATENATE(AD$1,AD108),'Formulario de Preguntas'!$C$10:$FN$152,3,FALSE),"")</f>
        <v/>
      </c>
      <c r="AF108" s="1" t="str">
        <f>IFERROR(VLOOKUP(CONCATENATE(AD$1,AD108),'Formulario de Preguntas'!$C$10:$FN$152,4,FALSE),"")</f>
        <v/>
      </c>
      <c r="AG108" s="23">
        <f>IF($B108='Formulario de Respuestas'!$D107,'Formulario de Respuestas'!$O107,"ES DIFERENTE")</f>
        <v>0</v>
      </c>
      <c r="AH108" s="1" t="str">
        <f>IFERROR(VLOOKUP(CONCATENATE(AG$1,AG108),'Formulario de Preguntas'!$C$10:$FN$152,3,FALSE),"")</f>
        <v/>
      </c>
      <c r="AI108" s="1" t="str">
        <f>IFERROR(VLOOKUP(CONCATENATE(AG$1,AG108),'Formulario de Preguntas'!$C$10:$FN$152,4,FALSE),"")</f>
        <v/>
      </c>
      <c r="AJ108" s="23">
        <f>IF($B108='Formulario de Respuestas'!$D107,'Formulario de Respuestas'!$P107,"ES DIFERENTE")</f>
        <v>0</v>
      </c>
      <c r="AK108" s="1" t="str">
        <f>IFERROR(VLOOKUP(CONCATENATE(AJ$1,AJ108),'Formulario de Preguntas'!$C$10:$FN$152,3,FALSE),"")</f>
        <v/>
      </c>
      <c r="AL108" s="1" t="str">
        <f>IFERROR(VLOOKUP(CONCATENATE(AJ$1,AJ108),'Formulario de Preguntas'!$C$10:$FN$152,4,FALSE),"")</f>
        <v/>
      </c>
      <c r="AM108" s="23">
        <f>IF($B108='Formulario de Respuestas'!$D107,'Formulario de Respuestas'!$Q107,"ES DIFERENTE")</f>
        <v>0</v>
      </c>
      <c r="AN108" s="1" t="str">
        <f>IFERROR(VLOOKUP(CONCATENATE(AM$1,AM108),'Formulario de Preguntas'!$C$10:$FN$152,3,FALSE),"")</f>
        <v/>
      </c>
      <c r="AO108" s="1" t="str">
        <f>IFERROR(VLOOKUP(CONCATENATE(AM$1,AM108),'Formulario de Preguntas'!$C$10:$FN$152,4,FALSE),"")</f>
        <v/>
      </c>
      <c r="AP108" s="23">
        <f>IF($B108='Formulario de Respuestas'!$D107,'Formulario de Respuestas'!$R107,"ES DIFERENTE")</f>
        <v>0</v>
      </c>
      <c r="AQ108" s="1" t="str">
        <f>IFERROR(VLOOKUP(CONCATENATE(AP$1,AP108),'Formulario de Preguntas'!$C$10:$FN$152,3,FALSE),"")</f>
        <v/>
      </c>
      <c r="AR108" s="1" t="str">
        <f>IFERROR(VLOOKUP(CONCATENATE(AP$1,AP108),'Formulario de Preguntas'!$C$10:$FN$152,4,FALSE),"")</f>
        <v/>
      </c>
      <c r="AS108" s="23">
        <f>IF($B108='Formulario de Respuestas'!$D107,'Formulario de Respuestas'!$S107,"ES DIFERENTE")</f>
        <v>0</v>
      </c>
      <c r="AT108" s="1" t="str">
        <f>IFERROR(VLOOKUP(CONCATENATE(AS$1,AS108),'Formulario de Preguntas'!$C$10:$FN$152,3,FALSE),"")</f>
        <v/>
      </c>
      <c r="AU108" s="1" t="str">
        <f>IFERROR(VLOOKUP(CONCATENATE(AS$1,AS108),'Formulario de Preguntas'!$C$10:$FN$152,4,FALSE),"")</f>
        <v/>
      </c>
      <c r="AV108" s="23">
        <f>IF($B108='Formulario de Respuestas'!$D107,'Formulario de Respuestas'!$T107,"ES DIFERENTE")</f>
        <v>0</v>
      </c>
      <c r="AW108" s="1" t="str">
        <f>IFERROR(VLOOKUP(CONCATENATE(AV$1,AV108),'Formulario de Preguntas'!$C$10:$FN$152,3,FALSE),"")</f>
        <v/>
      </c>
      <c r="AX108" s="1" t="str">
        <f>IFERROR(VLOOKUP(CONCATENATE(AV$1,AV108),'Formulario de Preguntas'!$C$10:$FN$152,4,FALSE),"")</f>
        <v/>
      </c>
      <c r="AY108" s="23">
        <f>IF($B108='Formulario de Respuestas'!$D107,'Formulario de Respuestas'!$U107,"ES DIFERENTE")</f>
        <v>0</v>
      </c>
      <c r="AZ108" s="1" t="str">
        <f>IFERROR(VLOOKUP(CONCATENATE(AY$1,AY108),'Formulario de Preguntas'!$C$10:$FN$152,3,FALSE),"")</f>
        <v/>
      </c>
      <c r="BA108" s="1" t="str">
        <f>IFERROR(VLOOKUP(CONCATENATE(AY$1,AY108),'Formulario de Preguntas'!$C$10:$FN$152,4,FALSE),"")</f>
        <v/>
      </c>
      <c r="BB108" s="25">
        <f>IF($B108='Formulario de Respuestas'!$D107,'Formulario de Respuestas'!$V107,"ES DIFERENTE")</f>
        <v>0</v>
      </c>
      <c r="BC108" s="1" t="str">
        <f>IFERROR(VLOOKUP(CONCATENATE(BB$1,BB108),'Formulario de Preguntas'!$C$10:$FN$152,3,FALSE),"")</f>
        <v/>
      </c>
      <c r="BD108" s="1" t="str">
        <f>IFERROR(VLOOKUP(CONCATENATE(BB$1,BB108),'Formulario de Preguntas'!$C$10:$FN$152,4,FALSE),"")</f>
        <v/>
      </c>
      <c r="BE108" s="23">
        <f>IF($B108='Formulario de Respuestas'!$D107,'Formulario de Respuestas'!$W107,"ES DIFERENTE")</f>
        <v>0</v>
      </c>
      <c r="BF108" s="1" t="str">
        <f>IFERROR(VLOOKUP(CONCATENATE(BE$1,BE108),'Formulario de Preguntas'!$C$10:$FN$152,3,FALSE),"")</f>
        <v/>
      </c>
      <c r="BG108" s="1" t="str">
        <f>IFERROR(VLOOKUP(CONCATENATE(BE$1,BE108),'Formulario de Preguntas'!$C$10:$FN$152,4,FALSE),"")</f>
        <v/>
      </c>
      <c r="BH108" s="23">
        <f>IF($B108='Formulario de Respuestas'!$D107,'Formulario de Respuestas'!$X107,"ES DIFERENTE")</f>
        <v>0</v>
      </c>
      <c r="BI108" s="1" t="str">
        <f>IFERROR(VLOOKUP(CONCATENATE(BH$1,BH108),'Formulario de Preguntas'!$C$10:$FN$152,3,FALSE),"")</f>
        <v/>
      </c>
      <c r="BJ108" s="1" t="str">
        <f>IFERROR(VLOOKUP(CONCATENATE(BH$1,BH108),'Formulario de Preguntas'!$C$10:$FN$152,4,FALSE),"")</f>
        <v/>
      </c>
      <c r="BK108" s="25">
        <f>IF($B108='Formulario de Respuestas'!$D107,'Formulario de Respuestas'!$Y107,"ES DIFERENTE")</f>
        <v>0</v>
      </c>
      <c r="BL108" s="1" t="str">
        <f>IFERROR(VLOOKUP(CONCATENATE(BK$1,BK108),'Formulario de Preguntas'!$C$10:$FN$152,3,FALSE),"")</f>
        <v/>
      </c>
      <c r="BM108" s="1" t="str">
        <f>IFERROR(VLOOKUP(CONCATENATE(BK$1,BK108),'Formulario de Preguntas'!$C$10:$FN$152,4,FALSE),"")</f>
        <v/>
      </c>
      <c r="BN108" s="25">
        <f>IF($B108='Formulario de Respuestas'!$D107,'Formulario de Respuestas'!$Z107,"ES DIFERENTE")</f>
        <v>0</v>
      </c>
      <c r="BO108" s="1" t="str">
        <f>IFERROR(VLOOKUP(CONCATENATE(BN$1,BN108),'Formulario de Preguntas'!$C$10:$FN$152,3,FALSE),"")</f>
        <v/>
      </c>
      <c r="BP108" s="1" t="str">
        <f>IFERROR(VLOOKUP(CONCATENATE(BN$1,BN108),'Formulario de Preguntas'!$C$10:$FN$152,4,FALSE),"")</f>
        <v/>
      </c>
      <c r="BQ108" s="25">
        <f>IF($B108='Formulario de Respuestas'!$D107,'Formulario de Respuestas'!$AA107,"ES DIFERENTE")</f>
        <v>0</v>
      </c>
      <c r="BR108" s="1" t="str">
        <f>IFERROR(VLOOKUP(CONCATENATE(BQ$1,BQ108),'Formulario de Preguntas'!$C$10:$FN$152,3,FALSE),"")</f>
        <v/>
      </c>
      <c r="BS108" s="1" t="str">
        <f>IFERROR(VLOOKUP(CONCATENATE(BQ$1,BQ108),'Formulario de Preguntas'!$C$10:$FN$152,4,FALSE),"")</f>
        <v/>
      </c>
      <c r="BT108" s="25">
        <f>IF($B108='Formulario de Respuestas'!$D107,'Formulario de Respuestas'!$AB107,"ES DIFERENTE")</f>
        <v>0</v>
      </c>
      <c r="BU108" s="1" t="str">
        <f>IFERROR(VLOOKUP(CONCATENATE(BT$1,BT108),'Formulario de Preguntas'!$C$10:$FN$152,3,FALSE),"")</f>
        <v/>
      </c>
      <c r="BV108" s="1" t="str">
        <f>IFERROR(VLOOKUP(CONCATENATE(BT$1,BT108),'Formulario de Preguntas'!$C$10:$FN$152,4,FALSE),"")</f>
        <v/>
      </c>
      <c r="BW108" s="25">
        <f>IF($B108='Formulario de Respuestas'!$D107,'Formulario de Respuestas'!$AC107,"ES DIFERENTE")</f>
        <v>0</v>
      </c>
      <c r="BX108" s="1" t="str">
        <f>IFERROR(VLOOKUP(CONCATENATE(BW$1,BW108),'Formulario de Preguntas'!$C$10:$FN$152,3,FALSE),"")</f>
        <v/>
      </c>
      <c r="BY108" s="1" t="str">
        <f>IFERROR(VLOOKUP(CONCATENATE(BW$1,BW108),'Formulario de Preguntas'!$C$10:$FN$152,4,FALSE),"")</f>
        <v/>
      </c>
      <c r="CA108" s="1">
        <f t="shared" si="4"/>
        <v>0</v>
      </c>
      <c r="CB108" s="1">
        <f t="shared" si="5"/>
        <v>0.25</v>
      </c>
      <c r="CC108" s="1">
        <f t="shared" si="6"/>
        <v>0</v>
      </c>
      <c r="CD108" s="1">
        <f>COUNTIF('Formulario de Respuestas'!$E107:$AC107,"A")</f>
        <v>0</v>
      </c>
      <c r="CE108" s="1">
        <f>COUNTIF('Formulario de Respuestas'!$E107:$AC107,"B")</f>
        <v>0</v>
      </c>
      <c r="CF108" s="1">
        <f>COUNTIF('Formulario de Respuestas'!$B107:$AC107,"C")</f>
        <v>0</v>
      </c>
      <c r="CG108" s="1">
        <f>COUNTIF('Formulario de Respuestas'!$E107:$AC107,"D")</f>
        <v>0</v>
      </c>
      <c r="CH108" s="1">
        <f>COUNTIF('Formulario de Respuestas'!$E107:$AC107,"E (RESPUESTA ANULADA)")</f>
        <v>0</v>
      </c>
    </row>
    <row r="109" spans="1:86" x14ac:dyDescent="0.25">
      <c r="A109" s="1">
        <f>'Formulario de Respuestas'!C108</f>
        <v>0</v>
      </c>
      <c r="B109" s="1">
        <f>'Formulario de Respuestas'!D108</f>
        <v>0</v>
      </c>
      <c r="C109" s="23">
        <f>IF($B109='Formulario de Respuestas'!$D108,'Formulario de Respuestas'!$E108,"ES DIFERENTE")</f>
        <v>0</v>
      </c>
      <c r="D109" s="15" t="str">
        <f>IFERROR(VLOOKUP(CONCATENATE(C$1,C109),'Formulario de Preguntas'!$C$2:$FN$152,3,FALSE),"")</f>
        <v/>
      </c>
      <c r="E109" s="1" t="str">
        <f>IFERROR(VLOOKUP(CONCATENATE(C$1,C109),'Formulario de Preguntas'!$C$2:$FN$152,4,FALSE),"")</f>
        <v/>
      </c>
      <c r="F109" s="23">
        <f>IF($B109='Formulario de Respuestas'!$D108,'Formulario de Respuestas'!$F108,"ES DIFERENTE")</f>
        <v>0</v>
      </c>
      <c r="G109" s="1" t="str">
        <f>IFERROR(VLOOKUP(CONCATENATE(F$1,F109),'Formulario de Preguntas'!$C$2:$FN$152,3,FALSE),"")</f>
        <v/>
      </c>
      <c r="H109" s="1" t="str">
        <f>IFERROR(VLOOKUP(CONCATENATE(F$1,F109),'Formulario de Preguntas'!$C$2:$FN$152,4,FALSE),"")</f>
        <v/>
      </c>
      <c r="I109" s="23">
        <f>IF($B109='Formulario de Respuestas'!$D108,'Formulario de Respuestas'!$G108,"ES DIFERENTE")</f>
        <v>0</v>
      </c>
      <c r="J109" s="1" t="str">
        <f>IFERROR(VLOOKUP(CONCATENATE(I$1,I109),'Formulario de Preguntas'!$C$10:$FN$152,3,FALSE),"")</f>
        <v/>
      </c>
      <c r="K109" s="1" t="str">
        <f>IFERROR(VLOOKUP(CONCATENATE(I$1,I109),'Formulario de Preguntas'!$C$10:$FN$152,4,FALSE),"")</f>
        <v/>
      </c>
      <c r="L109" s="23">
        <f>IF($B109='Formulario de Respuestas'!$D108,'Formulario de Respuestas'!$H108,"ES DIFERENTE")</f>
        <v>0</v>
      </c>
      <c r="M109" s="1" t="str">
        <f>IFERROR(VLOOKUP(CONCATENATE(L$1,L109),'Formulario de Preguntas'!$C$10:$FN$152,3,FALSE),"")</f>
        <v/>
      </c>
      <c r="N109" s="1" t="str">
        <f>IFERROR(VLOOKUP(CONCATENATE(L$1,L109),'Formulario de Preguntas'!$C$10:$FN$152,4,FALSE),"")</f>
        <v/>
      </c>
      <c r="O109" s="23">
        <f>IF($B109='Formulario de Respuestas'!$D108,'Formulario de Respuestas'!$I108,"ES DIFERENTE")</f>
        <v>0</v>
      </c>
      <c r="P109" s="1" t="str">
        <f>IFERROR(VLOOKUP(CONCATENATE(O$1,O109),'Formulario de Preguntas'!$C$10:$FN$152,3,FALSE),"")</f>
        <v/>
      </c>
      <c r="Q109" s="1" t="str">
        <f>IFERROR(VLOOKUP(CONCATENATE(O$1,O109),'Formulario de Preguntas'!$C$10:$FN$152,4,FALSE),"")</f>
        <v/>
      </c>
      <c r="R109" s="23">
        <f>IF($B109='Formulario de Respuestas'!$D108,'Formulario de Respuestas'!$J108,"ES DIFERENTE")</f>
        <v>0</v>
      </c>
      <c r="S109" s="1" t="str">
        <f>IFERROR(VLOOKUP(CONCATENATE(R$1,R109),'Formulario de Preguntas'!$C$10:$FN$152,3,FALSE),"")</f>
        <v/>
      </c>
      <c r="T109" s="1" t="str">
        <f>IFERROR(VLOOKUP(CONCATENATE(R$1,R109),'Formulario de Preguntas'!$C$10:$FN$152,4,FALSE),"")</f>
        <v/>
      </c>
      <c r="U109" s="23">
        <f>IF($B109='Formulario de Respuestas'!$D108,'Formulario de Respuestas'!$K108,"ES DIFERENTE")</f>
        <v>0</v>
      </c>
      <c r="V109" s="1" t="str">
        <f>IFERROR(VLOOKUP(CONCATENATE(U$1,U109),'Formulario de Preguntas'!$C$10:$FN$152,3,FALSE),"")</f>
        <v/>
      </c>
      <c r="W109" s="1" t="str">
        <f>IFERROR(VLOOKUP(CONCATENATE(U$1,U109),'Formulario de Preguntas'!$C$10:$FN$152,4,FALSE),"")</f>
        <v/>
      </c>
      <c r="X109" s="23">
        <f>IF($B109='Formulario de Respuestas'!$D108,'Formulario de Respuestas'!$L108,"ES DIFERENTE")</f>
        <v>0</v>
      </c>
      <c r="Y109" s="1" t="str">
        <f>IFERROR(VLOOKUP(CONCATENATE(X$1,X109),'Formulario de Preguntas'!$C$10:$FN$152,3,FALSE),"")</f>
        <v/>
      </c>
      <c r="Z109" s="1" t="str">
        <f>IFERROR(VLOOKUP(CONCATENATE(X$1,X109),'Formulario de Preguntas'!$C$10:$FN$152,4,FALSE),"")</f>
        <v/>
      </c>
      <c r="AA109" s="23">
        <f>IF($B109='Formulario de Respuestas'!$D108,'Formulario de Respuestas'!$M108,"ES DIFERENTE")</f>
        <v>0</v>
      </c>
      <c r="AB109" s="1" t="str">
        <f>IFERROR(VLOOKUP(CONCATENATE(AA$1,AA109),'Formulario de Preguntas'!$C$10:$FN$152,3,FALSE),"")</f>
        <v/>
      </c>
      <c r="AC109" s="1" t="str">
        <f>IFERROR(VLOOKUP(CONCATENATE(AA$1,AA109),'Formulario de Preguntas'!$C$10:$FN$152,4,FALSE),"")</f>
        <v/>
      </c>
      <c r="AD109" s="23">
        <f>IF($B109='Formulario de Respuestas'!$D108,'Formulario de Respuestas'!$N108,"ES DIFERENTE")</f>
        <v>0</v>
      </c>
      <c r="AE109" s="1" t="str">
        <f>IFERROR(VLOOKUP(CONCATENATE(AD$1,AD109),'Formulario de Preguntas'!$C$10:$FN$152,3,FALSE),"")</f>
        <v/>
      </c>
      <c r="AF109" s="1" t="str">
        <f>IFERROR(VLOOKUP(CONCATENATE(AD$1,AD109),'Formulario de Preguntas'!$C$10:$FN$152,4,FALSE),"")</f>
        <v/>
      </c>
      <c r="AG109" s="23">
        <f>IF($B109='Formulario de Respuestas'!$D108,'Formulario de Respuestas'!$O108,"ES DIFERENTE")</f>
        <v>0</v>
      </c>
      <c r="AH109" s="1" t="str">
        <f>IFERROR(VLOOKUP(CONCATENATE(AG$1,AG109),'Formulario de Preguntas'!$C$10:$FN$152,3,FALSE),"")</f>
        <v/>
      </c>
      <c r="AI109" s="1" t="str">
        <f>IFERROR(VLOOKUP(CONCATENATE(AG$1,AG109),'Formulario de Preguntas'!$C$10:$FN$152,4,FALSE),"")</f>
        <v/>
      </c>
      <c r="AJ109" s="23">
        <f>IF($B109='Formulario de Respuestas'!$D108,'Formulario de Respuestas'!$P108,"ES DIFERENTE")</f>
        <v>0</v>
      </c>
      <c r="AK109" s="1" t="str">
        <f>IFERROR(VLOOKUP(CONCATENATE(AJ$1,AJ109),'Formulario de Preguntas'!$C$10:$FN$152,3,FALSE),"")</f>
        <v/>
      </c>
      <c r="AL109" s="1" t="str">
        <f>IFERROR(VLOOKUP(CONCATENATE(AJ$1,AJ109),'Formulario de Preguntas'!$C$10:$FN$152,4,FALSE),"")</f>
        <v/>
      </c>
      <c r="AM109" s="23">
        <f>IF($B109='Formulario de Respuestas'!$D108,'Formulario de Respuestas'!$Q108,"ES DIFERENTE")</f>
        <v>0</v>
      </c>
      <c r="AN109" s="1" t="str">
        <f>IFERROR(VLOOKUP(CONCATENATE(AM$1,AM109),'Formulario de Preguntas'!$C$10:$FN$152,3,FALSE),"")</f>
        <v/>
      </c>
      <c r="AO109" s="1" t="str">
        <f>IFERROR(VLOOKUP(CONCATENATE(AM$1,AM109),'Formulario de Preguntas'!$C$10:$FN$152,4,FALSE),"")</f>
        <v/>
      </c>
      <c r="AP109" s="23">
        <f>IF($B109='Formulario de Respuestas'!$D108,'Formulario de Respuestas'!$R108,"ES DIFERENTE")</f>
        <v>0</v>
      </c>
      <c r="AQ109" s="1" t="str">
        <f>IFERROR(VLOOKUP(CONCATENATE(AP$1,AP109),'Formulario de Preguntas'!$C$10:$FN$152,3,FALSE),"")</f>
        <v/>
      </c>
      <c r="AR109" s="1" t="str">
        <f>IFERROR(VLOOKUP(CONCATENATE(AP$1,AP109),'Formulario de Preguntas'!$C$10:$FN$152,4,FALSE),"")</f>
        <v/>
      </c>
      <c r="AS109" s="23">
        <f>IF($B109='Formulario de Respuestas'!$D108,'Formulario de Respuestas'!$S108,"ES DIFERENTE")</f>
        <v>0</v>
      </c>
      <c r="AT109" s="1" t="str">
        <f>IFERROR(VLOOKUP(CONCATENATE(AS$1,AS109),'Formulario de Preguntas'!$C$10:$FN$152,3,FALSE),"")</f>
        <v/>
      </c>
      <c r="AU109" s="1" t="str">
        <f>IFERROR(VLOOKUP(CONCATENATE(AS$1,AS109),'Formulario de Preguntas'!$C$10:$FN$152,4,FALSE),"")</f>
        <v/>
      </c>
      <c r="AV109" s="23">
        <f>IF($B109='Formulario de Respuestas'!$D108,'Formulario de Respuestas'!$T108,"ES DIFERENTE")</f>
        <v>0</v>
      </c>
      <c r="AW109" s="1" t="str">
        <f>IFERROR(VLOOKUP(CONCATENATE(AV$1,AV109),'Formulario de Preguntas'!$C$10:$FN$152,3,FALSE),"")</f>
        <v/>
      </c>
      <c r="AX109" s="1" t="str">
        <f>IFERROR(VLOOKUP(CONCATENATE(AV$1,AV109),'Formulario de Preguntas'!$C$10:$FN$152,4,FALSE),"")</f>
        <v/>
      </c>
      <c r="AY109" s="23">
        <f>IF($B109='Formulario de Respuestas'!$D108,'Formulario de Respuestas'!$U108,"ES DIFERENTE")</f>
        <v>0</v>
      </c>
      <c r="AZ109" s="1" t="str">
        <f>IFERROR(VLOOKUP(CONCATENATE(AY$1,AY109),'Formulario de Preguntas'!$C$10:$FN$152,3,FALSE),"")</f>
        <v/>
      </c>
      <c r="BA109" s="1" t="str">
        <f>IFERROR(VLOOKUP(CONCATENATE(AY$1,AY109),'Formulario de Preguntas'!$C$10:$FN$152,4,FALSE),"")</f>
        <v/>
      </c>
      <c r="BB109" s="25">
        <f>IF($B109='Formulario de Respuestas'!$D108,'Formulario de Respuestas'!$V108,"ES DIFERENTE")</f>
        <v>0</v>
      </c>
      <c r="BC109" s="1" t="str">
        <f>IFERROR(VLOOKUP(CONCATENATE(BB$1,BB109),'Formulario de Preguntas'!$C$10:$FN$152,3,FALSE),"")</f>
        <v/>
      </c>
      <c r="BD109" s="1" t="str">
        <f>IFERROR(VLOOKUP(CONCATENATE(BB$1,BB109),'Formulario de Preguntas'!$C$10:$FN$152,4,FALSE),"")</f>
        <v/>
      </c>
      <c r="BE109" s="23">
        <f>IF($B109='Formulario de Respuestas'!$D108,'Formulario de Respuestas'!$W108,"ES DIFERENTE")</f>
        <v>0</v>
      </c>
      <c r="BF109" s="1" t="str">
        <f>IFERROR(VLOOKUP(CONCATENATE(BE$1,BE109),'Formulario de Preguntas'!$C$10:$FN$152,3,FALSE),"")</f>
        <v/>
      </c>
      <c r="BG109" s="1" t="str">
        <f>IFERROR(VLOOKUP(CONCATENATE(BE$1,BE109),'Formulario de Preguntas'!$C$10:$FN$152,4,FALSE),"")</f>
        <v/>
      </c>
      <c r="BH109" s="23">
        <f>IF($B109='Formulario de Respuestas'!$D108,'Formulario de Respuestas'!$X108,"ES DIFERENTE")</f>
        <v>0</v>
      </c>
      <c r="BI109" s="1" t="str">
        <f>IFERROR(VLOOKUP(CONCATENATE(BH$1,BH109),'Formulario de Preguntas'!$C$10:$FN$152,3,FALSE),"")</f>
        <v/>
      </c>
      <c r="BJ109" s="1" t="str">
        <f>IFERROR(VLOOKUP(CONCATENATE(BH$1,BH109),'Formulario de Preguntas'!$C$10:$FN$152,4,FALSE),"")</f>
        <v/>
      </c>
      <c r="BK109" s="25">
        <f>IF($B109='Formulario de Respuestas'!$D108,'Formulario de Respuestas'!$Y108,"ES DIFERENTE")</f>
        <v>0</v>
      </c>
      <c r="BL109" s="1" t="str">
        <f>IFERROR(VLOOKUP(CONCATENATE(BK$1,BK109),'Formulario de Preguntas'!$C$10:$FN$152,3,FALSE),"")</f>
        <v/>
      </c>
      <c r="BM109" s="1" t="str">
        <f>IFERROR(VLOOKUP(CONCATENATE(BK$1,BK109),'Formulario de Preguntas'!$C$10:$FN$152,4,FALSE),"")</f>
        <v/>
      </c>
      <c r="BN109" s="25">
        <f>IF($B109='Formulario de Respuestas'!$D108,'Formulario de Respuestas'!$Z108,"ES DIFERENTE")</f>
        <v>0</v>
      </c>
      <c r="BO109" s="1" t="str">
        <f>IFERROR(VLOOKUP(CONCATENATE(BN$1,BN109),'Formulario de Preguntas'!$C$10:$FN$152,3,FALSE),"")</f>
        <v/>
      </c>
      <c r="BP109" s="1" t="str">
        <f>IFERROR(VLOOKUP(CONCATENATE(BN$1,BN109),'Formulario de Preguntas'!$C$10:$FN$152,4,FALSE),"")</f>
        <v/>
      </c>
      <c r="BQ109" s="25">
        <f>IF($B109='Formulario de Respuestas'!$D108,'Formulario de Respuestas'!$AA108,"ES DIFERENTE")</f>
        <v>0</v>
      </c>
      <c r="BR109" s="1" t="str">
        <f>IFERROR(VLOOKUP(CONCATENATE(BQ$1,BQ109),'Formulario de Preguntas'!$C$10:$FN$152,3,FALSE),"")</f>
        <v/>
      </c>
      <c r="BS109" s="1" t="str">
        <f>IFERROR(VLOOKUP(CONCATENATE(BQ$1,BQ109),'Formulario de Preguntas'!$C$10:$FN$152,4,FALSE),"")</f>
        <v/>
      </c>
      <c r="BT109" s="25">
        <f>IF($B109='Formulario de Respuestas'!$D108,'Formulario de Respuestas'!$AB108,"ES DIFERENTE")</f>
        <v>0</v>
      </c>
      <c r="BU109" s="1" t="str">
        <f>IFERROR(VLOOKUP(CONCATENATE(BT$1,BT109),'Formulario de Preguntas'!$C$10:$FN$152,3,FALSE),"")</f>
        <v/>
      </c>
      <c r="BV109" s="1" t="str">
        <f>IFERROR(VLOOKUP(CONCATENATE(BT$1,BT109),'Formulario de Preguntas'!$C$10:$FN$152,4,FALSE),"")</f>
        <v/>
      </c>
      <c r="BW109" s="25">
        <f>IF($B109='Formulario de Respuestas'!$D108,'Formulario de Respuestas'!$AC108,"ES DIFERENTE")</f>
        <v>0</v>
      </c>
      <c r="BX109" s="1" t="str">
        <f>IFERROR(VLOOKUP(CONCATENATE(BW$1,BW109),'Formulario de Preguntas'!$C$10:$FN$152,3,FALSE),"")</f>
        <v/>
      </c>
      <c r="BY109" s="1" t="str">
        <f>IFERROR(VLOOKUP(CONCATENATE(BW$1,BW109),'Formulario de Preguntas'!$C$10:$FN$152,4,FALSE),"")</f>
        <v/>
      </c>
      <c r="CA109" s="1">
        <f t="shared" si="4"/>
        <v>0</v>
      </c>
      <c r="CB109" s="1">
        <f t="shared" si="5"/>
        <v>0.25</v>
      </c>
      <c r="CC109" s="1">
        <f t="shared" si="6"/>
        <v>0</v>
      </c>
      <c r="CD109" s="1">
        <f>COUNTIF('Formulario de Respuestas'!$E108:$AC108,"A")</f>
        <v>0</v>
      </c>
      <c r="CE109" s="1">
        <f>COUNTIF('Formulario de Respuestas'!$E108:$AC108,"B")</f>
        <v>0</v>
      </c>
      <c r="CF109" s="1">
        <f>COUNTIF('Formulario de Respuestas'!$B108:$AC108,"C")</f>
        <v>0</v>
      </c>
      <c r="CG109" s="1">
        <f>COUNTIF('Formulario de Respuestas'!$E108:$AC108,"D")</f>
        <v>0</v>
      </c>
      <c r="CH109" s="1">
        <f>COUNTIF('Formulario de Respuestas'!$E108:$AC108,"E (RESPUESTA ANULADA)")</f>
        <v>0</v>
      </c>
    </row>
    <row r="110" spans="1:86" x14ac:dyDescent="0.25">
      <c r="A110" s="1">
        <f>'Formulario de Respuestas'!C109</f>
        <v>0</v>
      </c>
      <c r="B110" s="1">
        <f>'Formulario de Respuestas'!D109</f>
        <v>0</v>
      </c>
      <c r="C110" s="23">
        <f>IF($B110='Formulario de Respuestas'!$D109,'Formulario de Respuestas'!$E109,"ES DIFERENTE")</f>
        <v>0</v>
      </c>
      <c r="D110" s="15" t="str">
        <f>IFERROR(VLOOKUP(CONCATENATE(C$1,C110),'Formulario de Preguntas'!$C$2:$FN$152,3,FALSE),"")</f>
        <v/>
      </c>
      <c r="E110" s="1" t="str">
        <f>IFERROR(VLOOKUP(CONCATENATE(C$1,C110),'Formulario de Preguntas'!$C$2:$FN$152,4,FALSE),"")</f>
        <v/>
      </c>
      <c r="F110" s="23">
        <f>IF($B110='Formulario de Respuestas'!$D109,'Formulario de Respuestas'!$F109,"ES DIFERENTE")</f>
        <v>0</v>
      </c>
      <c r="G110" s="1" t="str">
        <f>IFERROR(VLOOKUP(CONCATENATE(F$1,F110),'Formulario de Preguntas'!$C$2:$FN$152,3,FALSE),"")</f>
        <v/>
      </c>
      <c r="H110" s="1" t="str">
        <f>IFERROR(VLOOKUP(CONCATENATE(F$1,F110),'Formulario de Preguntas'!$C$2:$FN$152,4,FALSE),"")</f>
        <v/>
      </c>
      <c r="I110" s="23">
        <f>IF($B110='Formulario de Respuestas'!$D109,'Formulario de Respuestas'!$G109,"ES DIFERENTE")</f>
        <v>0</v>
      </c>
      <c r="J110" s="1" t="str">
        <f>IFERROR(VLOOKUP(CONCATENATE(I$1,I110),'Formulario de Preguntas'!$C$10:$FN$152,3,FALSE),"")</f>
        <v/>
      </c>
      <c r="K110" s="1" t="str">
        <f>IFERROR(VLOOKUP(CONCATENATE(I$1,I110),'Formulario de Preguntas'!$C$10:$FN$152,4,FALSE),"")</f>
        <v/>
      </c>
      <c r="L110" s="23">
        <f>IF($B110='Formulario de Respuestas'!$D109,'Formulario de Respuestas'!$H109,"ES DIFERENTE")</f>
        <v>0</v>
      </c>
      <c r="M110" s="1" t="str">
        <f>IFERROR(VLOOKUP(CONCATENATE(L$1,L110),'Formulario de Preguntas'!$C$10:$FN$152,3,FALSE),"")</f>
        <v/>
      </c>
      <c r="N110" s="1" t="str">
        <f>IFERROR(VLOOKUP(CONCATENATE(L$1,L110),'Formulario de Preguntas'!$C$10:$FN$152,4,FALSE),"")</f>
        <v/>
      </c>
      <c r="O110" s="23">
        <f>IF($B110='Formulario de Respuestas'!$D109,'Formulario de Respuestas'!$I109,"ES DIFERENTE")</f>
        <v>0</v>
      </c>
      <c r="P110" s="1" t="str">
        <f>IFERROR(VLOOKUP(CONCATENATE(O$1,O110),'Formulario de Preguntas'!$C$10:$FN$152,3,FALSE),"")</f>
        <v/>
      </c>
      <c r="Q110" s="1" t="str">
        <f>IFERROR(VLOOKUP(CONCATENATE(O$1,O110),'Formulario de Preguntas'!$C$10:$FN$152,4,FALSE),"")</f>
        <v/>
      </c>
      <c r="R110" s="23">
        <f>IF($B110='Formulario de Respuestas'!$D109,'Formulario de Respuestas'!$J109,"ES DIFERENTE")</f>
        <v>0</v>
      </c>
      <c r="S110" s="1" t="str">
        <f>IFERROR(VLOOKUP(CONCATENATE(R$1,R110),'Formulario de Preguntas'!$C$10:$FN$152,3,FALSE),"")</f>
        <v/>
      </c>
      <c r="T110" s="1" t="str">
        <f>IFERROR(VLOOKUP(CONCATENATE(R$1,R110),'Formulario de Preguntas'!$C$10:$FN$152,4,FALSE),"")</f>
        <v/>
      </c>
      <c r="U110" s="23">
        <f>IF($B110='Formulario de Respuestas'!$D109,'Formulario de Respuestas'!$K109,"ES DIFERENTE")</f>
        <v>0</v>
      </c>
      <c r="V110" s="1" t="str">
        <f>IFERROR(VLOOKUP(CONCATENATE(U$1,U110),'Formulario de Preguntas'!$C$10:$FN$152,3,FALSE),"")</f>
        <v/>
      </c>
      <c r="W110" s="1" t="str">
        <f>IFERROR(VLOOKUP(CONCATENATE(U$1,U110),'Formulario de Preguntas'!$C$10:$FN$152,4,FALSE),"")</f>
        <v/>
      </c>
      <c r="X110" s="23">
        <f>IF($B110='Formulario de Respuestas'!$D109,'Formulario de Respuestas'!$L109,"ES DIFERENTE")</f>
        <v>0</v>
      </c>
      <c r="Y110" s="1" t="str">
        <f>IFERROR(VLOOKUP(CONCATENATE(X$1,X110),'Formulario de Preguntas'!$C$10:$FN$152,3,FALSE),"")</f>
        <v/>
      </c>
      <c r="Z110" s="1" t="str">
        <f>IFERROR(VLOOKUP(CONCATENATE(X$1,X110),'Formulario de Preguntas'!$C$10:$FN$152,4,FALSE),"")</f>
        <v/>
      </c>
      <c r="AA110" s="23">
        <f>IF($B110='Formulario de Respuestas'!$D109,'Formulario de Respuestas'!$M109,"ES DIFERENTE")</f>
        <v>0</v>
      </c>
      <c r="AB110" s="1" t="str">
        <f>IFERROR(VLOOKUP(CONCATENATE(AA$1,AA110),'Formulario de Preguntas'!$C$10:$FN$152,3,FALSE),"")</f>
        <v/>
      </c>
      <c r="AC110" s="1" t="str">
        <f>IFERROR(VLOOKUP(CONCATENATE(AA$1,AA110),'Formulario de Preguntas'!$C$10:$FN$152,4,FALSE),"")</f>
        <v/>
      </c>
      <c r="AD110" s="23">
        <f>IF($B110='Formulario de Respuestas'!$D109,'Formulario de Respuestas'!$N109,"ES DIFERENTE")</f>
        <v>0</v>
      </c>
      <c r="AE110" s="1" t="str">
        <f>IFERROR(VLOOKUP(CONCATENATE(AD$1,AD110),'Formulario de Preguntas'!$C$10:$FN$152,3,FALSE),"")</f>
        <v/>
      </c>
      <c r="AF110" s="1" t="str">
        <f>IFERROR(VLOOKUP(CONCATENATE(AD$1,AD110),'Formulario de Preguntas'!$C$10:$FN$152,4,FALSE),"")</f>
        <v/>
      </c>
      <c r="AG110" s="23">
        <f>IF($B110='Formulario de Respuestas'!$D109,'Formulario de Respuestas'!$O109,"ES DIFERENTE")</f>
        <v>0</v>
      </c>
      <c r="AH110" s="1" t="str">
        <f>IFERROR(VLOOKUP(CONCATENATE(AG$1,AG110),'Formulario de Preguntas'!$C$10:$FN$152,3,FALSE),"")</f>
        <v/>
      </c>
      <c r="AI110" s="1" t="str">
        <f>IFERROR(VLOOKUP(CONCATENATE(AG$1,AG110),'Formulario de Preguntas'!$C$10:$FN$152,4,FALSE),"")</f>
        <v/>
      </c>
      <c r="AJ110" s="23">
        <f>IF($B110='Formulario de Respuestas'!$D109,'Formulario de Respuestas'!$P109,"ES DIFERENTE")</f>
        <v>0</v>
      </c>
      <c r="AK110" s="1" t="str">
        <f>IFERROR(VLOOKUP(CONCATENATE(AJ$1,AJ110),'Formulario de Preguntas'!$C$10:$FN$152,3,FALSE),"")</f>
        <v/>
      </c>
      <c r="AL110" s="1" t="str">
        <f>IFERROR(VLOOKUP(CONCATENATE(AJ$1,AJ110),'Formulario de Preguntas'!$C$10:$FN$152,4,FALSE),"")</f>
        <v/>
      </c>
      <c r="AM110" s="23">
        <f>IF($B110='Formulario de Respuestas'!$D109,'Formulario de Respuestas'!$Q109,"ES DIFERENTE")</f>
        <v>0</v>
      </c>
      <c r="AN110" s="1" t="str">
        <f>IFERROR(VLOOKUP(CONCATENATE(AM$1,AM110),'Formulario de Preguntas'!$C$10:$FN$152,3,FALSE),"")</f>
        <v/>
      </c>
      <c r="AO110" s="1" t="str">
        <f>IFERROR(VLOOKUP(CONCATENATE(AM$1,AM110),'Formulario de Preguntas'!$C$10:$FN$152,4,FALSE),"")</f>
        <v/>
      </c>
      <c r="AP110" s="23">
        <f>IF($B110='Formulario de Respuestas'!$D109,'Formulario de Respuestas'!$R109,"ES DIFERENTE")</f>
        <v>0</v>
      </c>
      <c r="AQ110" s="1" t="str">
        <f>IFERROR(VLOOKUP(CONCATENATE(AP$1,AP110),'Formulario de Preguntas'!$C$10:$FN$152,3,FALSE),"")</f>
        <v/>
      </c>
      <c r="AR110" s="1" t="str">
        <f>IFERROR(VLOOKUP(CONCATENATE(AP$1,AP110),'Formulario de Preguntas'!$C$10:$FN$152,4,FALSE),"")</f>
        <v/>
      </c>
      <c r="AS110" s="23">
        <f>IF($B110='Formulario de Respuestas'!$D109,'Formulario de Respuestas'!$S109,"ES DIFERENTE")</f>
        <v>0</v>
      </c>
      <c r="AT110" s="1" t="str">
        <f>IFERROR(VLOOKUP(CONCATENATE(AS$1,AS110),'Formulario de Preguntas'!$C$10:$FN$152,3,FALSE),"")</f>
        <v/>
      </c>
      <c r="AU110" s="1" t="str">
        <f>IFERROR(VLOOKUP(CONCATENATE(AS$1,AS110),'Formulario de Preguntas'!$C$10:$FN$152,4,FALSE),"")</f>
        <v/>
      </c>
      <c r="AV110" s="23">
        <f>IF($B110='Formulario de Respuestas'!$D109,'Formulario de Respuestas'!$T109,"ES DIFERENTE")</f>
        <v>0</v>
      </c>
      <c r="AW110" s="1" t="str">
        <f>IFERROR(VLOOKUP(CONCATENATE(AV$1,AV110),'Formulario de Preguntas'!$C$10:$FN$152,3,FALSE),"")</f>
        <v/>
      </c>
      <c r="AX110" s="1" t="str">
        <f>IFERROR(VLOOKUP(CONCATENATE(AV$1,AV110),'Formulario de Preguntas'!$C$10:$FN$152,4,FALSE),"")</f>
        <v/>
      </c>
      <c r="AY110" s="23">
        <f>IF($B110='Formulario de Respuestas'!$D109,'Formulario de Respuestas'!$U109,"ES DIFERENTE")</f>
        <v>0</v>
      </c>
      <c r="AZ110" s="1" t="str">
        <f>IFERROR(VLOOKUP(CONCATENATE(AY$1,AY110),'Formulario de Preguntas'!$C$10:$FN$152,3,FALSE),"")</f>
        <v/>
      </c>
      <c r="BA110" s="1" t="str">
        <f>IFERROR(VLOOKUP(CONCATENATE(AY$1,AY110),'Formulario de Preguntas'!$C$10:$FN$152,4,FALSE),"")</f>
        <v/>
      </c>
      <c r="BB110" s="25">
        <f>IF($B110='Formulario de Respuestas'!$D109,'Formulario de Respuestas'!$V109,"ES DIFERENTE")</f>
        <v>0</v>
      </c>
      <c r="BC110" s="1" t="str">
        <f>IFERROR(VLOOKUP(CONCATENATE(BB$1,BB110),'Formulario de Preguntas'!$C$10:$FN$152,3,FALSE),"")</f>
        <v/>
      </c>
      <c r="BD110" s="1" t="str">
        <f>IFERROR(VLOOKUP(CONCATENATE(BB$1,BB110),'Formulario de Preguntas'!$C$10:$FN$152,4,FALSE),"")</f>
        <v/>
      </c>
      <c r="BE110" s="23">
        <f>IF($B110='Formulario de Respuestas'!$D109,'Formulario de Respuestas'!$W109,"ES DIFERENTE")</f>
        <v>0</v>
      </c>
      <c r="BF110" s="1" t="str">
        <f>IFERROR(VLOOKUP(CONCATENATE(BE$1,BE110),'Formulario de Preguntas'!$C$10:$FN$152,3,FALSE),"")</f>
        <v/>
      </c>
      <c r="BG110" s="1" t="str">
        <f>IFERROR(VLOOKUP(CONCATENATE(BE$1,BE110),'Formulario de Preguntas'!$C$10:$FN$152,4,FALSE),"")</f>
        <v/>
      </c>
      <c r="BH110" s="23">
        <f>IF($B110='Formulario de Respuestas'!$D109,'Formulario de Respuestas'!$X109,"ES DIFERENTE")</f>
        <v>0</v>
      </c>
      <c r="BI110" s="1" t="str">
        <f>IFERROR(VLOOKUP(CONCATENATE(BH$1,BH110),'Formulario de Preguntas'!$C$10:$FN$152,3,FALSE),"")</f>
        <v/>
      </c>
      <c r="BJ110" s="1" t="str">
        <f>IFERROR(VLOOKUP(CONCATENATE(BH$1,BH110),'Formulario de Preguntas'!$C$10:$FN$152,4,FALSE),"")</f>
        <v/>
      </c>
      <c r="BK110" s="25">
        <f>IF($B110='Formulario de Respuestas'!$D109,'Formulario de Respuestas'!$Y109,"ES DIFERENTE")</f>
        <v>0</v>
      </c>
      <c r="BL110" s="1" t="str">
        <f>IFERROR(VLOOKUP(CONCATENATE(BK$1,BK110),'Formulario de Preguntas'!$C$10:$FN$152,3,FALSE),"")</f>
        <v/>
      </c>
      <c r="BM110" s="1" t="str">
        <f>IFERROR(VLOOKUP(CONCATENATE(BK$1,BK110),'Formulario de Preguntas'!$C$10:$FN$152,4,FALSE),"")</f>
        <v/>
      </c>
      <c r="BN110" s="25">
        <f>IF($B110='Formulario de Respuestas'!$D109,'Formulario de Respuestas'!$Z109,"ES DIFERENTE")</f>
        <v>0</v>
      </c>
      <c r="BO110" s="1" t="str">
        <f>IFERROR(VLOOKUP(CONCATENATE(BN$1,BN110),'Formulario de Preguntas'!$C$10:$FN$152,3,FALSE),"")</f>
        <v/>
      </c>
      <c r="BP110" s="1" t="str">
        <f>IFERROR(VLOOKUP(CONCATENATE(BN$1,BN110),'Formulario de Preguntas'!$C$10:$FN$152,4,FALSE),"")</f>
        <v/>
      </c>
      <c r="BQ110" s="25">
        <f>IF($B110='Formulario de Respuestas'!$D109,'Formulario de Respuestas'!$AA109,"ES DIFERENTE")</f>
        <v>0</v>
      </c>
      <c r="BR110" s="1" t="str">
        <f>IFERROR(VLOOKUP(CONCATENATE(BQ$1,BQ110),'Formulario de Preguntas'!$C$10:$FN$152,3,FALSE),"")</f>
        <v/>
      </c>
      <c r="BS110" s="1" t="str">
        <f>IFERROR(VLOOKUP(CONCATENATE(BQ$1,BQ110),'Formulario de Preguntas'!$C$10:$FN$152,4,FALSE),"")</f>
        <v/>
      </c>
      <c r="BT110" s="25">
        <f>IF($B110='Formulario de Respuestas'!$D109,'Formulario de Respuestas'!$AB109,"ES DIFERENTE")</f>
        <v>0</v>
      </c>
      <c r="BU110" s="1" t="str">
        <f>IFERROR(VLOOKUP(CONCATENATE(BT$1,BT110),'Formulario de Preguntas'!$C$10:$FN$152,3,FALSE),"")</f>
        <v/>
      </c>
      <c r="BV110" s="1" t="str">
        <f>IFERROR(VLOOKUP(CONCATENATE(BT$1,BT110),'Formulario de Preguntas'!$C$10:$FN$152,4,FALSE),"")</f>
        <v/>
      </c>
      <c r="BW110" s="25">
        <f>IF($B110='Formulario de Respuestas'!$D109,'Formulario de Respuestas'!$AC109,"ES DIFERENTE")</f>
        <v>0</v>
      </c>
      <c r="BX110" s="1" t="str">
        <f>IFERROR(VLOOKUP(CONCATENATE(BW$1,BW110),'Formulario de Preguntas'!$C$10:$FN$152,3,FALSE),"")</f>
        <v/>
      </c>
      <c r="BY110" s="1" t="str">
        <f>IFERROR(VLOOKUP(CONCATENATE(BW$1,BW110),'Formulario de Preguntas'!$C$10:$FN$152,4,FALSE),"")</f>
        <v/>
      </c>
      <c r="CA110" s="1">
        <f t="shared" si="4"/>
        <v>0</v>
      </c>
      <c r="CB110" s="1">
        <f t="shared" si="5"/>
        <v>0.25</v>
      </c>
      <c r="CC110" s="1">
        <f t="shared" si="6"/>
        <v>0</v>
      </c>
      <c r="CD110" s="1">
        <f>COUNTIF('Formulario de Respuestas'!$E109:$AC109,"A")</f>
        <v>0</v>
      </c>
      <c r="CE110" s="1">
        <f>COUNTIF('Formulario de Respuestas'!$E109:$AC109,"B")</f>
        <v>0</v>
      </c>
      <c r="CF110" s="1">
        <f>COUNTIF('Formulario de Respuestas'!$B109:$AC109,"C")</f>
        <v>0</v>
      </c>
      <c r="CG110" s="1">
        <f>COUNTIF('Formulario de Respuestas'!$E109:$AC109,"D")</f>
        <v>0</v>
      </c>
      <c r="CH110" s="1">
        <f>COUNTIF('Formulario de Respuestas'!$E109:$AC109,"E (RESPUESTA ANULADA)")</f>
        <v>0</v>
      </c>
    </row>
    <row r="111" spans="1:86" x14ac:dyDescent="0.25">
      <c r="A111" s="1">
        <f>'Formulario de Respuestas'!C110</f>
        <v>0</v>
      </c>
      <c r="B111" s="1">
        <f>'Formulario de Respuestas'!D110</f>
        <v>0</v>
      </c>
      <c r="C111" s="23">
        <f>IF($B111='Formulario de Respuestas'!$D110,'Formulario de Respuestas'!$E110,"ES DIFERENTE")</f>
        <v>0</v>
      </c>
      <c r="D111" s="15" t="str">
        <f>IFERROR(VLOOKUP(CONCATENATE(C$1,C111),'Formulario de Preguntas'!$C$2:$FN$152,3,FALSE),"")</f>
        <v/>
      </c>
      <c r="E111" s="1" t="str">
        <f>IFERROR(VLOOKUP(CONCATENATE(C$1,C111),'Formulario de Preguntas'!$C$2:$FN$152,4,FALSE),"")</f>
        <v/>
      </c>
      <c r="F111" s="23">
        <f>IF($B111='Formulario de Respuestas'!$D110,'Formulario de Respuestas'!$F110,"ES DIFERENTE")</f>
        <v>0</v>
      </c>
      <c r="G111" s="1" t="str">
        <f>IFERROR(VLOOKUP(CONCATENATE(F$1,F111),'Formulario de Preguntas'!$C$2:$FN$152,3,FALSE),"")</f>
        <v/>
      </c>
      <c r="H111" s="1" t="str">
        <f>IFERROR(VLOOKUP(CONCATENATE(F$1,F111),'Formulario de Preguntas'!$C$2:$FN$152,4,FALSE),"")</f>
        <v/>
      </c>
      <c r="I111" s="23">
        <f>IF($B111='Formulario de Respuestas'!$D110,'Formulario de Respuestas'!$G110,"ES DIFERENTE")</f>
        <v>0</v>
      </c>
      <c r="J111" s="1" t="str">
        <f>IFERROR(VLOOKUP(CONCATENATE(I$1,I111),'Formulario de Preguntas'!$C$10:$FN$152,3,FALSE),"")</f>
        <v/>
      </c>
      <c r="K111" s="1" t="str">
        <f>IFERROR(VLOOKUP(CONCATENATE(I$1,I111),'Formulario de Preguntas'!$C$10:$FN$152,4,FALSE),"")</f>
        <v/>
      </c>
      <c r="L111" s="23">
        <f>IF($B111='Formulario de Respuestas'!$D110,'Formulario de Respuestas'!$H110,"ES DIFERENTE")</f>
        <v>0</v>
      </c>
      <c r="M111" s="1" t="str">
        <f>IFERROR(VLOOKUP(CONCATENATE(L$1,L111),'Formulario de Preguntas'!$C$10:$FN$152,3,FALSE),"")</f>
        <v/>
      </c>
      <c r="N111" s="1" t="str">
        <f>IFERROR(VLOOKUP(CONCATENATE(L$1,L111),'Formulario de Preguntas'!$C$10:$FN$152,4,FALSE),"")</f>
        <v/>
      </c>
      <c r="O111" s="23">
        <f>IF($B111='Formulario de Respuestas'!$D110,'Formulario de Respuestas'!$I110,"ES DIFERENTE")</f>
        <v>0</v>
      </c>
      <c r="P111" s="1" t="str">
        <f>IFERROR(VLOOKUP(CONCATENATE(O$1,O111),'Formulario de Preguntas'!$C$10:$FN$152,3,FALSE),"")</f>
        <v/>
      </c>
      <c r="Q111" s="1" t="str">
        <f>IFERROR(VLOOKUP(CONCATENATE(O$1,O111),'Formulario de Preguntas'!$C$10:$FN$152,4,FALSE),"")</f>
        <v/>
      </c>
      <c r="R111" s="23">
        <f>IF($B111='Formulario de Respuestas'!$D110,'Formulario de Respuestas'!$J110,"ES DIFERENTE")</f>
        <v>0</v>
      </c>
      <c r="S111" s="1" t="str">
        <f>IFERROR(VLOOKUP(CONCATENATE(R$1,R111),'Formulario de Preguntas'!$C$10:$FN$152,3,FALSE),"")</f>
        <v/>
      </c>
      <c r="T111" s="1" t="str">
        <f>IFERROR(VLOOKUP(CONCATENATE(R$1,R111),'Formulario de Preguntas'!$C$10:$FN$152,4,FALSE),"")</f>
        <v/>
      </c>
      <c r="U111" s="23">
        <f>IF($B111='Formulario de Respuestas'!$D110,'Formulario de Respuestas'!$K110,"ES DIFERENTE")</f>
        <v>0</v>
      </c>
      <c r="V111" s="1" t="str">
        <f>IFERROR(VLOOKUP(CONCATENATE(U$1,U111),'Formulario de Preguntas'!$C$10:$FN$152,3,FALSE),"")</f>
        <v/>
      </c>
      <c r="W111" s="1" t="str">
        <f>IFERROR(VLOOKUP(CONCATENATE(U$1,U111),'Formulario de Preguntas'!$C$10:$FN$152,4,FALSE),"")</f>
        <v/>
      </c>
      <c r="X111" s="23">
        <f>IF($B111='Formulario de Respuestas'!$D110,'Formulario de Respuestas'!$L110,"ES DIFERENTE")</f>
        <v>0</v>
      </c>
      <c r="Y111" s="1" t="str">
        <f>IFERROR(VLOOKUP(CONCATENATE(X$1,X111),'Formulario de Preguntas'!$C$10:$FN$152,3,FALSE),"")</f>
        <v/>
      </c>
      <c r="Z111" s="1" t="str">
        <f>IFERROR(VLOOKUP(CONCATENATE(X$1,X111),'Formulario de Preguntas'!$C$10:$FN$152,4,FALSE),"")</f>
        <v/>
      </c>
      <c r="AA111" s="23">
        <f>IF($B111='Formulario de Respuestas'!$D110,'Formulario de Respuestas'!$M110,"ES DIFERENTE")</f>
        <v>0</v>
      </c>
      <c r="AB111" s="1" t="str">
        <f>IFERROR(VLOOKUP(CONCATENATE(AA$1,AA111),'Formulario de Preguntas'!$C$10:$FN$152,3,FALSE),"")</f>
        <v/>
      </c>
      <c r="AC111" s="1" t="str">
        <f>IFERROR(VLOOKUP(CONCATENATE(AA$1,AA111),'Formulario de Preguntas'!$C$10:$FN$152,4,FALSE),"")</f>
        <v/>
      </c>
      <c r="AD111" s="23">
        <f>IF($B111='Formulario de Respuestas'!$D110,'Formulario de Respuestas'!$N110,"ES DIFERENTE")</f>
        <v>0</v>
      </c>
      <c r="AE111" s="1" t="str">
        <f>IFERROR(VLOOKUP(CONCATENATE(AD$1,AD111),'Formulario de Preguntas'!$C$10:$FN$152,3,FALSE),"")</f>
        <v/>
      </c>
      <c r="AF111" s="1" t="str">
        <f>IFERROR(VLOOKUP(CONCATENATE(AD$1,AD111),'Formulario de Preguntas'!$C$10:$FN$152,4,FALSE),"")</f>
        <v/>
      </c>
      <c r="AG111" s="23">
        <f>IF($B111='Formulario de Respuestas'!$D110,'Formulario de Respuestas'!$O110,"ES DIFERENTE")</f>
        <v>0</v>
      </c>
      <c r="AH111" s="1" t="str">
        <f>IFERROR(VLOOKUP(CONCATENATE(AG$1,AG111),'Formulario de Preguntas'!$C$10:$FN$152,3,FALSE),"")</f>
        <v/>
      </c>
      <c r="AI111" s="1" t="str">
        <f>IFERROR(VLOOKUP(CONCATENATE(AG$1,AG111),'Formulario de Preguntas'!$C$10:$FN$152,4,FALSE),"")</f>
        <v/>
      </c>
      <c r="AJ111" s="23">
        <f>IF($B111='Formulario de Respuestas'!$D110,'Formulario de Respuestas'!$P110,"ES DIFERENTE")</f>
        <v>0</v>
      </c>
      <c r="AK111" s="1" t="str">
        <f>IFERROR(VLOOKUP(CONCATENATE(AJ$1,AJ111),'Formulario de Preguntas'!$C$10:$FN$152,3,FALSE),"")</f>
        <v/>
      </c>
      <c r="AL111" s="1" t="str">
        <f>IFERROR(VLOOKUP(CONCATENATE(AJ$1,AJ111),'Formulario de Preguntas'!$C$10:$FN$152,4,FALSE),"")</f>
        <v/>
      </c>
      <c r="AM111" s="23">
        <f>IF($B111='Formulario de Respuestas'!$D110,'Formulario de Respuestas'!$Q110,"ES DIFERENTE")</f>
        <v>0</v>
      </c>
      <c r="AN111" s="1" t="str">
        <f>IFERROR(VLOOKUP(CONCATENATE(AM$1,AM111),'Formulario de Preguntas'!$C$10:$FN$152,3,FALSE),"")</f>
        <v/>
      </c>
      <c r="AO111" s="1" t="str">
        <f>IFERROR(VLOOKUP(CONCATENATE(AM$1,AM111),'Formulario de Preguntas'!$C$10:$FN$152,4,FALSE),"")</f>
        <v/>
      </c>
      <c r="AP111" s="23">
        <f>IF($B111='Formulario de Respuestas'!$D110,'Formulario de Respuestas'!$R110,"ES DIFERENTE")</f>
        <v>0</v>
      </c>
      <c r="AQ111" s="1" t="str">
        <f>IFERROR(VLOOKUP(CONCATENATE(AP$1,AP111),'Formulario de Preguntas'!$C$10:$FN$152,3,FALSE),"")</f>
        <v/>
      </c>
      <c r="AR111" s="1" t="str">
        <f>IFERROR(VLOOKUP(CONCATENATE(AP$1,AP111),'Formulario de Preguntas'!$C$10:$FN$152,4,FALSE),"")</f>
        <v/>
      </c>
      <c r="AS111" s="23">
        <f>IF($B111='Formulario de Respuestas'!$D110,'Formulario de Respuestas'!$S110,"ES DIFERENTE")</f>
        <v>0</v>
      </c>
      <c r="AT111" s="1" t="str">
        <f>IFERROR(VLOOKUP(CONCATENATE(AS$1,AS111),'Formulario de Preguntas'!$C$10:$FN$152,3,FALSE),"")</f>
        <v/>
      </c>
      <c r="AU111" s="1" t="str">
        <f>IFERROR(VLOOKUP(CONCATENATE(AS$1,AS111),'Formulario de Preguntas'!$C$10:$FN$152,4,FALSE),"")</f>
        <v/>
      </c>
      <c r="AV111" s="23">
        <f>IF($B111='Formulario de Respuestas'!$D110,'Formulario de Respuestas'!$T110,"ES DIFERENTE")</f>
        <v>0</v>
      </c>
      <c r="AW111" s="1" t="str">
        <f>IFERROR(VLOOKUP(CONCATENATE(AV$1,AV111),'Formulario de Preguntas'!$C$10:$FN$152,3,FALSE),"")</f>
        <v/>
      </c>
      <c r="AX111" s="1" t="str">
        <f>IFERROR(VLOOKUP(CONCATENATE(AV$1,AV111),'Formulario de Preguntas'!$C$10:$FN$152,4,FALSE),"")</f>
        <v/>
      </c>
      <c r="AY111" s="23">
        <f>IF($B111='Formulario de Respuestas'!$D110,'Formulario de Respuestas'!$U110,"ES DIFERENTE")</f>
        <v>0</v>
      </c>
      <c r="AZ111" s="1" t="str">
        <f>IFERROR(VLOOKUP(CONCATENATE(AY$1,AY111),'Formulario de Preguntas'!$C$10:$FN$152,3,FALSE),"")</f>
        <v/>
      </c>
      <c r="BA111" s="1" t="str">
        <f>IFERROR(VLOOKUP(CONCATENATE(AY$1,AY111),'Formulario de Preguntas'!$C$10:$FN$152,4,FALSE),"")</f>
        <v/>
      </c>
      <c r="BB111" s="25">
        <f>IF($B111='Formulario de Respuestas'!$D110,'Formulario de Respuestas'!$V110,"ES DIFERENTE")</f>
        <v>0</v>
      </c>
      <c r="BC111" s="1" t="str">
        <f>IFERROR(VLOOKUP(CONCATENATE(BB$1,BB111),'Formulario de Preguntas'!$C$10:$FN$152,3,FALSE),"")</f>
        <v/>
      </c>
      <c r="BD111" s="1" t="str">
        <f>IFERROR(VLOOKUP(CONCATENATE(BB$1,BB111),'Formulario de Preguntas'!$C$10:$FN$152,4,FALSE),"")</f>
        <v/>
      </c>
      <c r="BE111" s="23">
        <f>IF($B111='Formulario de Respuestas'!$D110,'Formulario de Respuestas'!$W110,"ES DIFERENTE")</f>
        <v>0</v>
      </c>
      <c r="BF111" s="1" t="str">
        <f>IFERROR(VLOOKUP(CONCATENATE(BE$1,BE111),'Formulario de Preguntas'!$C$10:$FN$152,3,FALSE),"")</f>
        <v/>
      </c>
      <c r="BG111" s="1" t="str">
        <f>IFERROR(VLOOKUP(CONCATENATE(BE$1,BE111),'Formulario de Preguntas'!$C$10:$FN$152,4,FALSE),"")</f>
        <v/>
      </c>
      <c r="BH111" s="23">
        <f>IF($B111='Formulario de Respuestas'!$D110,'Formulario de Respuestas'!$X110,"ES DIFERENTE")</f>
        <v>0</v>
      </c>
      <c r="BI111" s="1" t="str">
        <f>IFERROR(VLOOKUP(CONCATENATE(BH$1,BH111),'Formulario de Preguntas'!$C$10:$FN$152,3,FALSE),"")</f>
        <v/>
      </c>
      <c r="BJ111" s="1" t="str">
        <f>IFERROR(VLOOKUP(CONCATENATE(BH$1,BH111),'Formulario de Preguntas'!$C$10:$FN$152,4,FALSE),"")</f>
        <v/>
      </c>
      <c r="BK111" s="25">
        <f>IF($B111='Formulario de Respuestas'!$D110,'Formulario de Respuestas'!$Y110,"ES DIFERENTE")</f>
        <v>0</v>
      </c>
      <c r="BL111" s="1" t="str">
        <f>IFERROR(VLOOKUP(CONCATENATE(BK$1,BK111),'Formulario de Preguntas'!$C$10:$FN$152,3,FALSE),"")</f>
        <v/>
      </c>
      <c r="BM111" s="1" t="str">
        <f>IFERROR(VLOOKUP(CONCATENATE(BK$1,BK111),'Formulario de Preguntas'!$C$10:$FN$152,4,FALSE),"")</f>
        <v/>
      </c>
      <c r="BN111" s="25">
        <f>IF($B111='Formulario de Respuestas'!$D110,'Formulario de Respuestas'!$Z110,"ES DIFERENTE")</f>
        <v>0</v>
      </c>
      <c r="BO111" s="1" t="str">
        <f>IFERROR(VLOOKUP(CONCATENATE(BN$1,BN111),'Formulario de Preguntas'!$C$10:$FN$152,3,FALSE),"")</f>
        <v/>
      </c>
      <c r="BP111" s="1" t="str">
        <f>IFERROR(VLOOKUP(CONCATENATE(BN$1,BN111),'Formulario de Preguntas'!$C$10:$FN$152,4,FALSE),"")</f>
        <v/>
      </c>
      <c r="BQ111" s="25">
        <f>IF($B111='Formulario de Respuestas'!$D110,'Formulario de Respuestas'!$AA110,"ES DIFERENTE")</f>
        <v>0</v>
      </c>
      <c r="BR111" s="1" t="str">
        <f>IFERROR(VLOOKUP(CONCATENATE(BQ$1,BQ111),'Formulario de Preguntas'!$C$10:$FN$152,3,FALSE),"")</f>
        <v/>
      </c>
      <c r="BS111" s="1" t="str">
        <f>IFERROR(VLOOKUP(CONCATENATE(BQ$1,BQ111),'Formulario de Preguntas'!$C$10:$FN$152,4,FALSE),"")</f>
        <v/>
      </c>
      <c r="BT111" s="25">
        <f>IF($B111='Formulario de Respuestas'!$D110,'Formulario de Respuestas'!$AB110,"ES DIFERENTE")</f>
        <v>0</v>
      </c>
      <c r="BU111" s="1" t="str">
        <f>IFERROR(VLOOKUP(CONCATENATE(BT$1,BT111),'Formulario de Preguntas'!$C$10:$FN$152,3,FALSE),"")</f>
        <v/>
      </c>
      <c r="BV111" s="1" t="str">
        <f>IFERROR(VLOOKUP(CONCATENATE(BT$1,BT111),'Formulario de Preguntas'!$C$10:$FN$152,4,FALSE),"")</f>
        <v/>
      </c>
      <c r="BW111" s="25">
        <f>IF($B111='Formulario de Respuestas'!$D110,'Formulario de Respuestas'!$AC110,"ES DIFERENTE")</f>
        <v>0</v>
      </c>
      <c r="BX111" s="1" t="str">
        <f>IFERROR(VLOOKUP(CONCATENATE(BW$1,BW111),'Formulario de Preguntas'!$C$10:$FN$152,3,FALSE),"")</f>
        <v/>
      </c>
      <c r="BY111" s="1" t="str">
        <f>IFERROR(VLOOKUP(CONCATENATE(BW$1,BW111),'Formulario de Preguntas'!$C$10:$FN$152,4,FALSE),"")</f>
        <v/>
      </c>
      <c r="CA111" s="1">
        <f t="shared" si="4"/>
        <v>0</v>
      </c>
      <c r="CB111" s="1">
        <f t="shared" si="5"/>
        <v>0.25</v>
      </c>
      <c r="CC111" s="1">
        <f t="shared" si="6"/>
        <v>0</v>
      </c>
      <c r="CD111" s="1">
        <f>COUNTIF('Formulario de Respuestas'!$E110:$AC110,"A")</f>
        <v>0</v>
      </c>
      <c r="CE111" s="1">
        <f>COUNTIF('Formulario de Respuestas'!$E110:$AC110,"B")</f>
        <v>0</v>
      </c>
      <c r="CF111" s="1">
        <f>COUNTIF('Formulario de Respuestas'!$B110:$AC110,"C")</f>
        <v>0</v>
      </c>
      <c r="CG111" s="1">
        <f>COUNTIF('Formulario de Respuestas'!$E110:$AC110,"D")</f>
        <v>0</v>
      </c>
      <c r="CH111" s="1">
        <f>COUNTIF('Formulario de Respuestas'!$E110:$AC110,"E (RESPUESTA ANULADA)")</f>
        <v>0</v>
      </c>
    </row>
    <row r="112" spans="1:86" x14ac:dyDescent="0.25">
      <c r="A112" s="1">
        <f>'Formulario de Respuestas'!C111</f>
        <v>0</v>
      </c>
      <c r="B112" s="1">
        <f>'Formulario de Respuestas'!D111</f>
        <v>0</v>
      </c>
      <c r="C112" s="23">
        <f>IF($B112='Formulario de Respuestas'!$D111,'Formulario de Respuestas'!$E111,"ES DIFERENTE")</f>
        <v>0</v>
      </c>
      <c r="D112" s="15" t="str">
        <f>IFERROR(VLOOKUP(CONCATENATE(C$1,C112),'Formulario de Preguntas'!$C$2:$FN$152,3,FALSE),"")</f>
        <v/>
      </c>
      <c r="E112" s="1" t="str">
        <f>IFERROR(VLOOKUP(CONCATENATE(C$1,C112),'Formulario de Preguntas'!$C$2:$FN$152,4,FALSE),"")</f>
        <v/>
      </c>
      <c r="F112" s="23">
        <f>IF($B112='Formulario de Respuestas'!$D111,'Formulario de Respuestas'!$F111,"ES DIFERENTE")</f>
        <v>0</v>
      </c>
      <c r="G112" s="1" t="str">
        <f>IFERROR(VLOOKUP(CONCATENATE(F$1,F112),'Formulario de Preguntas'!$C$2:$FN$152,3,FALSE),"")</f>
        <v/>
      </c>
      <c r="H112" s="1" t="str">
        <f>IFERROR(VLOOKUP(CONCATENATE(F$1,F112),'Formulario de Preguntas'!$C$2:$FN$152,4,FALSE),"")</f>
        <v/>
      </c>
      <c r="I112" s="23">
        <f>IF($B112='Formulario de Respuestas'!$D111,'Formulario de Respuestas'!$G111,"ES DIFERENTE")</f>
        <v>0</v>
      </c>
      <c r="J112" s="1" t="str">
        <f>IFERROR(VLOOKUP(CONCATENATE(I$1,I112),'Formulario de Preguntas'!$C$10:$FN$152,3,FALSE),"")</f>
        <v/>
      </c>
      <c r="K112" s="1" t="str">
        <f>IFERROR(VLOOKUP(CONCATENATE(I$1,I112),'Formulario de Preguntas'!$C$10:$FN$152,4,FALSE),"")</f>
        <v/>
      </c>
      <c r="L112" s="23">
        <f>IF($B112='Formulario de Respuestas'!$D111,'Formulario de Respuestas'!$H111,"ES DIFERENTE")</f>
        <v>0</v>
      </c>
      <c r="M112" s="1" t="str">
        <f>IFERROR(VLOOKUP(CONCATENATE(L$1,L112),'Formulario de Preguntas'!$C$10:$FN$152,3,FALSE),"")</f>
        <v/>
      </c>
      <c r="N112" s="1" t="str">
        <f>IFERROR(VLOOKUP(CONCATENATE(L$1,L112),'Formulario de Preguntas'!$C$10:$FN$152,4,FALSE),"")</f>
        <v/>
      </c>
      <c r="O112" s="23">
        <f>IF($B112='Formulario de Respuestas'!$D111,'Formulario de Respuestas'!$I111,"ES DIFERENTE")</f>
        <v>0</v>
      </c>
      <c r="P112" s="1" t="str">
        <f>IFERROR(VLOOKUP(CONCATENATE(O$1,O112),'Formulario de Preguntas'!$C$10:$FN$152,3,FALSE),"")</f>
        <v/>
      </c>
      <c r="Q112" s="1" t="str">
        <f>IFERROR(VLOOKUP(CONCATENATE(O$1,O112),'Formulario de Preguntas'!$C$10:$FN$152,4,FALSE),"")</f>
        <v/>
      </c>
      <c r="R112" s="23">
        <f>IF($B112='Formulario de Respuestas'!$D111,'Formulario de Respuestas'!$J111,"ES DIFERENTE")</f>
        <v>0</v>
      </c>
      <c r="S112" s="1" t="str">
        <f>IFERROR(VLOOKUP(CONCATENATE(R$1,R112),'Formulario de Preguntas'!$C$10:$FN$152,3,FALSE),"")</f>
        <v/>
      </c>
      <c r="T112" s="1" t="str">
        <f>IFERROR(VLOOKUP(CONCATENATE(R$1,R112),'Formulario de Preguntas'!$C$10:$FN$152,4,FALSE),"")</f>
        <v/>
      </c>
      <c r="U112" s="23">
        <f>IF($B112='Formulario de Respuestas'!$D111,'Formulario de Respuestas'!$K111,"ES DIFERENTE")</f>
        <v>0</v>
      </c>
      <c r="V112" s="1" t="str">
        <f>IFERROR(VLOOKUP(CONCATENATE(U$1,U112),'Formulario de Preguntas'!$C$10:$FN$152,3,FALSE),"")</f>
        <v/>
      </c>
      <c r="W112" s="1" t="str">
        <f>IFERROR(VLOOKUP(CONCATENATE(U$1,U112),'Formulario de Preguntas'!$C$10:$FN$152,4,FALSE),"")</f>
        <v/>
      </c>
      <c r="X112" s="23">
        <f>IF($B112='Formulario de Respuestas'!$D111,'Formulario de Respuestas'!$L111,"ES DIFERENTE")</f>
        <v>0</v>
      </c>
      <c r="Y112" s="1" t="str">
        <f>IFERROR(VLOOKUP(CONCATENATE(X$1,X112),'Formulario de Preguntas'!$C$10:$FN$152,3,FALSE),"")</f>
        <v/>
      </c>
      <c r="Z112" s="1" t="str">
        <f>IFERROR(VLOOKUP(CONCATENATE(X$1,X112),'Formulario de Preguntas'!$C$10:$FN$152,4,FALSE),"")</f>
        <v/>
      </c>
      <c r="AA112" s="23">
        <f>IF($B112='Formulario de Respuestas'!$D111,'Formulario de Respuestas'!$M111,"ES DIFERENTE")</f>
        <v>0</v>
      </c>
      <c r="AB112" s="1" t="str">
        <f>IFERROR(VLOOKUP(CONCATENATE(AA$1,AA112),'Formulario de Preguntas'!$C$10:$FN$152,3,FALSE),"")</f>
        <v/>
      </c>
      <c r="AC112" s="1" t="str">
        <f>IFERROR(VLOOKUP(CONCATENATE(AA$1,AA112),'Formulario de Preguntas'!$C$10:$FN$152,4,FALSE),"")</f>
        <v/>
      </c>
      <c r="AD112" s="23">
        <f>IF($B112='Formulario de Respuestas'!$D111,'Formulario de Respuestas'!$N111,"ES DIFERENTE")</f>
        <v>0</v>
      </c>
      <c r="AE112" s="1" t="str">
        <f>IFERROR(VLOOKUP(CONCATENATE(AD$1,AD112),'Formulario de Preguntas'!$C$10:$FN$152,3,FALSE),"")</f>
        <v/>
      </c>
      <c r="AF112" s="1" t="str">
        <f>IFERROR(VLOOKUP(CONCATENATE(AD$1,AD112),'Formulario de Preguntas'!$C$10:$FN$152,4,FALSE),"")</f>
        <v/>
      </c>
      <c r="AG112" s="23">
        <f>IF($B112='Formulario de Respuestas'!$D111,'Formulario de Respuestas'!$O111,"ES DIFERENTE")</f>
        <v>0</v>
      </c>
      <c r="AH112" s="1" t="str">
        <f>IFERROR(VLOOKUP(CONCATENATE(AG$1,AG112),'Formulario de Preguntas'!$C$10:$FN$152,3,FALSE),"")</f>
        <v/>
      </c>
      <c r="AI112" s="1" t="str">
        <f>IFERROR(VLOOKUP(CONCATENATE(AG$1,AG112),'Formulario de Preguntas'!$C$10:$FN$152,4,FALSE),"")</f>
        <v/>
      </c>
      <c r="AJ112" s="23">
        <f>IF($B112='Formulario de Respuestas'!$D111,'Formulario de Respuestas'!$P111,"ES DIFERENTE")</f>
        <v>0</v>
      </c>
      <c r="AK112" s="1" t="str">
        <f>IFERROR(VLOOKUP(CONCATENATE(AJ$1,AJ112),'Formulario de Preguntas'!$C$10:$FN$152,3,FALSE),"")</f>
        <v/>
      </c>
      <c r="AL112" s="1" t="str">
        <f>IFERROR(VLOOKUP(CONCATENATE(AJ$1,AJ112),'Formulario de Preguntas'!$C$10:$FN$152,4,FALSE),"")</f>
        <v/>
      </c>
      <c r="AM112" s="23">
        <f>IF($B112='Formulario de Respuestas'!$D111,'Formulario de Respuestas'!$Q111,"ES DIFERENTE")</f>
        <v>0</v>
      </c>
      <c r="AN112" s="1" t="str">
        <f>IFERROR(VLOOKUP(CONCATENATE(AM$1,AM112),'Formulario de Preguntas'!$C$10:$FN$152,3,FALSE),"")</f>
        <v/>
      </c>
      <c r="AO112" s="1" t="str">
        <f>IFERROR(VLOOKUP(CONCATENATE(AM$1,AM112),'Formulario de Preguntas'!$C$10:$FN$152,4,FALSE),"")</f>
        <v/>
      </c>
      <c r="AP112" s="23">
        <f>IF($B112='Formulario de Respuestas'!$D111,'Formulario de Respuestas'!$R111,"ES DIFERENTE")</f>
        <v>0</v>
      </c>
      <c r="AQ112" s="1" t="str">
        <f>IFERROR(VLOOKUP(CONCATENATE(AP$1,AP112),'Formulario de Preguntas'!$C$10:$FN$152,3,FALSE),"")</f>
        <v/>
      </c>
      <c r="AR112" s="1" t="str">
        <f>IFERROR(VLOOKUP(CONCATENATE(AP$1,AP112),'Formulario de Preguntas'!$C$10:$FN$152,4,FALSE),"")</f>
        <v/>
      </c>
      <c r="AS112" s="23">
        <f>IF($B112='Formulario de Respuestas'!$D111,'Formulario de Respuestas'!$S111,"ES DIFERENTE")</f>
        <v>0</v>
      </c>
      <c r="AT112" s="1" t="str">
        <f>IFERROR(VLOOKUP(CONCATENATE(AS$1,AS112),'Formulario de Preguntas'!$C$10:$FN$152,3,FALSE),"")</f>
        <v/>
      </c>
      <c r="AU112" s="1" t="str">
        <f>IFERROR(VLOOKUP(CONCATENATE(AS$1,AS112),'Formulario de Preguntas'!$C$10:$FN$152,4,FALSE),"")</f>
        <v/>
      </c>
      <c r="AV112" s="23">
        <f>IF($B112='Formulario de Respuestas'!$D111,'Formulario de Respuestas'!$T111,"ES DIFERENTE")</f>
        <v>0</v>
      </c>
      <c r="AW112" s="1" t="str">
        <f>IFERROR(VLOOKUP(CONCATENATE(AV$1,AV112),'Formulario de Preguntas'!$C$10:$FN$152,3,FALSE),"")</f>
        <v/>
      </c>
      <c r="AX112" s="1" t="str">
        <f>IFERROR(VLOOKUP(CONCATENATE(AV$1,AV112),'Formulario de Preguntas'!$C$10:$FN$152,4,FALSE),"")</f>
        <v/>
      </c>
      <c r="AY112" s="23">
        <f>IF($B112='Formulario de Respuestas'!$D111,'Formulario de Respuestas'!$U111,"ES DIFERENTE")</f>
        <v>0</v>
      </c>
      <c r="AZ112" s="1" t="str">
        <f>IFERROR(VLOOKUP(CONCATENATE(AY$1,AY112),'Formulario de Preguntas'!$C$10:$FN$152,3,FALSE),"")</f>
        <v/>
      </c>
      <c r="BA112" s="1" t="str">
        <f>IFERROR(VLOOKUP(CONCATENATE(AY$1,AY112),'Formulario de Preguntas'!$C$10:$FN$152,4,FALSE),"")</f>
        <v/>
      </c>
      <c r="BB112" s="25">
        <f>IF($B112='Formulario de Respuestas'!$D111,'Formulario de Respuestas'!$V111,"ES DIFERENTE")</f>
        <v>0</v>
      </c>
      <c r="BC112" s="1" t="str">
        <f>IFERROR(VLOOKUP(CONCATENATE(BB$1,BB112),'Formulario de Preguntas'!$C$10:$FN$152,3,FALSE),"")</f>
        <v/>
      </c>
      <c r="BD112" s="1" t="str">
        <f>IFERROR(VLOOKUP(CONCATENATE(BB$1,BB112),'Formulario de Preguntas'!$C$10:$FN$152,4,FALSE),"")</f>
        <v/>
      </c>
      <c r="BE112" s="23">
        <f>IF($B112='Formulario de Respuestas'!$D111,'Formulario de Respuestas'!$W111,"ES DIFERENTE")</f>
        <v>0</v>
      </c>
      <c r="BF112" s="1" t="str">
        <f>IFERROR(VLOOKUP(CONCATENATE(BE$1,BE112),'Formulario de Preguntas'!$C$10:$FN$152,3,FALSE),"")</f>
        <v/>
      </c>
      <c r="BG112" s="1" t="str">
        <f>IFERROR(VLOOKUP(CONCATENATE(BE$1,BE112),'Formulario de Preguntas'!$C$10:$FN$152,4,FALSE),"")</f>
        <v/>
      </c>
      <c r="BH112" s="23">
        <f>IF($B112='Formulario de Respuestas'!$D111,'Formulario de Respuestas'!$X111,"ES DIFERENTE")</f>
        <v>0</v>
      </c>
      <c r="BI112" s="1" t="str">
        <f>IFERROR(VLOOKUP(CONCATENATE(BH$1,BH112),'Formulario de Preguntas'!$C$10:$FN$152,3,FALSE),"")</f>
        <v/>
      </c>
      <c r="BJ112" s="1" t="str">
        <f>IFERROR(VLOOKUP(CONCATENATE(BH$1,BH112),'Formulario de Preguntas'!$C$10:$FN$152,4,FALSE),"")</f>
        <v/>
      </c>
      <c r="BK112" s="25">
        <f>IF($B112='Formulario de Respuestas'!$D111,'Formulario de Respuestas'!$Y111,"ES DIFERENTE")</f>
        <v>0</v>
      </c>
      <c r="BL112" s="1" t="str">
        <f>IFERROR(VLOOKUP(CONCATENATE(BK$1,BK112),'Formulario de Preguntas'!$C$10:$FN$152,3,FALSE),"")</f>
        <v/>
      </c>
      <c r="BM112" s="1" t="str">
        <f>IFERROR(VLOOKUP(CONCATENATE(BK$1,BK112),'Formulario de Preguntas'!$C$10:$FN$152,4,FALSE),"")</f>
        <v/>
      </c>
      <c r="BN112" s="25">
        <f>IF($B112='Formulario de Respuestas'!$D111,'Formulario de Respuestas'!$Z111,"ES DIFERENTE")</f>
        <v>0</v>
      </c>
      <c r="BO112" s="1" t="str">
        <f>IFERROR(VLOOKUP(CONCATENATE(BN$1,BN112),'Formulario de Preguntas'!$C$10:$FN$152,3,FALSE),"")</f>
        <v/>
      </c>
      <c r="BP112" s="1" t="str">
        <f>IFERROR(VLOOKUP(CONCATENATE(BN$1,BN112),'Formulario de Preguntas'!$C$10:$FN$152,4,FALSE),"")</f>
        <v/>
      </c>
      <c r="BQ112" s="25">
        <f>IF($B112='Formulario de Respuestas'!$D111,'Formulario de Respuestas'!$AA111,"ES DIFERENTE")</f>
        <v>0</v>
      </c>
      <c r="BR112" s="1" t="str">
        <f>IFERROR(VLOOKUP(CONCATENATE(BQ$1,BQ112),'Formulario de Preguntas'!$C$10:$FN$152,3,FALSE),"")</f>
        <v/>
      </c>
      <c r="BS112" s="1" t="str">
        <f>IFERROR(VLOOKUP(CONCATENATE(BQ$1,BQ112),'Formulario de Preguntas'!$C$10:$FN$152,4,FALSE),"")</f>
        <v/>
      </c>
      <c r="BT112" s="25">
        <f>IF($B112='Formulario de Respuestas'!$D111,'Formulario de Respuestas'!$AB111,"ES DIFERENTE")</f>
        <v>0</v>
      </c>
      <c r="BU112" s="1" t="str">
        <f>IFERROR(VLOOKUP(CONCATENATE(BT$1,BT112),'Formulario de Preguntas'!$C$10:$FN$152,3,FALSE),"")</f>
        <v/>
      </c>
      <c r="BV112" s="1" t="str">
        <f>IFERROR(VLOOKUP(CONCATENATE(BT$1,BT112),'Formulario de Preguntas'!$C$10:$FN$152,4,FALSE),"")</f>
        <v/>
      </c>
      <c r="BW112" s="25">
        <f>IF($B112='Formulario de Respuestas'!$D111,'Formulario de Respuestas'!$AC111,"ES DIFERENTE")</f>
        <v>0</v>
      </c>
      <c r="BX112" s="1" t="str">
        <f>IFERROR(VLOOKUP(CONCATENATE(BW$1,BW112),'Formulario de Preguntas'!$C$10:$FN$152,3,FALSE),"")</f>
        <v/>
      </c>
      <c r="BY112" s="1" t="str">
        <f>IFERROR(VLOOKUP(CONCATENATE(BW$1,BW112),'Formulario de Preguntas'!$C$10:$FN$152,4,FALSE),"")</f>
        <v/>
      </c>
      <c r="CA112" s="1">
        <f t="shared" si="4"/>
        <v>0</v>
      </c>
      <c r="CB112" s="1">
        <f t="shared" si="5"/>
        <v>0.25</v>
      </c>
      <c r="CC112" s="1">
        <f t="shared" si="6"/>
        <v>0</v>
      </c>
      <c r="CD112" s="1">
        <f>COUNTIF('Formulario de Respuestas'!$E111:$AC111,"A")</f>
        <v>0</v>
      </c>
      <c r="CE112" s="1">
        <f>COUNTIF('Formulario de Respuestas'!$E111:$AC111,"B")</f>
        <v>0</v>
      </c>
      <c r="CF112" s="1">
        <f>COUNTIF('Formulario de Respuestas'!$B111:$AC111,"C")</f>
        <v>0</v>
      </c>
      <c r="CG112" s="1">
        <f>COUNTIF('Formulario de Respuestas'!$E111:$AC111,"D")</f>
        <v>0</v>
      </c>
      <c r="CH112" s="1">
        <f>COUNTIF('Formulario de Respuestas'!$E111:$AC111,"E (RESPUESTA ANULADA)")</f>
        <v>0</v>
      </c>
    </row>
    <row r="113" spans="1:86" x14ac:dyDescent="0.25">
      <c r="A113" s="1">
        <f>'Formulario de Respuestas'!C112</f>
        <v>0</v>
      </c>
      <c r="B113" s="1">
        <f>'Formulario de Respuestas'!D112</f>
        <v>0</v>
      </c>
      <c r="C113" s="23">
        <f>IF($B113='Formulario de Respuestas'!$D112,'Formulario de Respuestas'!$E112,"ES DIFERENTE")</f>
        <v>0</v>
      </c>
      <c r="D113" s="15" t="str">
        <f>IFERROR(VLOOKUP(CONCATENATE(C$1,C113),'Formulario de Preguntas'!$C$2:$FN$152,3,FALSE),"")</f>
        <v/>
      </c>
      <c r="E113" s="1" t="str">
        <f>IFERROR(VLOOKUP(CONCATENATE(C$1,C113),'Formulario de Preguntas'!$C$2:$FN$152,4,FALSE),"")</f>
        <v/>
      </c>
      <c r="F113" s="23">
        <f>IF($B113='Formulario de Respuestas'!$D112,'Formulario de Respuestas'!$F112,"ES DIFERENTE")</f>
        <v>0</v>
      </c>
      <c r="G113" s="1" t="str">
        <f>IFERROR(VLOOKUP(CONCATENATE(F$1,F113),'Formulario de Preguntas'!$C$2:$FN$152,3,FALSE),"")</f>
        <v/>
      </c>
      <c r="H113" s="1" t="str">
        <f>IFERROR(VLOOKUP(CONCATENATE(F$1,F113),'Formulario de Preguntas'!$C$2:$FN$152,4,FALSE),"")</f>
        <v/>
      </c>
      <c r="I113" s="23">
        <f>IF($B113='Formulario de Respuestas'!$D112,'Formulario de Respuestas'!$G112,"ES DIFERENTE")</f>
        <v>0</v>
      </c>
      <c r="J113" s="1" t="str">
        <f>IFERROR(VLOOKUP(CONCATENATE(I$1,I113),'Formulario de Preguntas'!$C$10:$FN$152,3,FALSE),"")</f>
        <v/>
      </c>
      <c r="K113" s="1" t="str">
        <f>IFERROR(VLOOKUP(CONCATENATE(I$1,I113),'Formulario de Preguntas'!$C$10:$FN$152,4,FALSE),"")</f>
        <v/>
      </c>
      <c r="L113" s="23">
        <f>IF($B113='Formulario de Respuestas'!$D112,'Formulario de Respuestas'!$H112,"ES DIFERENTE")</f>
        <v>0</v>
      </c>
      <c r="M113" s="1" t="str">
        <f>IFERROR(VLOOKUP(CONCATENATE(L$1,L113),'Formulario de Preguntas'!$C$10:$FN$152,3,FALSE),"")</f>
        <v/>
      </c>
      <c r="N113" s="1" t="str">
        <f>IFERROR(VLOOKUP(CONCATENATE(L$1,L113),'Formulario de Preguntas'!$C$10:$FN$152,4,FALSE),"")</f>
        <v/>
      </c>
      <c r="O113" s="23">
        <f>IF($B113='Formulario de Respuestas'!$D112,'Formulario de Respuestas'!$I112,"ES DIFERENTE")</f>
        <v>0</v>
      </c>
      <c r="P113" s="1" t="str">
        <f>IFERROR(VLOOKUP(CONCATENATE(O$1,O113),'Formulario de Preguntas'!$C$10:$FN$152,3,FALSE),"")</f>
        <v/>
      </c>
      <c r="Q113" s="1" t="str">
        <f>IFERROR(VLOOKUP(CONCATENATE(O$1,O113),'Formulario de Preguntas'!$C$10:$FN$152,4,FALSE),"")</f>
        <v/>
      </c>
      <c r="R113" s="23">
        <f>IF($B113='Formulario de Respuestas'!$D112,'Formulario de Respuestas'!$J112,"ES DIFERENTE")</f>
        <v>0</v>
      </c>
      <c r="S113" s="1" t="str">
        <f>IFERROR(VLOOKUP(CONCATENATE(R$1,R113),'Formulario de Preguntas'!$C$10:$FN$152,3,FALSE),"")</f>
        <v/>
      </c>
      <c r="T113" s="1" t="str">
        <f>IFERROR(VLOOKUP(CONCATENATE(R$1,R113),'Formulario de Preguntas'!$C$10:$FN$152,4,FALSE),"")</f>
        <v/>
      </c>
      <c r="U113" s="23">
        <f>IF($B113='Formulario de Respuestas'!$D112,'Formulario de Respuestas'!$K112,"ES DIFERENTE")</f>
        <v>0</v>
      </c>
      <c r="V113" s="1" t="str">
        <f>IFERROR(VLOOKUP(CONCATENATE(U$1,U113),'Formulario de Preguntas'!$C$10:$FN$152,3,FALSE),"")</f>
        <v/>
      </c>
      <c r="W113" s="1" t="str">
        <f>IFERROR(VLOOKUP(CONCATENATE(U$1,U113),'Formulario de Preguntas'!$C$10:$FN$152,4,FALSE),"")</f>
        <v/>
      </c>
      <c r="X113" s="23">
        <f>IF($B113='Formulario de Respuestas'!$D112,'Formulario de Respuestas'!$L112,"ES DIFERENTE")</f>
        <v>0</v>
      </c>
      <c r="Y113" s="1" t="str">
        <f>IFERROR(VLOOKUP(CONCATENATE(X$1,X113),'Formulario de Preguntas'!$C$10:$FN$152,3,FALSE),"")</f>
        <v/>
      </c>
      <c r="Z113" s="1" t="str">
        <f>IFERROR(VLOOKUP(CONCATENATE(X$1,X113),'Formulario de Preguntas'!$C$10:$FN$152,4,FALSE),"")</f>
        <v/>
      </c>
      <c r="AA113" s="23">
        <f>IF($B113='Formulario de Respuestas'!$D112,'Formulario de Respuestas'!$M112,"ES DIFERENTE")</f>
        <v>0</v>
      </c>
      <c r="AB113" s="1" t="str">
        <f>IFERROR(VLOOKUP(CONCATENATE(AA$1,AA113),'Formulario de Preguntas'!$C$10:$FN$152,3,FALSE),"")</f>
        <v/>
      </c>
      <c r="AC113" s="1" t="str">
        <f>IFERROR(VLOOKUP(CONCATENATE(AA$1,AA113),'Formulario de Preguntas'!$C$10:$FN$152,4,FALSE),"")</f>
        <v/>
      </c>
      <c r="AD113" s="23">
        <f>IF($B113='Formulario de Respuestas'!$D112,'Formulario de Respuestas'!$N112,"ES DIFERENTE")</f>
        <v>0</v>
      </c>
      <c r="AE113" s="1" t="str">
        <f>IFERROR(VLOOKUP(CONCATENATE(AD$1,AD113),'Formulario de Preguntas'!$C$10:$FN$152,3,FALSE),"")</f>
        <v/>
      </c>
      <c r="AF113" s="1" t="str">
        <f>IFERROR(VLOOKUP(CONCATENATE(AD$1,AD113),'Formulario de Preguntas'!$C$10:$FN$152,4,FALSE),"")</f>
        <v/>
      </c>
      <c r="AG113" s="23">
        <f>IF($B113='Formulario de Respuestas'!$D112,'Formulario de Respuestas'!$O112,"ES DIFERENTE")</f>
        <v>0</v>
      </c>
      <c r="AH113" s="1" t="str">
        <f>IFERROR(VLOOKUP(CONCATENATE(AG$1,AG113),'Formulario de Preguntas'!$C$10:$FN$152,3,FALSE),"")</f>
        <v/>
      </c>
      <c r="AI113" s="1" t="str">
        <f>IFERROR(VLOOKUP(CONCATENATE(AG$1,AG113),'Formulario de Preguntas'!$C$10:$FN$152,4,FALSE),"")</f>
        <v/>
      </c>
      <c r="AJ113" s="23">
        <f>IF($B113='Formulario de Respuestas'!$D112,'Formulario de Respuestas'!$P112,"ES DIFERENTE")</f>
        <v>0</v>
      </c>
      <c r="AK113" s="1" t="str">
        <f>IFERROR(VLOOKUP(CONCATENATE(AJ$1,AJ113),'Formulario de Preguntas'!$C$10:$FN$152,3,FALSE),"")</f>
        <v/>
      </c>
      <c r="AL113" s="1" t="str">
        <f>IFERROR(VLOOKUP(CONCATENATE(AJ$1,AJ113),'Formulario de Preguntas'!$C$10:$FN$152,4,FALSE),"")</f>
        <v/>
      </c>
      <c r="AM113" s="23">
        <f>IF($B113='Formulario de Respuestas'!$D112,'Formulario de Respuestas'!$Q112,"ES DIFERENTE")</f>
        <v>0</v>
      </c>
      <c r="AN113" s="1" t="str">
        <f>IFERROR(VLOOKUP(CONCATENATE(AM$1,AM113),'Formulario de Preguntas'!$C$10:$FN$152,3,FALSE),"")</f>
        <v/>
      </c>
      <c r="AO113" s="1" t="str">
        <f>IFERROR(VLOOKUP(CONCATENATE(AM$1,AM113),'Formulario de Preguntas'!$C$10:$FN$152,4,FALSE),"")</f>
        <v/>
      </c>
      <c r="AP113" s="23">
        <f>IF($B113='Formulario de Respuestas'!$D112,'Formulario de Respuestas'!$R112,"ES DIFERENTE")</f>
        <v>0</v>
      </c>
      <c r="AQ113" s="1" t="str">
        <f>IFERROR(VLOOKUP(CONCATENATE(AP$1,AP113),'Formulario de Preguntas'!$C$10:$FN$152,3,FALSE),"")</f>
        <v/>
      </c>
      <c r="AR113" s="1" t="str">
        <f>IFERROR(VLOOKUP(CONCATENATE(AP$1,AP113),'Formulario de Preguntas'!$C$10:$FN$152,4,FALSE),"")</f>
        <v/>
      </c>
      <c r="AS113" s="23">
        <f>IF($B113='Formulario de Respuestas'!$D112,'Formulario de Respuestas'!$S112,"ES DIFERENTE")</f>
        <v>0</v>
      </c>
      <c r="AT113" s="1" t="str">
        <f>IFERROR(VLOOKUP(CONCATENATE(AS$1,AS113),'Formulario de Preguntas'!$C$10:$FN$152,3,FALSE),"")</f>
        <v/>
      </c>
      <c r="AU113" s="1" t="str">
        <f>IFERROR(VLOOKUP(CONCATENATE(AS$1,AS113),'Formulario de Preguntas'!$C$10:$FN$152,4,FALSE),"")</f>
        <v/>
      </c>
      <c r="AV113" s="23">
        <f>IF($B113='Formulario de Respuestas'!$D112,'Formulario de Respuestas'!$T112,"ES DIFERENTE")</f>
        <v>0</v>
      </c>
      <c r="AW113" s="1" t="str">
        <f>IFERROR(VLOOKUP(CONCATENATE(AV$1,AV113),'Formulario de Preguntas'!$C$10:$FN$152,3,FALSE),"")</f>
        <v/>
      </c>
      <c r="AX113" s="1" t="str">
        <f>IFERROR(VLOOKUP(CONCATENATE(AV$1,AV113),'Formulario de Preguntas'!$C$10:$FN$152,4,FALSE),"")</f>
        <v/>
      </c>
      <c r="AY113" s="23">
        <f>IF($B113='Formulario de Respuestas'!$D112,'Formulario de Respuestas'!$U112,"ES DIFERENTE")</f>
        <v>0</v>
      </c>
      <c r="AZ113" s="1" t="str">
        <f>IFERROR(VLOOKUP(CONCATENATE(AY$1,AY113),'Formulario de Preguntas'!$C$10:$FN$152,3,FALSE),"")</f>
        <v/>
      </c>
      <c r="BA113" s="1" t="str">
        <f>IFERROR(VLOOKUP(CONCATENATE(AY$1,AY113),'Formulario de Preguntas'!$C$10:$FN$152,4,FALSE),"")</f>
        <v/>
      </c>
      <c r="BB113" s="25">
        <f>IF($B113='Formulario de Respuestas'!$D112,'Formulario de Respuestas'!$V112,"ES DIFERENTE")</f>
        <v>0</v>
      </c>
      <c r="BC113" s="1" t="str">
        <f>IFERROR(VLOOKUP(CONCATENATE(BB$1,BB113),'Formulario de Preguntas'!$C$10:$FN$152,3,FALSE),"")</f>
        <v/>
      </c>
      <c r="BD113" s="1" t="str">
        <f>IFERROR(VLOOKUP(CONCATENATE(BB$1,BB113),'Formulario de Preguntas'!$C$10:$FN$152,4,FALSE),"")</f>
        <v/>
      </c>
      <c r="BE113" s="23">
        <f>IF($B113='Formulario de Respuestas'!$D112,'Formulario de Respuestas'!$W112,"ES DIFERENTE")</f>
        <v>0</v>
      </c>
      <c r="BF113" s="1" t="str">
        <f>IFERROR(VLOOKUP(CONCATENATE(BE$1,BE113),'Formulario de Preguntas'!$C$10:$FN$152,3,FALSE),"")</f>
        <v/>
      </c>
      <c r="BG113" s="1" t="str">
        <f>IFERROR(VLOOKUP(CONCATENATE(BE$1,BE113),'Formulario de Preguntas'!$C$10:$FN$152,4,FALSE),"")</f>
        <v/>
      </c>
      <c r="BH113" s="23">
        <f>IF($B113='Formulario de Respuestas'!$D112,'Formulario de Respuestas'!$X112,"ES DIFERENTE")</f>
        <v>0</v>
      </c>
      <c r="BI113" s="1" t="str">
        <f>IFERROR(VLOOKUP(CONCATENATE(BH$1,BH113),'Formulario de Preguntas'!$C$10:$FN$152,3,FALSE),"")</f>
        <v/>
      </c>
      <c r="BJ113" s="1" t="str">
        <f>IFERROR(VLOOKUP(CONCATENATE(BH$1,BH113),'Formulario de Preguntas'!$C$10:$FN$152,4,FALSE),"")</f>
        <v/>
      </c>
      <c r="BK113" s="25">
        <f>IF($B113='Formulario de Respuestas'!$D112,'Formulario de Respuestas'!$Y112,"ES DIFERENTE")</f>
        <v>0</v>
      </c>
      <c r="BL113" s="1" t="str">
        <f>IFERROR(VLOOKUP(CONCATENATE(BK$1,BK113),'Formulario de Preguntas'!$C$10:$FN$152,3,FALSE),"")</f>
        <v/>
      </c>
      <c r="BM113" s="1" t="str">
        <f>IFERROR(VLOOKUP(CONCATENATE(BK$1,BK113),'Formulario de Preguntas'!$C$10:$FN$152,4,FALSE),"")</f>
        <v/>
      </c>
      <c r="BN113" s="25">
        <f>IF($B113='Formulario de Respuestas'!$D112,'Formulario de Respuestas'!$Z112,"ES DIFERENTE")</f>
        <v>0</v>
      </c>
      <c r="BO113" s="1" t="str">
        <f>IFERROR(VLOOKUP(CONCATENATE(BN$1,BN113),'Formulario de Preguntas'!$C$10:$FN$152,3,FALSE),"")</f>
        <v/>
      </c>
      <c r="BP113" s="1" t="str">
        <f>IFERROR(VLOOKUP(CONCATENATE(BN$1,BN113),'Formulario de Preguntas'!$C$10:$FN$152,4,FALSE),"")</f>
        <v/>
      </c>
      <c r="BQ113" s="25">
        <f>IF($B113='Formulario de Respuestas'!$D112,'Formulario de Respuestas'!$AA112,"ES DIFERENTE")</f>
        <v>0</v>
      </c>
      <c r="BR113" s="1" t="str">
        <f>IFERROR(VLOOKUP(CONCATENATE(BQ$1,BQ113),'Formulario de Preguntas'!$C$10:$FN$152,3,FALSE),"")</f>
        <v/>
      </c>
      <c r="BS113" s="1" t="str">
        <f>IFERROR(VLOOKUP(CONCATENATE(BQ$1,BQ113),'Formulario de Preguntas'!$C$10:$FN$152,4,FALSE),"")</f>
        <v/>
      </c>
      <c r="BT113" s="25">
        <f>IF($B113='Formulario de Respuestas'!$D112,'Formulario de Respuestas'!$AB112,"ES DIFERENTE")</f>
        <v>0</v>
      </c>
      <c r="BU113" s="1" t="str">
        <f>IFERROR(VLOOKUP(CONCATENATE(BT$1,BT113),'Formulario de Preguntas'!$C$10:$FN$152,3,FALSE),"")</f>
        <v/>
      </c>
      <c r="BV113" s="1" t="str">
        <f>IFERROR(VLOOKUP(CONCATENATE(BT$1,BT113),'Formulario de Preguntas'!$C$10:$FN$152,4,FALSE),"")</f>
        <v/>
      </c>
      <c r="BW113" s="25">
        <f>IF($B113='Formulario de Respuestas'!$D112,'Formulario de Respuestas'!$AC112,"ES DIFERENTE")</f>
        <v>0</v>
      </c>
      <c r="BX113" s="1" t="str">
        <f>IFERROR(VLOOKUP(CONCATENATE(BW$1,BW113),'Formulario de Preguntas'!$C$10:$FN$152,3,FALSE),"")</f>
        <v/>
      </c>
      <c r="BY113" s="1" t="str">
        <f>IFERROR(VLOOKUP(CONCATENATE(BW$1,BW113),'Formulario de Preguntas'!$C$10:$FN$152,4,FALSE),"")</f>
        <v/>
      </c>
      <c r="CA113" s="1">
        <f t="shared" si="4"/>
        <v>0</v>
      </c>
      <c r="CB113" s="1">
        <f t="shared" si="5"/>
        <v>0.25</v>
      </c>
      <c r="CC113" s="1">
        <f t="shared" si="6"/>
        <v>0</v>
      </c>
      <c r="CD113" s="1">
        <f>COUNTIF('Formulario de Respuestas'!$E112:$AC112,"A")</f>
        <v>0</v>
      </c>
      <c r="CE113" s="1">
        <f>COUNTIF('Formulario de Respuestas'!$E112:$AC112,"B")</f>
        <v>0</v>
      </c>
      <c r="CF113" s="1">
        <f>COUNTIF('Formulario de Respuestas'!$B112:$AC112,"C")</f>
        <v>0</v>
      </c>
      <c r="CG113" s="1">
        <f>COUNTIF('Formulario de Respuestas'!$E112:$AC112,"D")</f>
        <v>0</v>
      </c>
      <c r="CH113" s="1">
        <f>COUNTIF('Formulario de Respuestas'!$E112:$AC112,"E (RESPUESTA ANULADA)")</f>
        <v>0</v>
      </c>
    </row>
    <row r="114" spans="1:86" x14ac:dyDescent="0.25">
      <c r="A114" s="1">
        <f>'Formulario de Respuestas'!C113</f>
        <v>0</v>
      </c>
      <c r="B114" s="1">
        <f>'Formulario de Respuestas'!D113</f>
        <v>0</v>
      </c>
      <c r="C114" s="23">
        <f>IF($B114='Formulario de Respuestas'!$D113,'Formulario de Respuestas'!$E113,"ES DIFERENTE")</f>
        <v>0</v>
      </c>
      <c r="D114" s="15" t="str">
        <f>IFERROR(VLOOKUP(CONCATENATE(C$1,C114),'Formulario de Preguntas'!$C$2:$FN$152,3,FALSE),"")</f>
        <v/>
      </c>
      <c r="E114" s="1" t="str">
        <f>IFERROR(VLOOKUP(CONCATENATE(C$1,C114),'Formulario de Preguntas'!$C$2:$FN$152,4,FALSE),"")</f>
        <v/>
      </c>
      <c r="F114" s="23">
        <f>IF($B114='Formulario de Respuestas'!$D113,'Formulario de Respuestas'!$F113,"ES DIFERENTE")</f>
        <v>0</v>
      </c>
      <c r="G114" s="1" t="str">
        <f>IFERROR(VLOOKUP(CONCATENATE(F$1,F114),'Formulario de Preguntas'!$C$2:$FN$152,3,FALSE),"")</f>
        <v/>
      </c>
      <c r="H114" s="1" t="str">
        <f>IFERROR(VLOOKUP(CONCATENATE(F$1,F114),'Formulario de Preguntas'!$C$2:$FN$152,4,FALSE),"")</f>
        <v/>
      </c>
      <c r="I114" s="23">
        <f>IF($B114='Formulario de Respuestas'!$D113,'Formulario de Respuestas'!$G113,"ES DIFERENTE")</f>
        <v>0</v>
      </c>
      <c r="J114" s="1" t="str">
        <f>IFERROR(VLOOKUP(CONCATENATE(I$1,I114),'Formulario de Preguntas'!$C$10:$FN$152,3,FALSE),"")</f>
        <v/>
      </c>
      <c r="K114" s="1" t="str">
        <f>IFERROR(VLOOKUP(CONCATENATE(I$1,I114),'Formulario de Preguntas'!$C$10:$FN$152,4,FALSE),"")</f>
        <v/>
      </c>
      <c r="L114" s="23">
        <f>IF($B114='Formulario de Respuestas'!$D113,'Formulario de Respuestas'!$H113,"ES DIFERENTE")</f>
        <v>0</v>
      </c>
      <c r="M114" s="1" t="str">
        <f>IFERROR(VLOOKUP(CONCATENATE(L$1,L114),'Formulario de Preguntas'!$C$10:$FN$152,3,FALSE),"")</f>
        <v/>
      </c>
      <c r="N114" s="1" t="str">
        <f>IFERROR(VLOOKUP(CONCATENATE(L$1,L114),'Formulario de Preguntas'!$C$10:$FN$152,4,FALSE),"")</f>
        <v/>
      </c>
      <c r="O114" s="23">
        <f>IF($B114='Formulario de Respuestas'!$D113,'Formulario de Respuestas'!$I113,"ES DIFERENTE")</f>
        <v>0</v>
      </c>
      <c r="P114" s="1" t="str">
        <f>IFERROR(VLOOKUP(CONCATENATE(O$1,O114),'Formulario de Preguntas'!$C$10:$FN$152,3,FALSE),"")</f>
        <v/>
      </c>
      <c r="Q114" s="1" t="str">
        <f>IFERROR(VLOOKUP(CONCATENATE(O$1,O114),'Formulario de Preguntas'!$C$10:$FN$152,4,FALSE),"")</f>
        <v/>
      </c>
      <c r="R114" s="23">
        <f>IF($B114='Formulario de Respuestas'!$D113,'Formulario de Respuestas'!$J113,"ES DIFERENTE")</f>
        <v>0</v>
      </c>
      <c r="S114" s="1" t="str">
        <f>IFERROR(VLOOKUP(CONCATENATE(R$1,R114),'Formulario de Preguntas'!$C$10:$FN$152,3,FALSE),"")</f>
        <v/>
      </c>
      <c r="T114" s="1" t="str">
        <f>IFERROR(VLOOKUP(CONCATENATE(R$1,R114),'Formulario de Preguntas'!$C$10:$FN$152,4,FALSE),"")</f>
        <v/>
      </c>
      <c r="U114" s="23">
        <f>IF($B114='Formulario de Respuestas'!$D113,'Formulario de Respuestas'!$K113,"ES DIFERENTE")</f>
        <v>0</v>
      </c>
      <c r="V114" s="1" t="str">
        <f>IFERROR(VLOOKUP(CONCATENATE(U$1,U114),'Formulario de Preguntas'!$C$10:$FN$152,3,FALSE),"")</f>
        <v/>
      </c>
      <c r="W114" s="1" t="str">
        <f>IFERROR(VLOOKUP(CONCATENATE(U$1,U114),'Formulario de Preguntas'!$C$10:$FN$152,4,FALSE),"")</f>
        <v/>
      </c>
      <c r="X114" s="23">
        <f>IF($B114='Formulario de Respuestas'!$D113,'Formulario de Respuestas'!$L113,"ES DIFERENTE")</f>
        <v>0</v>
      </c>
      <c r="Y114" s="1" t="str">
        <f>IFERROR(VLOOKUP(CONCATENATE(X$1,X114),'Formulario de Preguntas'!$C$10:$FN$152,3,FALSE),"")</f>
        <v/>
      </c>
      <c r="Z114" s="1" t="str">
        <f>IFERROR(VLOOKUP(CONCATENATE(X$1,X114),'Formulario de Preguntas'!$C$10:$FN$152,4,FALSE),"")</f>
        <v/>
      </c>
      <c r="AA114" s="23">
        <f>IF($B114='Formulario de Respuestas'!$D113,'Formulario de Respuestas'!$M113,"ES DIFERENTE")</f>
        <v>0</v>
      </c>
      <c r="AB114" s="1" t="str">
        <f>IFERROR(VLOOKUP(CONCATENATE(AA$1,AA114),'Formulario de Preguntas'!$C$10:$FN$152,3,FALSE),"")</f>
        <v/>
      </c>
      <c r="AC114" s="1" t="str">
        <f>IFERROR(VLOOKUP(CONCATENATE(AA$1,AA114),'Formulario de Preguntas'!$C$10:$FN$152,4,FALSE),"")</f>
        <v/>
      </c>
      <c r="AD114" s="23">
        <f>IF($B114='Formulario de Respuestas'!$D113,'Formulario de Respuestas'!$N113,"ES DIFERENTE")</f>
        <v>0</v>
      </c>
      <c r="AE114" s="1" t="str">
        <f>IFERROR(VLOOKUP(CONCATENATE(AD$1,AD114),'Formulario de Preguntas'!$C$10:$FN$152,3,FALSE),"")</f>
        <v/>
      </c>
      <c r="AF114" s="1" t="str">
        <f>IFERROR(VLOOKUP(CONCATENATE(AD$1,AD114),'Formulario de Preguntas'!$C$10:$FN$152,4,FALSE),"")</f>
        <v/>
      </c>
      <c r="AG114" s="23">
        <f>IF($B114='Formulario de Respuestas'!$D113,'Formulario de Respuestas'!$O113,"ES DIFERENTE")</f>
        <v>0</v>
      </c>
      <c r="AH114" s="1" t="str">
        <f>IFERROR(VLOOKUP(CONCATENATE(AG$1,AG114),'Formulario de Preguntas'!$C$10:$FN$152,3,FALSE),"")</f>
        <v/>
      </c>
      <c r="AI114" s="1" t="str">
        <f>IFERROR(VLOOKUP(CONCATENATE(AG$1,AG114),'Formulario de Preguntas'!$C$10:$FN$152,4,FALSE),"")</f>
        <v/>
      </c>
      <c r="AJ114" s="23">
        <f>IF($B114='Formulario de Respuestas'!$D113,'Formulario de Respuestas'!$P113,"ES DIFERENTE")</f>
        <v>0</v>
      </c>
      <c r="AK114" s="1" t="str">
        <f>IFERROR(VLOOKUP(CONCATENATE(AJ$1,AJ114),'Formulario de Preguntas'!$C$10:$FN$152,3,FALSE),"")</f>
        <v/>
      </c>
      <c r="AL114" s="1" t="str">
        <f>IFERROR(VLOOKUP(CONCATENATE(AJ$1,AJ114),'Formulario de Preguntas'!$C$10:$FN$152,4,FALSE),"")</f>
        <v/>
      </c>
      <c r="AM114" s="23">
        <f>IF($B114='Formulario de Respuestas'!$D113,'Formulario de Respuestas'!$Q113,"ES DIFERENTE")</f>
        <v>0</v>
      </c>
      <c r="AN114" s="1" t="str">
        <f>IFERROR(VLOOKUP(CONCATENATE(AM$1,AM114),'Formulario de Preguntas'!$C$10:$FN$152,3,FALSE),"")</f>
        <v/>
      </c>
      <c r="AO114" s="1" t="str">
        <f>IFERROR(VLOOKUP(CONCATENATE(AM$1,AM114),'Formulario de Preguntas'!$C$10:$FN$152,4,FALSE),"")</f>
        <v/>
      </c>
      <c r="AP114" s="23">
        <f>IF($B114='Formulario de Respuestas'!$D113,'Formulario de Respuestas'!$R113,"ES DIFERENTE")</f>
        <v>0</v>
      </c>
      <c r="AQ114" s="1" t="str">
        <f>IFERROR(VLOOKUP(CONCATENATE(AP$1,AP114),'Formulario de Preguntas'!$C$10:$FN$152,3,FALSE),"")</f>
        <v/>
      </c>
      <c r="AR114" s="1" t="str">
        <f>IFERROR(VLOOKUP(CONCATENATE(AP$1,AP114),'Formulario de Preguntas'!$C$10:$FN$152,4,FALSE),"")</f>
        <v/>
      </c>
      <c r="AS114" s="23">
        <f>IF($B114='Formulario de Respuestas'!$D113,'Formulario de Respuestas'!$S113,"ES DIFERENTE")</f>
        <v>0</v>
      </c>
      <c r="AT114" s="1" t="str">
        <f>IFERROR(VLOOKUP(CONCATENATE(AS$1,AS114),'Formulario de Preguntas'!$C$10:$FN$152,3,FALSE),"")</f>
        <v/>
      </c>
      <c r="AU114" s="1" t="str">
        <f>IFERROR(VLOOKUP(CONCATENATE(AS$1,AS114),'Formulario de Preguntas'!$C$10:$FN$152,4,FALSE),"")</f>
        <v/>
      </c>
      <c r="AV114" s="23">
        <f>IF($B114='Formulario de Respuestas'!$D113,'Formulario de Respuestas'!$T113,"ES DIFERENTE")</f>
        <v>0</v>
      </c>
      <c r="AW114" s="1" t="str">
        <f>IFERROR(VLOOKUP(CONCATENATE(AV$1,AV114),'Formulario de Preguntas'!$C$10:$FN$152,3,FALSE),"")</f>
        <v/>
      </c>
      <c r="AX114" s="1" t="str">
        <f>IFERROR(VLOOKUP(CONCATENATE(AV$1,AV114),'Formulario de Preguntas'!$C$10:$FN$152,4,FALSE),"")</f>
        <v/>
      </c>
      <c r="AY114" s="23">
        <f>IF($B114='Formulario de Respuestas'!$D113,'Formulario de Respuestas'!$U113,"ES DIFERENTE")</f>
        <v>0</v>
      </c>
      <c r="AZ114" s="1" t="str">
        <f>IFERROR(VLOOKUP(CONCATENATE(AY$1,AY114),'Formulario de Preguntas'!$C$10:$FN$152,3,FALSE),"")</f>
        <v/>
      </c>
      <c r="BA114" s="1" t="str">
        <f>IFERROR(VLOOKUP(CONCATENATE(AY$1,AY114),'Formulario de Preguntas'!$C$10:$FN$152,4,FALSE),"")</f>
        <v/>
      </c>
      <c r="BB114" s="25">
        <f>IF($B114='Formulario de Respuestas'!$D113,'Formulario de Respuestas'!$V113,"ES DIFERENTE")</f>
        <v>0</v>
      </c>
      <c r="BC114" s="1" t="str">
        <f>IFERROR(VLOOKUP(CONCATENATE(BB$1,BB114),'Formulario de Preguntas'!$C$10:$FN$152,3,FALSE),"")</f>
        <v/>
      </c>
      <c r="BD114" s="1" t="str">
        <f>IFERROR(VLOOKUP(CONCATENATE(BB$1,BB114),'Formulario de Preguntas'!$C$10:$FN$152,4,FALSE),"")</f>
        <v/>
      </c>
      <c r="BE114" s="23">
        <f>IF($B114='Formulario de Respuestas'!$D113,'Formulario de Respuestas'!$W113,"ES DIFERENTE")</f>
        <v>0</v>
      </c>
      <c r="BF114" s="1" t="str">
        <f>IFERROR(VLOOKUP(CONCATENATE(BE$1,BE114),'Formulario de Preguntas'!$C$10:$FN$152,3,FALSE),"")</f>
        <v/>
      </c>
      <c r="BG114" s="1" t="str">
        <f>IFERROR(VLOOKUP(CONCATENATE(BE$1,BE114),'Formulario de Preguntas'!$C$10:$FN$152,4,FALSE),"")</f>
        <v/>
      </c>
      <c r="BH114" s="23">
        <f>IF($B114='Formulario de Respuestas'!$D113,'Formulario de Respuestas'!$X113,"ES DIFERENTE")</f>
        <v>0</v>
      </c>
      <c r="BI114" s="1" t="str">
        <f>IFERROR(VLOOKUP(CONCATENATE(BH$1,BH114),'Formulario de Preguntas'!$C$10:$FN$152,3,FALSE),"")</f>
        <v/>
      </c>
      <c r="BJ114" s="1" t="str">
        <f>IFERROR(VLOOKUP(CONCATENATE(BH$1,BH114),'Formulario de Preguntas'!$C$10:$FN$152,4,FALSE),"")</f>
        <v/>
      </c>
      <c r="BK114" s="25">
        <f>IF($B114='Formulario de Respuestas'!$D113,'Formulario de Respuestas'!$Y113,"ES DIFERENTE")</f>
        <v>0</v>
      </c>
      <c r="BL114" s="1" t="str">
        <f>IFERROR(VLOOKUP(CONCATENATE(BK$1,BK114),'Formulario de Preguntas'!$C$10:$FN$152,3,FALSE),"")</f>
        <v/>
      </c>
      <c r="BM114" s="1" t="str">
        <f>IFERROR(VLOOKUP(CONCATENATE(BK$1,BK114),'Formulario de Preguntas'!$C$10:$FN$152,4,FALSE),"")</f>
        <v/>
      </c>
      <c r="BN114" s="25">
        <f>IF($B114='Formulario de Respuestas'!$D113,'Formulario de Respuestas'!$Z113,"ES DIFERENTE")</f>
        <v>0</v>
      </c>
      <c r="BO114" s="1" t="str">
        <f>IFERROR(VLOOKUP(CONCATENATE(BN$1,BN114),'Formulario de Preguntas'!$C$10:$FN$152,3,FALSE),"")</f>
        <v/>
      </c>
      <c r="BP114" s="1" t="str">
        <f>IFERROR(VLOOKUP(CONCATENATE(BN$1,BN114),'Formulario de Preguntas'!$C$10:$FN$152,4,FALSE),"")</f>
        <v/>
      </c>
      <c r="BQ114" s="25">
        <f>IF($B114='Formulario de Respuestas'!$D113,'Formulario de Respuestas'!$AA113,"ES DIFERENTE")</f>
        <v>0</v>
      </c>
      <c r="BR114" s="1" t="str">
        <f>IFERROR(VLOOKUP(CONCATENATE(BQ$1,BQ114),'Formulario de Preguntas'!$C$10:$FN$152,3,FALSE),"")</f>
        <v/>
      </c>
      <c r="BS114" s="1" t="str">
        <f>IFERROR(VLOOKUP(CONCATENATE(BQ$1,BQ114),'Formulario de Preguntas'!$C$10:$FN$152,4,FALSE),"")</f>
        <v/>
      </c>
      <c r="BT114" s="25">
        <f>IF($B114='Formulario de Respuestas'!$D113,'Formulario de Respuestas'!$AB113,"ES DIFERENTE")</f>
        <v>0</v>
      </c>
      <c r="BU114" s="1" t="str">
        <f>IFERROR(VLOOKUP(CONCATENATE(BT$1,BT114),'Formulario de Preguntas'!$C$10:$FN$152,3,FALSE),"")</f>
        <v/>
      </c>
      <c r="BV114" s="1" t="str">
        <f>IFERROR(VLOOKUP(CONCATENATE(BT$1,BT114),'Formulario de Preguntas'!$C$10:$FN$152,4,FALSE),"")</f>
        <v/>
      </c>
      <c r="BW114" s="25">
        <f>IF($B114='Formulario de Respuestas'!$D113,'Formulario de Respuestas'!$AC113,"ES DIFERENTE")</f>
        <v>0</v>
      </c>
      <c r="BX114" s="1" t="str">
        <f>IFERROR(VLOOKUP(CONCATENATE(BW$1,BW114),'Formulario de Preguntas'!$C$10:$FN$152,3,FALSE),"")</f>
        <v/>
      </c>
      <c r="BY114" s="1" t="str">
        <f>IFERROR(VLOOKUP(CONCATENATE(BW$1,BW114),'Formulario de Preguntas'!$C$10:$FN$152,4,FALSE),"")</f>
        <v/>
      </c>
      <c r="CA114" s="1">
        <f t="shared" si="4"/>
        <v>0</v>
      </c>
      <c r="CB114" s="1">
        <f t="shared" si="5"/>
        <v>0.25</v>
      </c>
      <c r="CC114" s="1">
        <f t="shared" si="6"/>
        <v>0</v>
      </c>
      <c r="CD114" s="1">
        <f>COUNTIF('Formulario de Respuestas'!$E113:$AC113,"A")</f>
        <v>0</v>
      </c>
      <c r="CE114" s="1">
        <f>COUNTIF('Formulario de Respuestas'!$E113:$AC113,"B")</f>
        <v>0</v>
      </c>
      <c r="CF114" s="1">
        <f>COUNTIF('Formulario de Respuestas'!$B113:$AC113,"C")</f>
        <v>0</v>
      </c>
      <c r="CG114" s="1">
        <f>COUNTIF('Formulario de Respuestas'!$E113:$AC113,"D")</f>
        <v>0</v>
      </c>
      <c r="CH114" s="1">
        <f>COUNTIF('Formulario de Respuestas'!$E113:$AC113,"E (RESPUESTA ANULADA)")</f>
        <v>0</v>
      </c>
    </row>
    <row r="115" spans="1:86" x14ac:dyDescent="0.25">
      <c r="A115" s="1">
        <f>'Formulario de Respuestas'!C114</f>
        <v>0</v>
      </c>
      <c r="B115" s="1">
        <f>'Formulario de Respuestas'!D114</f>
        <v>0</v>
      </c>
      <c r="C115" s="23">
        <f>IF($B115='Formulario de Respuestas'!$D114,'Formulario de Respuestas'!$E114,"ES DIFERENTE")</f>
        <v>0</v>
      </c>
      <c r="D115" s="15" t="str">
        <f>IFERROR(VLOOKUP(CONCATENATE(C$1,C115),'Formulario de Preguntas'!$C$2:$FN$152,3,FALSE),"")</f>
        <v/>
      </c>
      <c r="E115" s="1" t="str">
        <f>IFERROR(VLOOKUP(CONCATENATE(C$1,C115),'Formulario de Preguntas'!$C$2:$FN$152,4,FALSE),"")</f>
        <v/>
      </c>
      <c r="F115" s="23">
        <f>IF($B115='Formulario de Respuestas'!$D114,'Formulario de Respuestas'!$F114,"ES DIFERENTE")</f>
        <v>0</v>
      </c>
      <c r="G115" s="1" t="str">
        <f>IFERROR(VLOOKUP(CONCATENATE(F$1,F115),'Formulario de Preguntas'!$C$2:$FN$152,3,FALSE),"")</f>
        <v/>
      </c>
      <c r="H115" s="1" t="str">
        <f>IFERROR(VLOOKUP(CONCATENATE(F$1,F115),'Formulario de Preguntas'!$C$2:$FN$152,4,FALSE),"")</f>
        <v/>
      </c>
      <c r="I115" s="23">
        <f>IF($B115='Formulario de Respuestas'!$D114,'Formulario de Respuestas'!$G114,"ES DIFERENTE")</f>
        <v>0</v>
      </c>
      <c r="J115" s="1" t="str">
        <f>IFERROR(VLOOKUP(CONCATENATE(I$1,I115),'Formulario de Preguntas'!$C$10:$FN$152,3,FALSE),"")</f>
        <v/>
      </c>
      <c r="K115" s="1" t="str">
        <f>IFERROR(VLOOKUP(CONCATENATE(I$1,I115),'Formulario de Preguntas'!$C$10:$FN$152,4,FALSE),"")</f>
        <v/>
      </c>
      <c r="L115" s="23">
        <f>IF($B115='Formulario de Respuestas'!$D114,'Formulario de Respuestas'!$H114,"ES DIFERENTE")</f>
        <v>0</v>
      </c>
      <c r="M115" s="1" t="str">
        <f>IFERROR(VLOOKUP(CONCATENATE(L$1,L115),'Formulario de Preguntas'!$C$10:$FN$152,3,FALSE),"")</f>
        <v/>
      </c>
      <c r="N115" s="1" t="str">
        <f>IFERROR(VLOOKUP(CONCATENATE(L$1,L115),'Formulario de Preguntas'!$C$10:$FN$152,4,FALSE),"")</f>
        <v/>
      </c>
      <c r="O115" s="23">
        <f>IF($B115='Formulario de Respuestas'!$D114,'Formulario de Respuestas'!$I114,"ES DIFERENTE")</f>
        <v>0</v>
      </c>
      <c r="P115" s="1" t="str">
        <f>IFERROR(VLOOKUP(CONCATENATE(O$1,O115),'Formulario de Preguntas'!$C$10:$FN$152,3,FALSE),"")</f>
        <v/>
      </c>
      <c r="Q115" s="1" t="str">
        <f>IFERROR(VLOOKUP(CONCATENATE(O$1,O115),'Formulario de Preguntas'!$C$10:$FN$152,4,FALSE),"")</f>
        <v/>
      </c>
      <c r="R115" s="23">
        <f>IF($B115='Formulario de Respuestas'!$D114,'Formulario de Respuestas'!$J114,"ES DIFERENTE")</f>
        <v>0</v>
      </c>
      <c r="S115" s="1" t="str">
        <f>IFERROR(VLOOKUP(CONCATENATE(R$1,R115),'Formulario de Preguntas'!$C$10:$FN$152,3,FALSE),"")</f>
        <v/>
      </c>
      <c r="T115" s="1" t="str">
        <f>IFERROR(VLOOKUP(CONCATENATE(R$1,R115),'Formulario de Preguntas'!$C$10:$FN$152,4,FALSE),"")</f>
        <v/>
      </c>
      <c r="U115" s="23">
        <f>IF($B115='Formulario de Respuestas'!$D114,'Formulario de Respuestas'!$K114,"ES DIFERENTE")</f>
        <v>0</v>
      </c>
      <c r="V115" s="1" t="str">
        <f>IFERROR(VLOOKUP(CONCATENATE(U$1,U115),'Formulario de Preguntas'!$C$10:$FN$152,3,FALSE),"")</f>
        <v/>
      </c>
      <c r="W115" s="1" t="str">
        <f>IFERROR(VLOOKUP(CONCATENATE(U$1,U115),'Formulario de Preguntas'!$C$10:$FN$152,4,FALSE),"")</f>
        <v/>
      </c>
      <c r="X115" s="23">
        <f>IF($B115='Formulario de Respuestas'!$D114,'Formulario de Respuestas'!$L114,"ES DIFERENTE")</f>
        <v>0</v>
      </c>
      <c r="Y115" s="1" t="str">
        <f>IFERROR(VLOOKUP(CONCATENATE(X$1,X115),'Formulario de Preguntas'!$C$10:$FN$152,3,FALSE),"")</f>
        <v/>
      </c>
      <c r="Z115" s="1" t="str">
        <f>IFERROR(VLOOKUP(CONCATENATE(X$1,X115),'Formulario de Preguntas'!$C$10:$FN$152,4,FALSE),"")</f>
        <v/>
      </c>
      <c r="AA115" s="23">
        <f>IF($B115='Formulario de Respuestas'!$D114,'Formulario de Respuestas'!$M114,"ES DIFERENTE")</f>
        <v>0</v>
      </c>
      <c r="AB115" s="1" t="str">
        <f>IFERROR(VLOOKUP(CONCATENATE(AA$1,AA115),'Formulario de Preguntas'!$C$10:$FN$152,3,FALSE),"")</f>
        <v/>
      </c>
      <c r="AC115" s="1" t="str">
        <f>IFERROR(VLOOKUP(CONCATENATE(AA$1,AA115),'Formulario de Preguntas'!$C$10:$FN$152,4,FALSE),"")</f>
        <v/>
      </c>
      <c r="AD115" s="23">
        <f>IF($B115='Formulario de Respuestas'!$D114,'Formulario de Respuestas'!$N114,"ES DIFERENTE")</f>
        <v>0</v>
      </c>
      <c r="AE115" s="1" t="str">
        <f>IFERROR(VLOOKUP(CONCATENATE(AD$1,AD115),'Formulario de Preguntas'!$C$10:$FN$152,3,FALSE),"")</f>
        <v/>
      </c>
      <c r="AF115" s="1" t="str">
        <f>IFERROR(VLOOKUP(CONCATENATE(AD$1,AD115),'Formulario de Preguntas'!$C$10:$FN$152,4,FALSE),"")</f>
        <v/>
      </c>
      <c r="AG115" s="23">
        <f>IF($B115='Formulario de Respuestas'!$D114,'Formulario de Respuestas'!$O114,"ES DIFERENTE")</f>
        <v>0</v>
      </c>
      <c r="AH115" s="1" t="str">
        <f>IFERROR(VLOOKUP(CONCATENATE(AG$1,AG115),'Formulario de Preguntas'!$C$10:$FN$152,3,FALSE),"")</f>
        <v/>
      </c>
      <c r="AI115" s="1" t="str">
        <f>IFERROR(VLOOKUP(CONCATENATE(AG$1,AG115),'Formulario de Preguntas'!$C$10:$FN$152,4,FALSE),"")</f>
        <v/>
      </c>
      <c r="AJ115" s="23">
        <f>IF($B115='Formulario de Respuestas'!$D114,'Formulario de Respuestas'!$P114,"ES DIFERENTE")</f>
        <v>0</v>
      </c>
      <c r="AK115" s="1" t="str">
        <f>IFERROR(VLOOKUP(CONCATENATE(AJ$1,AJ115),'Formulario de Preguntas'!$C$10:$FN$152,3,FALSE),"")</f>
        <v/>
      </c>
      <c r="AL115" s="1" t="str">
        <f>IFERROR(VLOOKUP(CONCATENATE(AJ$1,AJ115),'Formulario de Preguntas'!$C$10:$FN$152,4,FALSE),"")</f>
        <v/>
      </c>
      <c r="AM115" s="23">
        <f>IF($B115='Formulario de Respuestas'!$D114,'Formulario de Respuestas'!$Q114,"ES DIFERENTE")</f>
        <v>0</v>
      </c>
      <c r="AN115" s="1" t="str">
        <f>IFERROR(VLOOKUP(CONCATENATE(AM$1,AM115),'Formulario de Preguntas'!$C$10:$FN$152,3,FALSE),"")</f>
        <v/>
      </c>
      <c r="AO115" s="1" t="str">
        <f>IFERROR(VLOOKUP(CONCATENATE(AM$1,AM115),'Formulario de Preguntas'!$C$10:$FN$152,4,FALSE),"")</f>
        <v/>
      </c>
      <c r="AP115" s="23">
        <f>IF($B115='Formulario de Respuestas'!$D114,'Formulario de Respuestas'!$R114,"ES DIFERENTE")</f>
        <v>0</v>
      </c>
      <c r="AQ115" s="1" t="str">
        <f>IFERROR(VLOOKUP(CONCATENATE(AP$1,AP115),'Formulario de Preguntas'!$C$10:$FN$152,3,FALSE),"")</f>
        <v/>
      </c>
      <c r="AR115" s="1" t="str">
        <f>IFERROR(VLOOKUP(CONCATENATE(AP$1,AP115),'Formulario de Preguntas'!$C$10:$FN$152,4,FALSE),"")</f>
        <v/>
      </c>
      <c r="AS115" s="23">
        <f>IF($B115='Formulario de Respuestas'!$D114,'Formulario de Respuestas'!$S114,"ES DIFERENTE")</f>
        <v>0</v>
      </c>
      <c r="AT115" s="1" t="str">
        <f>IFERROR(VLOOKUP(CONCATENATE(AS$1,AS115),'Formulario de Preguntas'!$C$10:$FN$152,3,FALSE),"")</f>
        <v/>
      </c>
      <c r="AU115" s="1" t="str">
        <f>IFERROR(VLOOKUP(CONCATENATE(AS$1,AS115),'Formulario de Preguntas'!$C$10:$FN$152,4,FALSE),"")</f>
        <v/>
      </c>
      <c r="AV115" s="23">
        <f>IF($B115='Formulario de Respuestas'!$D114,'Formulario de Respuestas'!$T114,"ES DIFERENTE")</f>
        <v>0</v>
      </c>
      <c r="AW115" s="1" t="str">
        <f>IFERROR(VLOOKUP(CONCATENATE(AV$1,AV115),'Formulario de Preguntas'!$C$10:$FN$152,3,FALSE),"")</f>
        <v/>
      </c>
      <c r="AX115" s="1" t="str">
        <f>IFERROR(VLOOKUP(CONCATENATE(AV$1,AV115),'Formulario de Preguntas'!$C$10:$FN$152,4,FALSE),"")</f>
        <v/>
      </c>
      <c r="AY115" s="23">
        <f>IF($B115='Formulario de Respuestas'!$D114,'Formulario de Respuestas'!$U114,"ES DIFERENTE")</f>
        <v>0</v>
      </c>
      <c r="AZ115" s="1" t="str">
        <f>IFERROR(VLOOKUP(CONCATENATE(AY$1,AY115),'Formulario de Preguntas'!$C$10:$FN$152,3,FALSE),"")</f>
        <v/>
      </c>
      <c r="BA115" s="1" t="str">
        <f>IFERROR(VLOOKUP(CONCATENATE(AY$1,AY115),'Formulario de Preguntas'!$C$10:$FN$152,4,FALSE),"")</f>
        <v/>
      </c>
      <c r="BB115" s="25">
        <f>IF($B115='Formulario de Respuestas'!$D114,'Formulario de Respuestas'!$V114,"ES DIFERENTE")</f>
        <v>0</v>
      </c>
      <c r="BC115" s="1" t="str">
        <f>IFERROR(VLOOKUP(CONCATENATE(BB$1,BB115),'Formulario de Preguntas'!$C$10:$FN$152,3,FALSE),"")</f>
        <v/>
      </c>
      <c r="BD115" s="1" t="str">
        <f>IFERROR(VLOOKUP(CONCATENATE(BB$1,BB115),'Formulario de Preguntas'!$C$10:$FN$152,4,FALSE),"")</f>
        <v/>
      </c>
      <c r="BE115" s="23">
        <f>IF($B115='Formulario de Respuestas'!$D114,'Formulario de Respuestas'!$W114,"ES DIFERENTE")</f>
        <v>0</v>
      </c>
      <c r="BF115" s="1" t="str">
        <f>IFERROR(VLOOKUP(CONCATENATE(BE$1,BE115),'Formulario de Preguntas'!$C$10:$FN$152,3,FALSE),"")</f>
        <v/>
      </c>
      <c r="BG115" s="1" t="str">
        <f>IFERROR(VLOOKUP(CONCATENATE(BE$1,BE115),'Formulario de Preguntas'!$C$10:$FN$152,4,FALSE),"")</f>
        <v/>
      </c>
      <c r="BH115" s="23">
        <f>IF($B115='Formulario de Respuestas'!$D114,'Formulario de Respuestas'!$X114,"ES DIFERENTE")</f>
        <v>0</v>
      </c>
      <c r="BI115" s="1" t="str">
        <f>IFERROR(VLOOKUP(CONCATENATE(BH$1,BH115),'Formulario de Preguntas'!$C$10:$FN$152,3,FALSE),"")</f>
        <v/>
      </c>
      <c r="BJ115" s="1" t="str">
        <f>IFERROR(VLOOKUP(CONCATENATE(BH$1,BH115),'Formulario de Preguntas'!$C$10:$FN$152,4,FALSE),"")</f>
        <v/>
      </c>
      <c r="BK115" s="25">
        <f>IF($B115='Formulario de Respuestas'!$D114,'Formulario de Respuestas'!$Y114,"ES DIFERENTE")</f>
        <v>0</v>
      </c>
      <c r="BL115" s="1" t="str">
        <f>IFERROR(VLOOKUP(CONCATENATE(BK$1,BK115),'Formulario de Preguntas'!$C$10:$FN$152,3,FALSE),"")</f>
        <v/>
      </c>
      <c r="BM115" s="1" t="str">
        <f>IFERROR(VLOOKUP(CONCATENATE(BK$1,BK115),'Formulario de Preguntas'!$C$10:$FN$152,4,FALSE),"")</f>
        <v/>
      </c>
      <c r="BN115" s="25">
        <f>IF($B115='Formulario de Respuestas'!$D114,'Formulario de Respuestas'!$Z114,"ES DIFERENTE")</f>
        <v>0</v>
      </c>
      <c r="BO115" s="1" t="str">
        <f>IFERROR(VLOOKUP(CONCATENATE(BN$1,BN115),'Formulario de Preguntas'!$C$10:$FN$152,3,FALSE),"")</f>
        <v/>
      </c>
      <c r="BP115" s="1" t="str">
        <f>IFERROR(VLOOKUP(CONCATENATE(BN$1,BN115),'Formulario de Preguntas'!$C$10:$FN$152,4,FALSE),"")</f>
        <v/>
      </c>
      <c r="BQ115" s="25">
        <f>IF($B115='Formulario de Respuestas'!$D114,'Formulario de Respuestas'!$AA114,"ES DIFERENTE")</f>
        <v>0</v>
      </c>
      <c r="BR115" s="1" t="str">
        <f>IFERROR(VLOOKUP(CONCATENATE(BQ$1,BQ115),'Formulario de Preguntas'!$C$10:$FN$152,3,FALSE),"")</f>
        <v/>
      </c>
      <c r="BS115" s="1" t="str">
        <f>IFERROR(VLOOKUP(CONCATENATE(BQ$1,BQ115),'Formulario de Preguntas'!$C$10:$FN$152,4,FALSE),"")</f>
        <v/>
      </c>
      <c r="BT115" s="25">
        <f>IF($B115='Formulario de Respuestas'!$D114,'Formulario de Respuestas'!$AB114,"ES DIFERENTE")</f>
        <v>0</v>
      </c>
      <c r="BU115" s="1" t="str">
        <f>IFERROR(VLOOKUP(CONCATENATE(BT$1,BT115),'Formulario de Preguntas'!$C$10:$FN$152,3,FALSE),"")</f>
        <v/>
      </c>
      <c r="BV115" s="1" t="str">
        <f>IFERROR(VLOOKUP(CONCATENATE(BT$1,BT115),'Formulario de Preguntas'!$C$10:$FN$152,4,FALSE),"")</f>
        <v/>
      </c>
      <c r="BW115" s="25">
        <f>IF($B115='Formulario de Respuestas'!$D114,'Formulario de Respuestas'!$AC114,"ES DIFERENTE")</f>
        <v>0</v>
      </c>
      <c r="BX115" s="1" t="str">
        <f>IFERROR(VLOOKUP(CONCATENATE(BW$1,BW115),'Formulario de Preguntas'!$C$10:$FN$152,3,FALSE),"")</f>
        <v/>
      </c>
      <c r="BY115" s="1" t="str">
        <f>IFERROR(VLOOKUP(CONCATENATE(BW$1,BW115),'Formulario de Preguntas'!$C$10:$FN$152,4,FALSE),"")</f>
        <v/>
      </c>
      <c r="CA115" s="1">
        <f t="shared" si="4"/>
        <v>0</v>
      </c>
      <c r="CB115" s="1">
        <f t="shared" si="5"/>
        <v>0.25</v>
      </c>
      <c r="CC115" s="1">
        <f t="shared" si="6"/>
        <v>0</v>
      </c>
      <c r="CD115" s="1">
        <f>COUNTIF('Formulario de Respuestas'!$E114:$AC114,"A")</f>
        <v>0</v>
      </c>
      <c r="CE115" s="1">
        <f>COUNTIF('Formulario de Respuestas'!$E114:$AC114,"B")</f>
        <v>0</v>
      </c>
      <c r="CF115" s="1">
        <f>COUNTIF('Formulario de Respuestas'!$B114:$AC114,"C")</f>
        <v>0</v>
      </c>
      <c r="CG115" s="1">
        <f>COUNTIF('Formulario de Respuestas'!$E114:$AC114,"D")</f>
        <v>0</v>
      </c>
      <c r="CH115" s="1">
        <f>COUNTIF('Formulario de Respuestas'!$E114:$AC114,"E (RESPUESTA ANULADA)")</f>
        <v>0</v>
      </c>
    </row>
    <row r="116" spans="1:86" x14ac:dyDescent="0.25">
      <c r="A116" s="1">
        <f>'Formulario de Respuestas'!C115</f>
        <v>0</v>
      </c>
      <c r="B116" s="1">
        <f>'Formulario de Respuestas'!D115</f>
        <v>0</v>
      </c>
      <c r="C116" s="23">
        <f>IF($B116='Formulario de Respuestas'!$D115,'Formulario de Respuestas'!$E115,"ES DIFERENTE")</f>
        <v>0</v>
      </c>
      <c r="D116" s="15" t="str">
        <f>IFERROR(VLOOKUP(CONCATENATE(C$1,C116),'Formulario de Preguntas'!$C$2:$FN$152,3,FALSE),"")</f>
        <v/>
      </c>
      <c r="E116" s="1" t="str">
        <f>IFERROR(VLOOKUP(CONCATENATE(C$1,C116),'Formulario de Preguntas'!$C$2:$FN$152,4,FALSE),"")</f>
        <v/>
      </c>
      <c r="F116" s="23">
        <f>IF($B116='Formulario de Respuestas'!$D115,'Formulario de Respuestas'!$F115,"ES DIFERENTE")</f>
        <v>0</v>
      </c>
      <c r="G116" s="1" t="str">
        <f>IFERROR(VLOOKUP(CONCATENATE(F$1,F116),'Formulario de Preguntas'!$C$2:$FN$152,3,FALSE),"")</f>
        <v/>
      </c>
      <c r="H116" s="1" t="str">
        <f>IFERROR(VLOOKUP(CONCATENATE(F$1,F116),'Formulario de Preguntas'!$C$2:$FN$152,4,FALSE),"")</f>
        <v/>
      </c>
      <c r="I116" s="23">
        <f>IF($B116='Formulario de Respuestas'!$D115,'Formulario de Respuestas'!$G115,"ES DIFERENTE")</f>
        <v>0</v>
      </c>
      <c r="J116" s="1" t="str">
        <f>IFERROR(VLOOKUP(CONCATENATE(I$1,I116),'Formulario de Preguntas'!$C$10:$FN$152,3,FALSE),"")</f>
        <v/>
      </c>
      <c r="K116" s="1" t="str">
        <f>IFERROR(VLOOKUP(CONCATENATE(I$1,I116),'Formulario de Preguntas'!$C$10:$FN$152,4,FALSE),"")</f>
        <v/>
      </c>
      <c r="L116" s="23">
        <f>IF($B116='Formulario de Respuestas'!$D115,'Formulario de Respuestas'!$H115,"ES DIFERENTE")</f>
        <v>0</v>
      </c>
      <c r="M116" s="1" t="str">
        <f>IFERROR(VLOOKUP(CONCATENATE(L$1,L116),'Formulario de Preguntas'!$C$10:$FN$152,3,FALSE),"")</f>
        <v/>
      </c>
      <c r="N116" s="1" t="str">
        <f>IFERROR(VLOOKUP(CONCATENATE(L$1,L116),'Formulario de Preguntas'!$C$10:$FN$152,4,FALSE),"")</f>
        <v/>
      </c>
      <c r="O116" s="23">
        <f>IF($B116='Formulario de Respuestas'!$D115,'Formulario de Respuestas'!$I115,"ES DIFERENTE")</f>
        <v>0</v>
      </c>
      <c r="P116" s="1" t="str">
        <f>IFERROR(VLOOKUP(CONCATENATE(O$1,O116),'Formulario de Preguntas'!$C$10:$FN$152,3,FALSE),"")</f>
        <v/>
      </c>
      <c r="Q116" s="1" t="str">
        <f>IFERROR(VLOOKUP(CONCATENATE(O$1,O116),'Formulario de Preguntas'!$C$10:$FN$152,4,FALSE),"")</f>
        <v/>
      </c>
      <c r="R116" s="23">
        <f>IF($B116='Formulario de Respuestas'!$D115,'Formulario de Respuestas'!$J115,"ES DIFERENTE")</f>
        <v>0</v>
      </c>
      <c r="S116" s="1" t="str">
        <f>IFERROR(VLOOKUP(CONCATENATE(R$1,R116),'Formulario de Preguntas'!$C$10:$FN$152,3,FALSE),"")</f>
        <v/>
      </c>
      <c r="T116" s="1" t="str">
        <f>IFERROR(VLOOKUP(CONCATENATE(R$1,R116),'Formulario de Preguntas'!$C$10:$FN$152,4,FALSE),"")</f>
        <v/>
      </c>
      <c r="U116" s="23">
        <f>IF($B116='Formulario de Respuestas'!$D115,'Formulario de Respuestas'!$K115,"ES DIFERENTE")</f>
        <v>0</v>
      </c>
      <c r="V116" s="1" t="str">
        <f>IFERROR(VLOOKUP(CONCATENATE(U$1,U116),'Formulario de Preguntas'!$C$10:$FN$152,3,FALSE),"")</f>
        <v/>
      </c>
      <c r="W116" s="1" t="str">
        <f>IFERROR(VLOOKUP(CONCATENATE(U$1,U116),'Formulario de Preguntas'!$C$10:$FN$152,4,FALSE),"")</f>
        <v/>
      </c>
      <c r="X116" s="23">
        <f>IF($B116='Formulario de Respuestas'!$D115,'Formulario de Respuestas'!$L115,"ES DIFERENTE")</f>
        <v>0</v>
      </c>
      <c r="Y116" s="1" t="str">
        <f>IFERROR(VLOOKUP(CONCATENATE(X$1,X116),'Formulario de Preguntas'!$C$10:$FN$152,3,FALSE),"")</f>
        <v/>
      </c>
      <c r="Z116" s="1" t="str">
        <f>IFERROR(VLOOKUP(CONCATENATE(X$1,X116),'Formulario de Preguntas'!$C$10:$FN$152,4,FALSE),"")</f>
        <v/>
      </c>
      <c r="AA116" s="23">
        <f>IF($B116='Formulario de Respuestas'!$D115,'Formulario de Respuestas'!$M115,"ES DIFERENTE")</f>
        <v>0</v>
      </c>
      <c r="AB116" s="1" t="str">
        <f>IFERROR(VLOOKUP(CONCATENATE(AA$1,AA116),'Formulario de Preguntas'!$C$10:$FN$152,3,FALSE),"")</f>
        <v/>
      </c>
      <c r="AC116" s="1" t="str">
        <f>IFERROR(VLOOKUP(CONCATENATE(AA$1,AA116),'Formulario de Preguntas'!$C$10:$FN$152,4,FALSE),"")</f>
        <v/>
      </c>
      <c r="AD116" s="23">
        <f>IF($B116='Formulario de Respuestas'!$D115,'Formulario de Respuestas'!$N115,"ES DIFERENTE")</f>
        <v>0</v>
      </c>
      <c r="AE116" s="1" t="str">
        <f>IFERROR(VLOOKUP(CONCATENATE(AD$1,AD116),'Formulario de Preguntas'!$C$10:$FN$152,3,FALSE),"")</f>
        <v/>
      </c>
      <c r="AF116" s="1" t="str">
        <f>IFERROR(VLOOKUP(CONCATENATE(AD$1,AD116),'Formulario de Preguntas'!$C$10:$FN$152,4,FALSE),"")</f>
        <v/>
      </c>
      <c r="AG116" s="23">
        <f>IF($B116='Formulario de Respuestas'!$D115,'Formulario de Respuestas'!$O115,"ES DIFERENTE")</f>
        <v>0</v>
      </c>
      <c r="AH116" s="1" t="str">
        <f>IFERROR(VLOOKUP(CONCATENATE(AG$1,AG116),'Formulario de Preguntas'!$C$10:$FN$152,3,FALSE),"")</f>
        <v/>
      </c>
      <c r="AI116" s="1" t="str">
        <f>IFERROR(VLOOKUP(CONCATENATE(AG$1,AG116),'Formulario de Preguntas'!$C$10:$FN$152,4,FALSE),"")</f>
        <v/>
      </c>
      <c r="AJ116" s="23">
        <f>IF($B116='Formulario de Respuestas'!$D115,'Formulario de Respuestas'!$P115,"ES DIFERENTE")</f>
        <v>0</v>
      </c>
      <c r="AK116" s="1" t="str">
        <f>IFERROR(VLOOKUP(CONCATENATE(AJ$1,AJ116),'Formulario de Preguntas'!$C$10:$FN$152,3,FALSE),"")</f>
        <v/>
      </c>
      <c r="AL116" s="1" t="str">
        <f>IFERROR(VLOOKUP(CONCATENATE(AJ$1,AJ116),'Formulario de Preguntas'!$C$10:$FN$152,4,FALSE),"")</f>
        <v/>
      </c>
      <c r="AM116" s="23">
        <f>IF($B116='Formulario de Respuestas'!$D115,'Formulario de Respuestas'!$Q115,"ES DIFERENTE")</f>
        <v>0</v>
      </c>
      <c r="AN116" s="1" t="str">
        <f>IFERROR(VLOOKUP(CONCATENATE(AM$1,AM116),'Formulario de Preguntas'!$C$10:$FN$152,3,FALSE),"")</f>
        <v/>
      </c>
      <c r="AO116" s="1" t="str">
        <f>IFERROR(VLOOKUP(CONCATENATE(AM$1,AM116),'Formulario de Preguntas'!$C$10:$FN$152,4,FALSE),"")</f>
        <v/>
      </c>
      <c r="AP116" s="23">
        <f>IF($B116='Formulario de Respuestas'!$D115,'Formulario de Respuestas'!$R115,"ES DIFERENTE")</f>
        <v>0</v>
      </c>
      <c r="AQ116" s="1" t="str">
        <f>IFERROR(VLOOKUP(CONCATENATE(AP$1,AP116),'Formulario de Preguntas'!$C$10:$FN$152,3,FALSE),"")</f>
        <v/>
      </c>
      <c r="AR116" s="1" t="str">
        <f>IFERROR(VLOOKUP(CONCATENATE(AP$1,AP116),'Formulario de Preguntas'!$C$10:$FN$152,4,FALSE),"")</f>
        <v/>
      </c>
      <c r="AS116" s="23">
        <f>IF($B116='Formulario de Respuestas'!$D115,'Formulario de Respuestas'!$S115,"ES DIFERENTE")</f>
        <v>0</v>
      </c>
      <c r="AT116" s="1" t="str">
        <f>IFERROR(VLOOKUP(CONCATENATE(AS$1,AS116),'Formulario de Preguntas'!$C$10:$FN$152,3,FALSE),"")</f>
        <v/>
      </c>
      <c r="AU116" s="1" t="str">
        <f>IFERROR(VLOOKUP(CONCATENATE(AS$1,AS116),'Formulario de Preguntas'!$C$10:$FN$152,4,FALSE),"")</f>
        <v/>
      </c>
      <c r="AV116" s="23">
        <f>IF($B116='Formulario de Respuestas'!$D115,'Formulario de Respuestas'!$T115,"ES DIFERENTE")</f>
        <v>0</v>
      </c>
      <c r="AW116" s="1" t="str">
        <f>IFERROR(VLOOKUP(CONCATENATE(AV$1,AV116),'Formulario de Preguntas'!$C$10:$FN$152,3,FALSE),"")</f>
        <v/>
      </c>
      <c r="AX116" s="1" t="str">
        <f>IFERROR(VLOOKUP(CONCATENATE(AV$1,AV116),'Formulario de Preguntas'!$C$10:$FN$152,4,FALSE),"")</f>
        <v/>
      </c>
      <c r="AY116" s="23">
        <f>IF($B116='Formulario de Respuestas'!$D115,'Formulario de Respuestas'!$U115,"ES DIFERENTE")</f>
        <v>0</v>
      </c>
      <c r="AZ116" s="1" t="str">
        <f>IFERROR(VLOOKUP(CONCATENATE(AY$1,AY116),'Formulario de Preguntas'!$C$10:$FN$152,3,FALSE),"")</f>
        <v/>
      </c>
      <c r="BA116" s="1" t="str">
        <f>IFERROR(VLOOKUP(CONCATENATE(AY$1,AY116),'Formulario de Preguntas'!$C$10:$FN$152,4,FALSE),"")</f>
        <v/>
      </c>
      <c r="BB116" s="25">
        <f>IF($B116='Formulario de Respuestas'!$D115,'Formulario de Respuestas'!$V115,"ES DIFERENTE")</f>
        <v>0</v>
      </c>
      <c r="BC116" s="1" t="str">
        <f>IFERROR(VLOOKUP(CONCATENATE(BB$1,BB116),'Formulario de Preguntas'!$C$10:$FN$152,3,FALSE),"")</f>
        <v/>
      </c>
      <c r="BD116" s="1" t="str">
        <f>IFERROR(VLOOKUP(CONCATENATE(BB$1,BB116),'Formulario de Preguntas'!$C$10:$FN$152,4,FALSE),"")</f>
        <v/>
      </c>
      <c r="BE116" s="23">
        <f>IF($B116='Formulario de Respuestas'!$D115,'Formulario de Respuestas'!$W115,"ES DIFERENTE")</f>
        <v>0</v>
      </c>
      <c r="BF116" s="1" t="str">
        <f>IFERROR(VLOOKUP(CONCATENATE(BE$1,BE116),'Formulario de Preguntas'!$C$10:$FN$152,3,FALSE),"")</f>
        <v/>
      </c>
      <c r="BG116" s="1" t="str">
        <f>IFERROR(VLOOKUP(CONCATENATE(BE$1,BE116),'Formulario de Preguntas'!$C$10:$FN$152,4,FALSE),"")</f>
        <v/>
      </c>
      <c r="BH116" s="23">
        <f>IF($B116='Formulario de Respuestas'!$D115,'Formulario de Respuestas'!$X115,"ES DIFERENTE")</f>
        <v>0</v>
      </c>
      <c r="BI116" s="1" t="str">
        <f>IFERROR(VLOOKUP(CONCATENATE(BH$1,BH116),'Formulario de Preguntas'!$C$10:$FN$152,3,FALSE),"")</f>
        <v/>
      </c>
      <c r="BJ116" s="1" t="str">
        <f>IFERROR(VLOOKUP(CONCATENATE(BH$1,BH116),'Formulario de Preguntas'!$C$10:$FN$152,4,FALSE),"")</f>
        <v/>
      </c>
      <c r="BK116" s="25">
        <f>IF($B116='Formulario de Respuestas'!$D115,'Formulario de Respuestas'!$Y115,"ES DIFERENTE")</f>
        <v>0</v>
      </c>
      <c r="BL116" s="1" t="str">
        <f>IFERROR(VLOOKUP(CONCATENATE(BK$1,BK116),'Formulario de Preguntas'!$C$10:$FN$152,3,FALSE),"")</f>
        <v/>
      </c>
      <c r="BM116" s="1" t="str">
        <f>IFERROR(VLOOKUP(CONCATENATE(BK$1,BK116),'Formulario de Preguntas'!$C$10:$FN$152,4,FALSE),"")</f>
        <v/>
      </c>
      <c r="BN116" s="25">
        <f>IF($B116='Formulario de Respuestas'!$D115,'Formulario de Respuestas'!$Z115,"ES DIFERENTE")</f>
        <v>0</v>
      </c>
      <c r="BO116" s="1" t="str">
        <f>IFERROR(VLOOKUP(CONCATENATE(BN$1,BN116),'Formulario de Preguntas'!$C$10:$FN$152,3,FALSE),"")</f>
        <v/>
      </c>
      <c r="BP116" s="1" t="str">
        <f>IFERROR(VLOOKUP(CONCATENATE(BN$1,BN116),'Formulario de Preguntas'!$C$10:$FN$152,4,FALSE),"")</f>
        <v/>
      </c>
      <c r="BQ116" s="25">
        <f>IF($B116='Formulario de Respuestas'!$D115,'Formulario de Respuestas'!$AA115,"ES DIFERENTE")</f>
        <v>0</v>
      </c>
      <c r="BR116" s="1" t="str">
        <f>IFERROR(VLOOKUP(CONCATENATE(BQ$1,BQ116),'Formulario de Preguntas'!$C$10:$FN$152,3,FALSE),"")</f>
        <v/>
      </c>
      <c r="BS116" s="1" t="str">
        <f>IFERROR(VLOOKUP(CONCATENATE(BQ$1,BQ116),'Formulario de Preguntas'!$C$10:$FN$152,4,FALSE),"")</f>
        <v/>
      </c>
      <c r="BT116" s="25">
        <f>IF($B116='Formulario de Respuestas'!$D115,'Formulario de Respuestas'!$AB115,"ES DIFERENTE")</f>
        <v>0</v>
      </c>
      <c r="BU116" s="1" t="str">
        <f>IFERROR(VLOOKUP(CONCATENATE(BT$1,BT116),'Formulario de Preguntas'!$C$10:$FN$152,3,FALSE),"")</f>
        <v/>
      </c>
      <c r="BV116" s="1" t="str">
        <f>IFERROR(VLOOKUP(CONCATENATE(BT$1,BT116),'Formulario de Preguntas'!$C$10:$FN$152,4,FALSE),"")</f>
        <v/>
      </c>
      <c r="BW116" s="25">
        <f>IF($B116='Formulario de Respuestas'!$D115,'Formulario de Respuestas'!$AC115,"ES DIFERENTE")</f>
        <v>0</v>
      </c>
      <c r="BX116" s="1" t="str">
        <f>IFERROR(VLOOKUP(CONCATENATE(BW$1,BW116),'Formulario de Preguntas'!$C$10:$FN$152,3,FALSE),"")</f>
        <v/>
      </c>
      <c r="BY116" s="1" t="str">
        <f>IFERROR(VLOOKUP(CONCATENATE(BW$1,BW116),'Formulario de Preguntas'!$C$10:$FN$152,4,FALSE),"")</f>
        <v/>
      </c>
      <c r="CA116" s="1">
        <f t="shared" si="4"/>
        <v>0</v>
      </c>
      <c r="CB116" s="1">
        <f t="shared" si="5"/>
        <v>0.25</v>
      </c>
      <c r="CC116" s="1">
        <f t="shared" si="6"/>
        <v>0</v>
      </c>
      <c r="CD116" s="1">
        <f>COUNTIF('Formulario de Respuestas'!$E115:$AC115,"A")</f>
        <v>0</v>
      </c>
      <c r="CE116" s="1">
        <f>COUNTIF('Formulario de Respuestas'!$E115:$AC115,"B")</f>
        <v>0</v>
      </c>
      <c r="CF116" s="1">
        <f>COUNTIF('Formulario de Respuestas'!$B115:$AC115,"C")</f>
        <v>0</v>
      </c>
      <c r="CG116" s="1">
        <f>COUNTIF('Formulario de Respuestas'!$E115:$AC115,"D")</f>
        <v>0</v>
      </c>
      <c r="CH116" s="1">
        <f>COUNTIF('Formulario de Respuestas'!$E115:$AC115,"E (RESPUESTA ANULADA)")</f>
        <v>0</v>
      </c>
    </row>
    <row r="117" spans="1:86" x14ac:dyDescent="0.25">
      <c r="A117" s="1">
        <f>'Formulario de Respuestas'!C116</f>
        <v>0</v>
      </c>
      <c r="B117" s="1">
        <f>'Formulario de Respuestas'!D116</f>
        <v>0</v>
      </c>
      <c r="C117" s="23">
        <f>IF($B117='Formulario de Respuestas'!$D116,'Formulario de Respuestas'!$E116,"ES DIFERENTE")</f>
        <v>0</v>
      </c>
      <c r="D117" s="15" t="str">
        <f>IFERROR(VLOOKUP(CONCATENATE(C$1,C117),'Formulario de Preguntas'!$C$2:$FN$152,3,FALSE),"")</f>
        <v/>
      </c>
      <c r="E117" s="1" t="str">
        <f>IFERROR(VLOOKUP(CONCATENATE(C$1,C117),'Formulario de Preguntas'!$C$2:$FN$152,4,FALSE),"")</f>
        <v/>
      </c>
      <c r="F117" s="23">
        <f>IF($B117='Formulario de Respuestas'!$D116,'Formulario de Respuestas'!$F116,"ES DIFERENTE")</f>
        <v>0</v>
      </c>
      <c r="G117" s="1" t="str">
        <f>IFERROR(VLOOKUP(CONCATENATE(F$1,F117),'Formulario de Preguntas'!$C$2:$FN$152,3,FALSE),"")</f>
        <v/>
      </c>
      <c r="H117" s="1" t="str">
        <f>IFERROR(VLOOKUP(CONCATENATE(F$1,F117),'Formulario de Preguntas'!$C$2:$FN$152,4,FALSE),"")</f>
        <v/>
      </c>
      <c r="I117" s="23">
        <f>IF($B117='Formulario de Respuestas'!$D116,'Formulario de Respuestas'!$G116,"ES DIFERENTE")</f>
        <v>0</v>
      </c>
      <c r="J117" s="1" t="str">
        <f>IFERROR(VLOOKUP(CONCATENATE(I$1,I117),'Formulario de Preguntas'!$C$10:$FN$152,3,FALSE),"")</f>
        <v/>
      </c>
      <c r="K117" s="1" t="str">
        <f>IFERROR(VLOOKUP(CONCATENATE(I$1,I117),'Formulario de Preguntas'!$C$10:$FN$152,4,FALSE),"")</f>
        <v/>
      </c>
      <c r="L117" s="23">
        <f>IF($B117='Formulario de Respuestas'!$D116,'Formulario de Respuestas'!$H116,"ES DIFERENTE")</f>
        <v>0</v>
      </c>
      <c r="M117" s="1" t="str">
        <f>IFERROR(VLOOKUP(CONCATENATE(L$1,L117),'Formulario de Preguntas'!$C$10:$FN$152,3,FALSE),"")</f>
        <v/>
      </c>
      <c r="N117" s="1" t="str">
        <f>IFERROR(VLOOKUP(CONCATENATE(L$1,L117),'Formulario de Preguntas'!$C$10:$FN$152,4,FALSE),"")</f>
        <v/>
      </c>
      <c r="O117" s="23">
        <f>IF($B117='Formulario de Respuestas'!$D116,'Formulario de Respuestas'!$I116,"ES DIFERENTE")</f>
        <v>0</v>
      </c>
      <c r="P117" s="1" t="str">
        <f>IFERROR(VLOOKUP(CONCATENATE(O$1,O117),'Formulario de Preguntas'!$C$10:$FN$152,3,FALSE),"")</f>
        <v/>
      </c>
      <c r="Q117" s="1" t="str">
        <f>IFERROR(VLOOKUP(CONCATENATE(O$1,O117),'Formulario de Preguntas'!$C$10:$FN$152,4,FALSE),"")</f>
        <v/>
      </c>
      <c r="R117" s="23">
        <f>IF($B117='Formulario de Respuestas'!$D116,'Formulario de Respuestas'!$J116,"ES DIFERENTE")</f>
        <v>0</v>
      </c>
      <c r="S117" s="1" t="str">
        <f>IFERROR(VLOOKUP(CONCATENATE(R$1,R117),'Formulario de Preguntas'!$C$10:$FN$152,3,FALSE),"")</f>
        <v/>
      </c>
      <c r="T117" s="1" t="str">
        <f>IFERROR(VLOOKUP(CONCATENATE(R$1,R117),'Formulario de Preguntas'!$C$10:$FN$152,4,FALSE),"")</f>
        <v/>
      </c>
      <c r="U117" s="23">
        <f>IF($B117='Formulario de Respuestas'!$D116,'Formulario de Respuestas'!$K116,"ES DIFERENTE")</f>
        <v>0</v>
      </c>
      <c r="V117" s="1" t="str">
        <f>IFERROR(VLOOKUP(CONCATENATE(U$1,U117),'Formulario de Preguntas'!$C$10:$FN$152,3,FALSE),"")</f>
        <v/>
      </c>
      <c r="W117" s="1" t="str">
        <f>IFERROR(VLOOKUP(CONCATENATE(U$1,U117),'Formulario de Preguntas'!$C$10:$FN$152,4,FALSE),"")</f>
        <v/>
      </c>
      <c r="X117" s="23">
        <f>IF($B117='Formulario de Respuestas'!$D116,'Formulario de Respuestas'!$L116,"ES DIFERENTE")</f>
        <v>0</v>
      </c>
      <c r="Y117" s="1" t="str">
        <f>IFERROR(VLOOKUP(CONCATENATE(X$1,X117),'Formulario de Preguntas'!$C$10:$FN$152,3,FALSE),"")</f>
        <v/>
      </c>
      <c r="Z117" s="1" t="str">
        <f>IFERROR(VLOOKUP(CONCATENATE(X$1,X117),'Formulario de Preguntas'!$C$10:$FN$152,4,FALSE),"")</f>
        <v/>
      </c>
      <c r="AA117" s="23">
        <f>IF($B117='Formulario de Respuestas'!$D116,'Formulario de Respuestas'!$M116,"ES DIFERENTE")</f>
        <v>0</v>
      </c>
      <c r="AB117" s="1" t="str">
        <f>IFERROR(VLOOKUP(CONCATENATE(AA$1,AA117),'Formulario de Preguntas'!$C$10:$FN$152,3,FALSE),"")</f>
        <v/>
      </c>
      <c r="AC117" s="1" t="str">
        <f>IFERROR(VLOOKUP(CONCATENATE(AA$1,AA117),'Formulario de Preguntas'!$C$10:$FN$152,4,FALSE),"")</f>
        <v/>
      </c>
      <c r="AD117" s="23">
        <f>IF($B117='Formulario de Respuestas'!$D116,'Formulario de Respuestas'!$N116,"ES DIFERENTE")</f>
        <v>0</v>
      </c>
      <c r="AE117" s="1" t="str">
        <f>IFERROR(VLOOKUP(CONCATENATE(AD$1,AD117),'Formulario de Preguntas'!$C$10:$FN$152,3,FALSE),"")</f>
        <v/>
      </c>
      <c r="AF117" s="1" t="str">
        <f>IFERROR(VLOOKUP(CONCATENATE(AD$1,AD117),'Formulario de Preguntas'!$C$10:$FN$152,4,FALSE),"")</f>
        <v/>
      </c>
      <c r="AG117" s="23">
        <f>IF($B117='Formulario de Respuestas'!$D116,'Formulario de Respuestas'!$O116,"ES DIFERENTE")</f>
        <v>0</v>
      </c>
      <c r="AH117" s="1" t="str">
        <f>IFERROR(VLOOKUP(CONCATENATE(AG$1,AG117),'Formulario de Preguntas'!$C$10:$FN$152,3,FALSE),"")</f>
        <v/>
      </c>
      <c r="AI117" s="1" t="str">
        <f>IFERROR(VLOOKUP(CONCATENATE(AG$1,AG117),'Formulario de Preguntas'!$C$10:$FN$152,4,FALSE),"")</f>
        <v/>
      </c>
      <c r="AJ117" s="23">
        <f>IF($B117='Formulario de Respuestas'!$D116,'Formulario de Respuestas'!$P116,"ES DIFERENTE")</f>
        <v>0</v>
      </c>
      <c r="AK117" s="1" t="str">
        <f>IFERROR(VLOOKUP(CONCATENATE(AJ$1,AJ117),'Formulario de Preguntas'!$C$10:$FN$152,3,FALSE),"")</f>
        <v/>
      </c>
      <c r="AL117" s="1" t="str">
        <f>IFERROR(VLOOKUP(CONCATENATE(AJ$1,AJ117),'Formulario de Preguntas'!$C$10:$FN$152,4,FALSE),"")</f>
        <v/>
      </c>
      <c r="AM117" s="23">
        <f>IF($B117='Formulario de Respuestas'!$D116,'Formulario de Respuestas'!$Q116,"ES DIFERENTE")</f>
        <v>0</v>
      </c>
      <c r="AN117" s="1" t="str">
        <f>IFERROR(VLOOKUP(CONCATENATE(AM$1,AM117),'Formulario de Preguntas'!$C$10:$FN$152,3,FALSE),"")</f>
        <v/>
      </c>
      <c r="AO117" s="1" t="str">
        <f>IFERROR(VLOOKUP(CONCATENATE(AM$1,AM117),'Formulario de Preguntas'!$C$10:$FN$152,4,FALSE),"")</f>
        <v/>
      </c>
      <c r="AP117" s="23">
        <f>IF($B117='Formulario de Respuestas'!$D116,'Formulario de Respuestas'!$R116,"ES DIFERENTE")</f>
        <v>0</v>
      </c>
      <c r="AQ117" s="1" t="str">
        <f>IFERROR(VLOOKUP(CONCATENATE(AP$1,AP117),'Formulario de Preguntas'!$C$10:$FN$152,3,FALSE),"")</f>
        <v/>
      </c>
      <c r="AR117" s="1" t="str">
        <f>IFERROR(VLOOKUP(CONCATENATE(AP$1,AP117),'Formulario de Preguntas'!$C$10:$FN$152,4,FALSE),"")</f>
        <v/>
      </c>
      <c r="AS117" s="23">
        <f>IF($B117='Formulario de Respuestas'!$D116,'Formulario de Respuestas'!$S116,"ES DIFERENTE")</f>
        <v>0</v>
      </c>
      <c r="AT117" s="1" t="str">
        <f>IFERROR(VLOOKUP(CONCATENATE(AS$1,AS117),'Formulario de Preguntas'!$C$10:$FN$152,3,FALSE),"")</f>
        <v/>
      </c>
      <c r="AU117" s="1" t="str">
        <f>IFERROR(VLOOKUP(CONCATENATE(AS$1,AS117),'Formulario de Preguntas'!$C$10:$FN$152,4,FALSE),"")</f>
        <v/>
      </c>
      <c r="AV117" s="23">
        <f>IF($B117='Formulario de Respuestas'!$D116,'Formulario de Respuestas'!$T116,"ES DIFERENTE")</f>
        <v>0</v>
      </c>
      <c r="AW117" s="1" t="str">
        <f>IFERROR(VLOOKUP(CONCATENATE(AV$1,AV117),'Formulario de Preguntas'!$C$10:$FN$152,3,FALSE),"")</f>
        <v/>
      </c>
      <c r="AX117" s="1" t="str">
        <f>IFERROR(VLOOKUP(CONCATENATE(AV$1,AV117),'Formulario de Preguntas'!$C$10:$FN$152,4,FALSE),"")</f>
        <v/>
      </c>
      <c r="AY117" s="23">
        <f>IF($B117='Formulario de Respuestas'!$D116,'Formulario de Respuestas'!$U116,"ES DIFERENTE")</f>
        <v>0</v>
      </c>
      <c r="AZ117" s="1" t="str">
        <f>IFERROR(VLOOKUP(CONCATENATE(AY$1,AY117),'Formulario de Preguntas'!$C$10:$FN$152,3,FALSE),"")</f>
        <v/>
      </c>
      <c r="BA117" s="1" t="str">
        <f>IFERROR(VLOOKUP(CONCATENATE(AY$1,AY117),'Formulario de Preguntas'!$C$10:$FN$152,4,FALSE),"")</f>
        <v/>
      </c>
      <c r="BB117" s="25">
        <f>IF($B117='Formulario de Respuestas'!$D116,'Formulario de Respuestas'!$V116,"ES DIFERENTE")</f>
        <v>0</v>
      </c>
      <c r="BC117" s="1" t="str">
        <f>IFERROR(VLOOKUP(CONCATENATE(BB$1,BB117),'Formulario de Preguntas'!$C$10:$FN$152,3,FALSE),"")</f>
        <v/>
      </c>
      <c r="BD117" s="1" t="str">
        <f>IFERROR(VLOOKUP(CONCATENATE(BB$1,BB117),'Formulario de Preguntas'!$C$10:$FN$152,4,FALSE),"")</f>
        <v/>
      </c>
      <c r="BE117" s="23">
        <f>IF($B117='Formulario de Respuestas'!$D116,'Formulario de Respuestas'!$W116,"ES DIFERENTE")</f>
        <v>0</v>
      </c>
      <c r="BF117" s="1" t="str">
        <f>IFERROR(VLOOKUP(CONCATENATE(BE$1,BE117),'Formulario de Preguntas'!$C$10:$FN$152,3,FALSE),"")</f>
        <v/>
      </c>
      <c r="BG117" s="1" t="str">
        <f>IFERROR(VLOOKUP(CONCATENATE(BE$1,BE117),'Formulario de Preguntas'!$C$10:$FN$152,4,FALSE),"")</f>
        <v/>
      </c>
      <c r="BH117" s="23">
        <f>IF($B117='Formulario de Respuestas'!$D116,'Formulario de Respuestas'!$X116,"ES DIFERENTE")</f>
        <v>0</v>
      </c>
      <c r="BI117" s="1" t="str">
        <f>IFERROR(VLOOKUP(CONCATENATE(BH$1,BH117),'Formulario de Preguntas'!$C$10:$FN$152,3,FALSE),"")</f>
        <v/>
      </c>
      <c r="BJ117" s="1" t="str">
        <f>IFERROR(VLOOKUP(CONCATENATE(BH$1,BH117),'Formulario de Preguntas'!$C$10:$FN$152,4,FALSE),"")</f>
        <v/>
      </c>
      <c r="BK117" s="25">
        <f>IF($B117='Formulario de Respuestas'!$D116,'Formulario de Respuestas'!$Y116,"ES DIFERENTE")</f>
        <v>0</v>
      </c>
      <c r="BL117" s="1" t="str">
        <f>IFERROR(VLOOKUP(CONCATENATE(BK$1,BK117),'Formulario de Preguntas'!$C$10:$FN$152,3,FALSE),"")</f>
        <v/>
      </c>
      <c r="BM117" s="1" t="str">
        <f>IFERROR(VLOOKUP(CONCATENATE(BK$1,BK117),'Formulario de Preguntas'!$C$10:$FN$152,4,FALSE),"")</f>
        <v/>
      </c>
      <c r="BN117" s="25">
        <f>IF($B117='Formulario de Respuestas'!$D116,'Formulario de Respuestas'!$Z116,"ES DIFERENTE")</f>
        <v>0</v>
      </c>
      <c r="BO117" s="1" t="str">
        <f>IFERROR(VLOOKUP(CONCATENATE(BN$1,BN117),'Formulario de Preguntas'!$C$10:$FN$152,3,FALSE),"")</f>
        <v/>
      </c>
      <c r="BP117" s="1" t="str">
        <f>IFERROR(VLOOKUP(CONCATENATE(BN$1,BN117),'Formulario de Preguntas'!$C$10:$FN$152,4,FALSE),"")</f>
        <v/>
      </c>
      <c r="BQ117" s="25">
        <f>IF($B117='Formulario de Respuestas'!$D116,'Formulario de Respuestas'!$AA116,"ES DIFERENTE")</f>
        <v>0</v>
      </c>
      <c r="BR117" s="1" t="str">
        <f>IFERROR(VLOOKUP(CONCATENATE(BQ$1,BQ117),'Formulario de Preguntas'!$C$10:$FN$152,3,FALSE),"")</f>
        <v/>
      </c>
      <c r="BS117" s="1" t="str">
        <f>IFERROR(VLOOKUP(CONCATENATE(BQ$1,BQ117),'Formulario de Preguntas'!$C$10:$FN$152,4,FALSE),"")</f>
        <v/>
      </c>
      <c r="BT117" s="25">
        <f>IF($B117='Formulario de Respuestas'!$D116,'Formulario de Respuestas'!$AB116,"ES DIFERENTE")</f>
        <v>0</v>
      </c>
      <c r="BU117" s="1" t="str">
        <f>IFERROR(VLOOKUP(CONCATENATE(BT$1,BT117),'Formulario de Preguntas'!$C$10:$FN$152,3,FALSE),"")</f>
        <v/>
      </c>
      <c r="BV117" s="1" t="str">
        <f>IFERROR(VLOOKUP(CONCATENATE(BT$1,BT117),'Formulario de Preguntas'!$C$10:$FN$152,4,FALSE),"")</f>
        <v/>
      </c>
      <c r="BW117" s="25">
        <f>IF($B117='Formulario de Respuestas'!$D116,'Formulario de Respuestas'!$AC116,"ES DIFERENTE")</f>
        <v>0</v>
      </c>
      <c r="BX117" s="1" t="str">
        <f>IFERROR(VLOOKUP(CONCATENATE(BW$1,BW117),'Formulario de Preguntas'!$C$10:$FN$152,3,FALSE),"")</f>
        <v/>
      </c>
      <c r="BY117" s="1" t="str">
        <f>IFERROR(VLOOKUP(CONCATENATE(BW$1,BW117),'Formulario de Preguntas'!$C$10:$FN$152,4,FALSE),"")</f>
        <v/>
      </c>
      <c r="CA117" s="1">
        <f t="shared" si="4"/>
        <v>0</v>
      </c>
      <c r="CB117" s="1">
        <f t="shared" si="5"/>
        <v>0.25</v>
      </c>
      <c r="CC117" s="1">
        <f t="shared" si="6"/>
        <v>0</v>
      </c>
      <c r="CD117" s="1">
        <f>COUNTIF('Formulario de Respuestas'!$E116:$AC116,"A")</f>
        <v>0</v>
      </c>
      <c r="CE117" s="1">
        <f>COUNTIF('Formulario de Respuestas'!$E116:$AC116,"B")</f>
        <v>0</v>
      </c>
      <c r="CF117" s="1">
        <f>COUNTIF('Formulario de Respuestas'!$B116:$AC116,"C")</f>
        <v>0</v>
      </c>
      <c r="CG117" s="1">
        <f>COUNTIF('Formulario de Respuestas'!$E116:$AC116,"D")</f>
        <v>0</v>
      </c>
      <c r="CH117" s="1">
        <f>COUNTIF('Formulario de Respuestas'!$E116:$AC116,"E (RESPUESTA ANULADA)")</f>
        <v>0</v>
      </c>
    </row>
    <row r="118" spans="1:86" x14ac:dyDescent="0.25">
      <c r="A118" s="1">
        <f>'Formulario de Respuestas'!C117</f>
        <v>0</v>
      </c>
      <c r="B118" s="1">
        <f>'Formulario de Respuestas'!D117</f>
        <v>0</v>
      </c>
      <c r="C118" s="23">
        <f>IF($B118='Formulario de Respuestas'!$D117,'Formulario de Respuestas'!$E117,"ES DIFERENTE")</f>
        <v>0</v>
      </c>
      <c r="D118" s="15" t="str">
        <f>IFERROR(VLOOKUP(CONCATENATE(C$1,C118),'Formulario de Preguntas'!$C$2:$FN$152,3,FALSE),"")</f>
        <v/>
      </c>
      <c r="E118" s="1" t="str">
        <f>IFERROR(VLOOKUP(CONCATENATE(C$1,C118),'Formulario de Preguntas'!$C$2:$FN$152,4,FALSE),"")</f>
        <v/>
      </c>
      <c r="F118" s="23">
        <f>IF($B118='Formulario de Respuestas'!$D117,'Formulario de Respuestas'!$F117,"ES DIFERENTE")</f>
        <v>0</v>
      </c>
      <c r="G118" s="1" t="str">
        <f>IFERROR(VLOOKUP(CONCATENATE(F$1,F118),'Formulario de Preguntas'!$C$2:$FN$152,3,FALSE),"")</f>
        <v/>
      </c>
      <c r="H118" s="1" t="str">
        <f>IFERROR(VLOOKUP(CONCATENATE(F$1,F118),'Formulario de Preguntas'!$C$2:$FN$152,4,FALSE),"")</f>
        <v/>
      </c>
      <c r="I118" s="23">
        <f>IF($B118='Formulario de Respuestas'!$D117,'Formulario de Respuestas'!$G117,"ES DIFERENTE")</f>
        <v>0</v>
      </c>
      <c r="J118" s="1" t="str">
        <f>IFERROR(VLOOKUP(CONCATENATE(I$1,I118),'Formulario de Preguntas'!$C$10:$FN$152,3,FALSE),"")</f>
        <v/>
      </c>
      <c r="K118" s="1" t="str">
        <f>IFERROR(VLOOKUP(CONCATENATE(I$1,I118),'Formulario de Preguntas'!$C$10:$FN$152,4,FALSE),"")</f>
        <v/>
      </c>
      <c r="L118" s="23">
        <f>IF($B118='Formulario de Respuestas'!$D117,'Formulario de Respuestas'!$H117,"ES DIFERENTE")</f>
        <v>0</v>
      </c>
      <c r="M118" s="1" t="str">
        <f>IFERROR(VLOOKUP(CONCATENATE(L$1,L118),'Formulario de Preguntas'!$C$10:$FN$152,3,FALSE),"")</f>
        <v/>
      </c>
      <c r="N118" s="1" t="str">
        <f>IFERROR(VLOOKUP(CONCATENATE(L$1,L118),'Formulario de Preguntas'!$C$10:$FN$152,4,FALSE),"")</f>
        <v/>
      </c>
      <c r="O118" s="23">
        <f>IF($B118='Formulario de Respuestas'!$D117,'Formulario de Respuestas'!$I117,"ES DIFERENTE")</f>
        <v>0</v>
      </c>
      <c r="P118" s="1" t="str">
        <f>IFERROR(VLOOKUP(CONCATENATE(O$1,O118),'Formulario de Preguntas'!$C$10:$FN$152,3,FALSE),"")</f>
        <v/>
      </c>
      <c r="Q118" s="1" t="str">
        <f>IFERROR(VLOOKUP(CONCATENATE(O$1,O118),'Formulario de Preguntas'!$C$10:$FN$152,4,FALSE),"")</f>
        <v/>
      </c>
      <c r="R118" s="23">
        <f>IF($B118='Formulario de Respuestas'!$D117,'Formulario de Respuestas'!$J117,"ES DIFERENTE")</f>
        <v>0</v>
      </c>
      <c r="S118" s="1" t="str">
        <f>IFERROR(VLOOKUP(CONCATENATE(R$1,R118),'Formulario de Preguntas'!$C$10:$FN$152,3,FALSE),"")</f>
        <v/>
      </c>
      <c r="T118" s="1" t="str">
        <f>IFERROR(VLOOKUP(CONCATENATE(R$1,R118),'Formulario de Preguntas'!$C$10:$FN$152,4,FALSE),"")</f>
        <v/>
      </c>
      <c r="U118" s="23">
        <f>IF($B118='Formulario de Respuestas'!$D117,'Formulario de Respuestas'!$K117,"ES DIFERENTE")</f>
        <v>0</v>
      </c>
      <c r="V118" s="1" t="str">
        <f>IFERROR(VLOOKUP(CONCATENATE(U$1,U118),'Formulario de Preguntas'!$C$10:$FN$152,3,FALSE),"")</f>
        <v/>
      </c>
      <c r="W118" s="1" t="str">
        <f>IFERROR(VLOOKUP(CONCATENATE(U$1,U118),'Formulario de Preguntas'!$C$10:$FN$152,4,FALSE),"")</f>
        <v/>
      </c>
      <c r="X118" s="23">
        <f>IF($B118='Formulario de Respuestas'!$D117,'Formulario de Respuestas'!$L117,"ES DIFERENTE")</f>
        <v>0</v>
      </c>
      <c r="Y118" s="1" t="str">
        <f>IFERROR(VLOOKUP(CONCATENATE(X$1,X118),'Formulario de Preguntas'!$C$10:$FN$152,3,FALSE),"")</f>
        <v/>
      </c>
      <c r="Z118" s="1" t="str">
        <f>IFERROR(VLOOKUP(CONCATENATE(X$1,X118),'Formulario de Preguntas'!$C$10:$FN$152,4,FALSE),"")</f>
        <v/>
      </c>
      <c r="AA118" s="23">
        <f>IF($B118='Formulario de Respuestas'!$D117,'Formulario de Respuestas'!$M117,"ES DIFERENTE")</f>
        <v>0</v>
      </c>
      <c r="AB118" s="1" t="str">
        <f>IFERROR(VLOOKUP(CONCATENATE(AA$1,AA118),'Formulario de Preguntas'!$C$10:$FN$152,3,FALSE),"")</f>
        <v/>
      </c>
      <c r="AC118" s="1" t="str">
        <f>IFERROR(VLOOKUP(CONCATENATE(AA$1,AA118),'Formulario de Preguntas'!$C$10:$FN$152,4,FALSE),"")</f>
        <v/>
      </c>
      <c r="AD118" s="23">
        <f>IF($B118='Formulario de Respuestas'!$D117,'Formulario de Respuestas'!$N117,"ES DIFERENTE")</f>
        <v>0</v>
      </c>
      <c r="AE118" s="1" t="str">
        <f>IFERROR(VLOOKUP(CONCATENATE(AD$1,AD118),'Formulario de Preguntas'!$C$10:$FN$152,3,FALSE),"")</f>
        <v/>
      </c>
      <c r="AF118" s="1" t="str">
        <f>IFERROR(VLOOKUP(CONCATENATE(AD$1,AD118),'Formulario de Preguntas'!$C$10:$FN$152,4,FALSE),"")</f>
        <v/>
      </c>
      <c r="AG118" s="23">
        <f>IF($B118='Formulario de Respuestas'!$D117,'Formulario de Respuestas'!$O117,"ES DIFERENTE")</f>
        <v>0</v>
      </c>
      <c r="AH118" s="1" t="str">
        <f>IFERROR(VLOOKUP(CONCATENATE(AG$1,AG118),'Formulario de Preguntas'!$C$10:$FN$152,3,FALSE),"")</f>
        <v/>
      </c>
      <c r="AI118" s="1" t="str">
        <f>IFERROR(VLOOKUP(CONCATENATE(AG$1,AG118),'Formulario de Preguntas'!$C$10:$FN$152,4,FALSE),"")</f>
        <v/>
      </c>
      <c r="AJ118" s="23">
        <f>IF($B118='Formulario de Respuestas'!$D117,'Formulario de Respuestas'!$P117,"ES DIFERENTE")</f>
        <v>0</v>
      </c>
      <c r="AK118" s="1" t="str">
        <f>IFERROR(VLOOKUP(CONCATENATE(AJ$1,AJ118),'Formulario de Preguntas'!$C$10:$FN$152,3,FALSE),"")</f>
        <v/>
      </c>
      <c r="AL118" s="1" t="str">
        <f>IFERROR(VLOOKUP(CONCATENATE(AJ$1,AJ118),'Formulario de Preguntas'!$C$10:$FN$152,4,FALSE),"")</f>
        <v/>
      </c>
      <c r="AM118" s="23">
        <f>IF($B118='Formulario de Respuestas'!$D117,'Formulario de Respuestas'!$Q117,"ES DIFERENTE")</f>
        <v>0</v>
      </c>
      <c r="AN118" s="1" t="str">
        <f>IFERROR(VLOOKUP(CONCATENATE(AM$1,AM118),'Formulario de Preguntas'!$C$10:$FN$152,3,FALSE),"")</f>
        <v/>
      </c>
      <c r="AO118" s="1" t="str">
        <f>IFERROR(VLOOKUP(CONCATENATE(AM$1,AM118),'Formulario de Preguntas'!$C$10:$FN$152,4,FALSE),"")</f>
        <v/>
      </c>
      <c r="AP118" s="23">
        <f>IF($B118='Formulario de Respuestas'!$D117,'Formulario de Respuestas'!$R117,"ES DIFERENTE")</f>
        <v>0</v>
      </c>
      <c r="AQ118" s="1" t="str">
        <f>IFERROR(VLOOKUP(CONCATENATE(AP$1,AP118),'Formulario de Preguntas'!$C$10:$FN$152,3,FALSE),"")</f>
        <v/>
      </c>
      <c r="AR118" s="1" t="str">
        <f>IFERROR(VLOOKUP(CONCATENATE(AP$1,AP118),'Formulario de Preguntas'!$C$10:$FN$152,4,FALSE),"")</f>
        <v/>
      </c>
      <c r="AS118" s="23">
        <f>IF($B118='Formulario de Respuestas'!$D117,'Formulario de Respuestas'!$S117,"ES DIFERENTE")</f>
        <v>0</v>
      </c>
      <c r="AT118" s="1" t="str">
        <f>IFERROR(VLOOKUP(CONCATENATE(AS$1,AS118),'Formulario de Preguntas'!$C$10:$FN$152,3,FALSE),"")</f>
        <v/>
      </c>
      <c r="AU118" s="1" t="str">
        <f>IFERROR(VLOOKUP(CONCATENATE(AS$1,AS118),'Formulario de Preguntas'!$C$10:$FN$152,4,FALSE),"")</f>
        <v/>
      </c>
      <c r="AV118" s="23">
        <f>IF($B118='Formulario de Respuestas'!$D117,'Formulario de Respuestas'!$T117,"ES DIFERENTE")</f>
        <v>0</v>
      </c>
      <c r="AW118" s="1" t="str">
        <f>IFERROR(VLOOKUP(CONCATENATE(AV$1,AV118),'Formulario de Preguntas'!$C$10:$FN$152,3,FALSE),"")</f>
        <v/>
      </c>
      <c r="AX118" s="1" t="str">
        <f>IFERROR(VLOOKUP(CONCATENATE(AV$1,AV118),'Formulario de Preguntas'!$C$10:$FN$152,4,FALSE),"")</f>
        <v/>
      </c>
      <c r="AY118" s="23">
        <f>IF($B118='Formulario de Respuestas'!$D117,'Formulario de Respuestas'!$U117,"ES DIFERENTE")</f>
        <v>0</v>
      </c>
      <c r="AZ118" s="1" t="str">
        <f>IFERROR(VLOOKUP(CONCATENATE(AY$1,AY118),'Formulario de Preguntas'!$C$10:$FN$152,3,FALSE),"")</f>
        <v/>
      </c>
      <c r="BA118" s="1" t="str">
        <f>IFERROR(VLOOKUP(CONCATENATE(AY$1,AY118),'Formulario de Preguntas'!$C$10:$FN$152,4,FALSE),"")</f>
        <v/>
      </c>
      <c r="BB118" s="25">
        <f>IF($B118='Formulario de Respuestas'!$D117,'Formulario de Respuestas'!$V117,"ES DIFERENTE")</f>
        <v>0</v>
      </c>
      <c r="BC118" s="1" t="str">
        <f>IFERROR(VLOOKUP(CONCATENATE(BB$1,BB118),'Formulario de Preguntas'!$C$10:$FN$152,3,FALSE),"")</f>
        <v/>
      </c>
      <c r="BD118" s="1" t="str">
        <f>IFERROR(VLOOKUP(CONCATENATE(BB$1,BB118),'Formulario de Preguntas'!$C$10:$FN$152,4,FALSE),"")</f>
        <v/>
      </c>
      <c r="BE118" s="23">
        <f>IF($B118='Formulario de Respuestas'!$D117,'Formulario de Respuestas'!$W117,"ES DIFERENTE")</f>
        <v>0</v>
      </c>
      <c r="BF118" s="1" t="str">
        <f>IFERROR(VLOOKUP(CONCATENATE(BE$1,BE118),'Formulario de Preguntas'!$C$10:$FN$152,3,FALSE),"")</f>
        <v/>
      </c>
      <c r="BG118" s="1" t="str">
        <f>IFERROR(VLOOKUP(CONCATENATE(BE$1,BE118),'Formulario de Preguntas'!$C$10:$FN$152,4,FALSE),"")</f>
        <v/>
      </c>
      <c r="BH118" s="23">
        <f>IF($B118='Formulario de Respuestas'!$D117,'Formulario de Respuestas'!$X117,"ES DIFERENTE")</f>
        <v>0</v>
      </c>
      <c r="BI118" s="1" t="str">
        <f>IFERROR(VLOOKUP(CONCATENATE(BH$1,BH118),'Formulario de Preguntas'!$C$10:$FN$152,3,FALSE),"")</f>
        <v/>
      </c>
      <c r="BJ118" s="1" t="str">
        <f>IFERROR(VLOOKUP(CONCATENATE(BH$1,BH118),'Formulario de Preguntas'!$C$10:$FN$152,4,FALSE),"")</f>
        <v/>
      </c>
      <c r="BK118" s="25">
        <f>IF($B118='Formulario de Respuestas'!$D117,'Formulario de Respuestas'!$Y117,"ES DIFERENTE")</f>
        <v>0</v>
      </c>
      <c r="BL118" s="1" t="str">
        <f>IFERROR(VLOOKUP(CONCATENATE(BK$1,BK118),'Formulario de Preguntas'!$C$10:$FN$152,3,FALSE),"")</f>
        <v/>
      </c>
      <c r="BM118" s="1" t="str">
        <f>IFERROR(VLOOKUP(CONCATENATE(BK$1,BK118),'Formulario de Preguntas'!$C$10:$FN$152,4,FALSE),"")</f>
        <v/>
      </c>
      <c r="BN118" s="25">
        <f>IF($B118='Formulario de Respuestas'!$D117,'Formulario de Respuestas'!$Z117,"ES DIFERENTE")</f>
        <v>0</v>
      </c>
      <c r="BO118" s="1" t="str">
        <f>IFERROR(VLOOKUP(CONCATENATE(BN$1,BN118),'Formulario de Preguntas'!$C$10:$FN$152,3,FALSE),"")</f>
        <v/>
      </c>
      <c r="BP118" s="1" t="str">
        <f>IFERROR(VLOOKUP(CONCATENATE(BN$1,BN118),'Formulario de Preguntas'!$C$10:$FN$152,4,FALSE),"")</f>
        <v/>
      </c>
      <c r="BQ118" s="25">
        <f>IF($B118='Formulario de Respuestas'!$D117,'Formulario de Respuestas'!$AA117,"ES DIFERENTE")</f>
        <v>0</v>
      </c>
      <c r="BR118" s="1" t="str">
        <f>IFERROR(VLOOKUP(CONCATENATE(BQ$1,BQ118),'Formulario de Preguntas'!$C$10:$FN$152,3,FALSE),"")</f>
        <v/>
      </c>
      <c r="BS118" s="1" t="str">
        <f>IFERROR(VLOOKUP(CONCATENATE(BQ$1,BQ118),'Formulario de Preguntas'!$C$10:$FN$152,4,FALSE),"")</f>
        <v/>
      </c>
      <c r="BT118" s="25">
        <f>IF($B118='Formulario de Respuestas'!$D117,'Formulario de Respuestas'!$AB117,"ES DIFERENTE")</f>
        <v>0</v>
      </c>
      <c r="BU118" s="1" t="str">
        <f>IFERROR(VLOOKUP(CONCATENATE(BT$1,BT118),'Formulario de Preguntas'!$C$10:$FN$152,3,FALSE),"")</f>
        <v/>
      </c>
      <c r="BV118" s="1" t="str">
        <f>IFERROR(VLOOKUP(CONCATENATE(BT$1,BT118),'Formulario de Preguntas'!$C$10:$FN$152,4,FALSE),"")</f>
        <v/>
      </c>
      <c r="BW118" s="25">
        <f>IF($B118='Formulario de Respuestas'!$D117,'Formulario de Respuestas'!$AC117,"ES DIFERENTE")</f>
        <v>0</v>
      </c>
      <c r="BX118" s="1" t="str">
        <f>IFERROR(VLOOKUP(CONCATENATE(BW$1,BW118),'Formulario de Preguntas'!$C$10:$FN$152,3,FALSE),"")</f>
        <v/>
      </c>
      <c r="BY118" s="1" t="str">
        <f>IFERROR(VLOOKUP(CONCATENATE(BW$1,BW118),'Formulario de Preguntas'!$C$10:$FN$152,4,FALSE),"")</f>
        <v/>
      </c>
      <c r="CA118" s="1">
        <f t="shared" si="4"/>
        <v>0</v>
      </c>
      <c r="CB118" s="1">
        <f t="shared" si="5"/>
        <v>0.25</v>
      </c>
      <c r="CC118" s="1">
        <f t="shared" si="6"/>
        <v>0</v>
      </c>
      <c r="CD118" s="1">
        <f>COUNTIF('Formulario de Respuestas'!$E117:$AC117,"A")</f>
        <v>0</v>
      </c>
      <c r="CE118" s="1">
        <f>COUNTIF('Formulario de Respuestas'!$E117:$AC117,"B")</f>
        <v>0</v>
      </c>
      <c r="CF118" s="1">
        <f>COUNTIF('Formulario de Respuestas'!$B117:$AC117,"C")</f>
        <v>0</v>
      </c>
      <c r="CG118" s="1">
        <f>COUNTIF('Formulario de Respuestas'!$E117:$AC117,"D")</f>
        <v>0</v>
      </c>
      <c r="CH118" s="1">
        <f>COUNTIF('Formulario de Respuestas'!$E117:$AC117,"E (RESPUESTA ANULADA)")</f>
        <v>0</v>
      </c>
    </row>
    <row r="119" spans="1:86" x14ac:dyDescent="0.25">
      <c r="A119" s="1">
        <f>'Formulario de Respuestas'!C118</f>
        <v>0</v>
      </c>
      <c r="B119" s="1">
        <f>'Formulario de Respuestas'!D118</f>
        <v>0</v>
      </c>
      <c r="C119" s="23">
        <f>IF($B119='Formulario de Respuestas'!$D118,'Formulario de Respuestas'!$E118,"ES DIFERENTE")</f>
        <v>0</v>
      </c>
      <c r="D119" s="15" t="str">
        <f>IFERROR(VLOOKUP(CONCATENATE(C$1,C119),'Formulario de Preguntas'!$C$2:$FN$152,3,FALSE),"")</f>
        <v/>
      </c>
      <c r="E119" s="1" t="str">
        <f>IFERROR(VLOOKUP(CONCATENATE(C$1,C119),'Formulario de Preguntas'!$C$2:$FN$152,4,FALSE),"")</f>
        <v/>
      </c>
      <c r="F119" s="23">
        <f>IF($B119='Formulario de Respuestas'!$D118,'Formulario de Respuestas'!$F118,"ES DIFERENTE")</f>
        <v>0</v>
      </c>
      <c r="G119" s="1" t="str">
        <f>IFERROR(VLOOKUP(CONCATENATE(F$1,F119),'Formulario de Preguntas'!$C$2:$FN$152,3,FALSE),"")</f>
        <v/>
      </c>
      <c r="H119" s="1" t="str">
        <f>IFERROR(VLOOKUP(CONCATENATE(F$1,F119),'Formulario de Preguntas'!$C$2:$FN$152,4,FALSE),"")</f>
        <v/>
      </c>
      <c r="I119" s="23">
        <f>IF($B119='Formulario de Respuestas'!$D118,'Formulario de Respuestas'!$G118,"ES DIFERENTE")</f>
        <v>0</v>
      </c>
      <c r="J119" s="1" t="str">
        <f>IFERROR(VLOOKUP(CONCATENATE(I$1,I119),'Formulario de Preguntas'!$C$10:$FN$152,3,FALSE),"")</f>
        <v/>
      </c>
      <c r="K119" s="1" t="str">
        <f>IFERROR(VLOOKUP(CONCATENATE(I$1,I119),'Formulario de Preguntas'!$C$10:$FN$152,4,FALSE),"")</f>
        <v/>
      </c>
      <c r="L119" s="23">
        <f>IF($B119='Formulario de Respuestas'!$D118,'Formulario de Respuestas'!$H118,"ES DIFERENTE")</f>
        <v>0</v>
      </c>
      <c r="M119" s="1" t="str">
        <f>IFERROR(VLOOKUP(CONCATENATE(L$1,L119),'Formulario de Preguntas'!$C$10:$FN$152,3,FALSE),"")</f>
        <v/>
      </c>
      <c r="N119" s="1" t="str">
        <f>IFERROR(VLOOKUP(CONCATENATE(L$1,L119),'Formulario de Preguntas'!$C$10:$FN$152,4,FALSE),"")</f>
        <v/>
      </c>
      <c r="O119" s="23">
        <f>IF($B119='Formulario de Respuestas'!$D118,'Formulario de Respuestas'!$I118,"ES DIFERENTE")</f>
        <v>0</v>
      </c>
      <c r="P119" s="1" t="str">
        <f>IFERROR(VLOOKUP(CONCATENATE(O$1,O119),'Formulario de Preguntas'!$C$10:$FN$152,3,FALSE),"")</f>
        <v/>
      </c>
      <c r="Q119" s="1" t="str">
        <f>IFERROR(VLOOKUP(CONCATENATE(O$1,O119),'Formulario de Preguntas'!$C$10:$FN$152,4,FALSE),"")</f>
        <v/>
      </c>
      <c r="R119" s="23">
        <f>IF($B119='Formulario de Respuestas'!$D118,'Formulario de Respuestas'!$J118,"ES DIFERENTE")</f>
        <v>0</v>
      </c>
      <c r="S119" s="1" t="str">
        <f>IFERROR(VLOOKUP(CONCATENATE(R$1,R119),'Formulario de Preguntas'!$C$10:$FN$152,3,FALSE),"")</f>
        <v/>
      </c>
      <c r="T119" s="1" t="str">
        <f>IFERROR(VLOOKUP(CONCATENATE(R$1,R119),'Formulario de Preguntas'!$C$10:$FN$152,4,FALSE),"")</f>
        <v/>
      </c>
      <c r="U119" s="23">
        <f>IF($B119='Formulario de Respuestas'!$D118,'Formulario de Respuestas'!$K118,"ES DIFERENTE")</f>
        <v>0</v>
      </c>
      <c r="V119" s="1" t="str">
        <f>IFERROR(VLOOKUP(CONCATENATE(U$1,U119),'Formulario de Preguntas'!$C$10:$FN$152,3,FALSE),"")</f>
        <v/>
      </c>
      <c r="W119" s="1" t="str">
        <f>IFERROR(VLOOKUP(CONCATENATE(U$1,U119),'Formulario de Preguntas'!$C$10:$FN$152,4,FALSE),"")</f>
        <v/>
      </c>
      <c r="X119" s="23">
        <f>IF($B119='Formulario de Respuestas'!$D118,'Formulario de Respuestas'!$L118,"ES DIFERENTE")</f>
        <v>0</v>
      </c>
      <c r="Y119" s="1" t="str">
        <f>IFERROR(VLOOKUP(CONCATENATE(X$1,X119),'Formulario de Preguntas'!$C$10:$FN$152,3,FALSE),"")</f>
        <v/>
      </c>
      <c r="Z119" s="1" t="str">
        <f>IFERROR(VLOOKUP(CONCATENATE(X$1,X119),'Formulario de Preguntas'!$C$10:$FN$152,4,FALSE),"")</f>
        <v/>
      </c>
      <c r="AA119" s="23">
        <f>IF($B119='Formulario de Respuestas'!$D118,'Formulario de Respuestas'!$M118,"ES DIFERENTE")</f>
        <v>0</v>
      </c>
      <c r="AB119" s="1" t="str">
        <f>IFERROR(VLOOKUP(CONCATENATE(AA$1,AA119),'Formulario de Preguntas'!$C$10:$FN$152,3,FALSE),"")</f>
        <v/>
      </c>
      <c r="AC119" s="1" t="str">
        <f>IFERROR(VLOOKUP(CONCATENATE(AA$1,AA119),'Formulario de Preguntas'!$C$10:$FN$152,4,FALSE),"")</f>
        <v/>
      </c>
      <c r="AD119" s="23">
        <f>IF($B119='Formulario de Respuestas'!$D118,'Formulario de Respuestas'!$N118,"ES DIFERENTE")</f>
        <v>0</v>
      </c>
      <c r="AE119" s="1" t="str">
        <f>IFERROR(VLOOKUP(CONCATENATE(AD$1,AD119),'Formulario de Preguntas'!$C$10:$FN$152,3,FALSE),"")</f>
        <v/>
      </c>
      <c r="AF119" s="1" t="str">
        <f>IFERROR(VLOOKUP(CONCATENATE(AD$1,AD119),'Formulario de Preguntas'!$C$10:$FN$152,4,FALSE),"")</f>
        <v/>
      </c>
      <c r="AG119" s="23">
        <f>IF($B119='Formulario de Respuestas'!$D118,'Formulario de Respuestas'!$O118,"ES DIFERENTE")</f>
        <v>0</v>
      </c>
      <c r="AH119" s="1" t="str">
        <f>IFERROR(VLOOKUP(CONCATENATE(AG$1,AG119),'Formulario de Preguntas'!$C$10:$FN$152,3,FALSE),"")</f>
        <v/>
      </c>
      <c r="AI119" s="1" t="str">
        <f>IFERROR(VLOOKUP(CONCATENATE(AG$1,AG119),'Formulario de Preguntas'!$C$10:$FN$152,4,FALSE),"")</f>
        <v/>
      </c>
      <c r="AJ119" s="23">
        <f>IF($B119='Formulario de Respuestas'!$D118,'Formulario de Respuestas'!$P118,"ES DIFERENTE")</f>
        <v>0</v>
      </c>
      <c r="AK119" s="1" t="str">
        <f>IFERROR(VLOOKUP(CONCATENATE(AJ$1,AJ119),'Formulario de Preguntas'!$C$10:$FN$152,3,FALSE),"")</f>
        <v/>
      </c>
      <c r="AL119" s="1" t="str">
        <f>IFERROR(VLOOKUP(CONCATENATE(AJ$1,AJ119),'Formulario de Preguntas'!$C$10:$FN$152,4,FALSE),"")</f>
        <v/>
      </c>
      <c r="AM119" s="23">
        <f>IF($B119='Formulario de Respuestas'!$D118,'Formulario de Respuestas'!$Q118,"ES DIFERENTE")</f>
        <v>0</v>
      </c>
      <c r="AN119" s="1" t="str">
        <f>IFERROR(VLOOKUP(CONCATENATE(AM$1,AM119),'Formulario de Preguntas'!$C$10:$FN$152,3,FALSE),"")</f>
        <v/>
      </c>
      <c r="AO119" s="1" t="str">
        <f>IFERROR(VLOOKUP(CONCATENATE(AM$1,AM119),'Formulario de Preguntas'!$C$10:$FN$152,4,FALSE),"")</f>
        <v/>
      </c>
      <c r="AP119" s="23">
        <f>IF($B119='Formulario de Respuestas'!$D118,'Formulario de Respuestas'!$R118,"ES DIFERENTE")</f>
        <v>0</v>
      </c>
      <c r="AQ119" s="1" t="str">
        <f>IFERROR(VLOOKUP(CONCATENATE(AP$1,AP119),'Formulario de Preguntas'!$C$10:$FN$152,3,FALSE),"")</f>
        <v/>
      </c>
      <c r="AR119" s="1" t="str">
        <f>IFERROR(VLOOKUP(CONCATENATE(AP$1,AP119),'Formulario de Preguntas'!$C$10:$FN$152,4,FALSE),"")</f>
        <v/>
      </c>
      <c r="AS119" s="23">
        <f>IF($B119='Formulario de Respuestas'!$D118,'Formulario de Respuestas'!$S118,"ES DIFERENTE")</f>
        <v>0</v>
      </c>
      <c r="AT119" s="1" t="str">
        <f>IFERROR(VLOOKUP(CONCATENATE(AS$1,AS119),'Formulario de Preguntas'!$C$10:$FN$152,3,FALSE),"")</f>
        <v/>
      </c>
      <c r="AU119" s="1" t="str">
        <f>IFERROR(VLOOKUP(CONCATENATE(AS$1,AS119),'Formulario de Preguntas'!$C$10:$FN$152,4,FALSE),"")</f>
        <v/>
      </c>
      <c r="AV119" s="23">
        <f>IF($B119='Formulario de Respuestas'!$D118,'Formulario de Respuestas'!$T118,"ES DIFERENTE")</f>
        <v>0</v>
      </c>
      <c r="AW119" s="1" t="str">
        <f>IFERROR(VLOOKUP(CONCATENATE(AV$1,AV119),'Formulario de Preguntas'!$C$10:$FN$152,3,FALSE),"")</f>
        <v/>
      </c>
      <c r="AX119" s="1" t="str">
        <f>IFERROR(VLOOKUP(CONCATENATE(AV$1,AV119),'Formulario de Preguntas'!$C$10:$FN$152,4,FALSE),"")</f>
        <v/>
      </c>
      <c r="AY119" s="23">
        <f>IF($B119='Formulario de Respuestas'!$D118,'Formulario de Respuestas'!$U118,"ES DIFERENTE")</f>
        <v>0</v>
      </c>
      <c r="AZ119" s="1" t="str">
        <f>IFERROR(VLOOKUP(CONCATENATE(AY$1,AY119),'Formulario de Preguntas'!$C$10:$FN$152,3,FALSE),"")</f>
        <v/>
      </c>
      <c r="BA119" s="1" t="str">
        <f>IFERROR(VLOOKUP(CONCATENATE(AY$1,AY119),'Formulario de Preguntas'!$C$10:$FN$152,4,FALSE),"")</f>
        <v/>
      </c>
      <c r="BB119" s="25">
        <f>IF($B119='Formulario de Respuestas'!$D118,'Formulario de Respuestas'!$V118,"ES DIFERENTE")</f>
        <v>0</v>
      </c>
      <c r="BC119" s="1" t="str">
        <f>IFERROR(VLOOKUP(CONCATENATE(BB$1,BB119),'Formulario de Preguntas'!$C$10:$FN$152,3,FALSE),"")</f>
        <v/>
      </c>
      <c r="BD119" s="1" t="str">
        <f>IFERROR(VLOOKUP(CONCATENATE(BB$1,BB119),'Formulario de Preguntas'!$C$10:$FN$152,4,FALSE),"")</f>
        <v/>
      </c>
      <c r="BE119" s="23">
        <f>IF($B119='Formulario de Respuestas'!$D118,'Formulario de Respuestas'!$W118,"ES DIFERENTE")</f>
        <v>0</v>
      </c>
      <c r="BF119" s="1" t="str">
        <f>IFERROR(VLOOKUP(CONCATENATE(BE$1,BE119),'Formulario de Preguntas'!$C$10:$FN$152,3,FALSE),"")</f>
        <v/>
      </c>
      <c r="BG119" s="1" t="str">
        <f>IFERROR(VLOOKUP(CONCATENATE(BE$1,BE119),'Formulario de Preguntas'!$C$10:$FN$152,4,FALSE),"")</f>
        <v/>
      </c>
      <c r="BH119" s="23">
        <f>IF($B119='Formulario de Respuestas'!$D118,'Formulario de Respuestas'!$X118,"ES DIFERENTE")</f>
        <v>0</v>
      </c>
      <c r="BI119" s="1" t="str">
        <f>IFERROR(VLOOKUP(CONCATENATE(BH$1,BH119),'Formulario de Preguntas'!$C$10:$FN$152,3,FALSE),"")</f>
        <v/>
      </c>
      <c r="BJ119" s="1" t="str">
        <f>IFERROR(VLOOKUP(CONCATENATE(BH$1,BH119),'Formulario de Preguntas'!$C$10:$FN$152,4,FALSE),"")</f>
        <v/>
      </c>
      <c r="BK119" s="25">
        <f>IF($B119='Formulario de Respuestas'!$D118,'Formulario de Respuestas'!$Y118,"ES DIFERENTE")</f>
        <v>0</v>
      </c>
      <c r="BL119" s="1" t="str">
        <f>IFERROR(VLOOKUP(CONCATENATE(BK$1,BK119),'Formulario de Preguntas'!$C$10:$FN$152,3,FALSE),"")</f>
        <v/>
      </c>
      <c r="BM119" s="1" t="str">
        <f>IFERROR(VLOOKUP(CONCATENATE(BK$1,BK119),'Formulario de Preguntas'!$C$10:$FN$152,4,FALSE),"")</f>
        <v/>
      </c>
      <c r="BN119" s="25">
        <f>IF($B119='Formulario de Respuestas'!$D118,'Formulario de Respuestas'!$Z118,"ES DIFERENTE")</f>
        <v>0</v>
      </c>
      <c r="BO119" s="1" t="str">
        <f>IFERROR(VLOOKUP(CONCATENATE(BN$1,BN119),'Formulario de Preguntas'!$C$10:$FN$152,3,FALSE),"")</f>
        <v/>
      </c>
      <c r="BP119" s="1" t="str">
        <f>IFERROR(VLOOKUP(CONCATENATE(BN$1,BN119),'Formulario de Preguntas'!$C$10:$FN$152,4,FALSE),"")</f>
        <v/>
      </c>
      <c r="BQ119" s="25">
        <f>IF($B119='Formulario de Respuestas'!$D118,'Formulario de Respuestas'!$AA118,"ES DIFERENTE")</f>
        <v>0</v>
      </c>
      <c r="BR119" s="1" t="str">
        <f>IFERROR(VLOOKUP(CONCATENATE(BQ$1,BQ119),'Formulario de Preguntas'!$C$10:$FN$152,3,FALSE),"")</f>
        <v/>
      </c>
      <c r="BS119" s="1" t="str">
        <f>IFERROR(VLOOKUP(CONCATENATE(BQ$1,BQ119),'Formulario de Preguntas'!$C$10:$FN$152,4,FALSE),"")</f>
        <v/>
      </c>
      <c r="BT119" s="25">
        <f>IF($B119='Formulario de Respuestas'!$D118,'Formulario de Respuestas'!$AB118,"ES DIFERENTE")</f>
        <v>0</v>
      </c>
      <c r="BU119" s="1" t="str">
        <f>IFERROR(VLOOKUP(CONCATENATE(BT$1,BT119),'Formulario de Preguntas'!$C$10:$FN$152,3,FALSE),"")</f>
        <v/>
      </c>
      <c r="BV119" s="1" t="str">
        <f>IFERROR(VLOOKUP(CONCATENATE(BT$1,BT119),'Formulario de Preguntas'!$C$10:$FN$152,4,FALSE),"")</f>
        <v/>
      </c>
      <c r="BW119" s="25">
        <f>IF($B119='Formulario de Respuestas'!$D118,'Formulario de Respuestas'!$AC118,"ES DIFERENTE")</f>
        <v>0</v>
      </c>
      <c r="BX119" s="1" t="str">
        <f>IFERROR(VLOOKUP(CONCATENATE(BW$1,BW119),'Formulario de Preguntas'!$C$10:$FN$152,3,FALSE),"")</f>
        <v/>
      </c>
      <c r="BY119" s="1" t="str">
        <f>IFERROR(VLOOKUP(CONCATENATE(BW$1,BW119),'Formulario de Preguntas'!$C$10:$FN$152,4,FALSE),"")</f>
        <v/>
      </c>
      <c r="CA119" s="1">
        <f t="shared" si="4"/>
        <v>0</v>
      </c>
      <c r="CB119" s="1">
        <f t="shared" si="5"/>
        <v>0.25</v>
      </c>
      <c r="CC119" s="1">
        <f t="shared" si="6"/>
        <v>0</v>
      </c>
      <c r="CD119" s="1">
        <f>COUNTIF('Formulario de Respuestas'!$E118:$AC118,"A")</f>
        <v>0</v>
      </c>
      <c r="CE119" s="1">
        <f>COUNTIF('Formulario de Respuestas'!$E118:$AC118,"B")</f>
        <v>0</v>
      </c>
      <c r="CF119" s="1">
        <f>COUNTIF('Formulario de Respuestas'!$B118:$AC118,"C")</f>
        <v>0</v>
      </c>
      <c r="CG119" s="1">
        <f>COUNTIF('Formulario de Respuestas'!$E118:$AC118,"D")</f>
        <v>0</v>
      </c>
      <c r="CH119" s="1">
        <f>COUNTIF('Formulario de Respuestas'!$E118:$AC118,"E (RESPUESTA ANULADA)")</f>
        <v>0</v>
      </c>
    </row>
    <row r="120" spans="1:86" x14ac:dyDescent="0.25">
      <c r="A120" s="1">
        <f>'Formulario de Respuestas'!C119</f>
        <v>0</v>
      </c>
      <c r="B120" s="1">
        <f>'Formulario de Respuestas'!D119</f>
        <v>0</v>
      </c>
      <c r="C120" s="23">
        <f>IF($B120='Formulario de Respuestas'!$D119,'Formulario de Respuestas'!$E119,"ES DIFERENTE")</f>
        <v>0</v>
      </c>
      <c r="D120" s="15" t="str">
        <f>IFERROR(VLOOKUP(CONCATENATE(C$1,C120),'Formulario de Preguntas'!$C$2:$FN$152,3,FALSE),"")</f>
        <v/>
      </c>
      <c r="E120" s="1" t="str">
        <f>IFERROR(VLOOKUP(CONCATENATE(C$1,C120),'Formulario de Preguntas'!$C$2:$FN$152,4,FALSE),"")</f>
        <v/>
      </c>
      <c r="F120" s="23">
        <f>IF($B120='Formulario de Respuestas'!$D119,'Formulario de Respuestas'!$F119,"ES DIFERENTE")</f>
        <v>0</v>
      </c>
      <c r="G120" s="1" t="str">
        <f>IFERROR(VLOOKUP(CONCATENATE(F$1,F120),'Formulario de Preguntas'!$C$2:$FN$152,3,FALSE),"")</f>
        <v/>
      </c>
      <c r="H120" s="1" t="str">
        <f>IFERROR(VLOOKUP(CONCATENATE(F$1,F120),'Formulario de Preguntas'!$C$2:$FN$152,4,FALSE),"")</f>
        <v/>
      </c>
      <c r="I120" s="23">
        <f>IF($B120='Formulario de Respuestas'!$D119,'Formulario de Respuestas'!$G119,"ES DIFERENTE")</f>
        <v>0</v>
      </c>
      <c r="J120" s="1" t="str">
        <f>IFERROR(VLOOKUP(CONCATENATE(I$1,I120),'Formulario de Preguntas'!$C$10:$FN$152,3,FALSE),"")</f>
        <v/>
      </c>
      <c r="K120" s="1" t="str">
        <f>IFERROR(VLOOKUP(CONCATENATE(I$1,I120),'Formulario de Preguntas'!$C$10:$FN$152,4,FALSE),"")</f>
        <v/>
      </c>
      <c r="L120" s="23">
        <f>IF($B120='Formulario de Respuestas'!$D119,'Formulario de Respuestas'!$H119,"ES DIFERENTE")</f>
        <v>0</v>
      </c>
      <c r="M120" s="1" t="str">
        <f>IFERROR(VLOOKUP(CONCATENATE(L$1,L120),'Formulario de Preguntas'!$C$10:$FN$152,3,FALSE),"")</f>
        <v/>
      </c>
      <c r="N120" s="1" t="str">
        <f>IFERROR(VLOOKUP(CONCATENATE(L$1,L120),'Formulario de Preguntas'!$C$10:$FN$152,4,FALSE),"")</f>
        <v/>
      </c>
      <c r="O120" s="23">
        <f>IF($B120='Formulario de Respuestas'!$D119,'Formulario de Respuestas'!$I119,"ES DIFERENTE")</f>
        <v>0</v>
      </c>
      <c r="P120" s="1" t="str">
        <f>IFERROR(VLOOKUP(CONCATENATE(O$1,O120),'Formulario de Preguntas'!$C$10:$FN$152,3,FALSE),"")</f>
        <v/>
      </c>
      <c r="Q120" s="1" t="str">
        <f>IFERROR(VLOOKUP(CONCATENATE(O$1,O120),'Formulario de Preguntas'!$C$10:$FN$152,4,FALSE),"")</f>
        <v/>
      </c>
      <c r="R120" s="23">
        <f>IF($B120='Formulario de Respuestas'!$D119,'Formulario de Respuestas'!$J119,"ES DIFERENTE")</f>
        <v>0</v>
      </c>
      <c r="S120" s="1" t="str">
        <f>IFERROR(VLOOKUP(CONCATENATE(R$1,R120),'Formulario de Preguntas'!$C$10:$FN$152,3,FALSE),"")</f>
        <v/>
      </c>
      <c r="T120" s="1" t="str">
        <f>IFERROR(VLOOKUP(CONCATENATE(R$1,R120),'Formulario de Preguntas'!$C$10:$FN$152,4,FALSE),"")</f>
        <v/>
      </c>
      <c r="U120" s="23">
        <f>IF($B120='Formulario de Respuestas'!$D119,'Formulario de Respuestas'!$K119,"ES DIFERENTE")</f>
        <v>0</v>
      </c>
      <c r="V120" s="1" t="str">
        <f>IFERROR(VLOOKUP(CONCATENATE(U$1,U120),'Formulario de Preguntas'!$C$10:$FN$152,3,FALSE),"")</f>
        <v/>
      </c>
      <c r="W120" s="1" t="str">
        <f>IFERROR(VLOOKUP(CONCATENATE(U$1,U120),'Formulario de Preguntas'!$C$10:$FN$152,4,FALSE),"")</f>
        <v/>
      </c>
      <c r="X120" s="23">
        <f>IF($B120='Formulario de Respuestas'!$D119,'Formulario de Respuestas'!$L119,"ES DIFERENTE")</f>
        <v>0</v>
      </c>
      <c r="Y120" s="1" t="str">
        <f>IFERROR(VLOOKUP(CONCATENATE(X$1,X120),'Formulario de Preguntas'!$C$10:$FN$152,3,FALSE),"")</f>
        <v/>
      </c>
      <c r="Z120" s="1" t="str">
        <f>IFERROR(VLOOKUP(CONCATENATE(X$1,X120),'Formulario de Preguntas'!$C$10:$FN$152,4,FALSE),"")</f>
        <v/>
      </c>
      <c r="AA120" s="23">
        <f>IF($B120='Formulario de Respuestas'!$D119,'Formulario de Respuestas'!$M119,"ES DIFERENTE")</f>
        <v>0</v>
      </c>
      <c r="AB120" s="1" t="str">
        <f>IFERROR(VLOOKUP(CONCATENATE(AA$1,AA120),'Formulario de Preguntas'!$C$10:$FN$152,3,FALSE),"")</f>
        <v/>
      </c>
      <c r="AC120" s="1" t="str">
        <f>IFERROR(VLOOKUP(CONCATENATE(AA$1,AA120),'Formulario de Preguntas'!$C$10:$FN$152,4,FALSE),"")</f>
        <v/>
      </c>
      <c r="AD120" s="23">
        <f>IF($B120='Formulario de Respuestas'!$D119,'Formulario de Respuestas'!$N119,"ES DIFERENTE")</f>
        <v>0</v>
      </c>
      <c r="AE120" s="1" t="str">
        <f>IFERROR(VLOOKUP(CONCATENATE(AD$1,AD120),'Formulario de Preguntas'!$C$10:$FN$152,3,FALSE),"")</f>
        <v/>
      </c>
      <c r="AF120" s="1" t="str">
        <f>IFERROR(VLOOKUP(CONCATENATE(AD$1,AD120),'Formulario de Preguntas'!$C$10:$FN$152,4,FALSE),"")</f>
        <v/>
      </c>
      <c r="AG120" s="23">
        <f>IF($B120='Formulario de Respuestas'!$D119,'Formulario de Respuestas'!$O119,"ES DIFERENTE")</f>
        <v>0</v>
      </c>
      <c r="AH120" s="1" t="str">
        <f>IFERROR(VLOOKUP(CONCATENATE(AG$1,AG120),'Formulario de Preguntas'!$C$10:$FN$152,3,FALSE),"")</f>
        <v/>
      </c>
      <c r="AI120" s="1" t="str">
        <f>IFERROR(VLOOKUP(CONCATENATE(AG$1,AG120),'Formulario de Preguntas'!$C$10:$FN$152,4,FALSE),"")</f>
        <v/>
      </c>
      <c r="AJ120" s="23">
        <f>IF($B120='Formulario de Respuestas'!$D119,'Formulario de Respuestas'!$P119,"ES DIFERENTE")</f>
        <v>0</v>
      </c>
      <c r="AK120" s="1" t="str">
        <f>IFERROR(VLOOKUP(CONCATENATE(AJ$1,AJ120),'Formulario de Preguntas'!$C$10:$FN$152,3,FALSE),"")</f>
        <v/>
      </c>
      <c r="AL120" s="1" t="str">
        <f>IFERROR(VLOOKUP(CONCATENATE(AJ$1,AJ120),'Formulario de Preguntas'!$C$10:$FN$152,4,FALSE),"")</f>
        <v/>
      </c>
      <c r="AM120" s="23">
        <f>IF($B120='Formulario de Respuestas'!$D119,'Formulario de Respuestas'!$Q119,"ES DIFERENTE")</f>
        <v>0</v>
      </c>
      <c r="AN120" s="1" t="str">
        <f>IFERROR(VLOOKUP(CONCATENATE(AM$1,AM120),'Formulario de Preguntas'!$C$10:$FN$152,3,FALSE),"")</f>
        <v/>
      </c>
      <c r="AO120" s="1" t="str">
        <f>IFERROR(VLOOKUP(CONCATENATE(AM$1,AM120),'Formulario de Preguntas'!$C$10:$FN$152,4,FALSE),"")</f>
        <v/>
      </c>
      <c r="AP120" s="23">
        <f>IF($B120='Formulario de Respuestas'!$D119,'Formulario de Respuestas'!$R119,"ES DIFERENTE")</f>
        <v>0</v>
      </c>
      <c r="AQ120" s="1" t="str">
        <f>IFERROR(VLOOKUP(CONCATENATE(AP$1,AP120),'Formulario de Preguntas'!$C$10:$FN$152,3,FALSE),"")</f>
        <v/>
      </c>
      <c r="AR120" s="1" t="str">
        <f>IFERROR(VLOOKUP(CONCATENATE(AP$1,AP120),'Formulario de Preguntas'!$C$10:$FN$152,4,FALSE),"")</f>
        <v/>
      </c>
      <c r="AS120" s="23">
        <f>IF($B120='Formulario de Respuestas'!$D119,'Formulario de Respuestas'!$S119,"ES DIFERENTE")</f>
        <v>0</v>
      </c>
      <c r="AT120" s="1" t="str">
        <f>IFERROR(VLOOKUP(CONCATENATE(AS$1,AS120),'Formulario de Preguntas'!$C$10:$FN$152,3,FALSE),"")</f>
        <v/>
      </c>
      <c r="AU120" s="1" t="str">
        <f>IFERROR(VLOOKUP(CONCATENATE(AS$1,AS120),'Formulario de Preguntas'!$C$10:$FN$152,4,FALSE),"")</f>
        <v/>
      </c>
      <c r="AV120" s="23">
        <f>IF($B120='Formulario de Respuestas'!$D119,'Formulario de Respuestas'!$T119,"ES DIFERENTE")</f>
        <v>0</v>
      </c>
      <c r="AW120" s="1" t="str">
        <f>IFERROR(VLOOKUP(CONCATENATE(AV$1,AV120),'Formulario de Preguntas'!$C$10:$FN$152,3,FALSE),"")</f>
        <v/>
      </c>
      <c r="AX120" s="1" t="str">
        <f>IFERROR(VLOOKUP(CONCATENATE(AV$1,AV120),'Formulario de Preguntas'!$C$10:$FN$152,4,FALSE),"")</f>
        <v/>
      </c>
      <c r="AY120" s="23">
        <f>IF($B120='Formulario de Respuestas'!$D119,'Formulario de Respuestas'!$U119,"ES DIFERENTE")</f>
        <v>0</v>
      </c>
      <c r="AZ120" s="1" t="str">
        <f>IFERROR(VLOOKUP(CONCATENATE(AY$1,AY120),'Formulario de Preguntas'!$C$10:$FN$152,3,FALSE),"")</f>
        <v/>
      </c>
      <c r="BA120" s="1" t="str">
        <f>IFERROR(VLOOKUP(CONCATENATE(AY$1,AY120),'Formulario de Preguntas'!$C$10:$FN$152,4,FALSE),"")</f>
        <v/>
      </c>
      <c r="BB120" s="25">
        <f>IF($B120='Formulario de Respuestas'!$D119,'Formulario de Respuestas'!$V119,"ES DIFERENTE")</f>
        <v>0</v>
      </c>
      <c r="BC120" s="1" t="str">
        <f>IFERROR(VLOOKUP(CONCATENATE(BB$1,BB120),'Formulario de Preguntas'!$C$10:$FN$152,3,FALSE),"")</f>
        <v/>
      </c>
      <c r="BD120" s="1" t="str">
        <f>IFERROR(VLOOKUP(CONCATENATE(BB$1,BB120),'Formulario de Preguntas'!$C$10:$FN$152,4,FALSE),"")</f>
        <v/>
      </c>
      <c r="BE120" s="23">
        <f>IF($B120='Formulario de Respuestas'!$D119,'Formulario de Respuestas'!$W119,"ES DIFERENTE")</f>
        <v>0</v>
      </c>
      <c r="BF120" s="1" t="str">
        <f>IFERROR(VLOOKUP(CONCATENATE(BE$1,BE120),'Formulario de Preguntas'!$C$10:$FN$152,3,FALSE),"")</f>
        <v/>
      </c>
      <c r="BG120" s="1" t="str">
        <f>IFERROR(VLOOKUP(CONCATENATE(BE$1,BE120),'Formulario de Preguntas'!$C$10:$FN$152,4,FALSE),"")</f>
        <v/>
      </c>
      <c r="BH120" s="23">
        <f>IF($B120='Formulario de Respuestas'!$D119,'Formulario de Respuestas'!$X119,"ES DIFERENTE")</f>
        <v>0</v>
      </c>
      <c r="BI120" s="1" t="str">
        <f>IFERROR(VLOOKUP(CONCATENATE(BH$1,BH120),'Formulario de Preguntas'!$C$10:$FN$152,3,FALSE),"")</f>
        <v/>
      </c>
      <c r="BJ120" s="1" t="str">
        <f>IFERROR(VLOOKUP(CONCATENATE(BH$1,BH120),'Formulario de Preguntas'!$C$10:$FN$152,4,FALSE),"")</f>
        <v/>
      </c>
      <c r="BK120" s="25">
        <f>IF($B120='Formulario de Respuestas'!$D119,'Formulario de Respuestas'!$Y119,"ES DIFERENTE")</f>
        <v>0</v>
      </c>
      <c r="BL120" s="1" t="str">
        <f>IFERROR(VLOOKUP(CONCATENATE(BK$1,BK120),'Formulario de Preguntas'!$C$10:$FN$152,3,FALSE),"")</f>
        <v/>
      </c>
      <c r="BM120" s="1" t="str">
        <f>IFERROR(VLOOKUP(CONCATENATE(BK$1,BK120),'Formulario de Preguntas'!$C$10:$FN$152,4,FALSE),"")</f>
        <v/>
      </c>
      <c r="BN120" s="25">
        <f>IF($B120='Formulario de Respuestas'!$D119,'Formulario de Respuestas'!$Z119,"ES DIFERENTE")</f>
        <v>0</v>
      </c>
      <c r="BO120" s="1" t="str">
        <f>IFERROR(VLOOKUP(CONCATENATE(BN$1,BN120),'Formulario de Preguntas'!$C$10:$FN$152,3,FALSE),"")</f>
        <v/>
      </c>
      <c r="BP120" s="1" t="str">
        <f>IFERROR(VLOOKUP(CONCATENATE(BN$1,BN120),'Formulario de Preguntas'!$C$10:$FN$152,4,FALSE),"")</f>
        <v/>
      </c>
      <c r="BQ120" s="25">
        <f>IF($B120='Formulario de Respuestas'!$D119,'Formulario de Respuestas'!$AA119,"ES DIFERENTE")</f>
        <v>0</v>
      </c>
      <c r="BR120" s="1" t="str">
        <f>IFERROR(VLOOKUP(CONCATENATE(BQ$1,BQ120),'Formulario de Preguntas'!$C$10:$FN$152,3,FALSE),"")</f>
        <v/>
      </c>
      <c r="BS120" s="1" t="str">
        <f>IFERROR(VLOOKUP(CONCATENATE(BQ$1,BQ120),'Formulario de Preguntas'!$C$10:$FN$152,4,FALSE),"")</f>
        <v/>
      </c>
      <c r="BT120" s="25">
        <f>IF($B120='Formulario de Respuestas'!$D119,'Formulario de Respuestas'!$AB119,"ES DIFERENTE")</f>
        <v>0</v>
      </c>
      <c r="BU120" s="1" t="str">
        <f>IFERROR(VLOOKUP(CONCATENATE(BT$1,BT120),'Formulario de Preguntas'!$C$10:$FN$152,3,FALSE),"")</f>
        <v/>
      </c>
      <c r="BV120" s="1" t="str">
        <f>IFERROR(VLOOKUP(CONCATENATE(BT$1,BT120),'Formulario de Preguntas'!$C$10:$FN$152,4,FALSE),"")</f>
        <v/>
      </c>
      <c r="BW120" s="25">
        <f>IF($B120='Formulario de Respuestas'!$D119,'Formulario de Respuestas'!$AC119,"ES DIFERENTE")</f>
        <v>0</v>
      </c>
      <c r="BX120" s="1" t="str">
        <f>IFERROR(VLOOKUP(CONCATENATE(BW$1,BW120),'Formulario de Preguntas'!$C$10:$FN$152,3,FALSE),"")</f>
        <v/>
      </c>
      <c r="BY120" s="1" t="str">
        <f>IFERROR(VLOOKUP(CONCATENATE(BW$1,BW120),'Formulario de Preguntas'!$C$10:$FN$152,4,FALSE),"")</f>
        <v/>
      </c>
      <c r="CA120" s="1">
        <f t="shared" si="4"/>
        <v>0</v>
      </c>
      <c r="CB120" s="1">
        <f t="shared" si="5"/>
        <v>0.25</v>
      </c>
      <c r="CC120" s="1">
        <f t="shared" si="6"/>
        <v>0</v>
      </c>
      <c r="CD120" s="1">
        <f>COUNTIF('Formulario de Respuestas'!$E119:$AC119,"A")</f>
        <v>0</v>
      </c>
      <c r="CE120" s="1">
        <f>COUNTIF('Formulario de Respuestas'!$E119:$AC119,"B")</f>
        <v>0</v>
      </c>
      <c r="CF120" s="1">
        <f>COUNTIF('Formulario de Respuestas'!$B119:$AC119,"C")</f>
        <v>0</v>
      </c>
      <c r="CG120" s="1">
        <f>COUNTIF('Formulario de Respuestas'!$E119:$AC119,"D")</f>
        <v>0</v>
      </c>
      <c r="CH120" s="1">
        <f>COUNTIF('Formulario de Respuestas'!$E119:$AC119,"E (RESPUESTA ANULADA)")</f>
        <v>0</v>
      </c>
    </row>
    <row r="121" spans="1:86" x14ac:dyDescent="0.25">
      <c r="A121" s="1">
        <f>'Formulario de Respuestas'!C120</f>
        <v>0</v>
      </c>
      <c r="B121" s="1">
        <f>'Formulario de Respuestas'!D120</f>
        <v>0</v>
      </c>
      <c r="C121" s="23">
        <f>IF($B121='Formulario de Respuestas'!$D120,'Formulario de Respuestas'!$E120,"ES DIFERENTE")</f>
        <v>0</v>
      </c>
      <c r="D121" s="15" t="str">
        <f>IFERROR(VLOOKUP(CONCATENATE(C$1,C121),'Formulario de Preguntas'!$C$2:$FN$152,3,FALSE),"")</f>
        <v/>
      </c>
      <c r="E121" s="1" t="str">
        <f>IFERROR(VLOOKUP(CONCATENATE(C$1,C121),'Formulario de Preguntas'!$C$2:$FN$152,4,FALSE),"")</f>
        <v/>
      </c>
      <c r="F121" s="23">
        <f>IF($B121='Formulario de Respuestas'!$D120,'Formulario de Respuestas'!$F120,"ES DIFERENTE")</f>
        <v>0</v>
      </c>
      <c r="G121" s="1" t="str">
        <f>IFERROR(VLOOKUP(CONCATENATE(F$1,F121),'Formulario de Preguntas'!$C$2:$FN$152,3,FALSE),"")</f>
        <v/>
      </c>
      <c r="H121" s="1" t="str">
        <f>IFERROR(VLOOKUP(CONCATENATE(F$1,F121),'Formulario de Preguntas'!$C$2:$FN$152,4,FALSE),"")</f>
        <v/>
      </c>
      <c r="I121" s="23">
        <f>IF($B121='Formulario de Respuestas'!$D120,'Formulario de Respuestas'!$G120,"ES DIFERENTE")</f>
        <v>0</v>
      </c>
      <c r="J121" s="1" t="str">
        <f>IFERROR(VLOOKUP(CONCATENATE(I$1,I121),'Formulario de Preguntas'!$C$10:$FN$152,3,FALSE),"")</f>
        <v/>
      </c>
      <c r="K121" s="1" t="str">
        <f>IFERROR(VLOOKUP(CONCATENATE(I$1,I121),'Formulario de Preguntas'!$C$10:$FN$152,4,FALSE),"")</f>
        <v/>
      </c>
      <c r="L121" s="23">
        <f>IF($B121='Formulario de Respuestas'!$D120,'Formulario de Respuestas'!$H120,"ES DIFERENTE")</f>
        <v>0</v>
      </c>
      <c r="M121" s="1" t="str">
        <f>IFERROR(VLOOKUP(CONCATENATE(L$1,L121),'Formulario de Preguntas'!$C$10:$FN$152,3,FALSE),"")</f>
        <v/>
      </c>
      <c r="N121" s="1" t="str">
        <f>IFERROR(VLOOKUP(CONCATENATE(L$1,L121),'Formulario de Preguntas'!$C$10:$FN$152,4,FALSE),"")</f>
        <v/>
      </c>
      <c r="O121" s="23">
        <f>IF($B121='Formulario de Respuestas'!$D120,'Formulario de Respuestas'!$I120,"ES DIFERENTE")</f>
        <v>0</v>
      </c>
      <c r="P121" s="1" t="str">
        <f>IFERROR(VLOOKUP(CONCATENATE(O$1,O121),'Formulario de Preguntas'!$C$10:$FN$152,3,FALSE),"")</f>
        <v/>
      </c>
      <c r="Q121" s="1" t="str">
        <f>IFERROR(VLOOKUP(CONCATENATE(O$1,O121),'Formulario de Preguntas'!$C$10:$FN$152,4,FALSE),"")</f>
        <v/>
      </c>
      <c r="R121" s="23">
        <f>IF($B121='Formulario de Respuestas'!$D120,'Formulario de Respuestas'!$J120,"ES DIFERENTE")</f>
        <v>0</v>
      </c>
      <c r="S121" s="1" t="str">
        <f>IFERROR(VLOOKUP(CONCATENATE(R$1,R121),'Formulario de Preguntas'!$C$10:$FN$152,3,FALSE),"")</f>
        <v/>
      </c>
      <c r="T121" s="1" t="str">
        <f>IFERROR(VLOOKUP(CONCATENATE(R$1,R121),'Formulario de Preguntas'!$C$10:$FN$152,4,FALSE),"")</f>
        <v/>
      </c>
      <c r="U121" s="23">
        <f>IF($B121='Formulario de Respuestas'!$D120,'Formulario de Respuestas'!$K120,"ES DIFERENTE")</f>
        <v>0</v>
      </c>
      <c r="V121" s="1" t="str">
        <f>IFERROR(VLOOKUP(CONCATENATE(U$1,U121),'Formulario de Preguntas'!$C$10:$FN$152,3,FALSE),"")</f>
        <v/>
      </c>
      <c r="W121" s="1" t="str">
        <f>IFERROR(VLOOKUP(CONCATENATE(U$1,U121),'Formulario de Preguntas'!$C$10:$FN$152,4,FALSE),"")</f>
        <v/>
      </c>
      <c r="X121" s="23">
        <f>IF($B121='Formulario de Respuestas'!$D120,'Formulario de Respuestas'!$L120,"ES DIFERENTE")</f>
        <v>0</v>
      </c>
      <c r="Y121" s="1" t="str">
        <f>IFERROR(VLOOKUP(CONCATENATE(X$1,X121),'Formulario de Preguntas'!$C$10:$FN$152,3,FALSE),"")</f>
        <v/>
      </c>
      <c r="Z121" s="1" t="str">
        <f>IFERROR(VLOOKUP(CONCATENATE(X$1,X121),'Formulario de Preguntas'!$C$10:$FN$152,4,FALSE),"")</f>
        <v/>
      </c>
      <c r="AA121" s="23">
        <f>IF($B121='Formulario de Respuestas'!$D120,'Formulario de Respuestas'!$M120,"ES DIFERENTE")</f>
        <v>0</v>
      </c>
      <c r="AB121" s="1" t="str">
        <f>IFERROR(VLOOKUP(CONCATENATE(AA$1,AA121),'Formulario de Preguntas'!$C$10:$FN$152,3,FALSE),"")</f>
        <v/>
      </c>
      <c r="AC121" s="1" t="str">
        <f>IFERROR(VLOOKUP(CONCATENATE(AA$1,AA121),'Formulario de Preguntas'!$C$10:$FN$152,4,FALSE),"")</f>
        <v/>
      </c>
      <c r="AD121" s="23">
        <f>IF($B121='Formulario de Respuestas'!$D120,'Formulario de Respuestas'!$N120,"ES DIFERENTE")</f>
        <v>0</v>
      </c>
      <c r="AE121" s="1" t="str">
        <f>IFERROR(VLOOKUP(CONCATENATE(AD$1,AD121),'Formulario de Preguntas'!$C$10:$FN$152,3,FALSE),"")</f>
        <v/>
      </c>
      <c r="AF121" s="1" t="str">
        <f>IFERROR(VLOOKUP(CONCATENATE(AD$1,AD121),'Formulario de Preguntas'!$C$10:$FN$152,4,FALSE),"")</f>
        <v/>
      </c>
      <c r="AG121" s="23">
        <f>IF($B121='Formulario de Respuestas'!$D120,'Formulario de Respuestas'!$O120,"ES DIFERENTE")</f>
        <v>0</v>
      </c>
      <c r="AH121" s="1" t="str">
        <f>IFERROR(VLOOKUP(CONCATENATE(AG$1,AG121),'Formulario de Preguntas'!$C$10:$FN$152,3,FALSE),"")</f>
        <v/>
      </c>
      <c r="AI121" s="1" t="str">
        <f>IFERROR(VLOOKUP(CONCATENATE(AG$1,AG121),'Formulario de Preguntas'!$C$10:$FN$152,4,FALSE),"")</f>
        <v/>
      </c>
      <c r="AJ121" s="23">
        <f>IF($B121='Formulario de Respuestas'!$D120,'Formulario de Respuestas'!$P120,"ES DIFERENTE")</f>
        <v>0</v>
      </c>
      <c r="AK121" s="1" t="str">
        <f>IFERROR(VLOOKUP(CONCATENATE(AJ$1,AJ121),'Formulario de Preguntas'!$C$10:$FN$152,3,FALSE),"")</f>
        <v/>
      </c>
      <c r="AL121" s="1" t="str">
        <f>IFERROR(VLOOKUP(CONCATENATE(AJ$1,AJ121),'Formulario de Preguntas'!$C$10:$FN$152,4,FALSE),"")</f>
        <v/>
      </c>
      <c r="AM121" s="23">
        <f>IF($B121='Formulario de Respuestas'!$D120,'Formulario de Respuestas'!$Q120,"ES DIFERENTE")</f>
        <v>0</v>
      </c>
      <c r="AN121" s="1" t="str">
        <f>IFERROR(VLOOKUP(CONCATENATE(AM$1,AM121),'Formulario de Preguntas'!$C$10:$FN$152,3,FALSE),"")</f>
        <v/>
      </c>
      <c r="AO121" s="1" t="str">
        <f>IFERROR(VLOOKUP(CONCATENATE(AM$1,AM121),'Formulario de Preguntas'!$C$10:$FN$152,4,FALSE),"")</f>
        <v/>
      </c>
      <c r="AP121" s="23">
        <f>IF($B121='Formulario de Respuestas'!$D120,'Formulario de Respuestas'!$R120,"ES DIFERENTE")</f>
        <v>0</v>
      </c>
      <c r="AQ121" s="1" t="str">
        <f>IFERROR(VLOOKUP(CONCATENATE(AP$1,AP121),'Formulario de Preguntas'!$C$10:$FN$152,3,FALSE),"")</f>
        <v/>
      </c>
      <c r="AR121" s="1" t="str">
        <f>IFERROR(VLOOKUP(CONCATENATE(AP$1,AP121),'Formulario de Preguntas'!$C$10:$FN$152,4,FALSE),"")</f>
        <v/>
      </c>
      <c r="AS121" s="23">
        <f>IF($B121='Formulario de Respuestas'!$D120,'Formulario de Respuestas'!$S120,"ES DIFERENTE")</f>
        <v>0</v>
      </c>
      <c r="AT121" s="1" t="str">
        <f>IFERROR(VLOOKUP(CONCATENATE(AS$1,AS121),'Formulario de Preguntas'!$C$10:$FN$152,3,FALSE),"")</f>
        <v/>
      </c>
      <c r="AU121" s="1" t="str">
        <f>IFERROR(VLOOKUP(CONCATENATE(AS$1,AS121),'Formulario de Preguntas'!$C$10:$FN$152,4,FALSE),"")</f>
        <v/>
      </c>
      <c r="AV121" s="23">
        <f>IF($B121='Formulario de Respuestas'!$D120,'Formulario de Respuestas'!$T120,"ES DIFERENTE")</f>
        <v>0</v>
      </c>
      <c r="AW121" s="1" t="str">
        <f>IFERROR(VLOOKUP(CONCATENATE(AV$1,AV121),'Formulario de Preguntas'!$C$10:$FN$152,3,FALSE),"")</f>
        <v/>
      </c>
      <c r="AX121" s="1" t="str">
        <f>IFERROR(VLOOKUP(CONCATENATE(AV$1,AV121),'Formulario de Preguntas'!$C$10:$FN$152,4,FALSE),"")</f>
        <v/>
      </c>
      <c r="AY121" s="23">
        <f>IF($B121='Formulario de Respuestas'!$D120,'Formulario de Respuestas'!$U120,"ES DIFERENTE")</f>
        <v>0</v>
      </c>
      <c r="AZ121" s="1" t="str">
        <f>IFERROR(VLOOKUP(CONCATENATE(AY$1,AY121),'Formulario de Preguntas'!$C$10:$FN$152,3,FALSE),"")</f>
        <v/>
      </c>
      <c r="BA121" s="1" t="str">
        <f>IFERROR(VLOOKUP(CONCATENATE(AY$1,AY121),'Formulario de Preguntas'!$C$10:$FN$152,4,FALSE),"")</f>
        <v/>
      </c>
      <c r="BB121" s="25">
        <f>IF($B121='Formulario de Respuestas'!$D120,'Formulario de Respuestas'!$V120,"ES DIFERENTE")</f>
        <v>0</v>
      </c>
      <c r="BC121" s="1" t="str">
        <f>IFERROR(VLOOKUP(CONCATENATE(BB$1,BB121),'Formulario de Preguntas'!$C$10:$FN$152,3,FALSE),"")</f>
        <v/>
      </c>
      <c r="BD121" s="1" t="str">
        <f>IFERROR(VLOOKUP(CONCATENATE(BB$1,BB121),'Formulario de Preguntas'!$C$10:$FN$152,4,FALSE),"")</f>
        <v/>
      </c>
      <c r="BE121" s="23">
        <f>IF($B121='Formulario de Respuestas'!$D120,'Formulario de Respuestas'!$W120,"ES DIFERENTE")</f>
        <v>0</v>
      </c>
      <c r="BF121" s="1" t="str">
        <f>IFERROR(VLOOKUP(CONCATENATE(BE$1,BE121),'Formulario de Preguntas'!$C$10:$FN$152,3,FALSE),"")</f>
        <v/>
      </c>
      <c r="BG121" s="1" t="str">
        <f>IFERROR(VLOOKUP(CONCATENATE(BE$1,BE121),'Formulario de Preguntas'!$C$10:$FN$152,4,FALSE),"")</f>
        <v/>
      </c>
      <c r="BH121" s="23">
        <f>IF($B121='Formulario de Respuestas'!$D120,'Formulario de Respuestas'!$X120,"ES DIFERENTE")</f>
        <v>0</v>
      </c>
      <c r="BI121" s="1" t="str">
        <f>IFERROR(VLOOKUP(CONCATENATE(BH$1,BH121),'Formulario de Preguntas'!$C$10:$FN$152,3,FALSE),"")</f>
        <v/>
      </c>
      <c r="BJ121" s="1" t="str">
        <f>IFERROR(VLOOKUP(CONCATENATE(BH$1,BH121),'Formulario de Preguntas'!$C$10:$FN$152,4,FALSE),"")</f>
        <v/>
      </c>
      <c r="BK121" s="25">
        <f>IF($B121='Formulario de Respuestas'!$D120,'Formulario de Respuestas'!$Y120,"ES DIFERENTE")</f>
        <v>0</v>
      </c>
      <c r="BL121" s="1" t="str">
        <f>IFERROR(VLOOKUP(CONCATENATE(BK$1,BK121),'Formulario de Preguntas'!$C$10:$FN$152,3,FALSE),"")</f>
        <v/>
      </c>
      <c r="BM121" s="1" t="str">
        <f>IFERROR(VLOOKUP(CONCATENATE(BK$1,BK121),'Formulario de Preguntas'!$C$10:$FN$152,4,FALSE),"")</f>
        <v/>
      </c>
      <c r="BN121" s="25">
        <f>IF($B121='Formulario de Respuestas'!$D120,'Formulario de Respuestas'!$Z120,"ES DIFERENTE")</f>
        <v>0</v>
      </c>
      <c r="BO121" s="1" t="str">
        <f>IFERROR(VLOOKUP(CONCATENATE(BN$1,BN121),'Formulario de Preguntas'!$C$10:$FN$152,3,FALSE),"")</f>
        <v/>
      </c>
      <c r="BP121" s="1" t="str">
        <f>IFERROR(VLOOKUP(CONCATENATE(BN$1,BN121),'Formulario de Preguntas'!$C$10:$FN$152,4,FALSE),"")</f>
        <v/>
      </c>
      <c r="BQ121" s="25">
        <f>IF($B121='Formulario de Respuestas'!$D120,'Formulario de Respuestas'!$AA120,"ES DIFERENTE")</f>
        <v>0</v>
      </c>
      <c r="BR121" s="1" t="str">
        <f>IFERROR(VLOOKUP(CONCATENATE(BQ$1,BQ121),'Formulario de Preguntas'!$C$10:$FN$152,3,FALSE),"")</f>
        <v/>
      </c>
      <c r="BS121" s="1" t="str">
        <f>IFERROR(VLOOKUP(CONCATENATE(BQ$1,BQ121),'Formulario de Preguntas'!$C$10:$FN$152,4,FALSE),"")</f>
        <v/>
      </c>
      <c r="BT121" s="25">
        <f>IF($B121='Formulario de Respuestas'!$D120,'Formulario de Respuestas'!$AB120,"ES DIFERENTE")</f>
        <v>0</v>
      </c>
      <c r="BU121" s="1" t="str">
        <f>IFERROR(VLOOKUP(CONCATENATE(BT$1,BT121),'Formulario de Preguntas'!$C$10:$FN$152,3,FALSE),"")</f>
        <v/>
      </c>
      <c r="BV121" s="1" t="str">
        <f>IFERROR(VLOOKUP(CONCATENATE(BT$1,BT121),'Formulario de Preguntas'!$C$10:$FN$152,4,FALSE),"")</f>
        <v/>
      </c>
      <c r="BW121" s="25">
        <f>IF($B121='Formulario de Respuestas'!$D120,'Formulario de Respuestas'!$AC120,"ES DIFERENTE")</f>
        <v>0</v>
      </c>
      <c r="BX121" s="1" t="str">
        <f>IFERROR(VLOOKUP(CONCATENATE(BW$1,BW121),'Formulario de Preguntas'!$C$10:$FN$152,3,FALSE),"")</f>
        <v/>
      </c>
      <c r="BY121" s="1" t="str">
        <f>IFERROR(VLOOKUP(CONCATENATE(BW$1,BW121),'Formulario de Preguntas'!$C$10:$FN$152,4,FALSE),"")</f>
        <v/>
      </c>
      <c r="CA121" s="1">
        <f t="shared" si="4"/>
        <v>0</v>
      </c>
      <c r="CB121" s="1">
        <f t="shared" si="5"/>
        <v>0.25</v>
      </c>
      <c r="CC121" s="1">
        <f t="shared" si="6"/>
        <v>0</v>
      </c>
      <c r="CD121" s="1">
        <f>COUNTIF('Formulario de Respuestas'!$E120:$AC120,"A")</f>
        <v>0</v>
      </c>
      <c r="CE121" s="1">
        <f>COUNTIF('Formulario de Respuestas'!$E120:$AC120,"B")</f>
        <v>0</v>
      </c>
      <c r="CF121" s="1">
        <f>COUNTIF('Formulario de Respuestas'!$B120:$AC120,"C")</f>
        <v>0</v>
      </c>
      <c r="CG121" s="1">
        <f>COUNTIF('Formulario de Respuestas'!$E120:$AC120,"D")</f>
        <v>0</v>
      </c>
      <c r="CH121" s="1">
        <f>COUNTIF('Formulario de Respuestas'!$E120:$AC120,"E (RESPUESTA ANULADA)")</f>
        <v>0</v>
      </c>
    </row>
    <row r="122" spans="1:86" x14ac:dyDescent="0.25">
      <c r="A122" s="1">
        <f>'Formulario de Respuestas'!C121</f>
        <v>0</v>
      </c>
      <c r="B122" s="1">
        <f>'Formulario de Respuestas'!D121</f>
        <v>0</v>
      </c>
      <c r="C122" s="23">
        <f>IF($B122='Formulario de Respuestas'!$D121,'Formulario de Respuestas'!$E121,"ES DIFERENTE")</f>
        <v>0</v>
      </c>
      <c r="D122" s="15" t="str">
        <f>IFERROR(VLOOKUP(CONCATENATE(C$1,C122),'Formulario de Preguntas'!$C$2:$FN$152,3,FALSE),"")</f>
        <v/>
      </c>
      <c r="E122" s="1" t="str">
        <f>IFERROR(VLOOKUP(CONCATENATE(C$1,C122),'Formulario de Preguntas'!$C$2:$FN$152,4,FALSE),"")</f>
        <v/>
      </c>
      <c r="F122" s="23">
        <f>IF($B122='Formulario de Respuestas'!$D121,'Formulario de Respuestas'!$F121,"ES DIFERENTE")</f>
        <v>0</v>
      </c>
      <c r="G122" s="1" t="str">
        <f>IFERROR(VLOOKUP(CONCATENATE(F$1,F122),'Formulario de Preguntas'!$C$2:$FN$152,3,FALSE),"")</f>
        <v/>
      </c>
      <c r="H122" s="1" t="str">
        <f>IFERROR(VLOOKUP(CONCATENATE(F$1,F122),'Formulario de Preguntas'!$C$2:$FN$152,4,FALSE),"")</f>
        <v/>
      </c>
      <c r="I122" s="23">
        <f>IF($B122='Formulario de Respuestas'!$D121,'Formulario de Respuestas'!$G121,"ES DIFERENTE")</f>
        <v>0</v>
      </c>
      <c r="J122" s="1" t="str">
        <f>IFERROR(VLOOKUP(CONCATENATE(I$1,I122),'Formulario de Preguntas'!$C$10:$FN$152,3,FALSE),"")</f>
        <v/>
      </c>
      <c r="K122" s="1" t="str">
        <f>IFERROR(VLOOKUP(CONCATENATE(I$1,I122),'Formulario de Preguntas'!$C$10:$FN$152,4,FALSE),"")</f>
        <v/>
      </c>
      <c r="L122" s="23">
        <f>IF($B122='Formulario de Respuestas'!$D121,'Formulario de Respuestas'!$H121,"ES DIFERENTE")</f>
        <v>0</v>
      </c>
      <c r="M122" s="1" t="str">
        <f>IFERROR(VLOOKUP(CONCATENATE(L$1,L122),'Formulario de Preguntas'!$C$10:$FN$152,3,FALSE),"")</f>
        <v/>
      </c>
      <c r="N122" s="1" t="str">
        <f>IFERROR(VLOOKUP(CONCATENATE(L$1,L122),'Formulario de Preguntas'!$C$10:$FN$152,4,FALSE),"")</f>
        <v/>
      </c>
      <c r="O122" s="23">
        <f>IF($B122='Formulario de Respuestas'!$D121,'Formulario de Respuestas'!$I121,"ES DIFERENTE")</f>
        <v>0</v>
      </c>
      <c r="P122" s="1" t="str">
        <f>IFERROR(VLOOKUP(CONCATENATE(O$1,O122),'Formulario de Preguntas'!$C$10:$FN$152,3,FALSE),"")</f>
        <v/>
      </c>
      <c r="Q122" s="1" t="str">
        <f>IFERROR(VLOOKUP(CONCATENATE(O$1,O122),'Formulario de Preguntas'!$C$10:$FN$152,4,FALSE),"")</f>
        <v/>
      </c>
      <c r="R122" s="23">
        <f>IF($B122='Formulario de Respuestas'!$D121,'Formulario de Respuestas'!$J121,"ES DIFERENTE")</f>
        <v>0</v>
      </c>
      <c r="S122" s="1" t="str">
        <f>IFERROR(VLOOKUP(CONCATENATE(R$1,R122),'Formulario de Preguntas'!$C$10:$FN$152,3,FALSE),"")</f>
        <v/>
      </c>
      <c r="T122" s="1" t="str">
        <f>IFERROR(VLOOKUP(CONCATENATE(R$1,R122),'Formulario de Preguntas'!$C$10:$FN$152,4,FALSE),"")</f>
        <v/>
      </c>
      <c r="U122" s="23">
        <f>IF($B122='Formulario de Respuestas'!$D121,'Formulario de Respuestas'!$K121,"ES DIFERENTE")</f>
        <v>0</v>
      </c>
      <c r="V122" s="1" t="str">
        <f>IFERROR(VLOOKUP(CONCATENATE(U$1,U122),'Formulario de Preguntas'!$C$10:$FN$152,3,FALSE),"")</f>
        <v/>
      </c>
      <c r="W122" s="1" t="str">
        <f>IFERROR(VLOOKUP(CONCATENATE(U$1,U122),'Formulario de Preguntas'!$C$10:$FN$152,4,FALSE),"")</f>
        <v/>
      </c>
      <c r="X122" s="23">
        <f>IF($B122='Formulario de Respuestas'!$D121,'Formulario de Respuestas'!$L121,"ES DIFERENTE")</f>
        <v>0</v>
      </c>
      <c r="Y122" s="1" t="str">
        <f>IFERROR(VLOOKUP(CONCATENATE(X$1,X122),'Formulario de Preguntas'!$C$10:$FN$152,3,FALSE),"")</f>
        <v/>
      </c>
      <c r="Z122" s="1" t="str">
        <f>IFERROR(VLOOKUP(CONCATENATE(X$1,X122),'Formulario de Preguntas'!$C$10:$FN$152,4,FALSE),"")</f>
        <v/>
      </c>
      <c r="AA122" s="23">
        <f>IF($B122='Formulario de Respuestas'!$D121,'Formulario de Respuestas'!$M121,"ES DIFERENTE")</f>
        <v>0</v>
      </c>
      <c r="AB122" s="1" t="str">
        <f>IFERROR(VLOOKUP(CONCATENATE(AA$1,AA122),'Formulario de Preguntas'!$C$10:$FN$152,3,FALSE),"")</f>
        <v/>
      </c>
      <c r="AC122" s="1" t="str">
        <f>IFERROR(VLOOKUP(CONCATENATE(AA$1,AA122),'Formulario de Preguntas'!$C$10:$FN$152,4,FALSE),"")</f>
        <v/>
      </c>
      <c r="AD122" s="23">
        <f>IF($B122='Formulario de Respuestas'!$D121,'Formulario de Respuestas'!$N121,"ES DIFERENTE")</f>
        <v>0</v>
      </c>
      <c r="AE122" s="1" t="str">
        <f>IFERROR(VLOOKUP(CONCATENATE(AD$1,AD122),'Formulario de Preguntas'!$C$10:$FN$152,3,FALSE),"")</f>
        <v/>
      </c>
      <c r="AF122" s="1" t="str">
        <f>IFERROR(VLOOKUP(CONCATENATE(AD$1,AD122),'Formulario de Preguntas'!$C$10:$FN$152,4,FALSE),"")</f>
        <v/>
      </c>
      <c r="AG122" s="23">
        <f>IF($B122='Formulario de Respuestas'!$D121,'Formulario de Respuestas'!$O121,"ES DIFERENTE")</f>
        <v>0</v>
      </c>
      <c r="AH122" s="1" t="str">
        <f>IFERROR(VLOOKUP(CONCATENATE(AG$1,AG122),'Formulario de Preguntas'!$C$10:$FN$152,3,FALSE),"")</f>
        <v/>
      </c>
      <c r="AI122" s="1" t="str">
        <f>IFERROR(VLOOKUP(CONCATENATE(AG$1,AG122),'Formulario de Preguntas'!$C$10:$FN$152,4,FALSE),"")</f>
        <v/>
      </c>
      <c r="AJ122" s="23">
        <f>IF($B122='Formulario de Respuestas'!$D121,'Formulario de Respuestas'!$P121,"ES DIFERENTE")</f>
        <v>0</v>
      </c>
      <c r="AK122" s="1" t="str">
        <f>IFERROR(VLOOKUP(CONCATENATE(AJ$1,AJ122),'Formulario de Preguntas'!$C$10:$FN$152,3,FALSE),"")</f>
        <v/>
      </c>
      <c r="AL122" s="1" t="str">
        <f>IFERROR(VLOOKUP(CONCATENATE(AJ$1,AJ122),'Formulario de Preguntas'!$C$10:$FN$152,4,FALSE),"")</f>
        <v/>
      </c>
      <c r="AM122" s="23">
        <f>IF($B122='Formulario de Respuestas'!$D121,'Formulario de Respuestas'!$Q121,"ES DIFERENTE")</f>
        <v>0</v>
      </c>
      <c r="AN122" s="1" t="str">
        <f>IFERROR(VLOOKUP(CONCATENATE(AM$1,AM122),'Formulario de Preguntas'!$C$10:$FN$152,3,FALSE),"")</f>
        <v/>
      </c>
      <c r="AO122" s="1" t="str">
        <f>IFERROR(VLOOKUP(CONCATENATE(AM$1,AM122),'Formulario de Preguntas'!$C$10:$FN$152,4,FALSE),"")</f>
        <v/>
      </c>
      <c r="AP122" s="23">
        <f>IF($B122='Formulario de Respuestas'!$D121,'Formulario de Respuestas'!$R121,"ES DIFERENTE")</f>
        <v>0</v>
      </c>
      <c r="AQ122" s="1" t="str">
        <f>IFERROR(VLOOKUP(CONCATENATE(AP$1,AP122),'Formulario de Preguntas'!$C$10:$FN$152,3,FALSE),"")</f>
        <v/>
      </c>
      <c r="AR122" s="1" t="str">
        <f>IFERROR(VLOOKUP(CONCATENATE(AP$1,AP122),'Formulario de Preguntas'!$C$10:$FN$152,4,FALSE),"")</f>
        <v/>
      </c>
      <c r="AS122" s="23">
        <f>IF($B122='Formulario de Respuestas'!$D121,'Formulario de Respuestas'!$S121,"ES DIFERENTE")</f>
        <v>0</v>
      </c>
      <c r="AT122" s="1" t="str">
        <f>IFERROR(VLOOKUP(CONCATENATE(AS$1,AS122),'Formulario de Preguntas'!$C$10:$FN$152,3,FALSE),"")</f>
        <v/>
      </c>
      <c r="AU122" s="1" t="str">
        <f>IFERROR(VLOOKUP(CONCATENATE(AS$1,AS122),'Formulario de Preguntas'!$C$10:$FN$152,4,FALSE),"")</f>
        <v/>
      </c>
      <c r="AV122" s="23">
        <f>IF($B122='Formulario de Respuestas'!$D121,'Formulario de Respuestas'!$T121,"ES DIFERENTE")</f>
        <v>0</v>
      </c>
      <c r="AW122" s="1" t="str">
        <f>IFERROR(VLOOKUP(CONCATENATE(AV$1,AV122),'Formulario de Preguntas'!$C$10:$FN$152,3,FALSE),"")</f>
        <v/>
      </c>
      <c r="AX122" s="1" t="str">
        <f>IFERROR(VLOOKUP(CONCATENATE(AV$1,AV122),'Formulario de Preguntas'!$C$10:$FN$152,4,FALSE),"")</f>
        <v/>
      </c>
      <c r="AY122" s="23">
        <f>IF($B122='Formulario de Respuestas'!$D121,'Formulario de Respuestas'!$U121,"ES DIFERENTE")</f>
        <v>0</v>
      </c>
      <c r="AZ122" s="1" t="str">
        <f>IFERROR(VLOOKUP(CONCATENATE(AY$1,AY122),'Formulario de Preguntas'!$C$10:$FN$152,3,FALSE),"")</f>
        <v/>
      </c>
      <c r="BA122" s="1" t="str">
        <f>IFERROR(VLOOKUP(CONCATENATE(AY$1,AY122),'Formulario de Preguntas'!$C$10:$FN$152,4,FALSE),"")</f>
        <v/>
      </c>
      <c r="BB122" s="25">
        <f>IF($B122='Formulario de Respuestas'!$D121,'Formulario de Respuestas'!$V121,"ES DIFERENTE")</f>
        <v>0</v>
      </c>
      <c r="BC122" s="1" t="str">
        <f>IFERROR(VLOOKUP(CONCATENATE(BB$1,BB122),'Formulario de Preguntas'!$C$10:$FN$152,3,FALSE),"")</f>
        <v/>
      </c>
      <c r="BD122" s="1" t="str">
        <f>IFERROR(VLOOKUP(CONCATENATE(BB$1,BB122),'Formulario de Preguntas'!$C$10:$FN$152,4,FALSE),"")</f>
        <v/>
      </c>
      <c r="BE122" s="23">
        <f>IF($B122='Formulario de Respuestas'!$D121,'Formulario de Respuestas'!$W121,"ES DIFERENTE")</f>
        <v>0</v>
      </c>
      <c r="BF122" s="1" t="str">
        <f>IFERROR(VLOOKUP(CONCATENATE(BE$1,BE122),'Formulario de Preguntas'!$C$10:$FN$152,3,FALSE),"")</f>
        <v/>
      </c>
      <c r="BG122" s="1" t="str">
        <f>IFERROR(VLOOKUP(CONCATENATE(BE$1,BE122),'Formulario de Preguntas'!$C$10:$FN$152,4,FALSE),"")</f>
        <v/>
      </c>
      <c r="BH122" s="23">
        <f>IF($B122='Formulario de Respuestas'!$D121,'Formulario de Respuestas'!$X121,"ES DIFERENTE")</f>
        <v>0</v>
      </c>
      <c r="BI122" s="1" t="str">
        <f>IFERROR(VLOOKUP(CONCATENATE(BH$1,BH122),'Formulario de Preguntas'!$C$10:$FN$152,3,FALSE),"")</f>
        <v/>
      </c>
      <c r="BJ122" s="1" t="str">
        <f>IFERROR(VLOOKUP(CONCATENATE(BH$1,BH122),'Formulario de Preguntas'!$C$10:$FN$152,4,FALSE),"")</f>
        <v/>
      </c>
      <c r="BK122" s="25">
        <f>IF($B122='Formulario de Respuestas'!$D121,'Formulario de Respuestas'!$Y121,"ES DIFERENTE")</f>
        <v>0</v>
      </c>
      <c r="BL122" s="1" t="str">
        <f>IFERROR(VLOOKUP(CONCATENATE(BK$1,BK122),'Formulario de Preguntas'!$C$10:$FN$152,3,FALSE),"")</f>
        <v/>
      </c>
      <c r="BM122" s="1" t="str">
        <f>IFERROR(VLOOKUP(CONCATENATE(BK$1,BK122),'Formulario de Preguntas'!$C$10:$FN$152,4,FALSE),"")</f>
        <v/>
      </c>
      <c r="BN122" s="25">
        <f>IF($B122='Formulario de Respuestas'!$D121,'Formulario de Respuestas'!$Z121,"ES DIFERENTE")</f>
        <v>0</v>
      </c>
      <c r="BO122" s="1" t="str">
        <f>IFERROR(VLOOKUP(CONCATENATE(BN$1,BN122),'Formulario de Preguntas'!$C$10:$FN$152,3,FALSE),"")</f>
        <v/>
      </c>
      <c r="BP122" s="1" t="str">
        <f>IFERROR(VLOOKUP(CONCATENATE(BN$1,BN122),'Formulario de Preguntas'!$C$10:$FN$152,4,FALSE),"")</f>
        <v/>
      </c>
      <c r="BQ122" s="25">
        <f>IF($B122='Formulario de Respuestas'!$D121,'Formulario de Respuestas'!$AA121,"ES DIFERENTE")</f>
        <v>0</v>
      </c>
      <c r="BR122" s="1" t="str">
        <f>IFERROR(VLOOKUP(CONCATENATE(BQ$1,BQ122),'Formulario de Preguntas'!$C$10:$FN$152,3,FALSE),"")</f>
        <v/>
      </c>
      <c r="BS122" s="1" t="str">
        <f>IFERROR(VLOOKUP(CONCATENATE(BQ$1,BQ122),'Formulario de Preguntas'!$C$10:$FN$152,4,FALSE),"")</f>
        <v/>
      </c>
      <c r="BT122" s="25">
        <f>IF($B122='Formulario de Respuestas'!$D121,'Formulario de Respuestas'!$AB121,"ES DIFERENTE")</f>
        <v>0</v>
      </c>
      <c r="BU122" s="1" t="str">
        <f>IFERROR(VLOOKUP(CONCATENATE(BT$1,BT122),'Formulario de Preguntas'!$C$10:$FN$152,3,FALSE),"")</f>
        <v/>
      </c>
      <c r="BV122" s="1" t="str">
        <f>IFERROR(VLOOKUP(CONCATENATE(BT$1,BT122),'Formulario de Preguntas'!$C$10:$FN$152,4,FALSE),"")</f>
        <v/>
      </c>
      <c r="BW122" s="25">
        <f>IF($B122='Formulario de Respuestas'!$D121,'Formulario de Respuestas'!$AC121,"ES DIFERENTE")</f>
        <v>0</v>
      </c>
      <c r="BX122" s="1" t="str">
        <f>IFERROR(VLOOKUP(CONCATENATE(BW$1,BW122),'Formulario de Preguntas'!$C$10:$FN$152,3,FALSE),"")</f>
        <v/>
      </c>
      <c r="BY122" s="1" t="str">
        <f>IFERROR(VLOOKUP(CONCATENATE(BW$1,BW122),'Formulario de Preguntas'!$C$10:$FN$152,4,FALSE),"")</f>
        <v/>
      </c>
      <c r="CA122" s="1">
        <f t="shared" si="4"/>
        <v>0</v>
      </c>
      <c r="CB122" s="1">
        <f t="shared" si="5"/>
        <v>0.25</v>
      </c>
      <c r="CC122" s="1">
        <f t="shared" si="6"/>
        <v>0</v>
      </c>
      <c r="CD122" s="1">
        <f>COUNTIF('Formulario de Respuestas'!$E121:$AC121,"A")</f>
        <v>0</v>
      </c>
      <c r="CE122" s="1">
        <f>COUNTIF('Formulario de Respuestas'!$E121:$AC121,"B")</f>
        <v>0</v>
      </c>
      <c r="CF122" s="1">
        <f>COUNTIF('Formulario de Respuestas'!$B121:$AC121,"C")</f>
        <v>0</v>
      </c>
      <c r="CG122" s="1">
        <f>COUNTIF('Formulario de Respuestas'!$E121:$AC121,"D")</f>
        <v>0</v>
      </c>
      <c r="CH122" s="1">
        <f>COUNTIF('Formulario de Respuestas'!$E121:$AC121,"E (RESPUESTA ANULADA)")</f>
        <v>0</v>
      </c>
    </row>
    <row r="123" spans="1:86" x14ac:dyDescent="0.25">
      <c r="A123" s="1">
        <f>'Formulario de Respuestas'!C122</f>
        <v>0</v>
      </c>
      <c r="B123" s="1">
        <f>'Formulario de Respuestas'!D122</f>
        <v>0</v>
      </c>
      <c r="C123" s="23">
        <f>IF($B123='Formulario de Respuestas'!$D122,'Formulario de Respuestas'!$E122,"ES DIFERENTE")</f>
        <v>0</v>
      </c>
      <c r="D123" s="15" t="str">
        <f>IFERROR(VLOOKUP(CONCATENATE(C$1,C123),'Formulario de Preguntas'!$C$2:$FN$152,3,FALSE),"")</f>
        <v/>
      </c>
      <c r="E123" s="1" t="str">
        <f>IFERROR(VLOOKUP(CONCATENATE(C$1,C123),'Formulario de Preguntas'!$C$2:$FN$152,4,FALSE),"")</f>
        <v/>
      </c>
      <c r="F123" s="23">
        <f>IF($B123='Formulario de Respuestas'!$D122,'Formulario de Respuestas'!$F122,"ES DIFERENTE")</f>
        <v>0</v>
      </c>
      <c r="G123" s="1" t="str">
        <f>IFERROR(VLOOKUP(CONCATENATE(F$1,F123),'Formulario de Preguntas'!$C$2:$FN$152,3,FALSE),"")</f>
        <v/>
      </c>
      <c r="H123" s="1" t="str">
        <f>IFERROR(VLOOKUP(CONCATENATE(F$1,F123),'Formulario de Preguntas'!$C$2:$FN$152,4,FALSE),"")</f>
        <v/>
      </c>
      <c r="I123" s="23">
        <f>IF($B123='Formulario de Respuestas'!$D122,'Formulario de Respuestas'!$G122,"ES DIFERENTE")</f>
        <v>0</v>
      </c>
      <c r="J123" s="1" t="str">
        <f>IFERROR(VLOOKUP(CONCATENATE(I$1,I123),'Formulario de Preguntas'!$C$10:$FN$152,3,FALSE),"")</f>
        <v/>
      </c>
      <c r="K123" s="1" t="str">
        <f>IFERROR(VLOOKUP(CONCATENATE(I$1,I123),'Formulario de Preguntas'!$C$10:$FN$152,4,FALSE),"")</f>
        <v/>
      </c>
      <c r="L123" s="23">
        <f>IF($B123='Formulario de Respuestas'!$D122,'Formulario de Respuestas'!$H122,"ES DIFERENTE")</f>
        <v>0</v>
      </c>
      <c r="M123" s="1" t="str">
        <f>IFERROR(VLOOKUP(CONCATENATE(L$1,L123),'Formulario de Preguntas'!$C$10:$FN$152,3,FALSE),"")</f>
        <v/>
      </c>
      <c r="N123" s="1" t="str">
        <f>IFERROR(VLOOKUP(CONCATENATE(L$1,L123),'Formulario de Preguntas'!$C$10:$FN$152,4,FALSE),"")</f>
        <v/>
      </c>
      <c r="O123" s="23">
        <f>IF($B123='Formulario de Respuestas'!$D122,'Formulario de Respuestas'!$I122,"ES DIFERENTE")</f>
        <v>0</v>
      </c>
      <c r="P123" s="1" t="str">
        <f>IFERROR(VLOOKUP(CONCATENATE(O$1,O123),'Formulario de Preguntas'!$C$10:$FN$152,3,FALSE),"")</f>
        <v/>
      </c>
      <c r="Q123" s="1" t="str">
        <f>IFERROR(VLOOKUP(CONCATENATE(O$1,O123),'Formulario de Preguntas'!$C$10:$FN$152,4,FALSE),"")</f>
        <v/>
      </c>
      <c r="R123" s="23">
        <f>IF($B123='Formulario de Respuestas'!$D122,'Formulario de Respuestas'!$J122,"ES DIFERENTE")</f>
        <v>0</v>
      </c>
      <c r="S123" s="1" t="str">
        <f>IFERROR(VLOOKUP(CONCATENATE(R$1,R123),'Formulario de Preguntas'!$C$10:$FN$152,3,FALSE),"")</f>
        <v/>
      </c>
      <c r="T123" s="1" t="str">
        <f>IFERROR(VLOOKUP(CONCATENATE(R$1,R123),'Formulario de Preguntas'!$C$10:$FN$152,4,FALSE),"")</f>
        <v/>
      </c>
      <c r="U123" s="23">
        <f>IF($B123='Formulario de Respuestas'!$D122,'Formulario de Respuestas'!$K122,"ES DIFERENTE")</f>
        <v>0</v>
      </c>
      <c r="V123" s="1" t="str">
        <f>IFERROR(VLOOKUP(CONCATENATE(U$1,U123),'Formulario de Preguntas'!$C$10:$FN$152,3,FALSE),"")</f>
        <v/>
      </c>
      <c r="W123" s="1" t="str">
        <f>IFERROR(VLOOKUP(CONCATENATE(U$1,U123),'Formulario de Preguntas'!$C$10:$FN$152,4,FALSE),"")</f>
        <v/>
      </c>
      <c r="X123" s="23">
        <f>IF($B123='Formulario de Respuestas'!$D122,'Formulario de Respuestas'!$L122,"ES DIFERENTE")</f>
        <v>0</v>
      </c>
      <c r="Y123" s="1" t="str">
        <f>IFERROR(VLOOKUP(CONCATENATE(X$1,X123),'Formulario de Preguntas'!$C$10:$FN$152,3,FALSE),"")</f>
        <v/>
      </c>
      <c r="Z123" s="1" t="str">
        <f>IFERROR(VLOOKUP(CONCATENATE(X$1,X123),'Formulario de Preguntas'!$C$10:$FN$152,4,FALSE),"")</f>
        <v/>
      </c>
      <c r="AA123" s="23">
        <f>IF($B123='Formulario de Respuestas'!$D122,'Formulario de Respuestas'!$M122,"ES DIFERENTE")</f>
        <v>0</v>
      </c>
      <c r="AB123" s="1" t="str">
        <f>IFERROR(VLOOKUP(CONCATENATE(AA$1,AA123),'Formulario de Preguntas'!$C$10:$FN$152,3,FALSE),"")</f>
        <v/>
      </c>
      <c r="AC123" s="1" t="str">
        <f>IFERROR(VLOOKUP(CONCATENATE(AA$1,AA123),'Formulario de Preguntas'!$C$10:$FN$152,4,FALSE),"")</f>
        <v/>
      </c>
      <c r="AD123" s="23">
        <f>IF($B123='Formulario de Respuestas'!$D122,'Formulario de Respuestas'!$N122,"ES DIFERENTE")</f>
        <v>0</v>
      </c>
      <c r="AE123" s="1" t="str">
        <f>IFERROR(VLOOKUP(CONCATENATE(AD$1,AD123),'Formulario de Preguntas'!$C$10:$FN$152,3,FALSE),"")</f>
        <v/>
      </c>
      <c r="AF123" s="1" t="str">
        <f>IFERROR(VLOOKUP(CONCATENATE(AD$1,AD123),'Formulario de Preguntas'!$C$10:$FN$152,4,FALSE),"")</f>
        <v/>
      </c>
      <c r="AG123" s="23">
        <f>IF($B123='Formulario de Respuestas'!$D122,'Formulario de Respuestas'!$O122,"ES DIFERENTE")</f>
        <v>0</v>
      </c>
      <c r="AH123" s="1" t="str">
        <f>IFERROR(VLOOKUP(CONCATENATE(AG$1,AG123),'Formulario de Preguntas'!$C$10:$FN$152,3,FALSE),"")</f>
        <v/>
      </c>
      <c r="AI123" s="1" t="str">
        <f>IFERROR(VLOOKUP(CONCATENATE(AG$1,AG123),'Formulario de Preguntas'!$C$10:$FN$152,4,FALSE),"")</f>
        <v/>
      </c>
      <c r="AJ123" s="23">
        <f>IF($B123='Formulario de Respuestas'!$D122,'Formulario de Respuestas'!$P122,"ES DIFERENTE")</f>
        <v>0</v>
      </c>
      <c r="AK123" s="1" t="str">
        <f>IFERROR(VLOOKUP(CONCATENATE(AJ$1,AJ123),'Formulario de Preguntas'!$C$10:$FN$152,3,FALSE),"")</f>
        <v/>
      </c>
      <c r="AL123" s="1" t="str">
        <f>IFERROR(VLOOKUP(CONCATENATE(AJ$1,AJ123),'Formulario de Preguntas'!$C$10:$FN$152,4,FALSE),"")</f>
        <v/>
      </c>
      <c r="AM123" s="23">
        <f>IF($B123='Formulario de Respuestas'!$D122,'Formulario de Respuestas'!$Q122,"ES DIFERENTE")</f>
        <v>0</v>
      </c>
      <c r="AN123" s="1" t="str">
        <f>IFERROR(VLOOKUP(CONCATENATE(AM$1,AM123),'Formulario de Preguntas'!$C$10:$FN$152,3,FALSE),"")</f>
        <v/>
      </c>
      <c r="AO123" s="1" t="str">
        <f>IFERROR(VLOOKUP(CONCATENATE(AM$1,AM123),'Formulario de Preguntas'!$C$10:$FN$152,4,FALSE),"")</f>
        <v/>
      </c>
      <c r="AP123" s="23">
        <f>IF($B123='Formulario de Respuestas'!$D122,'Formulario de Respuestas'!$R122,"ES DIFERENTE")</f>
        <v>0</v>
      </c>
      <c r="AQ123" s="1" t="str">
        <f>IFERROR(VLOOKUP(CONCATENATE(AP$1,AP123),'Formulario de Preguntas'!$C$10:$FN$152,3,FALSE),"")</f>
        <v/>
      </c>
      <c r="AR123" s="1" t="str">
        <f>IFERROR(VLOOKUP(CONCATENATE(AP$1,AP123),'Formulario de Preguntas'!$C$10:$FN$152,4,FALSE),"")</f>
        <v/>
      </c>
      <c r="AS123" s="23">
        <f>IF($B123='Formulario de Respuestas'!$D122,'Formulario de Respuestas'!$S122,"ES DIFERENTE")</f>
        <v>0</v>
      </c>
      <c r="AT123" s="1" t="str">
        <f>IFERROR(VLOOKUP(CONCATENATE(AS$1,AS123),'Formulario de Preguntas'!$C$10:$FN$152,3,FALSE),"")</f>
        <v/>
      </c>
      <c r="AU123" s="1" t="str">
        <f>IFERROR(VLOOKUP(CONCATENATE(AS$1,AS123),'Formulario de Preguntas'!$C$10:$FN$152,4,FALSE),"")</f>
        <v/>
      </c>
      <c r="AV123" s="23">
        <f>IF($B123='Formulario de Respuestas'!$D122,'Formulario de Respuestas'!$T122,"ES DIFERENTE")</f>
        <v>0</v>
      </c>
      <c r="AW123" s="1" t="str">
        <f>IFERROR(VLOOKUP(CONCATENATE(AV$1,AV123),'Formulario de Preguntas'!$C$10:$FN$152,3,FALSE),"")</f>
        <v/>
      </c>
      <c r="AX123" s="1" t="str">
        <f>IFERROR(VLOOKUP(CONCATENATE(AV$1,AV123),'Formulario de Preguntas'!$C$10:$FN$152,4,FALSE),"")</f>
        <v/>
      </c>
      <c r="AY123" s="23">
        <f>IF($B123='Formulario de Respuestas'!$D122,'Formulario de Respuestas'!$U122,"ES DIFERENTE")</f>
        <v>0</v>
      </c>
      <c r="AZ123" s="1" t="str">
        <f>IFERROR(VLOOKUP(CONCATENATE(AY$1,AY123),'Formulario de Preguntas'!$C$10:$FN$152,3,FALSE),"")</f>
        <v/>
      </c>
      <c r="BA123" s="1" t="str">
        <f>IFERROR(VLOOKUP(CONCATENATE(AY$1,AY123),'Formulario de Preguntas'!$C$10:$FN$152,4,FALSE),"")</f>
        <v/>
      </c>
      <c r="BB123" s="25">
        <f>IF($B123='Formulario de Respuestas'!$D122,'Formulario de Respuestas'!$V122,"ES DIFERENTE")</f>
        <v>0</v>
      </c>
      <c r="BC123" s="1" t="str">
        <f>IFERROR(VLOOKUP(CONCATENATE(BB$1,BB123),'Formulario de Preguntas'!$C$10:$FN$152,3,FALSE),"")</f>
        <v/>
      </c>
      <c r="BD123" s="1" t="str">
        <f>IFERROR(VLOOKUP(CONCATENATE(BB$1,BB123),'Formulario de Preguntas'!$C$10:$FN$152,4,FALSE),"")</f>
        <v/>
      </c>
      <c r="BE123" s="23">
        <f>IF($B123='Formulario de Respuestas'!$D122,'Formulario de Respuestas'!$W122,"ES DIFERENTE")</f>
        <v>0</v>
      </c>
      <c r="BF123" s="1" t="str">
        <f>IFERROR(VLOOKUP(CONCATENATE(BE$1,BE123),'Formulario de Preguntas'!$C$10:$FN$152,3,FALSE),"")</f>
        <v/>
      </c>
      <c r="BG123" s="1" t="str">
        <f>IFERROR(VLOOKUP(CONCATENATE(BE$1,BE123),'Formulario de Preguntas'!$C$10:$FN$152,4,FALSE),"")</f>
        <v/>
      </c>
      <c r="BH123" s="23">
        <f>IF($B123='Formulario de Respuestas'!$D122,'Formulario de Respuestas'!$X122,"ES DIFERENTE")</f>
        <v>0</v>
      </c>
      <c r="BI123" s="1" t="str">
        <f>IFERROR(VLOOKUP(CONCATENATE(BH$1,BH123),'Formulario de Preguntas'!$C$10:$FN$152,3,FALSE),"")</f>
        <v/>
      </c>
      <c r="BJ123" s="1" t="str">
        <f>IFERROR(VLOOKUP(CONCATENATE(BH$1,BH123),'Formulario de Preguntas'!$C$10:$FN$152,4,FALSE),"")</f>
        <v/>
      </c>
      <c r="BK123" s="25">
        <f>IF($B123='Formulario de Respuestas'!$D122,'Formulario de Respuestas'!$Y122,"ES DIFERENTE")</f>
        <v>0</v>
      </c>
      <c r="BL123" s="1" t="str">
        <f>IFERROR(VLOOKUP(CONCATENATE(BK$1,BK123),'Formulario de Preguntas'!$C$10:$FN$152,3,FALSE),"")</f>
        <v/>
      </c>
      <c r="BM123" s="1" t="str">
        <f>IFERROR(VLOOKUP(CONCATENATE(BK$1,BK123),'Formulario de Preguntas'!$C$10:$FN$152,4,FALSE),"")</f>
        <v/>
      </c>
      <c r="BN123" s="25">
        <f>IF($B123='Formulario de Respuestas'!$D122,'Formulario de Respuestas'!$Z122,"ES DIFERENTE")</f>
        <v>0</v>
      </c>
      <c r="BO123" s="1" t="str">
        <f>IFERROR(VLOOKUP(CONCATENATE(BN$1,BN123),'Formulario de Preguntas'!$C$10:$FN$152,3,FALSE),"")</f>
        <v/>
      </c>
      <c r="BP123" s="1" t="str">
        <f>IFERROR(VLOOKUP(CONCATENATE(BN$1,BN123),'Formulario de Preguntas'!$C$10:$FN$152,4,FALSE),"")</f>
        <v/>
      </c>
      <c r="BQ123" s="25">
        <f>IF($B123='Formulario de Respuestas'!$D122,'Formulario de Respuestas'!$AA122,"ES DIFERENTE")</f>
        <v>0</v>
      </c>
      <c r="BR123" s="1" t="str">
        <f>IFERROR(VLOOKUP(CONCATENATE(BQ$1,BQ123),'Formulario de Preguntas'!$C$10:$FN$152,3,FALSE),"")</f>
        <v/>
      </c>
      <c r="BS123" s="1" t="str">
        <f>IFERROR(VLOOKUP(CONCATENATE(BQ$1,BQ123),'Formulario de Preguntas'!$C$10:$FN$152,4,FALSE),"")</f>
        <v/>
      </c>
      <c r="BT123" s="25">
        <f>IF($B123='Formulario de Respuestas'!$D122,'Formulario de Respuestas'!$AB122,"ES DIFERENTE")</f>
        <v>0</v>
      </c>
      <c r="BU123" s="1" t="str">
        <f>IFERROR(VLOOKUP(CONCATENATE(BT$1,BT123),'Formulario de Preguntas'!$C$10:$FN$152,3,FALSE),"")</f>
        <v/>
      </c>
      <c r="BV123" s="1" t="str">
        <f>IFERROR(VLOOKUP(CONCATENATE(BT$1,BT123),'Formulario de Preguntas'!$C$10:$FN$152,4,FALSE),"")</f>
        <v/>
      </c>
      <c r="BW123" s="25">
        <f>IF($B123='Formulario de Respuestas'!$D122,'Formulario de Respuestas'!$AC122,"ES DIFERENTE")</f>
        <v>0</v>
      </c>
      <c r="BX123" s="1" t="str">
        <f>IFERROR(VLOOKUP(CONCATENATE(BW$1,BW123),'Formulario de Preguntas'!$C$10:$FN$152,3,FALSE),"")</f>
        <v/>
      </c>
      <c r="BY123" s="1" t="str">
        <f>IFERROR(VLOOKUP(CONCATENATE(BW$1,BW123),'Formulario de Preguntas'!$C$10:$FN$152,4,FALSE),"")</f>
        <v/>
      </c>
      <c r="CA123" s="1">
        <f t="shared" si="4"/>
        <v>0</v>
      </c>
      <c r="CB123" s="1">
        <f t="shared" si="5"/>
        <v>0.25</v>
      </c>
      <c r="CC123" s="1">
        <f t="shared" si="6"/>
        <v>0</v>
      </c>
      <c r="CD123" s="1">
        <f>COUNTIF('Formulario de Respuestas'!$E122:$AC122,"A")</f>
        <v>0</v>
      </c>
      <c r="CE123" s="1">
        <f>COUNTIF('Formulario de Respuestas'!$E122:$AC122,"B")</f>
        <v>0</v>
      </c>
      <c r="CF123" s="1">
        <f>COUNTIF('Formulario de Respuestas'!$B122:$AC122,"C")</f>
        <v>0</v>
      </c>
      <c r="CG123" s="1">
        <f>COUNTIF('Formulario de Respuestas'!$E122:$AC122,"D")</f>
        <v>0</v>
      </c>
      <c r="CH123" s="1">
        <f>COUNTIF('Formulario de Respuestas'!$E122:$AC122,"E (RESPUESTA ANULADA)")</f>
        <v>0</v>
      </c>
    </row>
    <row r="124" spans="1:86" x14ac:dyDescent="0.25">
      <c r="A124" s="1">
        <f>'Formulario de Respuestas'!C123</f>
        <v>0</v>
      </c>
      <c r="B124" s="1">
        <f>'Formulario de Respuestas'!D123</f>
        <v>0</v>
      </c>
      <c r="C124" s="23">
        <f>IF($B124='Formulario de Respuestas'!$D123,'Formulario de Respuestas'!$E123,"ES DIFERENTE")</f>
        <v>0</v>
      </c>
      <c r="D124" s="15" t="str">
        <f>IFERROR(VLOOKUP(CONCATENATE(C$1,C124),'Formulario de Preguntas'!$C$2:$FN$152,3,FALSE),"")</f>
        <v/>
      </c>
      <c r="E124" s="1" t="str">
        <f>IFERROR(VLOOKUP(CONCATENATE(C$1,C124),'Formulario de Preguntas'!$C$2:$FN$152,4,FALSE),"")</f>
        <v/>
      </c>
      <c r="F124" s="23">
        <f>IF($B124='Formulario de Respuestas'!$D123,'Formulario de Respuestas'!$F123,"ES DIFERENTE")</f>
        <v>0</v>
      </c>
      <c r="G124" s="1" t="str">
        <f>IFERROR(VLOOKUP(CONCATENATE(F$1,F124),'Formulario de Preguntas'!$C$2:$FN$152,3,FALSE),"")</f>
        <v/>
      </c>
      <c r="H124" s="1" t="str">
        <f>IFERROR(VLOOKUP(CONCATENATE(F$1,F124),'Formulario de Preguntas'!$C$2:$FN$152,4,FALSE),"")</f>
        <v/>
      </c>
      <c r="I124" s="23">
        <f>IF($B124='Formulario de Respuestas'!$D123,'Formulario de Respuestas'!$G123,"ES DIFERENTE")</f>
        <v>0</v>
      </c>
      <c r="J124" s="1" t="str">
        <f>IFERROR(VLOOKUP(CONCATENATE(I$1,I124),'Formulario de Preguntas'!$C$10:$FN$152,3,FALSE),"")</f>
        <v/>
      </c>
      <c r="K124" s="1" t="str">
        <f>IFERROR(VLOOKUP(CONCATENATE(I$1,I124),'Formulario de Preguntas'!$C$10:$FN$152,4,FALSE),"")</f>
        <v/>
      </c>
      <c r="L124" s="23">
        <f>IF($B124='Formulario de Respuestas'!$D123,'Formulario de Respuestas'!$H123,"ES DIFERENTE")</f>
        <v>0</v>
      </c>
      <c r="M124" s="1" t="str">
        <f>IFERROR(VLOOKUP(CONCATENATE(L$1,L124),'Formulario de Preguntas'!$C$10:$FN$152,3,FALSE),"")</f>
        <v/>
      </c>
      <c r="N124" s="1" t="str">
        <f>IFERROR(VLOOKUP(CONCATENATE(L$1,L124),'Formulario de Preguntas'!$C$10:$FN$152,4,FALSE),"")</f>
        <v/>
      </c>
      <c r="O124" s="23">
        <f>IF($B124='Formulario de Respuestas'!$D123,'Formulario de Respuestas'!$I123,"ES DIFERENTE")</f>
        <v>0</v>
      </c>
      <c r="P124" s="1" t="str">
        <f>IFERROR(VLOOKUP(CONCATENATE(O$1,O124),'Formulario de Preguntas'!$C$10:$FN$152,3,FALSE),"")</f>
        <v/>
      </c>
      <c r="Q124" s="1" t="str">
        <f>IFERROR(VLOOKUP(CONCATENATE(O$1,O124),'Formulario de Preguntas'!$C$10:$FN$152,4,FALSE),"")</f>
        <v/>
      </c>
      <c r="R124" s="23">
        <f>IF($B124='Formulario de Respuestas'!$D123,'Formulario de Respuestas'!$J123,"ES DIFERENTE")</f>
        <v>0</v>
      </c>
      <c r="S124" s="1" t="str">
        <f>IFERROR(VLOOKUP(CONCATENATE(R$1,R124),'Formulario de Preguntas'!$C$10:$FN$152,3,FALSE),"")</f>
        <v/>
      </c>
      <c r="T124" s="1" t="str">
        <f>IFERROR(VLOOKUP(CONCATENATE(R$1,R124),'Formulario de Preguntas'!$C$10:$FN$152,4,FALSE),"")</f>
        <v/>
      </c>
      <c r="U124" s="23">
        <f>IF($B124='Formulario de Respuestas'!$D123,'Formulario de Respuestas'!$K123,"ES DIFERENTE")</f>
        <v>0</v>
      </c>
      <c r="V124" s="1" t="str">
        <f>IFERROR(VLOOKUP(CONCATENATE(U$1,U124),'Formulario de Preguntas'!$C$10:$FN$152,3,FALSE),"")</f>
        <v/>
      </c>
      <c r="W124" s="1" t="str">
        <f>IFERROR(VLOOKUP(CONCATENATE(U$1,U124),'Formulario de Preguntas'!$C$10:$FN$152,4,FALSE),"")</f>
        <v/>
      </c>
      <c r="X124" s="23">
        <f>IF($B124='Formulario de Respuestas'!$D123,'Formulario de Respuestas'!$L123,"ES DIFERENTE")</f>
        <v>0</v>
      </c>
      <c r="Y124" s="1" t="str">
        <f>IFERROR(VLOOKUP(CONCATENATE(X$1,X124),'Formulario de Preguntas'!$C$10:$FN$152,3,FALSE),"")</f>
        <v/>
      </c>
      <c r="Z124" s="1" t="str">
        <f>IFERROR(VLOOKUP(CONCATENATE(X$1,X124),'Formulario de Preguntas'!$C$10:$FN$152,4,FALSE),"")</f>
        <v/>
      </c>
      <c r="AA124" s="23">
        <f>IF($B124='Formulario de Respuestas'!$D123,'Formulario de Respuestas'!$M123,"ES DIFERENTE")</f>
        <v>0</v>
      </c>
      <c r="AB124" s="1" t="str">
        <f>IFERROR(VLOOKUP(CONCATENATE(AA$1,AA124),'Formulario de Preguntas'!$C$10:$FN$152,3,FALSE),"")</f>
        <v/>
      </c>
      <c r="AC124" s="1" t="str">
        <f>IFERROR(VLOOKUP(CONCATENATE(AA$1,AA124),'Formulario de Preguntas'!$C$10:$FN$152,4,FALSE),"")</f>
        <v/>
      </c>
      <c r="AD124" s="23">
        <f>IF($B124='Formulario de Respuestas'!$D123,'Formulario de Respuestas'!$N123,"ES DIFERENTE")</f>
        <v>0</v>
      </c>
      <c r="AE124" s="1" t="str">
        <f>IFERROR(VLOOKUP(CONCATENATE(AD$1,AD124),'Formulario de Preguntas'!$C$10:$FN$152,3,FALSE),"")</f>
        <v/>
      </c>
      <c r="AF124" s="1" t="str">
        <f>IFERROR(VLOOKUP(CONCATENATE(AD$1,AD124),'Formulario de Preguntas'!$C$10:$FN$152,4,FALSE),"")</f>
        <v/>
      </c>
      <c r="AG124" s="23">
        <f>IF($B124='Formulario de Respuestas'!$D123,'Formulario de Respuestas'!$O123,"ES DIFERENTE")</f>
        <v>0</v>
      </c>
      <c r="AH124" s="1" t="str">
        <f>IFERROR(VLOOKUP(CONCATENATE(AG$1,AG124),'Formulario de Preguntas'!$C$10:$FN$152,3,FALSE),"")</f>
        <v/>
      </c>
      <c r="AI124" s="1" t="str">
        <f>IFERROR(VLOOKUP(CONCATENATE(AG$1,AG124),'Formulario de Preguntas'!$C$10:$FN$152,4,FALSE),"")</f>
        <v/>
      </c>
      <c r="AJ124" s="23">
        <f>IF($B124='Formulario de Respuestas'!$D123,'Formulario de Respuestas'!$P123,"ES DIFERENTE")</f>
        <v>0</v>
      </c>
      <c r="AK124" s="1" t="str">
        <f>IFERROR(VLOOKUP(CONCATENATE(AJ$1,AJ124),'Formulario de Preguntas'!$C$10:$FN$152,3,FALSE),"")</f>
        <v/>
      </c>
      <c r="AL124" s="1" t="str">
        <f>IFERROR(VLOOKUP(CONCATENATE(AJ$1,AJ124),'Formulario de Preguntas'!$C$10:$FN$152,4,FALSE),"")</f>
        <v/>
      </c>
      <c r="AM124" s="23">
        <f>IF($B124='Formulario de Respuestas'!$D123,'Formulario de Respuestas'!$Q123,"ES DIFERENTE")</f>
        <v>0</v>
      </c>
      <c r="AN124" s="1" t="str">
        <f>IFERROR(VLOOKUP(CONCATENATE(AM$1,AM124),'Formulario de Preguntas'!$C$10:$FN$152,3,FALSE),"")</f>
        <v/>
      </c>
      <c r="AO124" s="1" t="str">
        <f>IFERROR(VLOOKUP(CONCATENATE(AM$1,AM124),'Formulario de Preguntas'!$C$10:$FN$152,4,FALSE),"")</f>
        <v/>
      </c>
      <c r="AP124" s="23">
        <f>IF($B124='Formulario de Respuestas'!$D123,'Formulario de Respuestas'!$R123,"ES DIFERENTE")</f>
        <v>0</v>
      </c>
      <c r="AQ124" s="1" t="str">
        <f>IFERROR(VLOOKUP(CONCATENATE(AP$1,AP124),'Formulario de Preguntas'!$C$10:$FN$152,3,FALSE),"")</f>
        <v/>
      </c>
      <c r="AR124" s="1" t="str">
        <f>IFERROR(VLOOKUP(CONCATENATE(AP$1,AP124),'Formulario de Preguntas'!$C$10:$FN$152,4,FALSE),"")</f>
        <v/>
      </c>
      <c r="AS124" s="23">
        <f>IF($B124='Formulario de Respuestas'!$D123,'Formulario de Respuestas'!$S123,"ES DIFERENTE")</f>
        <v>0</v>
      </c>
      <c r="AT124" s="1" t="str">
        <f>IFERROR(VLOOKUP(CONCATENATE(AS$1,AS124),'Formulario de Preguntas'!$C$10:$FN$152,3,FALSE),"")</f>
        <v/>
      </c>
      <c r="AU124" s="1" t="str">
        <f>IFERROR(VLOOKUP(CONCATENATE(AS$1,AS124),'Formulario de Preguntas'!$C$10:$FN$152,4,FALSE),"")</f>
        <v/>
      </c>
      <c r="AV124" s="23">
        <f>IF($B124='Formulario de Respuestas'!$D123,'Formulario de Respuestas'!$T123,"ES DIFERENTE")</f>
        <v>0</v>
      </c>
      <c r="AW124" s="1" t="str">
        <f>IFERROR(VLOOKUP(CONCATENATE(AV$1,AV124),'Formulario de Preguntas'!$C$10:$FN$152,3,FALSE),"")</f>
        <v/>
      </c>
      <c r="AX124" s="1" t="str">
        <f>IFERROR(VLOOKUP(CONCATENATE(AV$1,AV124),'Formulario de Preguntas'!$C$10:$FN$152,4,FALSE),"")</f>
        <v/>
      </c>
      <c r="AY124" s="23">
        <f>IF($B124='Formulario de Respuestas'!$D123,'Formulario de Respuestas'!$U123,"ES DIFERENTE")</f>
        <v>0</v>
      </c>
      <c r="AZ124" s="1" t="str">
        <f>IFERROR(VLOOKUP(CONCATENATE(AY$1,AY124),'Formulario de Preguntas'!$C$10:$FN$152,3,FALSE),"")</f>
        <v/>
      </c>
      <c r="BA124" s="1" t="str">
        <f>IFERROR(VLOOKUP(CONCATENATE(AY$1,AY124),'Formulario de Preguntas'!$C$10:$FN$152,4,FALSE),"")</f>
        <v/>
      </c>
      <c r="BB124" s="25">
        <f>IF($B124='Formulario de Respuestas'!$D123,'Formulario de Respuestas'!$V123,"ES DIFERENTE")</f>
        <v>0</v>
      </c>
      <c r="BC124" s="1" t="str">
        <f>IFERROR(VLOOKUP(CONCATENATE(BB$1,BB124),'Formulario de Preguntas'!$C$10:$FN$152,3,FALSE),"")</f>
        <v/>
      </c>
      <c r="BD124" s="1" t="str">
        <f>IFERROR(VLOOKUP(CONCATENATE(BB$1,BB124),'Formulario de Preguntas'!$C$10:$FN$152,4,FALSE),"")</f>
        <v/>
      </c>
      <c r="BE124" s="23">
        <f>IF($B124='Formulario de Respuestas'!$D123,'Formulario de Respuestas'!$W123,"ES DIFERENTE")</f>
        <v>0</v>
      </c>
      <c r="BF124" s="1" t="str">
        <f>IFERROR(VLOOKUP(CONCATENATE(BE$1,BE124),'Formulario de Preguntas'!$C$10:$FN$152,3,FALSE),"")</f>
        <v/>
      </c>
      <c r="BG124" s="1" t="str">
        <f>IFERROR(VLOOKUP(CONCATENATE(BE$1,BE124),'Formulario de Preguntas'!$C$10:$FN$152,4,FALSE),"")</f>
        <v/>
      </c>
      <c r="BH124" s="23">
        <f>IF($B124='Formulario de Respuestas'!$D123,'Formulario de Respuestas'!$X123,"ES DIFERENTE")</f>
        <v>0</v>
      </c>
      <c r="BI124" s="1" t="str">
        <f>IFERROR(VLOOKUP(CONCATENATE(BH$1,BH124),'Formulario de Preguntas'!$C$10:$FN$152,3,FALSE),"")</f>
        <v/>
      </c>
      <c r="BJ124" s="1" t="str">
        <f>IFERROR(VLOOKUP(CONCATENATE(BH$1,BH124),'Formulario de Preguntas'!$C$10:$FN$152,4,FALSE),"")</f>
        <v/>
      </c>
      <c r="BK124" s="25">
        <f>IF($B124='Formulario de Respuestas'!$D123,'Formulario de Respuestas'!$Y123,"ES DIFERENTE")</f>
        <v>0</v>
      </c>
      <c r="BL124" s="1" t="str">
        <f>IFERROR(VLOOKUP(CONCATENATE(BK$1,BK124),'Formulario de Preguntas'!$C$10:$FN$152,3,FALSE),"")</f>
        <v/>
      </c>
      <c r="BM124" s="1" t="str">
        <f>IFERROR(VLOOKUP(CONCATENATE(BK$1,BK124),'Formulario de Preguntas'!$C$10:$FN$152,4,FALSE),"")</f>
        <v/>
      </c>
      <c r="BN124" s="25">
        <f>IF($B124='Formulario de Respuestas'!$D123,'Formulario de Respuestas'!$Z123,"ES DIFERENTE")</f>
        <v>0</v>
      </c>
      <c r="BO124" s="1" t="str">
        <f>IFERROR(VLOOKUP(CONCATENATE(BN$1,BN124),'Formulario de Preguntas'!$C$10:$FN$152,3,FALSE),"")</f>
        <v/>
      </c>
      <c r="BP124" s="1" t="str">
        <f>IFERROR(VLOOKUP(CONCATENATE(BN$1,BN124),'Formulario de Preguntas'!$C$10:$FN$152,4,FALSE),"")</f>
        <v/>
      </c>
      <c r="BQ124" s="25">
        <f>IF($B124='Formulario de Respuestas'!$D123,'Formulario de Respuestas'!$AA123,"ES DIFERENTE")</f>
        <v>0</v>
      </c>
      <c r="BR124" s="1" t="str">
        <f>IFERROR(VLOOKUP(CONCATENATE(BQ$1,BQ124),'Formulario de Preguntas'!$C$10:$FN$152,3,FALSE),"")</f>
        <v/>
      </c>
      <c r="BS124" s="1" t="str">
        <f>IFERROR(VLOOKUP(CONCATENATE(BQ$1,BQ124),'Formulario de Preguntas'!$C$10:$FN$152,4,FALSE),"")</f>
        <v/>
      </c>
      <c r="BT124" s="25">
        <f>IF($B124='Formulario de Respuestas'!$D123,'Formulario de Respuestas'!$AB123,"ES DIFERENTE")</f>
        <v>0</v>
      </c>
      <c r="BU124" s="1" t="str">
        <f>IFERROR(VLOOKUP(CONCATENATE(BT$1,BT124),'Formulario de Preguntas'!$C$10:$FN$152,3,FALSE),"")</f>
        <v/>
      </c>
      <c r="BV124" s="1" t="str">
        <f>IFERROR(VLOOKUP(CONCATENATE(BT$1,BT124),'Formulario de Preguntas'!$C$10:$FN$152,4,FALSE),"")</f>
        <v/>
      </c>
      <c r="BW124" s="25">
        <f>IF($B124='Formulario de Respuestas'!$D123,'Formulario de Respuestas'!$AC123,"ES DIFERENTE")</f>
        <v>0</v>
      </c>
      <c r="BX124" s="1" t="str">
        <f>IFERROR(VLOOKUP(CONCATENATE(BW$1,BW124),'Formulario de Preguntas'!$C$10:$FN$152,3,FALSE),"")</f>
        <v/>
      </c>
      <c r="BY124" s="1" t="str">
        <f>IFERROR(VLOOKUP(CONCATENATE(BW$1,BW124),'Formulario de Preguntas'!$C$10:$FN$152,4,FALSE),"")</f>
        <v/>
      </c>
      <c r="CA124" s="1">
        <f t="shared" si="4"/>
        <v>0</v>
      </c>
      <c r="CB124" s="1">
        <f t="shared" si="5"/>
        <v>0.25</v>
      </c>
      <c r="CC124" s="1">
        <f t="shared" si="6"/>
        <v>0</v>
      </c>
      <c r="CD124" s="1">
        <f>COUNTIF('Formulario de Respuestas'!$E123:$AC123,"A")</f>
        <v>0</v>
      </c>
      <c r="CE124" s="1">
        <f>COUNTIF('Formulario de Respuestas'!$E123:$AC123,"B")</f>
        <v>0</v>
      </c>
      <c r="CF124" s="1">
        <f>COUNTIF('Formulario de Respuestas'!$B123:$AC123,"C")</f>
        <v>0</v>
      </c>
      <c r="CG124" s="1">
        <f>COUNTIF('Formulario de Respuestas'!$E123:$AC123,"D")</f>
        <v>0</v>
      </c>
      <c r="CH124" s="1">
        <f>COUNTIF('Formulario de Respuestas'!$E123:$AC123,"E (RESPUESTA ANULADA)")</f>
        <v>0</v>
      </c>
    </row>
    <row r="125" spans="1:86" x14ac:dyDescent="0.25">
      <c r="A125" s="1">
        <f>'Formulario de Respuestas'!C124</f>
        <v>0</v>
      </c>
      <c r="B125" s="1">
        <f>'Formulario de Respuestas'!D124</f>
        <v>0</v>
      </c>
      <c r="C125" s="23">
        <f>IF($B125='Formulario de Respuestas'!$D124,'Formulario de Respuestas'!$E124,"ES DIFERENTE")</f>
        <v>0</v>
      </c>
      <c r="D125" s="15" t="str">
        <f>IFERROR(VLOOKUP(CONCATENATE(C$1,C125),'Formulario de Preguntas'!$C$2:$FN$152,3,FALSE),"")</f>
        <v/>
      </c>
      <c r="E125" s="1" t="str">
        <f>IFERROR(VLOOKUP(CONCATENATE(C$1,C125),'Formulario de Preguntas'!$C$2:$FN$152,4,FALSE),"")</f>
        <v/>
      </c>
      <c r="F125" s="23">
        <f>IF($B125='Formulario de Respuestas'!$D124,'Formulario de Respuestas'!$F124,"ES DIFERENTE")</f>
        <v>0</v>
      </c>
      <c r="G125" s="1" t="str">
        <f>IFERROR(VLOOKUP(CONCATENATE(F$1,F125),'Formulario de Preguntas'!$C$2:$FN$152,3,FALSE),"")</f>
        <v/>
      </c>
      <c r="H125" s="1" t="str">
        <f>IFERROR(VLOOKUP(CONCATENATE(F$1,F125),'Formulario de Preguntas'!$C$2:$FN$152,4,FALSE),"")</f>
        <v/>
      </c>
      <c r="I125" s="23">
        <f>IF($B125='Formulario de Respuestas'!$D124,'Formulario de Respuestas'!$G124,"ES DIFERENTE")</f>
        <v>0</v>
      </c>
      <c r="J125" s="1" t="str">
        <f>IFERROR(VLOOKUP(CONCATENATE(I$1,I125),'Formulario de Preguntas'!$C$10:$FN$152,3,FALSE),"")</f>
        <v/>
      </c>
      <c r="K125" s="1" t="str">
        <f>IFERROR(VLOOKUP(CONCATENATE(I$1,I125),'Formulario de Preguntas'!$C$10:$FN$152,4,FALSE),"")</f>
        <v/>
      </c>
      <c r="L125" s="23">
        <f>IF($B125='Formulario de Respuestas'!$D124,'Formulario de Respuestas'!$H124,"ES DIFERENTE")</f>
        <v>0</v>
      </c>
      <c r="M125" s="1" t="str">
        <f>IFERROR(VLOOKUP(CONCATENATE(L$1,L125),'Formulario de Preguntas'!$C$10:$FN$152,3,FALSE),"")</f>
        <v/>
      </c>
      <c r="N125" s="1" t="str">
        <f>IFERROR(VLOOKUP(CONCATENATE(L$1,L125),'Formulario de Preguntas'!$C$10:$FN$152,4,FALSE),"")</f>
        <v/>
      </c>
      <c r="O125" s="23">
        <f>IF($B125='Formulario de Respuestas'!$D124,'Formulario de Respuestas'!$I124,"ES DIFERENTE")</f>
        <v>0</v>
      </c>
      <c r="P125" s="1" t="str">
        <f>IFERROR(VLOOKUP(CONCATENATE(O$1,O125),'Formulario de Preguntas'!$C$10:$FN$152,3,FALSE),"")</f>
        <v/>
      </c>
      <c r="Q125" s="1" t="str">
        <f>IFERROR(VLOOKUP(CONCATENATE(O$1,O125),'Formulario de Preguntas'!$C$10:$FN$152,4,FALSE),"")</f>
        <v/>
      </c>
      <c r="R125" s="23">
        <f>IF($B125='Formulario de Respuestas'!$D124,'Formulario de Respuestas'!$J124,"ES DIFERENTE")</f>
        <v>0</v>
      </c>
      <c r="S125" s="1" t="str">
        <f>IFERROR(VLOOKUP(CONCATENATE(R$1,R125),'Formulario de Preguntas'!$C$10:$FN$152,3,FALSE),"")</f>
        <v/>
      </c>
      <c r="T125" s="1" t="str">
        <f>IFERROR(VLOOKUP(CONCATENATE(R$1,R125),'Formulario de Preguntas'!$C$10:$FN$152,4,FALSE),"")</f>
        <v/>
      </c>
      <c r="U125" s="23">
        <f>IF($B125='Formulario de Respuestas'!$D124,'Formulario de Respuestas'!$K124,"ES DIFERENTE")</f>
        <v>0</v>
      </c>
      <c r="V125" s="1" t="str">
        <f>IFERROR(VLOOKUP(CONCATENATE(U$1,U125),'Formulario de Preguntas'!$C$10:$FN$152,3,FALSE),"")</f>
        <v/>
      </c>
      <c r="W125" s="1" t="str">
        <f>IFERROR(VLOOKUP(CONCATENATE(U$1,U125),'Formulario de Preguntas'!$C$10:$FN$152,4,FALSE),"")</f>
        <v/>
      </c>
      <c r="X125" s="23">
        <f>IF($B125='Formulario de Respuestas'!$D124,'Formulario de Respuestas'!$L124,"ES DIFERENTE")</f>
        <v>0</v>
      </c>
      <c r="Y125" s="1" t="str">
        <f>IFERROR(VLOOKUP(CONCATENATE(X$1,X125),'Formulario de Preguntas'!$C$10:$FN$152,3,FALSE),"")</f>
        <v/>
      </c>
      <c r="Z125" s="1" t="str">
        <f>IFERROR(VLOOKUP(CONCATENATE(X$1,X125),'Formulario de Preguntas'!$C$10:$FN$152,4,FALSE),"")</f>
        <v/>
      </c>
      <c r="AA125" s="23">
        <f>IF($B125='Formulario de Respuestas'!$D124,'Formulario de Respuestas'!$M124,"ES DIFERENTE")</f>
        <v>0</v>
      </c>
      <c r="AB125" s="1" t="str">
        <f>IFERROR(VLOOKUP(CONCATENATE(AA$1,AA125),'Formulario de Preguntas'!$C$10:$FN$152,3,FALSE),"")</f>
        <v/>
      </c>
      <c r="AC125" s="1" t="str">
        <f>IFERROR(VLOOKUP(CONCATENATE(AA$1,AA125),'Formulario de Preguntas'!$C$10:$FN$152,4,FALSE),"")</f>
        <v/>
      </c>
      <c r="AD125" s="23">
        <f>IF($B125='Formulario de Respuestas'!$D124,'Formulario de Respuestas'!$N124,"ES DIFERENTE")</f>
        <v>0</v>
      </c>
      <c r="AE125" s="1" t="str">
        <f>IFERROR(VLOOKUP(CONCATENATE(AD$1,AD125),'Formulario de Preguntas'!$C$10:$FN$152,3,FALSE),"")</f>
        <v/>
      </c>
      <c r="AF125" s="1" t="str">
        <f>IFERROR(VLOOKUP(CONCATENATE(AD$1,AD125),'Formulario de Preguntas'!$C$10:$FN$152,4,FALSE),"")</f>
        <v/>
      </c>
      <c r="AG125" s="23">
        <f>IF($B125='Formulario de Respuestas'!$D124,'Formulario de Respuestas'!$O124,"ES DIFERENTE")</f>
        <v>0</v>
      </c>
      <c r="AH125" s="1" t="str">
        <f>IFERROR(VLOOKUP(CONCATENATE(AG$1,AG125),'Formulario de Preguntas'!$C$10:$FN$152,3,FALSE),"")</f>
        <v/>
      </c>
      <c r="AI125" s="1" t="str">
        <f>IFERROR(VLOOKUP(CONCATENATE(AG$1,AG125),'Formulario de Preguntas'!$C$10:$FN$152,4,FALSE),"")</f>
        <v/>
      </c>
      <c r="AJ125" s="23">
        <f>IF($B125='Formulario de Respuestas'!$D124,'Formulario de Respuestas'!$P124,"ES DIFERENTE")</f>
        <v>0</v>
      </c>
      <c r="AK125" s="1" t="str">
        <f>IFERROR(VLOOKUP(CONCATENATE(AJ$1,AJ125),'Formulario de Preguntas'!$C$10:$FN$152,3,FALSE),"")</f>
        <v/>
      </c>
      <c r="AL125" s="1" t="str">
        <f>IFERROR(VLOOKUP(CONCATENATE(AJ$1,AJ125),'Formulario de Preguntas'!$C$10:$FN$152,4,FALSE),"")</f>
        <v/>
      </c>
      <c r="AM125" s="23">
        <f>IF($B125='Formulario de Respuestas'!$D124,'Formulario de Respuestas'!$Q124,"ES DIFERENTE")</f>
        <v>0</v>
      </c>
      <c r="AN125" s="1" t="str">
        <f>IFERROR(VLOOKUP(CONCATENATE(AM$1,AM125),'Formulario de Preguntas'!$C$10:$FN$152,3,FALSE),"")</f>
        <v/>
      </c>
      <c r="AO125" s="1" t="str">
        <f>IFERROR(VLOOKUP(CONCATENATE(AM$1,AM125),'Formulario de Preguntas'!$C$10:$FN$152,4,FALSE),"")</f>
        <v/>
      </c>
      <c r="AP125" s="23">
        <f>IF($B125='Formulario de Respuestas'!$D124,'Formulario de Respuestas'!$R124,"ES DIFERENTE")</f>
        <v>0</v>
      </c>
      <c r="AQ125" s="1" t="str">
        <f>IFERROR(VLOOKUP(CONCATENATE(AP$1,AP125),'Formulario de Preguntas'!$C$10:$FN$152,3,FALSE),"")</f>
        <v/>
      </c>
      <c r="AR125" s="1" t="str">
        <f>IFERROR(VLOOKUP(CONCATENATE(AP$1,AP125),'Formulario de Preguntas'!$C$10:$FN$152,4,FALSE),"")</f>
        <v/>
      </c>
      <c r="AS125" s="23">
        <f>IF($B125='Formulario de Respuestas'!$D124,'Formulario de Respuestas'!$S124,"ES DIFERENTE")</f>
        <v>0</v>
      </c>
      <c r="AT125" s="1" t="str">
        <f>IFERROR(VLOOKUP(CONCATENATE(AS$1,AS125),'Formulario de Preguntas'!$C$10:$FN$152,3,FALSE),"")</f>
        <v/>
      </c>
      <c r="AU125" s="1" t="str">
        <f>IFERROR(VLOOKUP(CONCATENATE(AS$1,AS125),'Formulario de Preguntas'!$C$10:$FN$152,4,FALSE),"")</f>
        <v/>
      </c>
      <c r="AV125" s="23">
        <f>IF($B125='Formulario de Respuestas'!$D124,'Formulario de Respuestas'!$T124,"ES DIFERENTE")</f>
        <v>0</v>
      </c>
      <c r="AW125" s="1" t="str">
        <f>IFERROR(VLOOKUP(CONCATENATE(AV$1,AV125),'Formulario de Preguntas'!$C$10:$FN$152,3,FALSE),"")</f>
        <v/>
      </c>
      <c r="AX125" s="1" t="str">
        <f>IFERROR(VLOOKUP(CONCATENATE(AV$1,AV125),'Formulario de Preguntas'!$C$10:$FN$152,4,FALSE),"")</f>
        <v/>
      </c>
      <c r="AY125" s="23">
        <f>IF($B125='Formulario de Respuestas'!$D124,'Formulario de Respuestas'!$U124,"ES DIFERENTE")</f>
        <v>0</v>
      </c>
      <c r="AZ125" s="1" t="str">
        <f>IFERROR(VLOOKUP(CONCATENATE(AY$1,AY125),'Formulario de Preguntas'!$C$10:$FN$152,3,FALSE),"")</f>
        <v/>
      </c>
      <c r="BA125" s="1" t="str">
        <f>IFERROR(VLOOKUP(CONCATENATE(AY$1,AY125),'Formulario de Preguntas'!$C$10:$FN$152,4,FALSE),"")</f>
        <v/>
      </c>
      <c r="BB125" s="25">
        <f>IF($B125='Formulario de Respuestas'!$D124,'Formulario de Respuestas'!$V124,"ES DIFERENTE")</f>
        <v>0</v>
      </c>
      <c r="BC125" s="1" t="str">
        <f>IFERROR(VLOOKUP(CONCATENATE(BB$1,BB125),'Formulario de Preguntas'!$C$10:$FN$152,3,FALSE),"")</f>
        <v/>
      </c>
      <c r="BD125" s="1" t="str">
        <f>IFERROR(VLOOKUP(CONCATENATE(BB$1,BB125),'Formulario de Preguntas'!$C$10:$FN$152,4,FALSE),"")</f>
        <v/>
      </c>
      <c r="BE125" s="23">
        <f>IF($B125='Formulario de Respuestas'!$D124,'Formulario de Respuestas'!$W124,"ES DIFERENTE")</f>
        <v>0</v>
      </c>
      <c r="BF125" s="1" t="str">
        <f>IFERROR(VLOOKUP(CONCATENATE(BE$1,BE125),'Formulario de Preguntas'!$C$10:$FN$152,3,FALSE),"")</f>
        <v/>
      </c>
      <c r="BG125" s="1" t="str">
        <f>IFERROR(VLOOKUP(CONCATENATE(BE$1,BE125),'Formulario de Preguntas'!$C$10:$FN$152,4,FALSE),"")</f>
        <v/>
      </c>
      <c r="BH125" s="23">
        <f>IF($B125='Formulario de Respuestas'!$D124,'Formulario de Respuestas'!$X124,"ES DIFERENTE")</f>
        <v>0</v>
      </c>
      <c r="BI125" s="1" t="str">
        <f>IFERROR(VLOOKUP(CONCATENATE(BH$1,BH125),'Formulario de Preguntas'!$C$10:$FN$152,3,FALSE),"")</f>
        <v/>
      </c>
      <c r="BJ125" s="1" t="str">
        <f>IFERROR(VLOOKUP(CONCATENATE(BH$1,BH125),'Formulario de Preguntas'!$C$10:$FN$152,4,FALSE),"")</f>
        <v/>
      </c>
      <c r="BK125" s="25">
        <f>IF($B125='Formulario de Respuestas'!$D124,'Formulario de Respuestas'!$Y124,"ES DIFERENTE")</f>
        <v>0</v>
      </c>
      <c r="BL125" s="1" t="str">
        <f>IFERROR(VLOOKUP(CONCATENATE(BK$1,BK125),'Formulario de Preguntas'!$C$10:$FN$152,3,FALSE),"")</f>
        <v/>
      </c>
      <c r="BM125" s="1" t="str">
        <f>IFERROR(VLOOKUP(CONCATENATE(BK$1,BK125),'Formulario de Preguntas'!$C$10:$FN$152,4,FALSE),"")</f>
        <v/>
      </c>
      <c r="BN125" s="25">
        <f>IF($B125='Formulario de Respuestas'!$D124,'Formulario de Respuestas'!$Z124,"ES DIFERENTE")</f>
        <v>0</v>
      </c>
      <c r="BO125" s="1" t="str">
        <f>IFERROR(VLOOKUP(CONCATENATE(BN$1,BN125),'Formulario de Preguntas'!$C$10:$FN$152,3,FALSE),"")</f>
        <v/>
      </c>
      <c r="BP125" s="1" t="str">
        <f>IFERROR(VLOOKUP(CONCATENATE(BN$1,BN125),'Formulario de Preguntas'!$C$10:$FN$152,4,FALSE),"")</f>
        <v/>
      </c>
      <c r="BQ125" s="25">
        <f>IF($B125='Formulario de Respuestas'!$D124,'Formulario de Respuestas'!$AA124,"ES DIFERENTE")</f>
        <v>0</v>
      </c>
      <c r="BR125" s="1" t="str">
        <f>IFERROR(VLOOKUP(CONCATENATE(BQ$1,BQ125),'Formulario de Preguntas'!$C$10:$FN$152,3,FALSE),"")</f>
        <v/>
      </c>
      <c r="BS125" s="1" t="str">
        <f>IFERROR(VLOOKUP(CONCATENATE(BQ$1,BQ125),'Formulario de Preguntas'!$C$10:$FN$152,4,FALSE),"")</f>
        <v/>
      </c>
      <c r="BT125" s="25">
        <f>IF($B125='Formulario de Respuestas'!$D124,'Formulario de Respuestas'!$AB124,"ES DIFERENTE")</f>
        <v>0</v>
      </c>
      <c r="BU125" s="1" t="str">
        <f>IFERROR(VLOOKUP(CONCATENATE(BT$1,BT125),'Formulario de Preguntas'!$C$10:$FN$152,3,FALSE),"")</f>
        <v/>
      </c>
      <c r="BV125" s="1" t="str">
        <f>IFERROR(VLOOKUP(CONCATENATE(BT$1,BT125),'Formulario de Preguntas'!$C$10:$FN$152,4,FALSE),"")</f>
        <v/>
      </c>
      <c r="BW125" s="25">
        <f>IF($B125='Formulario de Respuestas'!$D124,'Formulario de Respuestas'!$AC124,"ES DIFERENTE")</f>
        <v>0</v>
      </c>
      <c r="BX125" s="1" t="str">
        <f>IFERROR(VLOOKUP(CONCATENATE(BW$1,BW125),'Formulario de Preguntas'!$C$10:$FN$152,3,FALSE),"")</f>
        <v/>
      </c>
      <c r="BY125" s="1" t="str">
        <f>IFERROR(VLOOKUP(CONCATENATE(BW$1,BW125),'Formulario de Preguntas'!$C$10:$FN$152,4,FALSE),"")</f>
        <v/>
      </c>
      <c r="CA125" s="1">
        <f t="shared" si="4"/>
        <v>0</v>
      </c>
      <c r="CB125" s="1">
        <f t="shared" si="5"/>
        <v>0.25</v>
      </c>
      <c r="CC125" s="1">
        <f t="shared" si="6"/>
        <v>0</v>
      </c>
      <c r="CD125" s="1">
        <f>COUNTIF('Formulario de Respuestas'!$E124:$AC124,"A")</f>
        <v>0</v>
      </c>
      <c r="CE125" s="1">
        <f>COUNTIF('Formulario de Respuestas'!$E124:$AC124,"B")</f>
        <v>0</v>
      </c>
      <c r="CF125" s="1">
        <f>COUNTIF('Formulario de Respuestas'!$B124:$AC124,"C")</f>
        <v>0</v>
      </c>
      <c r="CG125" s="1">
        <f>COUNTIF('Formulario de Respuestas'!$E124:$AC124,"D")</f>
        <v>0</v>
      </c>
      <c r="CH125" s="1">
        <f>COUNTIF('Formulario de Respuestas'!$E124:$AC124,"E (RESPUESTA ANULADA)")</f>
        <v>0</v>
      </c>
    </row>
    <row r="126" spans="1:86" x14ac:dyDescent="0.25">
      <c r="A126" s="1">
        <f>'Formulario de Respuestas'!C125</f>
        <v>0</v>
      </c>
      <c r="B126" s="1">
        <f>'Formulario de Respuestas'!D125</f>
        <v>0</v>
      </c>
      <c r="C126" s="23">
        <f>IF($B126='Formulario de Respuestas'!$D125,'Formulario de Respuestas'!$E125,"ES DIFERENTE")</f>
        <v>0</v>
      </c>
      <c r="D126" s="15" t="str">
        <f>IFERROR(VLOOKUP(CONCATENATE(C$1,C126),'Formulario de Preguntas'!$C$2:$FN$152,3,FALSE),"")</f>
        <v/>
      </c>
      <c r="E126" s="1" t="str">
        <f>IFERROR(VLOOKUP(CONCATENATE(C$1,C126),'Formulario de Preguntas'!$C$2:$FN$152,4,FALSE),"")</f>
        <v/>
      </c>
      <c r="F126" s="23">
        <f>IF($B126='Formulario de Respuestas'!$D125,'Formulario de Respuestas'!$F125,"ES DIFERENTE")</f>
        <v>0</v>
      </c>
      <c r="G126" s="1" t="str">
        <f>IFERROR(VLOOKUP(CONCATENATE(F$1,F126),'Formulario de Preguntas'!$C$2:$FN$152,3,FALSE),"")</f>
        <v/>
      </c>
      <c r="H126" s="1" t="str">
        <f>IFERROR(VLOOKUP(CONCATENATE(F$1,F126),'Formulario de Preguntas'!$C$2:$FN$152,4,FALSE),"")</f>
        <v/>
      </c>
      <c r="I126" s="23">
        <f>IF($B126='Formulario de Respuestas'!$D125,'Formulario de Respuestas'!$G125,"ES DIFERENTE")</f>
        <v>0</v>
      </c>
      <c r="J126" s="1" t="str">
        <f>IFERROR(VLOOKUP(CONCATENATE(I$1,I126),'Formulario de Preguntas'!$C$10:$FN$152,3,FALSE),"")</f>
        <v/>
      </c>
      <c r="K126" s="1" t="str">
        <f>IFERROR(VLOOKUP(CONCATENATE(I$1,I126),'Formulario de Preguntas'!$C$10:$FN$152,4,FALSE),"")</f>
        <v/>
      </c>
      <c r="L126" s="23">
        <f>IF($B126='Formulario de Respuestas'!$D125,'Formulario de Respuestas'!$H125,"ES DIFERENTE")</f>
        <v>0</v>
      </c>
      <c r="M126" s="1" t="str">
        <f>IFERROR(VLOOKUP(CONCATENATE(L$1,L126),'Formulario de Preguntas'!$C$10:$FN$152,3,FALSE),"")</f>
        <v/>
      </c>
      <c r="N126" s="1" t="str">
        <f>IFERROR(VLOOKUP(CONCATENATE(L$1,L126),'Formulario de Preguntas'!$C$10:$FN$152,4,FALSE),"")</f>
        <v/>
      </c>
      <c r="O126" s="23">
        <f>IF($B126='Formulario de Respuestas'!$D125,'Formulario de Respuestas'!$I125,"ES DIFERENTE")</f>
        <v>0</v>
      </c>
      <c r="P126" s="1" t="str">
        <f>IFERROR(VLOOKUP(CONCATENATE(O$1,O126),'Formulario de Preguntas'!$C$10:$FN$152,3,FALSE),"")</f>
        <v/>
      </c>
      <c r="Q126" s="1" t="str">
        <f>IFERROR(VLOOKUP(CONCATENATE(O$1,O126),'Formulario de Preguntas'!$C$10:$FN$152,4,FALSE),"")</f>
        <v/>
      </c>
      <c r="R126" s="23">
        <f>IF($B126='Formulario de Respuestas'!$D125,'Formulario de Respuestas'!$J125,"ES DIFERENTE")</f>
        <v>0</v>
      </c>
      <c r="S126" s="1" t="str">
        <f>IFERROR(VLOOKUP(CONCATENATE(R$1,R126),'Formulario de Preguntas'!$C$10:$FN$152,3,FALSE),"")</f>
        <v/>
      </c>
      <c r="T126" s="1" t="str">
        <f>IFERROR(VLOOKUP(CONCATENATE(R$1,R126),'Formulario de Preguntas'!$C$10:$FN$152,4,FALSE),"")</f>
        <v/>
      </c>
      <c r="U126" s="23">
        <f>IF($B126='Formulario de Respuestas'!$D125,'Formulario de Respuestas'!$K125,"ES DIFERENTE")</f>
        <v>0</v>
      </c>
      <c r="V126" s="1" t="str">
        <f>IFERROR(VLOOKUP(CONCATENATE(U$1,U126),'Formulario de Preguntas'!$C$10:$FN$152,3,FALSE),"")</f>
        <v/>
      </c>
      <c r="W126" s="1" t="str">
        <f>IFERROR(VLOOKUP(CONCATENATE(U$1,U126),'Formulario de Preguntas'!$C$10:$FN$152,4,FALSE),"")</f>
        <v/>
      </c>
      <c r="X126" s="23">
        <f>IF($B126='Formulario de Respuestas'!$D125,'Formulario de Respuestas'!$L125,"ES DIFERENTE")</f>
        <v>0</v>
      </c>
      <c r="Y126" s="1" t="str">
        <f>IFERROR(VLOOKUP(CONCATENATE(X$1,X126),'Formulario de Preguntas'!$C$10:$FN$152,3,FALSE),"")</f>
        <v/>
      </c>
      <c r="Z126" s="1" t="str">
        <f>IFERROR(VLOOKUP(CONCATENATE(X$1,X126),'Formulario de Preguntas'!$C$10:$FN$152,4,FALSE),"")</f>
        <v/>
      </c>
      <c r="AA126" s="23">
        <f>IF($B126='Formulario de Respuestas'!$D125,'Formulario de Respuestas'!$M125,"ES DIFERENTE")</f>
        <v>0</v>
      </c>
      <c r="AB126" s="1" t="str">
        <f>IFERROR(VLOOKUP(CONCATENATE(AA$1,AA126),'Formulario de Preguntas'!$C$10:$FN$152,3,FALSE),"")</f>
        <v/>
      </c>
      <c r="AC126" s="1" t="str">
        <f>IFERROR(VLOOKUP(CONCATENATE(AA$1,AA126),'Formulario de Preguntas'!$C$10:$FN$152,4,FALSE),"")</f>
        <v/>
      </c>
      <c r="AD126" s="23">
        <f>IF($B126='Formulario de Respuestas'!$D125,'Formulario de Respuestas'!$N125,"ES DIFERENTE")</f>
        <v>0</v>
      </c>
      <c r="AE126" s="1" t="str">
        <f>IFERROR(VLOOKUP(CONCATENATE(AD$1,AD126),'Formulario de Preguntas'!$C$10:$FN$152,3,FALSE),"")</f>
        <v/>
      </c>
      <c r="AF126" s="1" t="str">
        <f>IFERROR(VLOOKUP(CONCATENATE(AD$1,AD126),'Formulario de Preguntas'!$C$10:$FN$152,4,FALSE),"")</f>
        <v/>
      </c>
      <c r="AG126" s="23">
        <f>IF($B126='Formulario de Respuestas'!$D125,'Formulario de Respuestas'!$O125,"ES DIFERENTE")</f>
        <v>0</v>
      </c>
      <c r="AH126" s="1" t="str">
        <f>IFERROR(VLOOKUP(CONCATENATE(AG$1,AG126),'Formulario de Preguntas'!$C$10:$FN$152,3,FALSE),"")</f>
        <v/>
      </c>
      <c r="AI126" s="1" t="str">
        <f>IFERROR(VLOOKUP(CONCATENATE(AG$1,AG126),'Formulario de Preguntas'!$C$10:$FN$152,4,FALSE),"")</f>
        <v/>
      </c>
      <c r="AJ126" s="23">
        <f>IF($B126='Formulario de Respuestas'!$D125,'Formulario de Respuestas'!$P125,"ES DIFERENTE")</f>
        <v>0</v>
      </c>
      <c r="AK126" s="1" t="str">
        <f>IFERROR(VLOOKUP(CONCATENATE(AJ$1,AJ126),'Formulario de Preguntas'!$C$10:$FN$152,3,FALSE),"")</f>
        <v/>
      </c>
      <c r="AL126" s="1" t="str">
        <f>IFERROR(VLOOKUP(CONCATENATE(AJ$1,AJ126),'Formulario de Preguntas'!$C$10:$FN$152,4,FALSE),"")</f>
        <v/>
      </c>
      <c r="AM126" s="23">
        <f>IF($B126='Formulario de Respuestas'!$D125,'Formulario de Respuestas'!$Q125,"ES DIFERENTE")</f>
        <v>0</v>
      </c>
      <c r="AN126" s="1" t="str">
        <f>IFERROR(VLOOKUP(CONCATENATE(AM$1,AM126),'Formulario de Preguntas'!$C$10:$FN$152,3,FALSE),"")</f>
        <v/>
      </c>
      <c r="AO126" s="1" t="str">
        <f>IFERROR(VLOOKUP(CONCATENATE(AM$1,AM126),'Formulario de Preguntas'!$C$10:$FN$152,4,FALSE),"")</f>
        <v/>
      </c>
      <c r="AP126" s="23">
        <f>IF($B126='Formulario de Respuestas'!$D125,'Formulario de Respuestas'!$R125,"ES DIFERENTE")</f>
        <v>0</v>
      </c>
      <c r="AQ126" s="1" t="str">
        <f>IFERROR(VLOOKUP(CONCATENATE(AP$1,AP126),'Formulario de Preguntas'!$C$10:$FN$152,3,FALSE),"")</f>
        <v/>
      </c>
      <c r="AR126" s="1" t="str">
        <f>IFERROR(VLOOKUP(CONCATENATE(AP$1,AP126),'Formulario de Preguntas'!$C$10:$FN$152,4,FALSE),"")</f>
        <v/>
      </c>
      <c r="AS126" s="23">
        <f>IF($B126='Formulario de Respuestas'!$D125,'Formulario de Respuestas'!$S125,"ES DIFERENTE")</f>
        <v>0</v>
      </c>
      <c r="AT126" s="1" t="str">
        <f>IFERROR(VLOOKUP(CONCATENATE(AS$1,AS126),'Formulario de Preguntas'!$C$10:$FN$152,3,FALSE),"")</f>
        <v/>
      </c>
      <c r="AU126" s="1" t="str">
        <f>IFERROR(VLOOKUP(CONCATENATE(AS$1,AS126),'Formulario de Preguntas'!$C$10:$FN$152,4,FALSE),"")</f>
        <v/>
      </c>
      <c r="AV126" s="23">
        <f>IF($B126='Formulario de Respuestas'!$D125,'Formulario de Respuestas'!$T125,"ES DIFERENTE")</f>
        <v>0</v>
      </c>
      <c r="AW126" s="1" t="str">
        <f>IFERROR(VLOOKUP(CONCATENATE(AV$1,AV126),'Formulario de Preguntas'!$C$10:$FN$152,3,FALSE),"")</f>
        <v/>
      </c>
      <c r="AX126" s="1" t="str">
        <f>IFERROR(VLOOKUP(CONCATENATE(AV$1,AV126),'Formulario de Preguntas'!$C$10:$FN$152,4,FALSE),"")</f>
        <v/>
      </c>
      <c r="AY126" s="23">
        <f>IF($B126='Formulario de Respuestas'!$D125,'Formulario de Respuestas'!$U125,"ES DIFERENTE")</f>
        <v>0</v>
      </c>
      <c r="AZ126" s="1" t="str">
        <f>IFERROR(VLOOKUP(CONCATENATE(AY$1,AY126),'Formulario de Preguntas'!$C$10:$FN$152,3,FALSE),"")</f>
        <v/>
      </c>
      <c r="BA126" s="1" t="str">
        <f>IFERROR(VLOOKUP(CONCATENATE(AY$1,AY126),'Formulario de Preguntas'!$C$10:$FN$152,4,FALSE),"")</f>
        <v/>
      </c>
      <c r="BB126" s="25">
        <f>IF($B126='Formulario de Respuestas'!$D125,'Formulario de Respuestas'!$V125,"ES DIFERENTE")</f>
        <v>0</v>
      </c>
      <c r="BC126" s="1" t="str">
        <f>IFERROR(VLOOKUP(CONCATENATE(BB$1,BB126),'Formulario de Preguntas'!$C$10:$FN$152,3,FALSE),"")</f>
        <v/>
      </c>
      <c r="BD126" s="1" t="str">
        <f>IFERROR(VLOOKUP(CONCATENATE(BB$1,BB126),'Formulario de Preguntas'!$C$10:$FN$152,4,FALSE),"")</f>
        <v/>
      </c>
      <c r="BE126" s="23">
        <f>IF($B126='Formulario de Respuestas'!$D125,'Formulario de Respuestas'!$W125,"ES DIFERENTE")</f>
        <v>0</v>
      </c>
      <c r="BF126" s="1" t="str">
        <f>IFERROR(VLOOKUP(CONCATENATE(BE$1,BE126),'Formulario de Preguntas'!$C$10:$FN$152,3,FALSE),"")</f>
        <v/>
      </c>
      <c r="BG126" s="1" t="str">
        <f>IFERROR(VLOOKUP(CONCATENATE(BE$1,BE126),'Formulario de Preguntas'!$C$10:$FN$152,4,FALSE),"")</f>
        <v/>
      </c>
      <c r="BH126" s="23">
        <f>IF($B126='Formulario de Respuestas'!$D125,'Formulario de Respuestas'!$X125,"ES DIFERENTE")</f>
        <v>0</v>
      </c>
      <c r="BI126" s="1" t="str">
        <f>IFERROR(VLOOKUP(CONCATENATE(BH$1,BH126),'Formulario de Preguntas'!$C$10:$FN$152,3,FALSE),"")</f>
        <v/>
      </c>
      <c r="BJ126" s="1" t="str">
        <f>IFERROR(VLOOKUP(CONCATENATE(BH$1,BH126),'Formulario de Preguntas'!$C$10:$FN$152,4,FALSE),"")</f>
        <v/>
      </c>
      <c r="BK126" s="25">
        <f>IF($B126='Formulario de Respuestas'!$D125,'Formulario de Respuestas'!$Y125,"ES DIFERENTE")</f>
        <v>0</v>
      </c>
      <c r="BL126" s="1" t="str">
        <f>IFERROR(VLOOKUP(CONCATENATE(BK$1,BK126),'Formulario de Preguntas'!$C$10:$FN$152,3,FALSE),"")</f>
        <v/>
      </c>
      <c r="BM126" s="1" t="str">
        <f>IFERROR(VLOOKUP(CONCATENATE(BK$1,BK126),'Formulario de Preguntas'!$C$10:$FN$152,4,FALSE),"")</f>
        <v/>
      </c>
      <c r="BN126" s="25">
        <f>IF($B126='Formulario de Respuestas'!$D125,'Formulario de Respuestas'!$Z125,"ES DIFERENTE")</f>
        <v>0</v>
      </c>
      <c r="BO126" s="1" t="str">
        <f>IFERROR(VLOOKUP(CONCATENATE(BN$1,BN126),'Formulario de Preguntas'!$C$10:$FN$152,3,FALSE),"")</f>
        <v/>
      </c>
      <c r="BP126" s="1" t="str">
        <f>IFERROR(VLOOKUP(CONCATENATE(BN$1,BN126),'Formulario de Preguntas'!$C$10:$FN$152,4,FALSE),"")</f>
        <v/>
      </c>
      <c r="BQ126" s="25">
        <f>IF($B126='Formulario de Respuestas'!$D125,'Formulario de Respuestas'!$AA125,"ES DIFERENTE")</f>
        <v>0</v>
      </c>
      <c r="BR126" s="1" t="str">
        <f>IFERROR(VLOOKUP(CONCATENATE(BQ$1,BQ126),'Formulario de Preguntas'!$C$10:$FN$152,3,FALSE),"")</f>
        <v/>
      </c>
      <c r="BS126" s="1" t="str">
        <f>IFERROR(VLOOKUP(CONCATENATE(BQ$1,BQ126),'Formulario de Preguntas'!$C$10:$FN$152,4,FALSE),"")</f>
        <v/>
      </c>
      <c r="BT126" s="25">
        <f>IF($B126='Formulario de Respuestas'!$D125,'Formulario de Respuestas'!$AB125,"ES DIFERENTE")</f>
        <v>0</v>
      </c>
      <c r="BU126" s="1" t="str">
        <f>IFERROR(VLOOKUP(CONCATENATE(BT$1,BT126),'Formulario de Preguntas'!$C$10:$FN$152,3,FALSE),"")</f>
        <v/>
      </c>
      <c r="BV126" s="1" t="str">
        <f>IFERROR(VLOOKUP(CONCATENATE(BT$1,BT126),'Formulario de Preguntas'!$C$10:$FN$152,4,FALSE),"")</f>
        <v/>
      </c>
      <c r="BW126" s="25">
        <f>IF($B126='Formulario de Respuestas'!$D125,'Formulario de Respuestas'!$AC125,"ES DIFERENTE")</f>
        <v>0</v>
      </c>
      <c r="BX126" s="1" t="str">
        <f>IFERROR(VLOOKUP(CONCATENATE(BW$1,BW126),'Formulario de Preguntas'!$C$10:$FN$152,3,FALSE),"")</f>
        <v/>
      </c>
      <c r="BY126" s="1" t="str">
        <f>IFERROR(VLOOKUP(CONCATENATE(BW$1,BW126),'Formulario de Preguntas'!$C$10:$FN$152,4,FALSE),"")</f>
        <v/>
      </c>
      <c r="CA126" s="1">
        <f t="shared" si="4"/>
        <v>0</v>
      </c>
      <c r="CB126" s="1">
        <f t="shared" si="5"/>
        <v>0.25</v>
      </c>
      <c r="CC126" s="1">
        <f t="shared" si="6"/>
        <v>0</v>
      </c>
      <c r="CD126" s="1">
        <f>COUNTIF('Formulario de Respuestas'!$E125:$AC125,"A")</f>
        <v>0</v>
      </c>
      <c r="CE126" s="1">
        <f>COUNTIF('Formulario de Respuestas'!$E125:$AC125,"B")</f>
        <v>0</v>
      </c>
      <c r="CF126" s="1">
        <f>COUNTIF('Formulario de Respuestas'!$B125:$AC125,"C")</f>
        <v>0</v>
      </c>
      <c r="CG126" s="1">
        <f>COUNTIF('Formulario de Respuestas'!$E125:$AC125,"D")</f>
        <v>0</v>
      </c>
      <c r="CH126" s="1">
        <f>COUNTIF('Formulario de Respuestas'!$E125:$AC125,"E (RESPUESTA ANULADA)")</f>
        <v>0</v>
      </c>
    </row>
    <row r="127" spans="1:86" x14ac:dyDescent="0.25">
      <c r="A127" s="1">
        <f>'Formulario de Respuestas'!C126</f>
        <v>0</v>
      </c>
      <c r="B127" s="1">
        <f>'Formulario de Respuestas'!D126</f>
        <v>0</v>
      </c>
      <c r="C127" s="23">
        <f>IF($B127='Formulario de Respuestas'!$D126,'Formulario de Respuestas'!$E126,"ES DIFERENTE")</f>
        <v>0</v>
      </c>
      <c r="D127" s="15" t="str">
        <f>IFERROR(VLOOKUP(CONCATENATE(C$1,C127),'Formulario de Preguntas'!$C$2:$FN$152,3,FALSE),"")</f>
        <v/>
      </c>
      <c r="E127" s="1" t="str">
        <f>IFERROR(VLOOKUP(CONCATENATE(C$1,C127),'Formulario de Preguntas'!$C$2:$FN$152,4,FALSE),"")</f>
        <v/>
      </c>
      <c r="F127" s="23">
        <f>IF($B127='Formulario de Respuestas'!$D126,'Formulario de Respuestas'!$F126,"ES DIFERENTE")</f>
        <v>0</v>
      </c>
      <c r="G127" s="1" t="str">
        <f>IFERROR(VLOOKUP(CONCATENATE(F$1,F127),'Formulario de Preguntas'!$C$2:$FN$152,3,FALSE),"")</f>
        <v/>
      </c>
      <c r="H127" s="1" t="str">
        <f>IFERROR(VLOOKUP(CONCATENATE(F$1,F127),'Formulario de Preguntas'!$C$2:$FN$152,4,FALSE),"")</f>
        <v/>
      </c>
      <c r="I127" s="23">
        <f>IF($B127='Formulario de Respuestas'!$D126,'Formulario de Respuestas'!$G126,"ES DIFERENTE")</f>
        <v>0</v>
      </c>
      <c r="J127" s="1" t="str">
        <f>IFERROR(VLOOKUP(CONCATENATE(I$1,I127),'Formulario de Preguntas'!$C$10:$FN$152,3,FALSE),"")</f>
        <v/>
      </c>
      <c r="K127" s="1" t="str">
        <f>IFERROR(VLOOKUP(CONCATENATE(I$1,I127),'Formulario de Preguntas'!$C$10:$FN$152,4,FALSE),"")</f>
        <v/>
      </c>
      <c r="L127" s="23">
        <f>IF($B127='Formulario de Respuestas'!$D126,'Formulario de Respuestas'!$H126,"ES DIFERENTE")</f>
        <v>0</v>
      </c>
      <c r="M127" s="1" t="str">
        <f>IFERROR(VLOOKUP(CONCATENATE(L$1,L127),'Formulario de Preguntas'!$C$10:$FN$152,3,FALSE),"")</f>
        <v/>
      </c>
      <c r="N127" s="1" t="str">
        <f>IFERROR(VLOOKUP(CONCATENATE(L$1,L127),'Formulario de Preguntas'!$C$10:$FN$152,4,FALSE),"")</f>
        <v/>
      </c>
      <c r="O127" s="23">
        <f>IF($B127='Formulario de Respuestas'!$D126,'Formulario de Respuestas'!$I126,"ES DIFERENTE")</f>
        <v>0</v>
      </c>
      <c r="P127" s="1" t="str">
        <f>IFERROR(VLOOKUP(CONCATENATE(O$1,O127),'Formulario de Preguntas'!$C$10:$FN$152,3,FALSE),"")</f>
        <v/>
      </c>
      <c r="Q127" s="1" t="str">
        <f>IFERROR(VLOOKUP(CONCATENATE(O$1,O127),'Formulario de Preguntas'!$C$10:$FN$152,4,FALSE),"")</f>
        <v/>
      </c>
      <c r="R127" s="23">
        <f>IF($B127='Formulario de Respuestas'!$D126,'Formulario de Respuestas'!$J126,"ES DIFERENTE")</f>
        <v>0</v>
      </c>
      <c r="S127" s="1" t="str">
        <f>IFERROR(VLOOKUP(CONCATENATE(R$1,R127),'Formulario de Preguntas'!$C$10:$FN$152,3,FALSE),"")</f>
        <v/>
      </c>
      <c r="T127" s="1" t="str">
        <f>IFERROR(VLOOKUP(CONCATENATE(R$1,R127),'Formulario de Preguntas'!$C$10:$FN$152,4,FALSE),"")</f>
        <v/>
      </c>
      <c r="U127" s="23">
        <f>IF($B127='Formulario de Respuestas'!$D126,'Formulario de Respuestas'!$K126,"ES DIFERENTE")</f>
        <v>0</v>
      </c>
      <c r="V127" s="1" t="str">
        <f>IFERROR(VLOOKUP(CONCATENATE(U$1,U127),'Formulario de Preguntas'!$C$10:$FN$152,3,FALSE),"")</f>
        <v/>
      </c>
      <c r="W127" s="1" t="str">
        <f>IFERROR(VLOOKUP(CONCATENATE(U$1,U127),'Formulario de Preguntas'!$C$10:$FN$152,4,FALSE),"")</f>
        <v/>
      </c>
      <c r="X127" s="23">
        <f>IF($B127='Formulario de Respuestas'!$D126,'Formulario de Respuestas'!$L126,"ES DIFERENTE")</f>
        <v>0</v>
      </c>
      <c r="Y127" s="1" t="str">
        <f>IFERROR(VLOOKUP(CONCATENATE(X$1,X127),'Formulario de Preguntas'!$C$10:$FN$152,3,FALSE),"")</f>
        <v/>
      </c>
      <c r="Z127" s="1" t="str">
        <f>IFERROR(VLOOKUP(CONCATENATE(X$1,X127),'Formulario de Preguntas'!$C$10:$FN$152,4,FALSE),"")</f>
        <v/>
      </c>
      <c r="AA127" s="23">
        <f>IF($B127='Formulario de Respuestas'!$D126,'Formulario de Respuestas'!$M126,"ES DIFERENTE")</f>
        <v>0</v>
      </c>
      <c r="AB127" s="1" t="str">
        <f>IFERROR(VLOOKUP(CONCATENATE(AA$1,AA127),'Formulario de Preguntas'!$C$10:$FN$152,3,FALSE),"")</f>
        <v/>
      </c>
      <c r="AC127" s="1" t="str">
        <f>IFERROR(VLOOKUP(CONCATENATE(AA$1,AA127),'Formulario de Preguntas'!$C$10:$FN$152,4,FALSE),"")</f>
        <v/>
      </c>
      <c r="AD127" s="23">
        <f>IF($B127='Formulario de Respuestas'!$D126,'Formulario de Respuestas'!$N126,"ES DIFERENTE")</f>
        <v>0</v>
      </c>
      <c r="AE127" s="1" t="str">
        <f>IFERROR(VLOOKUP(CONCATENATE(AD$1,AD127),'Formulario de Preguntas'!$C$10:$FN$152,3,FALSE),"")</f>
        <v/>
      </c>
      <c r="AF127" s="1" t="str">
        <f>IFERROR(VLOOKUP(CONCATENATE(AD$1,AD127),'Formulario de Preguntas'!$C$10:$FN$152,4,FALSE),"")</f>
        <v/>
      </c>
      <c r="AG127" s="23">
        <f>IF($B127='Formulario de Respuestas'!$D126,'Formulario de Respuestas'!$O126,"ES DIFERENTE")</f>
        <v>0</v>
      </c>
      <c r="AH127" s="1" t="str">
        <f>IFERROR(VLOOKUP(CONCATENATE(AG$1,AG127),'Formulario de Preguntas'!$C$10:$FN$152,3,FALSE),"")</f>
        <v/>
      </c>
      <c r="AI127" s="1" t="str">
        <f>IFERROR(VLOOKUP(CONCATENATE(AG$1,AG127),'Formulario de Preguntas'!$C$10:$FN$152,4,FALSE),"")</f>
        <v/>
      </c>
      <c r="AJ127" s="23">
        <f>IF($B127='Formulario de Respuestas'!$D126,'Formulario de Respuestas'!$P126,"ES DIFERENTE")</f>
        <v>0</v>
      </c>
      <c r="AK127" s="1" t="str">
        <f>IFERROR(VLOOKUP(CONCATENATE(AJ$1,AJ127),'Formulario de Preguntas'!$C$10:$FN$152,3,FALSE),"")</f>
        <v/>
      </c>
      <c r="AL127" s="1" t="str">
        <f>IFERROR(VLOOKUP(CONCATENATE(AJ$1,AJ127),'Formulario de Preguntas'!$C$10:$FN$152,4,FALSE),"")</f>
        <v/>
      </c>
      <c r="AM127" s="23">
        <f>IF($B127='Formulario de Respuestas'!$D126,'Formulario de Respuestas'!$Q126,"ES DIFERENTE")</f>
        <v>0</v>
      </c>
      <c r="AN127" s="1" t="str">
        <f>IFERROR(VLOOKUP(CONCATENATE(AM$1,AM127),'Formulario de Preguntas'!$C$10:$FN$152,3,FALSE),"")</f>
        <v/>
      </c>
      <c r="AO127" s="1" t="str">
        <f>IFERROR(VLOOKUP(CONCATENATE(AM$1,AM127),'Formulario de Preguntas'!$C$10:$FN$152,4,FALSE),"")</f>
        <v/>
      </c>
      <c r="AP127" s="23">
        <f>IF($B127='Formulario de Respuestas'!$D126,'Formulario de Respuestas'!$R126,"ES DIFERENTE")</f>
        <v>0</v>
      </c>
      <c r="AQ127" s="1" t="str">
        <f>IFERROR(VLOOKUP(CONCATENATE(AP$1,AP127),'Formulario de Preguntas'!$C$10:$FN$152,3,FALSE),"")</f>
        <v/>
      </c>
      <c r="AR127" s="1" t="str">
        <f>IFERROR(VLOOKUP(CONCATENATE(AP$1,AP127),'Formulario de Preguntas'!$C$10:$FN$152,4,FALSE),"")</f>
        <v/>
      </c>
      <c r="AS127" s="23">
        <f>IF($B127='Formulario de Respuestas'!$D126,'Formulario de Respuestas'!$S126,"ES DIFERENTE")</f>
        <v>0</v>
      </c>
      <c r="AT127" s="1" t="str">
        <f>IFERROR(VLOOKUP(CONCATENATE(AS$1,AS127),'Formulario de Preguntas'!$C$10:$FN$152,3,FALSE),"")</f>
        <v/>
      </c>
      <c r="AU127" s="1" t="str">
        <f>IFERROR(VLOOKUP(CONCATENATE(AS$1,AS127),'Formulario de Preguntas'!$C$10:$FN$152,4,FALSE),"")</f>
        <v/>
      </c>
      <c r="AV127" s="23">
        <f>IF($B127='Formulario de Respuestas'!$D126,'Formulario de Respuestas'!$T126,"ES DIFERENTE")</f>
        <v>0</v>
      </c>
      <c r="AW127" s="1" t="str">
        <f>IFERROR(VLOOKUP(CONCATENATE(AV$1,AV127),'Formulario de Preguntas'!$C$10:$FN$152,3,FALSE),"")</f>
        <v/>
      </c>
      <c r="AX127" s="1" t="str">
        <f>IFERROR(VLOOKUP(CONCATENATE(AV$1,AV127),'Formulario de Preguntas'!$C$10:$FN$152,4,FALSE),"")</f>
        <v/>
      </c>
      <c r="AY127" s="23">
        <f>IF($B127='Formulario de Respuestas'!$D126,'Formulario de Respuestas'!$U126,"ES DIFERENTE")</f>
        <v>0</v>
      </c>
      <c r="AZ127" s="1" t="str">
        <f>IFERROR(VLOOKUP(CONCATENATE(AY$1,AY127),'Formulario de Preguntas'!$C$10:$FN$152,3,FALSE),"")</f>
        <v/>
      </c>
      <c r="BA127" s="1" t="str">
        <f>IFERROR(VLOOKUP(CONCATENATE(AY$1,AY127),'Formulario de Preguntas'!$C$10:$FN$152,4,FALSE),"")</f>
        <v/>
      </c>
      <c r="BB127" s="25">
        <f>IF($B127='Formulario de Respuestas'!$D126,'Formulario de Respuestas'!$V126,"ES DIFERENTE")</f>
        <v>0</v>
      </c>
      <c r="BC127" s="1" t="str">
        <f>IFERROR(VLOOKUP(CONCATENATE(BB$1,BB127),'Formulario de Preguntas'!$C$10:$FN$152,3,FALSE),"")</f>
        <v/>
      </c>
      <c r="BD127" s="1" t="str">
        <f>IFERROR(VLOOKUP(CONCATENATE(BB$1,BB127),'Formulario de Preguntas'!$C$10:$FN$152,4,FALSE),"")</f>
        <v/>
      </c>
      <c r="BE127" s="23">
        <f>IF($B127='Formulario de Respuestas'!$D126,'Formulario de Respuestas'!$W126,"ES DIFERENTE")</f>
        <v>0</v>
      </c>
      <c r="BF127" s="1" t="str">
        <f>IFERROR(VLOOKUP(CONCATENATE(BE$1,BE127),'Formulario de Preguntas'!$C$10:$FN$152,3,FALSE),"")</f>
        <v/>
      </c>
      <c r="BG127" s="1" t="str">
        <f>IFERROR(VLOOKUP(CONCATENATE(BE$1,BE127),'Formulario de Preguntas'!$C$10:$FN$152,4,FALSE),"")</f>
        <v/>
      </c>
      <c r="BH127" s="23">
        <f>IF($B127='Formulario de Respuestas'!$D126,'Formulario de Respuestas'!$X126,"ES DIFERENTE")</f>
        <v>0</v>
      </c>
      <c r="BI127" s="1" t="str">
        <f>IFERROR(VLOOKUP(CONCATENATE(BH$1,BH127),'Formulario de Preguntas'!$C$10:$FN$152,3,FALSE),"")</f>
        <v/>
      </c>
      <c r="BJ127" s="1" t="str">
        <f>IFERROR(VLOOKUP(CONCATENATE(BH$1,BH127),'Formulario de Preguntas'!$C$10:$FN$152,4,FALSE),"")</f>
        <v/>
      </c>
      <c r="BK127" s="25">
        <f>IF($B127='Formulario de Respuestas'!$D126,'Formulario de Respuestas'!$Y126,"ES DIFERENTE")</f>
        <v>0</v>
      </c>
      <c r="BL127" s="1" t="str">
        <f>IFERROR(VLOOKUP(CONCATENATE(BK$1,BK127),'Formulario de Preguntas'!$C$10:$FN$152,3,FALSE),"")</f>
        <v/>
      </c>
      <c r="BM127" s="1" t="str">
        <f>IFERROR(VLOOKUP(CONCATENATE(BK$1,BK127),'Formulario de Preguntas'!$C$10:$FN$152,4,FALSE),"")</f>
        <v/>
      </c>
      <c r="BN127" s="25">
        <f>IF($B127='Formulario de Respuestas'!$D126,'Formulario de Respuestas'!$Z126,"ES DIFERENTE")</f>
        <v>0</v>
      </c>
      <c r="BO127" s="1" t="str">
        <f>IFERROR(VLOOKUP(CONCATENATE(BN$1,BN127),'Formulario de Preguntas'!$C$10:$FN$152,3,FALSE),"")</f>
        <v/>
      </c>
      <c r="BP127" s="1" t="str">
        <f>IFERROR(VLOOKUP(CONCATENATE(BN$1,BN127),'Formulario de Preguntas'!$C$10:$FN$152,4,FALSE),"")</f>
        <v/>
      </c>
      <c r="BQ127" s="25">
        <f>IF($B127='Formulario de Respuestas'!$D126,'Formulario de Respuestas'!$AA126,"ES DIFERENTE")</f>
        <v>0</v>
      </c>
      <c r="BR127" s="1" t="str">
        <f>IFERROR(VLOOKUP(CONCATENATE(BQ$1,BQ127),'Formulario de Preguntas'!$C$10:$FN$152,3,FALSE),"")</f>
        <v/>
      </c>
      <c r="BS127" s="1" t="str">
        <f>IFERROR(VLOOKUP(CONCATENATE(BQ$1,BQ127),'Formulario de Preguntas'!$C$10:$FN$152,4,FALSE),"")</f>
        <v/>
      </c>
      <c r="BT127" s="25">
        <f>IF($B127='Formulario de Respuestas'!$D126,'Formulario de Respuestas'!$AB126,"ES DIFERENTE")</f>
        <v>0</v>
      </c>
      <c r="BU127" s="1" t="str">
        <f>IFERROR(VLOOKUP(CONCATENATE(BT$1,BT127),'Formulario de Preguntas'!$C$10:$FN$152,3,FALSE),"")</f>
        <v/>
      </c>
      <c r="BV127" s="1" t="str">
        <f>IFERROR(VLOOKUP(CONCATENATE(BT$1,BT127),'Formulario de Preguntas'!$C$10:$FN$152,4,FALSE),"")</f>
        <v/>
      </c>
      <c r="BW127" s="25">
        <f>IF($B127='Formulario de Respuestas'!$D126,'Formulario de Respuestas'!$AC126,"ES DIFERENTE")</f>
        <v>0</v>
      </c>
      <c r="BX127" s="1" t="str">
        <f>IFERROR(VLOOKUP(CONCATENATE(BW$1,BW127),'Formulario de Preguntas'!$C$10:$FN$152,3,FALSE),"")</f>
        <v/>
      </c>
      <c r="BY127" s="1" t="str">
        <f>IFERROR(VLOOKUP(CONCATENATE(BW$1,BW127),'Formulario de Preguntas'!$C$10:$FN$152,4,FALSE),"")</f>
        <v/>
      </c>
      <c r="CA127" s="1">
        <f t="shared" si="4"/>
        <v>0</v>
      </c>
      <c r="CB127" s="1">
        <f t="shared" si="5"/>
        <v>0.25</v>
      </c>
      <c r="CC127" s="1">
        <f t="shared" si="6"/>
        <v>0</v>
      </c>
      <c r="CD127" s="1">
        <f>COUNTIF('Formulario de Respuestas'!$E126:$AC126,"A")</f>
        <v>0</v>
      </c>
      <c r="CE127" s="1">
        <f>COUNTIF('Formulario de Respuestas'!$E126:$AC126,"B")</f>
        <v>0</v>
      </c>
      <c r="CF127" s="1">
        <f>COUNTIF('Formulario de Respuestas'!$B126:$AC126,"C")</f>
        <v>0</v>
      </c>
      <c r="CG127" s="1">
        <f>COUNTIF('Formulario de Respuestas'!$E126:$AC126,"D")</f>
        <v>0</v>
      </c>
      <c r="CH127" s="1">
        <f>COUNTIF('Formulario de Respuestas'!$E126:$AC126,"E (RESPUESTA ANULADA)")</f>
        <v>0</v>
      </c>
    </row>
    <row r="128" spans="1:86" x14ac:dyDescent="0.25">
      <c r="A128" s="1">
        <f>'Formulario de Respuestas'!C127</f>
        <v>0</v>
      </c>
      <c r="B128" s="1">
        <f>'Formulario de Respuestas'!D127</f>
        <v>0</v>
      </c>
      <c r="C128" s="23">
        <f>IF($B128='Formulario de Respuestas'!$D127,'Formulario de Respuestas'!$E127,"ES DIFERENTE")</f>
        <v>0</v>
      </c>
      <c r="D128" s="15" t="str">
        <f>IFERROR(VLOOKUP(CONCATENATE(C$1,C128),'Formulario de Preguntas'!$C$2:$FN$152,3,FALSE),"")</f>
        <v/>
      </c>
      <c r="E128" s="1" t="str">
        <f>IFERROR(VLOOKUP(CONCATENATE(C$1,C128),'Formulario de Preguntas'!$C$2:$FN$152,4,FALSE),"")</f>
        <v/>
      </c>
      <c r="F128" s="23">
        <f>IF($B128='Formulario de Respuestas'!$D127,'Formulario de Respuestas'!$F127,"ES DIFERENTE")</f>
        <v>0</v>
      </c>
      <c r="G128" s="1" t="str">
        <f>IFERROR(VLOOKUP(CONCATENATE(F$1,F128),'Formulario de Preguntas'!$C$2:$FN$152,3,FALSE),"")</f>
        <v/>
      </c>
      <c r="H128" s="1" t="str">
        <f>IFERROR(VLOOKUP(CONCATENATE(F$1,F128),'Formulario de Preguntas'!$C$2:$FN$152,4,FALSE),"")</f>
        <v/>
      </c>
      <c r="I128" s="23">
        <f>IF($B128='Formulario de Respuestas'!$D127,'Formulario de Respuestas'!$G127,"ES DIFERENTE")</f>
        <v>0</v>
      </c>
      <c r="J128" s="1" t="str">
        <f>IFERROR(VLOOKUP(CONCATENATE(I$1,I128),'Formulario de Preguntas'!$C$10:$FN$152,3,FALSE),"")</f>
        <v/>
      </c>
      <c r="K128" s="1" t="str">
        <f>IFERROR(VLOOKUP(CONCATENATE(I$1,I128),'Formulario de Preguntas'!$C$10:$FN$152,4,FALSE),"")</f>
        <v/>
      </c>
      <c r="L128" s="23">
        <f>IF($B128='Formulario de Respuestas'!$D127,'Formulario de Respuestas'!$H127,"ES DIFERENTE")</f>
        <v>0</v>
      </c>
      <c r="M128" s="1" t="str">
        <f>IFERROR(VLOOKUP(CONCATENATE(L$1,L128),'Formulario de Preguntas'!$C$10:$FN$152,3,FALSE),"")</f>
        <v/>
      </c>
      <c r="N128" s="1" t="str">
        <f>IFERROR(VLOOKUP(CONCATENATE(L$1,L128),'Formulario de Preguntas'!$C$10:$FN$152,4,FALSE),"")</f>
        <v/>
      </c>
      <c r="O128" s="23">
        <f>IF($B128='Formulario de Respuestas'!$D127,'Formulario de Respuestas'!$I127,"ES DIFERENTE")</f>
        <v>0</v>
      </c>
      <c r="P128" s="1" t="str">
        <f>IFERROR(VLOOKUP(CONCATENATE(O$1,O128),'Formulario de Preguntas'!$C$10:$FN$152,3,FALSE),"")</f>
        <v/>
      </c>
      <c r="Q128" s="1" t="str">
        <f>IFERROR(VLOOKUP(CONCATENATE(O$1,O128),'Formulario de Preguntas'!$C$10:$FN$152,4,FALSE),"")</f>
        <v/>
      </c>
      <c r="R128" s="23">
        <f>IF($B128='Formulario de Respuestas'!$D127,'Formulario de Respuestas'!$J127,"ES DIFERENTE")</f>
        <v>0</v>
      </c>
      <c r="S128" s="1" t="str">
        <f>IFERROR(VLOOKUP(CONCATENATE(R$1,R128),'Formulario de Preguntas'!$C$10:$FN$152,3,FALSE),"")</f>
        <v/>
      </c>
      <c r="T128" s="1" t="str">
        <f>IFERROR(VLOOKUP(CONCATENATE(R$1,R128),'Formulario de Preguntas'!$C$10:$FN$152,4,FALSE),"")</f>
        <v/>
      </c>
      <c r="U128" s="23">
        <f>IF($B128='Formulario de Respuestas'!$D127,'Formulario de Respuestas'!$K127,"ES DIFERENTE")</f>
        <v>0</v>
      </c>
      <c r="V128" s="1" t="str">
        <f>IFERROR(VLOOKUP(CONCATENATE(U$1,U128),'Formulario de Preguntas'!$C$10:$FN$152,3,FALSE),"")</f>
        <v/>
      </c>
      <c r="W128" s="1" t="str">
        <f>IFERROR(VLOOKUP(CONCATENATE(U$1,U128),'Formulario de Preguntas'!$C$10:$FN$152,4,FALSE),"")</f>
        <v/>
      </c>
      <c r="X128" s="23">
        <f>IF($B128='Formulario de Respuestas'!$D127,'Formulario de Respuestas'!$L127,"ES DIFERENTE")</f>
        <v>0</v>
      </c>
      <c r="Y128" s="1" t="str">
        <f>IFERROR(VLOOKUP(CONCATENATE(X$1,X128),'Formulario de Preguntas'!$C$10:$FN$152,3,FALSE),"")</f>
        <v/>
      </c>
      <c r="Z128" s="1" t="str">
        <f>IFERROR(VLOOKUP(CONCATENATE(X$1,X128),'Formulario de Preguntas'!$C$10:$FN$152,4,FALSE),"")</f>
        <v/>
      </c>
      <c r="AA128" s="23">
        <f>IF($B128='Formulario de Respuestas'!$D127,'Formulario de Respuestas'!$M127,"ES DIFERENTE")</f>
        <v>0</v>
      </c>
      <c r="AB128" s="1" t="str">
        <f>IFERROR(VLOOKUP(CONCATENATE(AA$1,AA128),'Formulario de Preguntas'!$C$10:$FN$152,3,FALSE),"")</f>
        <v/>
      </c>
      <c r="AC128" s="1" t="str">
        <f>IFERROR(VLOOKUP(CONCATENATE(AA$1,AA128),'Formulario de Preguntas'!$C$10:$FN$152,4,FALSE),"")</f>
        <v/>
      </c>
      <c r="AD128" s="23">
        <f>IF($B128='Formulario de Respuestas'!$D127,'Formulario de Respuestas'!$N127,"ES DIFERENTE")</f>
        <v>0</v>
      </c>
      <c r="AE128" s="1" t="str">
        <f>IFERROR(VLOOKUP(CONCATENATE(AD$1,AD128),'Formulario de Preguntas'!$C$10:$FN$152,3,FALSE),"")</f>
        <v/>
      </c>
      <c r="AF128" s="1" t="str">
        <f>IFERROR(VLOOKUP(CONCATENATE(AD$1,AD128),'Formulario de Preguntas'!$C$10:$FN$152,4,FALSE),"")</f>
        <v/>
      </c>
      <c r="AG128" s="23">
        <f>IF($B128='Formulario de Respuestas'!$D127,'Formulario de Respuestas'!$O127,"ES DIFERENTE")</f>
        <v>0</v>
      </c>
      <c r="AH128" s="1" t="str">
        <f>IFERROR(VLOOKUP(CONCATENATE(AG$1,AG128),'Formulario de Preguntas'!$C$10:$FN$152,3,FALSE),"")</f>
        <v/>
      </c>
      <c r="AI128" s="1" t="str">
        <f>IFERROR(VLOOKUP(CONCATENATE(AG$1,AG128),'Formulario de Preguntas'!$C$10:$FN$152,4,FALSE),"")</f>
        <v/>
      </c>
      <c r="AJ128" s="23">
        <f>IF($B128='Formulario de Respuestas'!$D127,'Formulario de Respuestas'!$P127,"ES DIFERENTE")</f>
        <v>0</v>
      </c>
      <c r="AK128" s="1" t="str">
        <f>IFERROR(VLOOKUP(CONCATENATE(AJ$1,AJ128),'Formulario de Preguntas'!$C$10:$FN$152,3,FALSE),"")</f>
        <v/>
      </c>
      <c r="AL128" s="1" t="str">
        <f>IFERROR(VLOOKUP(CONCATENATE(AJ$1,AJ128),'Formulario de Preguntas'!$C$10:$FN$152,4,FALSE),"")</f>
        <v/>
      </c>
      <c r="AM128" s="23">
        <f>IF($B128='Formulario de Respuestas'!$D127,'Formulario de Respuestas'!$Q127,"ES DIFERENTE")</f>
        <v>0</v>
      </c>
      <c r="AN128" s="1" t="str">
        <f>IFERROR(VLOOKUP(CONCATENATE(AM$1,AM128),'Formulario de Preguntas'!$C$10:$FN$152,3,FALSE),"")</f>
        <v/>
      </c>
      <c r="AO128" s="1" t="str">
        <f>IFERROR(VLOOKUP(CONCATENATE(AM$1,AM128),'Formulario de Preguntas'!$C$10:$FN$152,4,FALSE),"")</f>
        <v/>
      </c>
      <c r="AP128" s="23">
        <f>IF($B128='Formulario de Respuestas'!$D127,'Formulario de Respuestas'!$R127,"ES DIFERENTE")</f>
        <v>0</v>
      </c>
      <c r="AQ128" s="1" t="str">
        <f>IFERROR(VLOOKUP(CONCATENATE(AP$1,AP128),'Formulario de Preguntas'!$C$10:$FN$152,3,FALSE),"")</f>
        <v/>
      </c>
      <c r="AR128" s="1" t="str">
        <f>IFERROR(VLOOKUP(CONCATENATE(AP$1,AP128),'Formulario de Preguntas'!$C$10:$FN$152,4,FALSE),"")</f>
        <v/>
      </c>
      <c r="AS128" s="23">
        <f>IF($B128='Formulario de Respuestas'!$D127,'Formulario de Respuestas'!$S127,"ES DIFERENTE")</f>
        <v>0</v>
      </c>
      <c r="AT128" s="1" t="str">
        <f>IFERROR(VLOOKUP(CONCATENATE(AS$1,AS128),'Formulario de Preguntas'!$C$10:$FN$152,3,FALSE),"")</f>
        <v/>
      </c>
      <c r="AU128" s="1" t="str">
        <f>IFERROR(VLOOKUP(CONCATENATE(AS$1,AS128),'Formulario de Preguntas'!$C$10:$FN$152,4,FALSE),"")</f>
        <v/>
      </c>
      <c r="AV128" s="23">
        <f>IF($B128='Formulario de Respuestas'!$D127,'Formulario de Respuestas'!$T127,"ES DIFERENTE")</f>
        <v>0</v>
      </c>
      <c r="AW128" s="1" t="str">
        <f>IFERROR(VLOOKUP(CONCATENATE(AV$1,AV128),'Formulario de Preguntas'!$C$10:$FN$152,3,FALSE),"")</f>
        <v/>
      </c>
      <c r="AX128" s="1" t="str">
        <f>IFERROR(VLOOKUP(CONCATENATE(AV$1,AV128),'Formulario de Preguntas'!$C$10:$FN$152,4,FALSE),"")</f>
        <v/>
      </c>
      <c r="AY128" s="23">
        <f>IF($B128='Formulario de Respuestas'!$D127,'Formulario de Respuestas'!$U127,"ES DIFERENTE")</f>
        <v>0</v>
      </c>
      <c r="AZ128" s="1" t="str">
        <f>IFERROR(VLOOKUP(CONCATENATE(AY$1,AY128),'Formulario de Preguntas'!$C$10:$FN$152,3,FALSE),"")</f>
        <v/>
      </c>
      <c r="BA128" s="1" t="str">
        <f>IFERROR(VLOOKUP(CONCATENATE(AY$1,AY128),'Formulario de Preguntas'!$C$10:$FN$152,4,FALSE),"")</f>
        <v/>
      </c>
      <c r="BB128" s="25">
        <f>IF($B128='Formulario de Respuestas'!$D127,'Formulario de Respuestas'!$V127,"ES DIFERENTE")</f>
        <v>0</v>
      </c>
      <c r="BC128" s="1" t="str">
        <f>IFERROR(VLOOKUP(CONCATENATE(BB$1,BB128),'Formulario de Preguntas'!$C$10:$FN$152,3,FALSE),"")</f>
        <v/>
      </c>
      <c r="BD128" s="1" t="str">
        <f>IFERROR(VLOOKUP(CONCATENATE(BB$1,BB128),'Formulario de Preguntas'!$C$10:$FN$152,4,FALSE),"")</f>
        <v/>
      </c>
      <c r="BE128" s="23">
        <f>IF($B128='Formulario de Respuestas'!$D127,'Formulario de Respuestas'!$W127,"ES DIFERENTE")</f>
        <v>0</v>
      </c>
      <c r="BF128" s="1" t="str">
        <f>IFERROR(VLOOKUP(CONCATENATE(BE$1,BE128),'Formulario de Preguntas'!$C$10:$FN$152,3,FALSE),"")</f>
        <v/>
      </c>
      <c r="BG128" s="1" t="str">
        <f>IFERROR(VLOOKUP(CONCATENATE(BE$1,BE128),'Formulario de Preguntas'!$C$10:$FN$152,4,FALSE),"")</f>
        <v/>
      </c>
      <c r="BH128" s="23">
        <f>IF($B128='Formulario de Respuestas'!$D127,'Formulario de Respuestas'!$X127,"ES DIFERENTE")</f>
        <v>0</v>
      </c>
      <c r="BI128" s="1" t="str">
        <f>IFERROR(VLOOKUP(CONCATENATE(BH$1,BH128),'Formulario de Preguntas'!$C$10:$FN$152,3,FALSE),"")</f>
        <v/>
      </c>
      <c r="BJ128" s="1" t="str">
        <f>IFERROR(VLOOKUP(CONCATENATE(BH$1,BH128),'Formulario de Preguntas'!$C$10:$FN$152,4,FALSE),"")</f>
        <v/>
      </c>
      <c r="BK128" s="25">
        <f>IF($B128='Formulario de Respuestas'!$D127,'Formulario de Respuestas'!$Y127,"ES DIFERENTE")</f>
        <v>0</v>
      </c>
      <c r="BL128" s="1" t="str">
        <f>IFERROR(VLOOKUP(CONCATENATE(BK$1,BK128),'Formulario de Preguntas'!$C$10:$FN$152,3,FALSE),"")</f>
        <v/>
      </c>
      <c r="BM128" s="1" t="str">
        <f>IFERROR(VLOOKUP(CONCATENATE(BK$1,BK128),'Formulario de Preguntas'!$C$10:$FN$152,4,FALSE),"")</f>
        <v/>
      </c>
      <c r="BN128" s="25">
        <f>IF($B128='Formulario de Respuestas'!$D127,'Formulario de Respuestas'!$Z127,"ES DIFERENTE")</f>
        <v>0</v>
      </c>
      <c r="BO128" s="1" t="str">
        <f>IFERROR(VLOOKUP(CONCATENATE(BN$1,BN128),'Formulario de Preguntas'!$C$10:$FN$152,3,FALSE),"")</f>
        <v/>
      </c>
      <c r="BP128" s="1" t="str">
        <f>IFERROR(VLOOKUP(CONCATENATE(BN$1,BN128),'Formulario de Preguntas'!$C$10:$FN$152,4,FALSE),"")</f>
        <v/>
      </c>
      <c r="BQ128" s="25">
        <f>IF($B128='Formulario de Respuestas'!$D127,'Formulario de Respuestas'!$AA127,"ES DIFERENTE")</f>
        <v>0</v>
      </c>
      <c r="BR128" s="1" t="str">
        <f>IFERROR(VLOOKUP(CONCATENATE(BQ$1,BQ128),'Formulario de Preguntas'!$C$10:$FN$152,3,FALSE),"")</f>
        <v/>
      </c>
      <c r="BS128" s="1" t="str">
        <f>IFERROR(VLOOKUP(CONCATENATE(BQ$1,BQ128),'Formulario de Preguntas'!$C$10:$FN$152,4,FALSE),"")</f>
        <v/>
      </c>
      <c r="BT128" s="25">
        <f>IF($B128='Formulario de Respuestas'!$D127,'Formulario de Respuestas'!$AB127,"ES DIFERENTE")</f>
        <v>0</v>
      </c>
      <c r="BU128" s="1" t="str">
        <f>IFERROR(VLOOKUP(CONCATENATE(BT$1,BT128),'Formulario de Preguntas'!$C$10:$FN$152,3,FALSE),"")</f>
        <v/>
      </c>
      <c r="BV128" s="1" t="str">
        <f>IFERROR(VLOOKUP(CONCATENATE(BT$1,BT128),'Formulario de Preguntas'!$C$10:$FN$152,4,FALSE),"")</f>
        <v/>
      </c>
      <c r="BW128" s="25">
        <f>IF($B128='Formulario de Respuestas'!$D127,'Formulario de Respuestas'!$AC127,"ES DIFERENTE")</f>
        <v>0</v>
      </c>
      <c r="BX128" s="1" t="str">
        <f>IFERROR(VLOOKUP(CONCATENATE(BW$1,BW128),'Formulario de Preguntas'!$C$10:$FN$152,3,FALSE),"")</f>
        <v/>
      </c>
      <c r="BY128" s="1" t="str">
        <f>IFERROR(VLOOKUP(CONCATENATE(BW$1,BW128),'Formulario de Preguntas'!$C$10:$FN$152,4,FALSE),"")</f>
        <v/>
      </c>
      <c r="CA128" s="1">
        <f t="shared" si="4"/>
        <v>0</v>
      </c>
      <c r="CB128" s="1">
        <f t="shared" si="5"/>
        <v>0.25</v>
      </c>
      <c r="CC128" s="1">
        <f t="shared" si="6"/>
        <v>0</v>
      </c>
      <c r="CD128" s="1">
        <f>COUNTIF('Formulario de Respuestas'!$E127:$AC127,"A")</f>
        <v>0</v>
      </c>
      <c r="CE128" s="1">
        <f>COUNTIF('Formulario de Respuestas'!$E127:$AC127,"B")</f>
        <v>0</v>
      </c>
      <c r="CF128" s="1">
        <f>COUNTIF('Formulario de Respuestas'!$B127:$AC127,"C")</f>
        <v>0</v>
      </c>
      <c r="CG128" s="1">
        <f>COUNTIF('Formulario de Respuestas'!$E127:$AC127,"D")</f>
        <v>0</v>
      </c>
      <c r="CH128" s="1">
        <f>COUNTIF('Formulario de Respuestas'!$E127:$AC127,"E (RESPUESTA ANULADA)")</f>
        <v>0</v>
      </c>
    </row>
    <row r="129" spans="1:86" x14ac:dyDescent="0.25">
      <c r="A129" s="1">
        <f>'Formulario de Respuestas'!C128</f>
        <v>0</v>
      </c>
      <c r="B129" s="1">
        <f>'Formulario de Respuestas'!D128</f>
        <v>0</v>
      </c>
      <c r="C129" s="23">
        <f>IF($B129='Formulario de Respuestas'!$D128,'Formulario de Respuestas'!$E128,"ES DIFERENTE")</f>
        <v>0</v>
      </c>
      <c r="D129" s="15" t="str">
        <f>IFERROR(VLOOKUP(CONCATENATE(C$1,C129),'Formulario de Preguntas'!$C$2:$FN$152,3,FALSE),"")</f>
        <v/>
      </c>
      <c r="E129" s="1" t="str">
        <f>IFERROR(VLOOKUP(CONCATENATE(C$1,C129),'Formulario de Preguntas'!$C$2:$FN$152,4,FALSE),"")</f>
        <v/>
      </c>
      <c r="F129" s="23">
        <f>IF($B129='Formulario de Respuestas'!$D128,'Formulario de Respuestas'!$F128,"ES DIFERENTE")</f>
        <v>0</v>
      </c>
      <c r="G129" s="1" t="str">
        <f>IFERROR(VLOOKUP(CONCATENATE(F$1,F129),'Formulario de Preguntas'!$C$2:$FN$152,3,FALSE),"")</f>
        <v/>
      </c>
      <c r="H129" s="1" t="str">
        <f>IFERROR(VLOOKUP(CONCATENATE(F$1,F129),'Formulario de Preguntas'!$C$2:$FN$152,4,FALSE),"")</f>
        <v/>
      </c>
      <c r="I129" s="23">
        <f>IF($B129='Formulario de Respuestas'!$D128,'Formulario de Respuestas'!$G128,"ES DIFERENTE")</f>
        <v>0</v>
      </c>
      <c r="J129" s="1" t="str">
        <f>IFERROR(VLOOKUP(CONCATENATE(I$1,I129),'Formulario de Preguntas'!$C$10:$FN$152,3,FALSE),"")</f>
        <v/>
      </c>
      <c r="K129" s="1" t="str">
        <f>IFERROR(VLOOKUP(CONCATENATE(I$1,I129),'Formulario de Preguntas'!$C$10:$FN$152,4,FALSE),"")</f>
        <v/>
      </c>
      <c r="L129" s="23">
        <f>IF($B129='Formulario de Respuestas'!$D128,'Formulario de Respuestas'!$H128,"ES DIFERENTE")</f>
        <v>0</v>
      </c>
      <c r="M129" s="1" t="str">
        <f>IFERROR(VLOOKUP(CONCATENATE(L$1,L129),'Formulario de Preguntas'!$C$10:$FN$152,3,FALSE),"")</f>
        <v/>
      </c>
      <c r="N129" s="1" t="str">
        <f>IFERROR(VLOOKUP(CONCATENATE(L$1,L129),'Formulario de Preguntas'!$C$10:$FN$152,4,FALSE),"")</f>
        <v/>
      </c>
      <c r="O129" s="23">
        <f>IF($B129='Formulario de Respuestas'!$D128,'Formulario de Respuestas'!$I128,"ES DIFERENTE")</f>
        <v>0</v>
      </c>
      <c r="P129" s="1" t="str">
        <f>IFERROR(VLOOKUP(CONCATENATE(O$1,O129),'Formulario de Preguntas'!$C$10:$FN$152,3,FALSE),"")</f>
        <v/>
      </c>
      <c r="Q129" s="1" t="str">
        <f>IFERROR(VLOOKUP(CONCATENATE(O$1,O129),'Formulario de Preguntas'!$C$10:$FN$152,4,FALSE),"")</f>
        <v/>
      </c>
      <c r="R129" s="23">
        <f>IF($B129='Formulario de Respuestas'!$D128,'Formulario de Respuestas'!$J128,"ES DIFERENTE")</f>
        <v>0</v>
      </c>
      <c r="S129" s="1" t="str">
        <f>IFERROR(VLOOKUP(CONCATENATE(R$1,R129),'Formulario de Preguntas'!$C$10:$FN$152,3,FALSE),"")</f>
        <v/>
      </c>
      <c r="T129" s="1" t="str">
        <f>IFERROR(VLOOKUP(CONCATENATE(R$1,R129),'Formulario de Preguntas'!$C$10:$FN$152,4,FALSE),"")</f>
        <v/>
      </c>
      <c r="U129" s="23">
        <f>IF($B129='Formulario de Respuestas'!$D128,'Formulario de Respuestas'!$K128,"ES DIFERENTE")</f>
        <v>0</v>
      </c>
      <c r="V129" s="1" t="str">
        <f>IFERROR(VLOOKUP(CONCATENATE(U$1,U129),'Formulario de Preguntas'!$C$10:$FN$152,3,FALSE),"")</f>
        <v/>
      </c>
      <c r="W129" s="1" t="str">
        <f>IFERROR(VLOOKUP(CONCATENATE(U$1,U129),'Formulario de Preguntas'!$C$10:$FN$152,4,FALSE),"")</f>
        <v/>
      </c>
      <c r="X129" s="23">
        <f>IF($B129='Formulario de Respuestas'!$D128,'Formulario de Respuestas'!$L128,"ES DIFERENTE")</f>
        <v>0</v>
      </c>
      <c r="Y129" s="1" t="str">
        <f>IFERROR(VLOOKUP(CONCATENATE(X$1,X129),'Formulario de Preguntas'!$C$10:$FN$152,3,FALSE),"")</f>
        <v/>
      </c>
      <c r="Z129" s="1" t="str">
        <f>IFERROR(VLOOKUP(CONCATENATE(X$1,X129),'Formulario de Preguntas'!$C$10:$FN$152,4,FALSE),"")</f>
        <v/>
      </c>
      <c r="AA129" s="23">
        <f>IF($B129='Formulario de Respuestas'!$D128,'Formulario de Respuestas'!$M128,"ES DIFERENTE")</f>
        <v>0</v>
      </c>
      <c r="AB129" s="1" t="str">
        <f>IFERROR(VLOOKUP(CONCATENATE(AA$1,AA129),'Formulario de Preguntas'!$C$10:$FN$152,3,FALSE),"")</f>
        <v/>
      </c>
      <c r="AC129" s="1" t="str">
        <f>IFERROR(VLOOKUP(CONCATENATE(AA$1,AA129),'Formulario de Preguntas'!$C$10:$FN$152,4,FALSE),"")</f>
        <v/>
      </c>
      <c r="AD129" s="23">
        <f>IF($B129='Formulario de Respuestas'!$D128,'Formulario de Respuestas'!$N128,"ES DIFERENTE")</f>
        <v>0</v>
      </c>
      <c r="AE129" s="1" t="str">
        <f>IFERROR(VLOOKUP(CONCATENATE(AD$1,AD129),'Formulario de Preguntas'!$C$10:$FN$152,3,FALSE),"")</f>
        <v/>
      </c>
      <c r="AF129" s="1" t="str">
        <f>IFERROR(VLOOKUP(CONCATENATE(AD$1,AD129),'Formulario de Preguntas'!$C$10:$FN$152,4,FALSE),"")</f>
        <v/>
      </c>
      <c r="AG129" s="23">
        <f>IF($B129='Formulario de Respuestas'!$D128,'Formulario de Respuestas'!$O128,"ES DIFERENTE")</f>
        <v>0</v>
      </c>
      <c r="AH129" s="1" t="str">
        <f>IFERROR(VLOOKUP(CONCATENATE(AG$1,AG129),'Formulario de Preguntas'!$C$10:$FN$152,3,FALSE),"")</f>
        <v/>
      </c>
      <c r="AI129" s="1" t="str">
        <f>IFERROR(VLOOKUP(CONCATENATE(AG$1,AG129),'Formulario de Preguntas'!$C$10:$FN$152,4,FALSE),"")</f>
        <v/>
      </c>
      <c r="AJ129" s="23">
        <f>IF($B129='Formulario de Respuestas'!$D128,'Formulario de Respuestas'!$P128,"ES DIFERENTE")</f>
        <v>0</v>
      </c>
      <c r="AK129" s="1" t="str">
        <f>IFERROR(VLOOKUP(CONCATENATE(AJ$1,AJ129),'Formulario de Preguntas'!$C$10:$FN$152,3,FALSE),"")</f>
        <v/>
      </c>
      <c r="AL129" s="1" t="str">
        <f>IFERROR(VLOOKUP(CONCATENATE(AJ$1,AJ129),'Formulario de Preguntas'!$C$10:$FN$152,4,FALSE),"")</f>
        <v/>
      </c>
      <c r="AM129" s="23">
        <f>IF($B129='Formulario de Respuestas'!$D128,'Formulario de Respuestas'!$Q128,"ES DIFERENTE")</f>
        <v>0</v>
      </c>
      <c r="AN129" s="1" t="str">
        <f>IFERROR(VLOOKUP(CONCATENATE(AM$1,AM129),'Formulario de Preguntas'!$C$10:$FN$152,3,FALSE),"")</f>
        <v/>
      </c>
      <c r="AO129" s="1" t="str">
        <f>IFERROR(VLOOKUP(CONCATENATE(AM$1,AM129),'Formulario de Preguntas'!$C$10:$FN$152,4,FALSE),"")</f>
        <v/>
      </c>
      <c r="AP129" s="23">
        <f>IF($B129='Formulario de Respuestas'!$D128,'Formulario de Respuestas'!$R128,"ES DIFERENTE")</f>
        <v>0</v>
      </c>
      <c r="AQ129" s="1" t="str">
        <f>IFERROR(VLOOKUP(CONCATENATE(AP$1,AP129),'Formulario de Preguntas'!$C$10:$FN$152,3,FALSE),"")</f>
        <v/>
      </c>
      <c r="AR129" s="1" t="str">
        <f>IFERROR(VLOOKUP(CONCATENATE(AP$1,AP129),'Formulario de Preguntas'!$C$10:$FN$152,4,FALSE),"")</f>
        <v/>
      </c>
      <c r="AS129" s="23">
        <f>IF($B129='Formulario de Respuestas'!$D128,'Formulario de Respuestas'!$S128,"ES DIFERENTE")</f>
        <v>0</v>
      </c>
      <c r="AT129" s="1" t="str">
        <f>IFERROR(VLOOKUP(CONCATENATE(AS$1,AS129),'Formulario de Preguntas'!$C$10:$FN$152,3,FALSE),"")</f>
        <v/>
      </c>
      <c r="AU129" s="1" t="str">
        <f>IFERROR(VLOOKUP(CONCATENATE(AS$1,AS129),'Formulario de Preguntas'!$C$10:$FN$152,4,FALSE),"")</f>
        <v/>
      </c>
      <c r="AV129" s="23">
        <f>IF($B129='Formulario de Respuestas'!$D128,'Formulario de Respuestas'!$T128,"ES DIFERENTE")</f>
        <v>0</v>
      </c>
      <c r="AW129" s="1" t="str">
        <f>IFERROR(VLOOKUP(CONCATENATE(AV$1,AV129),'Formulario de Preguntas'!$C$10:$FN$152,3,FALSE),"")</f>
        <v/>
      </c>
      <c r="AX129" s="1" t="str">
        <f>IFERROR(VLOOKUP(CONCATENATE(AV$1,AV129),'Formulario de Preguntas'!$C$10:$FN$152,4,FALSE),"")</f>
        <v/>
      </c>
      <c r="AY129" s="23">
        <f>IF($B129='Formulario de Respuestas'!$D128,'Formulario de Respuestas'!$U128,"ES DIFERENTE")</f>
        <v>0</v>
      </c>
      <c r="AZ129" s="1" t="str">
        <f>IFERROR(VLOOKUP(CONCATENATE(AY$1,AY129),'Formulario de Preguntas'!$C$10:$FN$152,3,FALSE),"")</f>
        <v/>
      </c>
      <c r="BA129" s="1" t="str">
        <f>IFERROR(VLOOKUP(CONCATENATE(AY$1,AY129),'Formulario de Preguntas'!$C$10:$FN$152,4,FALSE),"")</f>
        <v/>
      </c>
      <c r="BB129" s="25">
        <f>IF($B129='Formulario de Respuestas'!$D128,'Formulario de Respuestas'!$V128,"ES DIFERENTE")</f>
        <v>0</v>
      </c>
      <c r="BC129" s="1" t="str">
        <f>IFERROR(VLOOKUP(CONCATENATE(BB$1,BB129),'Formulario de Preguntas'!$C$10:$FN$152,3,FALSE),"")</f>
        <v/>
      </c>
      <c r="BD129" s="1" t="str">
        <f>IFERROR(VLOOKUP(CONCATENATE(BB$1,BB129),'Formulario de Preguntas'!$C$10:$FN$152,4,FALSE),"")</f>
        <v/>
      </c>
      <c r="BE129" s="23">
        <f>IF($B129='Formulario de Respuestas'!$D128,'Formulario de Respuestas'!$W128,"ES DIFERENTE")</f>
        <v>0</v>
      </c>
      <c r="BF129" s="1" t="str">
        <f>IFERROR(VLOOKUP(CONCATENATE(BE$1,BE129),'Formulario de Preguntas'!$C$10:$FN$152,3,FALSE),"")</f>
        <v/>
      </c>
      <c r="BG129" s="1" t="str">
        <f>IFERROR(VLOOKUP(CONCATENATE(BE$1,BE129),'Formulario de Preguntas'!$C$10:$FN$152,4,FALSE),"")</f>
        <v/>
      </c>
      <c r="BH129" s="23">
        <f>IF($B129='Formulario de Respuestas'!$D128,'Formulario de Respuestas'!$X128,"ES DIFERENTE")</f>
        <v>0</v>
      </c>
      <c r="BI129" s="1" t="str">
        <f>IFERROR(VLOOKUP(CONCATENATE(BH$1,BH129),'Formulario de Preguntas'!$C$10:$FN$152,3,FALSE),"")</f>
        <v/>
      </c>
      <c r="BJ129" s="1" t="str">
        <f>IFERROR(VLOOKUP(CONCATENATE(BH$1,BH129),'Formulario de Preguntas'!$C$10:$FN$152,4,FALSE),"")</f>
        <v/>
      </c>
      <c r="BK129" s="25">
        <f>IF($B129='Formulario de Respuestas'!$D128,'Formulario de Respuestas'!$Y128,"ES DIFERENTE")</f>
        <v>0</v>
      </c>
      <c r="BL129" s="1" t="str">
        <f>IFERROR(VLOOKUP(CONCATENATE(BK$1,BK129),'Formulario de Preguntas'!$C$10:$FN$152,3,FALSE),"")</f>
        <v/>
      </c>
      <c r="BM129" s="1" t="str">
        <f>IFERROR(VLOOKUP(CONCATENATE(BK$1,BK129),'Formulario de Preguntas'!$C$10:$FN$152,4,FALSE),"")</f>
        <v/>
      </c>
      <c r="BN129" s="25">
        <f>IF($B129='Formulario de Respuestas'!$D128,'Formulario de Respuestas'!$Z128,"ES DIFERENTE")</f>
        <v>0</v>
      </c>
      <c r="BO129" s="1" t="str">
        <f>IFERROR(VLOOKUP(CONCATENATE(BN$1,BN129),'Formulario de Preguntas'!$C$10:$FN$152,3,FALSE),"")</f>
        <v/>
      </c>
      <c r="BP129" s="1" t="str">
        <f>IFERROR(VLOOKUP(CONCATENATE(BN$1,BN129),'Formulario de Preguntas'!$C$10:$FN$152,4,FALSE),"")</f>
        <v/>
      </c>
      <c r="BQ129" s="25">
        <f>IF($B129='Formulario de Respuestas'!$D128,'Formulario de Respuestas'!$AA128,"ES DIFERENTE")</f>
        <v>0</v>
      </c>
      <c r="BR129" s="1" t="str">
        <f>IFERROR(VLOOKUP(CONCATENATE(BQ$1,BQ129),'Formulario de Preguntas'!$C$10:$FN$152,3,FALSE),"")</f>
        <v/>
      </c>
      <c r="BS129" s="1" t="str">
        <f>IFERROR(VLOOKUP(CONCATENATE(BQ$1,BQ129),'Formulario de Preguntas'!$C$10:$FN$152,4,FALSE),"")</f>
        <v/>
      </c>
      <c r="BT129" s="25">
        <f>IF($B129='Formulario de Respuestas'!$D128,'Formulario de Respuestas'!$AB128,"ES DIFERENTE")</f>
        <v>0</v>
      </c>
      <c r="BU129" s="1" t="str">
        <f>IFERROR(VLOOKUP(CONCATENATE(BT$1,BT129),'Formulario de Preguntas'!$C$10:$FN$152,3,FALSE),"")</f>
        <v/>
      </c>
      <c r="BV129" s="1" t="str">
        <f>IFERROR(VLOOKUP(CONCATENATE(BT$1,BT129),'Formulario de Preguntas'!$C$10:$FN$152,4,FALSE),"")</f>
        <v/>
      </c>
      <c r="BW129" s="25">
        <f>IF($B129='Formulario de Respuestas'!$D128,'Formulario de Respuestas'!$AC128,"ES DIFERENTE")</f>
        <v>0</v>
      </c>
      <c r="BX129" s="1" t="str">
        <f>IFERROR(VLOOKUP(CONCATENATE(BW$1,BW129),'Formulario de Preguntas'!$C$10:$FN$152,3,FALSE),"")</f>
        <v/>
      </c>
      <c r="BY129" s="1" t="str">
        <f>IFERROR(VLOOKUP(CONCATENATE(BW$1,BW129),'Formulario de Preguntas'!$C$10:$FN$152,4,FALSE),"")</f>
        <v/>
      </c>
      <c r="CA129" s="1">
        <f t="shared" si="4"/>
        <v>0</v>
      </c>
      <c r="CB129" s="1">
        <f t="shared" si="5"/>
        <v>0.25</v>
      </c>
      <c r="CC129" s="1">
        <f t="shared" si="6"/>
        <v>0</v>
      </c>
      <c r="CD129" s="1">
        <f>COUNTIF('Formulario de Respuestas'!$E128:$AC128,"A")</f>
        <v>0</v>
      </c>
      <c r="CE129" s="1">
        <f>COUNTIF('Formulario de Respuestas'!$E128:$AC128,"B")</f>
        <v>0</v>
      </c>
      <c r="CF129" s="1">
        <f>COUNTIF('Formulario de Respuestas'!$B128:$AC128,"C")</f>
        <v>0</v>
      </c>
      <c r="CG129" s="1">
        <f>COUNTIF('Formulario de Respuestas'!$E128:$AC128,"D")</f>
        <v>0</v>
      </c>
      <c r="CH129" s="1">
        <f>COUNTIF('Formulario de Respuestas'!$E128:$AC128,"E (RESPUESTA ANULADA)")</f>
        <v>0</v>
      </c>
    </row>
    <row r="130" spans="1:86" x14ac:dyDescent="0.25">
      <c r="A130" s="1">
        <f>'Formulario de Respuestas'!C129</f>
        <v>0</v>
      </c>
      <c r="B130" s="1">
        <f>'Formulario de Respuestas'!D129</f>
        <v>0</v>
      </c>
      <c r="C130" s="23">
        <f>IF($B130='Formulario de Respuestas'!$D129,'Formulario de Respuestas'!$E129,"ES DIFERENTE")</f>
        <v>0</v>
      </c>
      <c r="D130" s="15" t="str">
        <f>IFERROR(VLOOKUP(CONCATENATE(C$1,C130),'Formulario de Preguntas'!$C$2:$FN$152,3,FALSE),"")</f>
        <v/>
      </c>
      <c r="E130" s="1" t="str">
        <f>IFERROR(VLOOKUP(CONCATENATE(C$1,C130),'Formulario de Preguntas'!$C$2:$FN$152,4,FALSE),"")</f>
        <v/>
      </c>
      <c r="F130" s="23">
        <f>IF($B130='Formulario de Respuestas'!$D129,'Formulario de Respuestas'!$F129,"ES DIFERENTE")</f>
        <v>0</v>
      </c>
      <c r="G130" s="1" t="str">
        <f>IFERROR(VLOOKUP(CONCATENATE(F$1,F130),'Formulario de Preguntas'!$C$2:$FN$152,3,FALSE),"")</f>
        <v/>
      </c>
      <c r="H130" s="1" t="str">
        <f>IFERROR(VLOOKUP(CONCATENATE(F$1,F130),'Formulario de Preguntas'!$C$2:$FN$152,4,FALSE),"")</f>
        <v/>
      </c>
      <c r="I130" s="23">
        <f>IF($B130='Formulario de Respuestas'!$D129,'Formulario de Respuestas'!$G129,"ES DIFERENTE")</f>
        <v>0</v>
      </c>
      <c r="J130" s="1" t="str">
        <f>IFERROR(VLOOKUP(CONCATENATE(I$1,I130),'Formulario de Preguntas'!$C$10:$FN$152,3,FALSE),"")</f>
        <v/>
      </c>
      <c r="K130" s="1" t="str">
        <f>IFERROR(VLOOKUP(CONCATENATE(I$1,I130),'Formulario de Preguntas'!$C$10:$FN$152,4,FALSE),"")</f>
        <v/>
      </c>
      <c r="L130" s="23">
        <f>IF($B130='Formulario de Respuestas'!$D129,'Formulario de Respuestas'!$H129,"ES DIFERENTE")</f>
        <v>0</v>
      </c>
      <c r="M130" s="1" t="str">
        <f>IFERROR(VLOOKUP(CONCATENATE(L$1,L130),'Formulario de Preguntas'!$C$10:$FN$152,3,FALSE),"")</f>
        <v/>
      </c>
      <c r="N130" s="1" t="str">
        <f>IFERROR(VLOOKUP(CONCATENATE(L$1,L130),'Formulario de Preguntas'!$C$10:$FN$152,4,FALSE),"")</f>
        <v/>
      </c>
      <c r="O130" s="23">
        <f>IF($B130='Formulario de Respuestas'!$D129,'Formulario de Respuestas'!$I129,"ES DIFERENTE")</f>
        <v>0</v>
      </c>
      <c r="P130" s="1" t="str">
        <f>IFERROR(VLOOKUP(CONCATENATE(O$1,O130),'Formulario de Preguntas'!$C$10:$FN$152,3,FALSE),"")</f>
        <v/>
      </c>
      <c r="Q130" s="1" t="str">
        <f>IFERROR(VLOOKUP(CONCATENATE(O$1,O130),'Formulario de Preguntas'!$C$10:$FN$152,4,FALSE),"")</f>
        <v/>
      </c>
      <c r="R130" s="23">
        <f>IF($B130='Formulario de Respuestas'!$D129,'Formulario de Respuestas'!$J129,"ES DIFERENTE")</f>
        <v>0</v>
      </c>
      <c r="S130" s="1" t="str">
        <f>IFERROR(VLOOKUP(CONCATENATE(R$1,R130),'Formulario de Preguntas'!$C$10:$FN$152,3,FALSE),"")</f>
        <v/>
      </c>
      <c r="T130" s="1" t="str">
        <f>IFERROR(VLOOKUP(CONCATENATE(R$1,R130),'Formulario de Preguntas'!$C$10:$FN$152,4,FALSE),"")</f>
        <v/>
      </c>
      <c r="U130" s="23">
        <f>IF($B130='Formulario de Respuestas'!$D129,'Formulario de Respuestas'!$K129,"ES DIFERENTE")</f>
        <v>0</v>
      </c>
      <c r="V130" s="1" t="str">
        <f>IFERROR(VLOOKUP(CONCATENATE(U$1,U130),'Formulario de Preguntas'!$C$10:$FN$152,3,FALSE),"")</f>
        <v/>
      </c>
      <c r="W130" s="1" t="str">
        <f>IFERROR(VLOOKUP(CONCATENATE(U$1,U130),'Formulario de Preguntas'!$C$10:$FN$152,4,FALSE),"")</f>
        <v/>
      </c>
      <c r="X130" s="23">
        <f>IF($B130='Formulario de Respuestas'!$D129,'Formulario de Respuestas'!$L129,"ES DIFERENTE")</f>
        <v>0</v>
      </c>
      <c r="Y130" s="1" t="str">
        <f>IFERROR(VLOOKUP(CONCATENATE(X$1,X130),'Formulario de Preguntas'!$C$10:$FN$152,3,FALSE),"")</f>
        <v/>
      </c>
      <c r="Z130" s="1" t="str">
        <f>IFERROR(VLOOKUP(CONCATENATE(X$1,X130),'Formulario de Preguntas'!$C$10:$FN$152,4,FALSE),"")</f>
        <v/>
      </c>
      <c r="AA130" s="23">
        <f>IF($B130='Formulario de Respuestas'!$D129,'Formulario de Respuestas'!$M129,"ES DIFERENTE")</f>
        <v>0</v>
      </c>
      <c r="AB130" s="1" t="str">
        <f>IFERROR(VLOOKUP(CONCATENATE(AA$1,AA130),'Formulario de Preguntas'!$C$10:$FN$152,3,FALSE),"")</f>
        <v/>
      </c>
      <c r="AC130" s="1" t="str">
        <f>IFERROR(VLOOKUP(CONCATENATE(AA$1,AA130),'Formulario de Preguntas'!$C$10:$FN$152,4,FALSE),"")</f>
        <v/>
      </c>
      <c r="AD130" s="23">
        <f>IF($B130='Formulario de Respuestas'!$D129,'Formulario de Respuestas'!$N129,"ES DIFERENTE")</f>
        <v>0</v>
      </c>
      <c r="AE130" s="1" t="str">
        <f>IFERROR(VLOOKUP(CONCATENATE(AD$1,AD130),'Formulario de Preguntas'!$C$10:$FN$152,3,FALSE),"")</f>
        <v/>
      </c>
      <c r="AF130" s="1" t="str">
        <f>IFERROR(VLOOKUP(CONCATENATE(AD$1,AD130),'Formulario de Preguntas'!$C$10:$FN$152,4,FALSE),"")</f>
        <v/>
      </c>
      <c r="AG130" s="23">
        <f>IF($B130='Formulario de Respuestas'!$D129,'Formulario de Respuestas'!$O129,"ES DIFERENTE")</f>
        <v>0</v>
      </c>
      <c r="AH130" s="1" t="str">
        <f>IFERROR(VLOOKUP(CONCATENATE(AG$1,AG130),'Formulario de Preguntas'!$C$10:$FN$152,3,FALSE),"")</f>
        <v/>
      </c>
      <c r="AI130" s="1" t="str">
        <f>IFERROR(VLOOKUP(CONCATENATE(AG$1,AG130),'Formulario de Preguntas'!$C$10:$FN$152,4,FALSE),"")</f>
        <v/>
      </c>
      <c r="AJ130" s="23">
        <f>IF($B130='Formulario de Respuestas'!$D129,'Formulario de Respuestas'!$P129,"ES DIFERENTE")</f>
        <v>0</v>
      </c>
      <c r="AK130" s="1" t="str">
        <f>IFERROR(VLOOKUP(CONCATENATE(AJ$1,AJ130),'Formulario de Preguntas'!$C$10:$FN$152,3,FALSE),"")</f>
        <v/>
      </c>
      <c r="AL130" s="1" t="str">
        <f>IFERROR(VLOOKUP(CONCATENATE(AJ$1,AJ130),'Formulario de Preguntas'!$C$10:$FN$152,4,FALSE),"")</f>
        <v/>
      </c>
      <c r="AM130" s="23">
        <f>IF($B130='Formulario de Respuestas'!$D129,'Formulario de Respuestas'!$Q129,"ES DIFERENTE")</f>
        <v>0</v>
      </c>
      <c r="AN130" s="1" t="str">
        <f>IFERROR(VLOOKUP(CONCATENATE(AM$1,AM130),'Formulario de Preguntas'!$C$10:$FN$152,3,FALSE),"")</f>
        <v/>
      </c>
      <c r="AO130" s="1" t="str">
        <f>IFERROR(VLOOKUP(CONCATENATE(AM$1,AM130),'Formulario de Preguntas'!$C$10:$FN$152,4,FALSE),"")</f>
        <v/>
      </c>
      <c r="AP130" s="23">
        <f>IF($B130='Formulario de Respuestas'!$D129,'Formulario de Respuestas'!$R129,"ES DIFERENTE")</f>
        <v>0</v>
      </c>
      <c r="AQ130" s="1" t="str">
        <f>IFERROR(VLOOKUP(CONCATENATE(AP$1,AP130),'Formulario de Preguntas'!$C$10:$FN$152,3,FALSE),"")</f>
        <v/>
      </c>
      <c r="AR130" s="1" t="str">
        <f>IFERROR(VLOOKUP(CONCATENATE(AP$1,AP130),'Formulario de Preguntas'!$C$10:$FN$152,4,FALSE),"")</f>
        <v/>
      </c>
      <c r="AS130" s="23">
        <f>IF($B130='Formulario de Respuestas'!$D129,'Formulario de Respuestas'!$S129,"ES DIFERENTE")</f>
        <v>0</v>
      </c>
      <c r="AT130" s="1" t="str">
        <f>IFERROR(VLOOKUP(CONCATENATE(AS$1,AS130),'Formulario de Preguntas'!$C$10:$FN$152,3,FALSE),"")</f>
        <v/>
      </c>
      <c r="AU130" s="1" t="str">
        <f>IFERROR(VLOOKUP(CONCATENATE(AS$1,AS130),'Formulario de Preguntas'!$C$10:$FN$152,4,FALSE),"")</f>
        <v/>
      </c>
      <c r="AV130" s="23">
        <f>IF($B130='Formulario de Respuestas'!$D129,'Formulario de Respuestas'!$T129,"ES DIFERENTE")</f>
        <v>0</v>
      </c>
      <c r="AW130" s="1" t="str">
        <f>IFERROR(VLOOKUP(CONCATENATE(AV$1,AV130),'Formulario de Preguntas'!$C$10:$FN$152,3,FALSE),"")</f>
        <v/>
      </c>
      <c r="AX130" s="1" t="str">
        <f>IFERROR(VLOOKUP(CONCATENATE(AV$1,AV130),'Formulario de Preguntas'!$C$10:$FN$152,4,FALSE),"")</f>
        <v/>
      </c>
      <c r="AY130" s="23">
        <f>IF($B130='Formulario de Respuestas'!$D129,'Formulario de Respuestas'!$U129,"ES DIFERENTE")</f>
        <v>0</v>
      </c>
      <c r="AZ130" s="1" t="str">
        <f>IFERROR(VLOOKUP(CONCATENATE(AY$1,AY130),'Formulario de Preguntas'!$C$10:$FN$152,3,FALSE),"")</f>
        <v/>
      </c>
      <c r="BA130" s="1" t="str">
        <f>IFERROR(VLOOKUP(CONCATENATE(AY$1,AY130),'Formulario de Preguntas'!$C$10:$FN$152,4,FALSE),"")</f>
        <v/>
      </c>
      <c r="BB130" s="25">
        <f>IF($B130='Formulario de Respuestas'!$D129,'Formulario de Respuestas'!$V129,"ES DIFERENTE")</f>
        <v>0</v>
      </c>
      <c r="BC130" s="1" t="str">
        <f>IFERROR(VLOOKUP(CONCATENATE(BB$1,BB130),'Formulario de Preguntas'!$C$10:$FN$152,3,FALSE),"")</f>
        <v/>
      </c>
      <c r="BD130" s="1" t="str">
        <f>IFERROR(VLOOKUP(CONCATENATE(BB$1,BB130),'Formulario de Preguntas'!$C$10:$FN$152,4,FALSE),"")</f>
        <v/>
      </c>
      <c r="BE130" s="23">
        <f>IF($B130='Formulario de Respuestas'!$D129,'Formulario de Respuestas'!$W129,"ES DIFERENTE")</f>
        <v>0</v>
      </c>
      <c r="BF130" s="1" t="str">
        <f>IFERROR(VLOOKUP(CONCATENATE(BE$1,BE130),'Formulario de Preguntas'!$C$10:$FN$152,3,FALSE),"")</f>
        <v/>
      </c>
      <c r="BG130" s="1" t="str">
        <f>IFERROR(VLOOKUP(CONCATENATE(BE$1,BE130),'Formulario de Preguntas'!$C$10:$FN$152,4,FALSE),"")</f>
        <v/>
      </c>
      <c r="BH130" s="23">
        <f>IF($B130='Formulario de Respuestas'!$D129,'Formulario de Respuestas'!$X129,"ES DIFERENTE")</f>
        <v>0</v>
      </c>
      <c r="BI130" s="1" t="str">
        <f>IFERROR(VLOOKUP(CONCATENATE(BH$1,BH130),'Formulario de Preguntas'!$C$10:$FN$152,3,FALSE),"")</f>
        <v/>
      </c>
      <c r="BJ130" s="1" t="str">
        <f>IFERROR(VLOOKUP(CONCATENATE(BH$1,BH130),'Formulario de Preguntas'!$C$10:$FN$152,4,FALSE),"")</f>
        <v/>
      </c>
      <c r="BK130" s="25">
        <f>IF($B130='Formulario de Respuestas'!$D129,'Formulario de Respuestas'!$Y129,"ES DIFERENTE")</f>
        <v>0</v>
      </c>
      <c r="BL130" s="1" t="str">
        <f>IFERROR(VLOOKUP(CONCATENATE(BK$1,BK130),'Formulario de Preguntas'!$C$10:$FN$152,3,FALSE),"")</f>
        <v/>
      </c>
      <c r="BM130" s="1" t="str">
        <f>IFERROR(VLOOKUP(CONCATENATE(BK$1,BK130),'Formulario de Preguntas'!$C$10:$FN$152,4,FALSE),"")</f>
        <v/>
      </c>
      <c r="BN130" s="25">
        <f>IF($B130='Formulario de Respuestas'!$D129,'Formulario de Respuestas'!$Z129,"ES DIFERENTE")</f>
        <v>0</v>
      </c>
      <c r="BO130" s="1" t="str">
        <f>IFERROR(VLOOKUP(CONCATENATE(BN$1,BN130),'Formulario de Preguntas'!$C$10:$FN$152,3,FALSE),"")</f>
        <v/>
      </c>
      <c r="BP130" s="1" t="str">
        <f>IFERROR(VLOOKUP(CONCATENATE(BN$1,BN130),'Formulario de Preguntas'!$C$10:$FN$152,4,FALSE),"")</f>
        <v/>
      </c>
      <c r="BQ130" s="25">
        <f>IF($B130='Formulario de Respuestas'!$D129,'Formulario de Respuestas'!$AA129,"ES DIFERENTE")</f>
        <v>0</v>
      </c>
      <c r="BR130" s="1" t="str">
        <f>IFERROR(VLOOKUP(CONCATENATE(BQ$1,BQ130),'Formulario de Preguntas'!$C$10:$FN$152,3,FALSE),"")</f>
        <v/>
      </c>
      <c r="BS130" s="1" t="str">
        <f>IFERROR(VLOOKUP(CONCATENATE(BQ$1,BQ130),'Formulario de Preguntas'!$C$10:$FN$152,4,FALSE),"")</f>
        <v/>
      </c>
      <c r="BT130" s="25">
        <f>IF($B130='Formulario de Respuestas'!$D129,'Formulario de Respuestas'!$AB129,"ES DIFERENTE")</f>
        <v>0</v>
      </c>
      <c r="BU130" s="1" t="str">
        <f>IFERROR(VLOOKUP(CONCATENATE(BT$1,BT130),'Formulario de Preguntas'!$C$10:$FN$152,3,FALSE),"")</f>
        <v/>
      </c>
      <c r="BV130" s="1" t="str">
        <f>IFERROR(VLOOKUP(CONCATENATE(BT$1,BT130),'Formulario de Preguntas'!$C$10:$FN$152,4,FALSE),"")</f>
        <v/>
      </c>
      <c r="BW130" s="25">
        <f>IF($B130='Formulario de Respuestas'!$D129,'Formulario de Respuestas'!$AC129,"ES DIFERENTE")</f>
        <v>0</v>
      </c>
      <c r="BX130" s="1" t="str">
        <f>IFERROR(VLOOKUP(CONCATENATE(BW$1,BW130),'Formulario de Preguntas'!$C$10:$FN$152,3,FALSE),"")</f>
        <v/>
      </c>
      <c r="BY130" s="1" t="str">
        <f>IFERROR(VLOOKUP(CONCATENATE(BW$1,BW130),'Formulario de Preguntas'!$C$10:$FN$152,4,FALSE),"")</f>
        <v/>
      </c>
      <c r="CA130" s="1">
        <f t="shared" si="4"/>
        <v>0</v>
      </c>
      <c r="CB130" s="1">
        <f t="shared" si="5"/>
        <v>0.25</v>
      </c>
      <c r="CC130" s="1">
        <f t="shared" si="6"/>
        <v>0</v>
      </c>
      <c r="CD130" s="1">
        <f>COUNTIF('Formulario de Respuestas'!$E129:$AC129,"A")</f>
        <v>0</v>
      </c>
      <c r="CE130" s="1">
        <f>COUNTIF('Formulario de Respuestas'!$E129:$AC129,"B")</f>
        <v>0</v>
      </c>
      <c r="CF130" s="1">
        <f>COUNTIF('Formulario de Respuestas'!$B129:$AC129,"C")</f>
        <v>0</v>
      </c>
      <c r="CG130" s="1">
        <f>COUNTIF('Formulario de Respuestas'!$E129:$AC129,"D")</f>
        <v>0</v>
      </c>
      <c r="CH130" s="1">
        <f>COUNTIF('Formulario de Respuestas'!$E129:$AC129,"E (RESPUESTA ANULADA)")</f>
        <v>0</v>
      </c>
    </row>
    <row r="131" spans="1:86" x14ac:dyDescent="0.25">
      <c r="A131" s="1">
        <f>'Formulario de Respuestas'!C130</f>
        <v>0</v>
      </c>
      <c r="B131" s="1">
        <f>'Formulario de Respuestas'!D130</f>
        <v>0</v>
      </c>
      <c r="C131" s="23">
        <f>IF($B131='Formulario de Respuestas'!$D130,'Formulario de Respuestas'!$E130,"ES DIFERENTE")</f>
        <v>0</v>
      </c>
      <c r="D131" s="15" t="str">
        <f>IFERROR(VLOOKUP(CONCATENATE(C$1,C131),'Formulario de Preguntas'!$C$2:$FN$152,3,FALSE),"")</f>
        <v/>
      </c>
      <c r="E131" s="1" t="str">
        <f>IFERROR(VLOOKUP(CONCATENATE(C$1,C131),'Formulario de Preguntas'!$C$2:$FN$152,4,FALSE),"")</f>
        <v/>
      </c>
      <c r="F131" s="23">
        <f>IF($B131='Formulario de Respuestas'!$D130,'Formulario de Respuestas'!$F130,"ES DIFERENTE")</f>
        <v>0</v>
      </c>
      <c r="G131" s="1" t="str">
        <f>IFERROR(VLOOKUP(CONCATENATE(F$1,F131),'Formulario de Preguntas'!$C$2:$FN$152,3,FALSE),"")</f>
        <v/>
      </c>
      <c r="H131" s="1" t="str">
        <f>IFERROR(VLOOKUP(CONCATENATE(F$1,F131),'Formulario de Preguntas'!$C$2:$FN$152,4,FALSE),"")</f>
        <v/>
      </c>
      <c r="I131" s="23">
        <f>IF($B131='Formulario de Respuestas'!$D130,'Formulario de Respuestas'!$G130,"ES DIFERENTE")</f>
        <v>0</v>
      </c>
      <c r="J131" s="1" t="str">
        <f>IFERROR(VLOOKUP(CONCATENATE(I$1,I131),'Formulario de Preguntas'!$C$10:$FN$152,3,FALSE),"")</f>
        <v/>
      </c>
      <c r="K131" s="1" t="str">
        <f>IFERROR(VLOOKUP(CONCATENATE(I$1,I131),'Formulario de Preguntas'!$C$10:$FN$152,4,FALSE),"")</f>
        <v/>
      </c>
      <c r="L131" s="23">
        <f>IF($B131='Formulario de Respuestas'!$D130,'Formulario de Respuestas'!$H130,"ES DIFERENTE")</f>
        <v>0</v>
      </c>
      <c r="M131" s="1" t="str">
        <f>IFERROR(VLOOKUP(CONCATENATE(L$1,L131),'Formulario de Preguntas'!$C$10:$FN$152,3,FALSE),"")</f>
        <v/>
      </c>
      <c r="N131" s="1" t="str">
        <f>IFERROR(VLOOKUP(CONCATENATE(L$1,L131),'Formulario de Preguntas'!$C$10:$FN$152,4,FALSE),"")</f>
        <v/>
      </c>
      <c r="O131" s="23">
        <f>IF($B131='Formulario de Respuestas'!$D130,'Formulario de Respuestas'!$I130,"ES DIFERENTE")</f>
        <v>0</v>
      </c>
      <c r="P131" s="1" t="str">
        <f>IFERROR(VLOOKUP(CONCATENATE(O$1,O131),'Formulario de Preguntas'!$C$10:$FN$152,3,FALSE),"")</f>
        <v/>
      </c>
      <c r="Q131" s="1" t="str">
        <f>IFERROR(VLOOKUP(CONCATENATE(O$1,O131),'Formulario de Preguntas'!$C$10:$FN$152,4,FALSE),"")</f>
        <v/>
      </c>
      <c r="R131" s="23">
        <f>IF($B131='Formulario de Respuestas'!$D130,'Formulario de Respuestas'!$J130,"ES DIFERENTE")</f>
        <v>0</v>
      </c>
      <c r="S131" s="1" t="str">
        <f>IFERROR(VLOOKUP(CONCATENATE(R$1,R131),'Formulario de Preguntas'!$C$10:$FN$152,3,FALSE),"")</f>
        <v/>
      </c>
      <c r="T131" s="1" t="str">
        <f>IFERROR(VLOOKUP(CONCATENATE(R$1,R131),'Formulario de Preguntas'!$C$10:$FN$152,4,FALSE),"")</f>
        <v/>
      </c>
      <c r="U131" s="23">
        <f>IF($B131='Formulario de Respuestas'!$D130,'Formulario de Respuestas'!$K130,"ES DIFERENTE")</f>
        <v>0</v>
      </c>
      <c r="V131" s="1" t="str">
        <f>IFERROR(VLOOKUP(CONCATENATE(U$1,U131),'Formulario de Preguntas'!$C$10:$FN$152,3,FALSE),"")</f>
        <v/>
      </c>
      <c r="W131" s="1" t="str">
        <f>IFERROR(VLOOKUP(CONCATENATE(U$1,U131),'Formulario de Preguntas'!$C$10:$FN$152,4,FALSE),"")</f>
        <v/>
      </c>
      <c r="X131" s="23">
        <f>IF($B131='Formulario de Respuestas'!$D130,'Formulario de Respuestas'!$L130,"ES DIFERENTE")</f>
        <v>0</v>
      </c>
      <c r="Y131" s="1" t="str">
        <f>IFERROR(VLOOKUP(CONCATENATE(X$1,X131),'Formulario de Preguntas'!$C$10:$FN$152,3,FALSE),"")</f>
        <v/>
      </c>
      <c r="Z131" s="1" t="str">
        <f>IFERROR(VLOOKUP(CONCATENATE(X$1,X131),'Formulario de Preguntas'!$C$10:$FN$152,4,FALSE),"")</f>
        <v/>
      </c>
      <c r="AA131" s="23">
        <f>IF($B131='Formulario de Respuestas'!$D130,'Formulario de Respuestas'!$M130,"ES DIFERENTE")</f>
        <v>0</v>
      </c>
      <c r="AB131" s="1" t="str">
        <f>IFERROR(VLOOKUP(CONCATENATE(AA$1,AA131),'Formulario de Preguntas'!$C$10:$FN$152,3,FALSE),"")</f>
        <v/>
      </c>
      <c r="AC131" s="1" t="str">
        <f>IFERROR(VLOOKUP(CONCATENATE(AA$1,AA131),'Formulario de Preguntas'!$C$10:$FN$152,4,FALSE),"")</f>
        <v/>
      </c>
      <c r="AD131" s="23">
        <f>IF($B131='Formulario de Respuestas'!$D130,'Formulario de Respuestas'!$N130,"ES DIFERENTE")</f>
        <v>0</v>
      </c>
      <c r="AE131" s="1" t="str">
        <f>IFERROR(VLOOKUP(CONCATENATE(AD$1,AD131),'Formulario de Preguntas'!$C$10:$FN$152,3,FALSE),"")</f>
        <v/>
      </c>
      <c r="AF131" s="1" t="str">
        <f>IFERROR(VLOOKUP(CONCATENATE(AD$1,AD131),'Formulario de Preguntas'!$C$10:$FN$152,4,FALSE),"")</f>
        <v/>
      </c>
      <c r="AG131" s="23">
        <f>IF($B131='Formulario de Respuestas'!$D130,'Formulario de Respuestas'!$O130,"ES DIFERENTE")</f>
        <v>0</v>
      </c>
      <c r="AH131" s="1" t="str">
        <f>IFERROR(VLOOKUP(CONCATENATE(AG$1,AG131),'Formulario de Preguntas'!$C$10:$FN$152,3,FALSE),"")</f>
        <v/>
      </c>
      <c r="AI131" s="1" t="str">
        <f>IFERROR(VLOOKUP(CONCATENATE(AG$1,AG131),'Formulario de Preguntas'!$C$10:$FN$152,4,FALSE),"")</f>
        <v/>
      </c>
      <c r="AJ131" s="23">
        <f>IF($B131='Formulario de Respuestas'!$D130,'Formulario de Respuestas'!$P130,"ES DIFERENTE")</f>
        <v>0</v>
      </c>
      <c r="AK131" s="1" t="str">
        <f>IFERROR(VLOOKUP(CONCATENATE(AJ$1,AJ131),'Formulario de Preguntas'!$C$10:$FN$152,3,FALSE),"")</f>
        <v/>
      </c>
      <c r="AL131" s="1" t="str">
        <f>IFERROR(VLOOKUP(CONCATENATE(AJ$1,AJ131),'Formulario de Preguntas'!$C$10:$FN$152,4,FALSE),"")</f>
        <v/>
      </c>
      <c r="AM131" s="23">
        <f>IF($B131='Formulario de Respuestas'!$D130,'Formulario de Respuestas'!$Q130,"ES DIFERENTE")</f>
        <v>0</v>
      </c>
      <c r="AN131" s="1" t="str">
        <f>IFERROR(VLOOKUP(CONCATENATE(AM$1,AM131),'Formulario de Preguntas'!$C$10:$FN$152,3,FALSE),"")</f>
        <v/>
      </c>
      <c r="AO131" s="1" t="str">
        <f>IFERROR(VLOOKUP(CONCATENATE(AM$1,AM131),'Formulario de Preguntas'!$C$10:$FN$152,4,FALSE),"")</f>
        <v/>
      </c>
      <c r="AP131" s="23">
        <f>IF($B131='Formulario de Respuestas'!$D130,'Formulario de Respuestas'!$R130,"ES DIFERENTE")</f>
        <v>0</v>
      </c>
      <c r="AQ131" s="1" t="str">
        <f>IFERROR(VLOOKUP(CONCATENATE(AP$1,AP131),'Formulario de Preguntas'!$C$10:$FN$152,3,FALSE),"")</f>
        <v/>
      </c>
      <c r="AR131" s="1" t="str">
        <f>IFERROR(VLOOKUP(CONCATENATE(AP$1,AP131),'Formulario de Preguntas'!$C$10:$FN$152,4,FALSE),"")</f>
        <v/>
      </c>
      <c r="AS131" s="23">
        <f>IF($B131='Formulario de Respuestas'!$D130,'Formulario de Respuestas'!$S130,"ES DIFERENTE")</f>
        <v>0</v>
      </c>
      <c r="AT131" s="1" t="str">
        <f>IFERROR(VLOOKUP(CONCATENATE(AS$1,AS131),'Formulario de Preguntas'!$C$10:$FN$152,3,FALSE),"")</f>
        <v/>
      </c>
      <c r="AU131" s="1" t="str">
        <f>IFERROR(VLOOKUP(CONCATENATE(AS$1,AS131),'Formulario de Preguntas'!$C$10:$FN$152,4,FALSE),"")</f>
        <v/>
      </c>
      <c r="AV131" s="23">
        <f>IF($B131='Formulario de Respuestas'!$D130,'Formulario de Respuestas'!$T130,"ES DIFERENTE")</f>
        <v>0</v>
      </c>
      <c r="AW131" s="1" t="str">
        <f>IFERROR(VLOOKUP(CONCATENATE(AV$1,AV131),'Formulario de Preguntas'!$C$10:$FN$152,3,FALSE),"")</f>
        <v/>
      </c>
      <c r="AX131" s="1" t="str">
        <f>IFERROR(VLOOKUP(CONCATENATE(AV$1,AV131),'Formulario de Preguntas'!$C$10:$FN$152,4,FALSE),"")</f>
        <v/>
      </c>
      <c r="AY131" s="23">
        <f>IF($B131='Formulario de Respuestas'!$D130,'Formulario de Respuestas'!$U130,"ES DIFERENTE")</f>
        <v>0</v>
      </c>
      <c r="AZ131" s="1" t="str">
        <f>IFERROR(VLOOKUP(CONCATENATE(AY$1,AY131),'Formulario de Preguntas'!$C$10:$FN$152,3,FALSE),"")</f>
        <v/>
      </c>
      <c r="BA131" s="1" t="str">
        <f>IFERROR(VLOOKUP(CONCATENATE(AY$1,AY131),'Formulario de Preguntas'!$C$10:$FN$152,4,FALSE),"")</f>
        <v/>
      </c>
      <c r="BB131" s="25">
        <f>IF($B131='Formulario de Respuestas'!$D130,'Formulario de Respuestas'!$V130,"ES DIFERENTE")</f>
        <v>0</v>
      </c>
      <c r="BC131" s="1" t="str">
        <f>IFERROR(VLOOKUP(CONCATENATE(BB$1,BB131),'Formulario de Preguntas'!$C$10:$FN$152,3,FALSE),"")</f>
        <v/>
      </c>
      <c r="BD131" s="1" t="str">
        <f>IFERROR(VLOOKUP(CONCATENATE(BB$1,BB131),'Formulario de Preguntas'!$C$10:$FN$152,4,FALSE),"")</f>
        <v/>
      </c>
      <c r="BE131" s="23">
        <f>IF($B131='Formulario de Respuestas'!$D130,'Formulario de Respuestas'!$W130,"ES DIFERENTE")</f>
        <v>0</v>
      </c>
      <c r="BF131" s="1" t="str">
        <f>IFERROR(VLOOKUP(CONCATENATE(BE$1,BE131),'Formulario de Preguntas'!$C$10:$FN$152,3,FALSE),"")</f>
        <v/>
      </c>
      <c r="BG131" s="1" t="str">
        <f>IFERROR(VLOOKUP(CONCATENATE(BE$1,BE131),'Formulario de Preguntas'!$C$10:$FN$152,4,FALSE),"")</f>
        <v/>
      </c>
      <c r="BH131" s="23">
        <f>IF($B131='Formulario de Respuestas'!$D130,'Formulario de Respuestas'!$X130,"ES DIFERENTE")</f>
        <v>0</v>
      </c>
      <c r="BI131" s="1" t="str">
        <f>IFERROR(VLOOKUP(CONCATENATE(BH$1,BH131),'Formulario de Preguntas'!$C$10:$FN$152,3,FALSE),"")</f>
        <v/>
      </c>
      <c r="BJ131" s="1" t="str">
        <f>IFERROR(VLOOKUP(CONCATENATE(BH$1,BH131),'Formulario de Preguntas'!$C$10:$FN$152,4,FALSE),"")</f>
        <v/>
      </c>
      <c r="BK131" s="25">
        <f>IF($B131='Formulario de Respuestas'!$D130,'Formulario de Respuestas'!$Y130,"ES DIFERENTE")</f>
        <v>0</v>
      </c>
      <c r="BL131" s="1" t="str">
        <f>IFERROR(VLOOKUP(CONCATENATE(BK$1,BK131),'Formulario de Preguntas'!$C$10:$FN$152,3,FALSE),"")</f>
        <v/>
      </c>
      <c r="BM131" s="1" t="str">
        <f>IFERROR(VLOOKUP(CONCATENATE(BK$1,BK131),'Formulario de Preguntas'!$C$10:$FN$152,4,FALSE),"")</f>
        <v/>
      </c>
      <c r="BN131" s="25">
        <f>IF($B131='Formulario de Respuestas'!$D130,'Formulario de Respuestas'!$Z130,"ES DIFERENTE")</f>
        <v>0</v>
      </c>
      <c r="BO131" s="1" t="str">
        <f>IFERROR(VLOOKUP(CONCATENATE(BN$1,BN131),'Formulario de Preguntas'!$C$10:$FN$152,3,FALSE),"")</f>
        <v/>
      </c>
      <c r="BP131" s="1" t="str">
        <f>IFERROR(VLOOKUP(CONCATENATE(BN$1,BN131),'Formulario de Preguntas'!$C$10:$FN$152,4,FALSE),"")</f>
        <v/>
      </c>
      <c r="BQ131" s="25">
        <f>IF($B131='Formulario de Respuestas'!$D130,'Formulario de Respuestas'!$AA130,"ES DIFERENTE")</f>
        <v>0</v>
      </c>
      <c r="BR131" s="1" t="str">
        <f>IFERROR(VLOOKUP(CONCATENATE(BQ$1,BQ131),'Formulario de Preguntas'!$C$10:$FN$152,3,FALSE),"")</f>
        <v/>
      </c>
      <c r="BS131" s="1" t="str">
        <f>IFERROR(VLOOKUP(CONCATENATE(BQ$1,BQ131),'Formulario de Preguntas'!$C$10:$FN$152,4,FALSE),"")</f>
        <v/>
      </c>
      <c r="BT131" s="25">
        <f>IF($B131='Formulario de Respuestas'!$D130,'Formulario de Respuestas'!$AB130,"ES DIFERENTE")</f>
        <v>0</v>
      </c>
      <c r="BU131" s="1" t="str">
        <f>IFERROR(VLOOKUP(CONCATENATE(BT$1,BT131),'Formulario de Preguntas'!$C$10:$FN$152,3,FALSE),"")</f>
        <v/>
      </c>
      <c r="BV131" s="1" t="str">
        <f>IFERROR(VLOOKUP(CONCATENATE(BT$1,BT131),'Formulario de Preguntas'!$C$10:$FN$152,4,FALSE),"")</f>
        <v/>
      </c>
      <c r="BW131" s="25">
        <f>IF($B131='Formulario de Respuestas'!$D130,'Formulario de Respuestas'!$AC130,"ES DIFERENTE")</f>
        <v>0</v>
      </c>
      <c r="BX131" s="1" t="str">
        <f>IFERROR(VLOOKUP(CONCATENATE(BW$1,BW131),'Formulario de Preguntas'!$C$10:$FN$152,3,FALSE),"")</f>
        <v/>
      </c>
      <c r="BY131" s="1" t="str">
        <f>IFERROR(VLOOKUP(CONCATENATE(BW$1,BW131),'Formulario de Preguntas'!$C$10:$FN$152,4,FALSE),"")</f>
        <v/>
      </c>
      <c r="CA131" s="1">
        <f t="shared" ref="CA131:CA194" si="7">COUNTIF(D131:BP131,"RESPUESTA CORRECTA")</f>
        <v>0</v>
      </c>
      <c r="CB131" s="1">
        <f t="shared" si="5"/>
        <v>0.25</v>
      </c>
      <c r="CC131" s="1">
        <f t="shared" si="6"/>
        <v>0</v>
      </c>
      <c r="CD131" s="1">
        <f>COUNTIF('Formulario de Respuestas'!$E130:$AC130,"A")</f>
        <v>0</v>
      </c>
      <c r="CE131" s="1">
        <f>COUNTIF('Formulario de Respuestas'!$E130:$AC130,"B")</f>
        <v>0</v>
      </c>
      <c r="CF131" s="1">
        <f>COUNTIF('Formulario de Respuestas'!$B130:$AC130,"C")</f>
        <v>0</v>
      </c>
      <c r="CG131" s="1">
        <f>COUNTIF('Formulario de Respuestas'!$E130:$AC130,"D")</f>
        <v>0</v>
      </c>
      <c r="CH131" s="1">
        <f>COUNTIF('Formulario de Respuestas'!$E130:$AC130,"E (RESPUESTA ANULADA)")</f>
        <v>0</v>
      </c>
    </row>
    <row r="132" spans="1:86" x14ac:dyDescent="0.25">
      <c r="A132" s="1">
        <f>'Formulario de Respuestas'!C131</f>
        <v>0</v>
      </c>
      <c r="B132" s="1">
        <f>'Formulario de Respuestas'!D131</f>
        <v>0</v>
      </c>
      <c r="C132" s="23">
        <f>IF($B132='Formulario de Respuestas'!$D131,'Formulario de Respuestas'!$E131,"ES DIFERENTE")</f>
        <v>0</v>
      </c>
      <c r="D132" s="15" t="str">
        <f>IFERROR(VLOOKUP(CONCATENATE(C$1,C132),'Formulario de Preguntas'!$C$2:$FN$152,3,FALSE),"")</f>
        <v/>
      </c>
      <c r="E132" s="1" t="str">
        <f>IFERROR(VLOOKUP(CONCATENATE(C$1,C132),'Formulario de Preguntas'!$C$2:$FN$152,4,FALSE),"")</f>
        <v/>
      </c>
      <c r="F132" s="23">
        <f>IF($B132='Formulario de Respuestas'!$D131,'Formulario de Respuestas'!$F131,"ES DIFERENTE")</f>
        <v>0</v>
      </c>
      <c r="G132" s="1" t="str">
        <f>IFERROR(VLOOKUP(CONCATENATE(F$1,F132),'Formulario de Preguntas'!$C$2:$FN$152,3,FALSE),"")</f>
        <v/>
      </c>
      <c r="H132" s="1" t="str">
        <f>IFERROR(VLOOKUP(CONCATENATE(F$1,F132),'Formulario de Preguntas'!$C$2:$FN$152,4,FALSE),"")</f>
        <v/>
      </c>
      <c r="I132" s="23">
        <f>IF($B132='Formulario de Respuestas'!$D131,'Formulario de Respuestas'!$G131,"ES DIFERENTE")</f>
        <v>0</v>
      </c>
      <c r="J132" s="1" t="str">
        <f>IFERROR(VLOOKUP(CONCATENATE(I$1,I132),'Formulario de Preguntas'!$C$10:$FN$152,3,FALSE),"")</f>
        <v/>
      </c>
      <c r="K132" s="1" t="str">
        <f>IFERROR(VLOOKUP(CONCATENATE(I$1,I132),'Formulario de Preguntas'!$C$10:$FN$152,4,FALSE),"")</f>
        <v/>
      </c>
      <c r="L132" s="23">
        <f>IF($B132='Formulario de Respuestas'!$D131,'Formulario de Respuestas'!$H131,"ES DIFERENTE")</f>
        <v>0</v>
      </c>
      <c r="M132" s="1" t="str">
        <f>IFERROR(VLOOKUP(CONCATENATE(L$1,L132),'Formulario de Preguntas'!$C$10:$FN$152,3,FALSE),"")</f>
        <v/>
      </c>
      <c r="N132" s="1" t="str">
        <f>IFERROR(VLOOKUP(CONCATENATE(L$1,L132),'Formulario de Preguntas'!$C$10:$FN$152,4,FALSE),"")</f>
        <v/>
      </c>
      <c r="O132" s="23">
        <f>IF($B132='Formulario de Respuestas'!$D131,'Formulario de Respuestas'!$I131,"ES DIFERENTE")</f>
        <v>0</v>
      </c>
      <c r="P132" s="1" t="str">
        <f>IFERROR(VLOOKUP(CONCATENATE(O$1,O132),'Formulario de Preguntas'!$C$10:$FN$152,3,FALSE),"")</f>
        <v/>
      </c>
      <c r="Q132" s="1" t="str">
        <f>IFERROR(VLOOKUP(CONCATENATE(O$1,O132),'Formulario de Preguntas'!$C$10:$FN$152,4,FALSE),"")</f>
        <v/>
      </c>
      <c r="R132" s="23">
        <f>IF($B132='Formulario de Respuestas'!$D131,'Formulario de Respuestas'!$J131,"ES DIFERENTE")</f>
        <v>0</v>
      </c>
      <c r="S132" s="1" t="str">
        <f>IFERROR(VLOOKUP(CONCATENATE(R$1,R132),'Formulario de Preguntas'!$C$10:$FN$152,3,FALSE),"")</f>
        <v/>
      </c>
      <c r="T132" s="1" t="str">
        <f>IFERROR(VLOOKUP(CONCATENATE(R$1,R132),'Formulario de Preguntas'!$C$10:$FN$152,4,FALSE),"")</f>
        <v/>
      </c>
      <c r="U132" s="23">
        <f>IF($B132='Formulario de Respuestas'!$D131,'Formulario de Respuestas'!$K131,"ES DIFERENTE")</f>
        <v>0</v>
      </c>
      <c r="V132" s="1" t="str">
        <f>IFERROR(VLOOKUP(CONCATENATE(U$1,U132),'Formulario de Preguntas'!$C$10:$FN$152,3,FALSE),"")</f>
        <v/>
      </c>
      <c r="W132" s="1" t="str">
        <f>IFERROR(VLOOKUP(CONCATENATE(U$1,U132),'Formulario de Preguntas'!$C$10:$FN$152,4,FALSE),"")</f>
        <v/>
      </c>
      <c r="X132" s="23">
        <f>IF($B132='Formulario de Respuestas'!$D131,'Formulario de Respuestas'!$L131,"ES DIFERENTE")</f>
        <v>0</v>
      </c>
      <c r="Y132" s="1" t="str">
        <f>IFERROR(VLOOKUP(CONCATENATE(X$1,X132),'Formulario de Preguntas'!$C$10:$FN$152,3,FALSE),"")</f>
        <v/>
      </c>
      <c r="Z132" s="1" t="str">
        <f>IFERROR(VLOOKUP(CONCATENATE(X$1,X132),'Formulario de Preguntas'!$C$10:$FN$152,4,FALSE),"")</f>
        <v/>
      </c>
      <c r="AA132" s="23">
        <f>IF($B132='Formulario de Respuestas'!$D131,'Formulario de Respuestas'!$M131,"ES DIFERENTE")</f>
        <v>0</v>
      </c>
      <c r="AB132" s="1" t="str">
        <f>IFERROR(VLOOKUP(CONCATENATE(AA$1,AA132),'Formulario de Preguntas'!$C$10:$FN$152,3,FALSE),"")</f>
        <v/>
      </c>
      <c r="AC132" s="1" t="str">
        <f>IFERROR(VLOOKUP(CONCATENATE(AA$1,AA132),'Formulario de Preguntas'!$C$10:$FN$152,4,FALSE),"")</f>
        <v/>
      </c>
      <c r="AD132" s="23">
        <f>IF($B132='Formulario de Respuestas'!$D131,'Formulario de Respuestas'!$N131,"ES DIFERENTE")</f>
        <v>0</v>
      </c>
      <c r="AE132" s="1" t="str">
        <f>IFERROR(VLOOKUP(CONCATENATE(AD$1,AD132),'Formulario de Preguntas'!$C$10:$FN$152,3,FALSE),"")</f>
        <v/>
      </c>
      <c r="AF132" s="1" t="str">
        <f>IFERROR(VLOOKUP(CONCATENATE(AD$1,AD132),'Formulario de Preguntas'!$C$10:$FN$152,4,FALSE),"")</f>
        <v/>
      </c>
      <c r="AG132" s="23">
        <f>IF($B132='Formulario de Respuestas'!$D131,'Formulario de Respuestas'!$O131,"ES DIFERENTE")</f>
        <v>0</v>
      </c>
      <c r="AH132" s="1" t="str">
        <f>IFERROR(VLOOKUP(CONCATENATE(AG$1,AG132),'Formulario de Preguntas'!$C$10:$FN$152,3,FALSE),"")</f>
        <v/>
      </c>
      <c r="AI132" s="1" t="str">
        <f>IFERROR(VLOOKUP(CONCATENATE(AG$1,AG132),'Formulario de Preguntas'!$C$10:$FN$152,4,FALSE),"")</f>
        <v/>
      </c>
      <c r="AJ132" s="23">
        <f>IF($B132='Formulario de Respuestas'!$D131,'Formulario de Respuestas'!$P131,"ES DIFERENTE")</f>
        <v>0</v>
      </c>
      <c r="AK132" s="1" t="str">
        <f>IFERROR(VLOOKUP(CONCATENATE(AJ$1,AJ132),'Formulario de Preguntas'!$C$10:$FN$152,3,FALSE),"")</f>
        <v/>
      </c>
      <c r="AL132" s="1" t="str">
        <f>IFERROR(VLOOKUP(CONCATENATE(AJ$1,AJ132),'Formulario de Preguntas'!$C$10:$FN$152,4,FALSE),"")</f>
        <v/>
      </c>
      <c r="AM132" s="23">
        <f>IF($B132='Formulario de Respuestas'!$D131,'Formulario de Respuestas'!$Q131,"ES DIFERENTE")</f>
        <v>0</v>
      </c>
      <c r="AN132" s="1" t="str">
        <f>IFERROR(VLOOKUP(CONCATENATE(AM$1,AM132),'Formulario de Preguntas'!$C$10:$FN$152,3,FALSE),"")</f>
        <v/>
      </c>
      <c r="AO132" s="1" t="str">
        <f>IFERROR(VLOOKUP(CONCATENATE(AM$1,AM132),'Formulario de Preguntas'!$C$10:$FN$152,4,FALSE),"")</f>
        <v/>
      </c>
      <c r="AP132" s="23">
        <f>IF($B132='Formulario de Respuestas'!$D131,'Formulario de Respuestas'!$R131,"ES DIFERENTE")</f>
        <v>0</v>
      </c>
      <c r="AQ132" s="1" t="str">
        <f>IFERROR(VLOOKUP(CONCATENATE(AP$1,AP132),'Formulario de Preguntas'!$C$10:$FN$152,3,FALSE),"")</f>
        <v/>
      </c>
      <c r="AR132" s="1" t="str">
        <f>IFERROR(VLOOKUP(CONCATENATE(AP$1,AP132),'Formulario de Preguntas'!$C$10:$FN$152,4,FALSE),"")</f>
        <v/>
      </c>
      <c r="AS132" s="23">
        <f>IF($B132='Formulario de Respuestas'!$D131,'Formulario de Respuestas'!$S131,"ES DIFERENTE")</f>
        <v>0</v>
      </c>
      <c r="AT132" s="1" t="str">
        <f>IFERROR(VLOOKUP(CONCATENATE(AS$1,AS132),'Formulario de Preguntas'!$C$10:$FN$152,3,FALSE),"")</f>
        <v/>
      </c>
      <c r="AU132" s="1" t="str">
        <f>IFERROR(VLOOKUP(CONCATENATE(AS$1,AS132),'Formulario de Preguntas'!$C$10:$FN$152,4,FALSE),"")</f>
        <v/>
      </c>
      <c r="AV132" s="23">
        <f>IF($B132='Formulario de Respuestas'!$D131,'Formulario de Respuestas'!$T131,"ES DIFERENTE")</f>
        <v>0</v>
      </c>
      <c r="AW132" s="1" t="str">
        <f>IFERROR(VLOOKUP(CONCATENATE(AV$1,AV132),'Formulario de Preguntas'!$C$10:$FN$152,3,FALSE),"")</f>
        <v/>
      </c>
      <c r="AX132" s="1" t="str">
        <f>IFERROR(VLOOKUP(CONCATENATE(AV$1,AV132),'Formulario de Preguntas'!$C$10:$FN$152,4,FALSE),"")</f>
        <v/>
      </c>
      <c r="AY132" s="23">
        <f>IF($B132='Formulario de Respuestas'!$D131,'Formulario de Respuestas'!$U131,"ES DIFERENTE")</f>
        <v>0</v>
      </c>
      <c r="AZ132" s="1" t="str">
        <f>IFERROR(VLOOKUP(CONCATENATE(AY$1,AY132),'Formulario de Preguntas'!$C$10:$FN$152,3,FALSE),"")</f>
        <v/>
      </c>
      <c r="BA132" s="1" t="str">
        <f>IFERROR(VLOOKUP(CONCATENATE(AY$1,AY132),'Formulario de Preguntas'!$C$10:$FN$152,4,FALSE),"")</f>
        <v/>
      </c>
      <c r="BB132" s="25">
        <f>IF($B132='Formulario de Respuestas'!$D131,'Formulario de Respuestas'!$V131,"ES DIFERENTE")</f>
        <v>0</v>
      </c>
      <c r="BC132" s="1" t="str">
        <f>IFERROR(VLOOKUP(CONCATENATE(BB$1,BB132),'Formulario de Preguntas'!$C$10:$FN$152,3,FALSE),"")</f>
        <v/>
      </c>
      <c r="BD132" s="1" t="str">
        <f>IFERROR(VLOOKUP(CONCATENATE(BB$1,BB132),'Formulario de Preguntas'!$C$10:$FN$152,4,FALSE),"")</f>
        <v/>
      </c>
      <c r="BE132" s="23">
        <f>IF($B132='Formulario de Respuestas'!$D131,'Formulario de Respuestas'!$W131,"ES DIFERENTE")</f>
        <v>0</v>
      </c>
      <c r="BF132" s="1" t="str">
        <f>IFERROR(VLOOKUP(CONCATENATE(BE$1,BE132),'Formulario de Preguntas'!$C$10:$FN$152,3,FALSE),"")</f>
        <v/>
      </c>
      <c r="BG132" s="1" t="str">
        <f>IFERROR(VLOOKUP(CONCATENATE(BE$1,BE132),'Formulario de Preguntas'!$C$10:$FN$152,4,FALSE),"")</f>
        <v/>
      </c>
      <c r="BH132" s="23">
        <f>IF($B132='Formulario de Respuestas'!$D131,'Formulario de Respuestas'!$X131,"ES DIFERENTE")</f>
        <v>0</v>
      </c>
      <c r="BI132" s="1" t="str">
        <f>IFERROR(VLOOKUP(CONCATENATE(BH$1,BH132),'Formulario de Preguntas'!$C$10:$FN$152,3,FALSE),"")</f>
        <v/>
      </c>
      <c r="BJ132" s="1" t="str">
        <f>IFERROR(VLOOKUP(CONCATENATE(BH$1,BH132),'Formulario de Preguntas'!$C$10:$FN$152,4,FALSE),"")</f>
        <v/>
      </c>
      <c r="BK132" s="25">
        <f>IF($B132='Formulario de Respuestas'!$D131,'Formulario de Respuestas'!$Y131,"ES DIFERENTE")</f>
        <v>0</v>
      </c>
      <c r="BL132" s="1" t="str">
        <f>IFERROR(VLOOKUP(CONCATENATE(BK$1,BK132),'Formulario de Preguntas'!$C$10:$FN$152,3,FALSE),"")</f>
        <v/>
      </c>
      <c r="BM132" s="1" t="str">
        <f>IFERROR(VLOOKUP(CONCATENATE(BK$1,BK132),'Formulario de Preguntas'!$C$10:$FN$152,4,FALSE),"")</f>
        <v/>
      </c>
      <c r="BN132" s="25">
        <f>IF($B132='Formulario de Respuestas'!$D131,'Formulario de Respuestas'!$Z131,"ES DIFERENTE")</f>
        <v>0</v>
      </c>
      <c r="BO132" s="1" t="str">
        <f>IFERROR(VLOOKUP(CONCATENATE(BN$1,BN132),'Formulario de Preguntas'!$C$10:$FN$152,3,FALSE),"")</f>
        <v/>
      </c>
      <c r="BP132" s="1" t="str">
        <f>IFERROR(VLOOKUP(CONCATENATE(BN$1,BN132),'Formulario de Preguntas'!$C$10:$FN$152,4,FALSE),"")</f>
        <v/>
      </c>
      <c r="BQ132" s="25">
        <f>IF($B132='Formulario de Respuestas'!$D131,'Formulario de Respuestas'!$AA131,"ES DIFERENTE")</f>
        <v>0</v>
      </c>
      <c r="BR132" s="1" t="str">
        <f>IFERROR(VLOOKUP(CONCATENATE(BQ$1,BQ132),'Formulario de Preguntas'!$C$10:$FN$152,3,FALSE),"")</f>
        <v/>
      </c>
      <c r="BS132" s="1" t="str">
        <f>IFERROR(VLOOKUP(CONCATENATE(BQ$1,BQ132),'Formulario de Preguntas'!$C$10:$FN$152,4,FALSE),"")</f>
        <v/>
      </c>
      <c r="BT132" s="25">
        <f>IF($B132='Formulario de Respuestas'!$D131,'Formulario de Respuestas'!$AB131,"ES DIFERENTE")</f>
        <v>0</v>
      </c>
      <c r="BU132" s="1" t="str">
        <f>IFERROR(VLOOKUP(CONCATENATE(BT$1,BT132),'Formulario de Preguntas'!$C$10:$FN$152,3,FALSE),"")</f>
        <v/>
      </c>
      <c r="BV132" s="1" t="str">
        <f>IFERROR(VLOOKUP(CONCATENATE(BT$1,BT132),'Formulario de Preguntas'!$C$10:$FN$152,4,FALSE),"")</f>
        <v/>
      </c>
      <c r="BW132" s="25">
        <f>IF($B132='Formulario de Respuestas'!$D131,'Formulario de Respuestas'!$AC131,"ES DIFERENTE")</f>
        <v>0</v>
      </c>
      <c r="BX132" s="1" t="str">
        <f>IFERROR(VLOOKUP(CONCATENATE(BW$1,BW132),'Formulario de Preguntas'!$C$10:$FN$152,3,FALSE),"")</f>
        <v/>
      </c>
      <c r="BY132" s="1" t="str">
        <f>IFERROR(VLOOKUP(CONCATENATE(BW$1,BW132),'Formulario de Preguntas'!$C$10:$FN$152,4,FALSE),"")</f>
        <v/>
      </c>
      <c r="CA132" s="1">
        <f t="shared" si="7"/>
        <v>0</v>
      </c>
      <c r="CB132" s="1">
        <f t="shared" ref="CB132:CB195" si="8">5/20</f>
        <v>0.25</v>
      </c>
      <c r="CC132" s="1">
        <f t="shared" si="6"/>
        <v>0</v>
      </c>
      <c r="CD132" s="1">
        <f>COUNTIF('Formulario de Respuestas'!$E131:$AC131,"A")</f>
        <v>0</v>
      </c>
      <c r="CE132" s="1">
        <f>COUNTIF('Formulario de Respuestas'!$E131:$AC131,"B")</f>
        <v>0</v>
      </c>
      <c r="CF132" s="1">
        <f>COUNTIF('Formulario de Respuestas'!$B131:$AC131,"C")</f>
        <v>0</v>
      </c>
      <c r="CG132" s="1">
        <f>COUNTIF('Formulario de Respuestas'!$E131:$AC131,"D")</f>
        <v>0</v>
      </c>
      <c r="CH132" s="1">
        <f>COUNTIF('Formulario de Respuestas'!$E131:$AC131,"E (RESPUESTA ANULADA)")</f>
        <v>0</v>
      </c>
    </row>
    <row r="133" spans="1:86" x14ac:dyDescent="0.25">
      <c r="A133" s="1">
        <f>'Formulario de Respuestas'!C132</f>
        <v>0</v>
      </c>
      <c r="B133" s="1">
        <f>'Formulario de Respuestas'!D132</f>
        <v>0</v>
      </c>
      <c r="C133" s="23">
        <f>IF($B133='Formulario de Respuestas'!$D132,'Formulario de Respuestas'!$E132,"ES DIFERENTE")</f>
        <v>0</v>
      </c>
      <c r="D133" s="15" t="str">
        <f>IFERROR(VLOOKUP(CONCATENATE(C$1,C133),'Formulario de Preguntas'!$C$2:$FN$152,3,FALSE),"")</f>
        <v/>
      </c>
      <c r="E133" s="1" t="str">
        <f>IFERROR(VLOOKUP(CONCATENATE(C$1,C133),'Formulario de Preguntas'!$C$2:$FN$152,4,FALSE),"")</f>
        <v/>
      </c>
      <c r="F133" s="23">
        <f>IF($B133='Formulario de Respuestas'!$D132,'Formulario de Respuestas'!$F132,"ES DIFERENTE")</f>
        <v>0</v>
      </c>
      <c r="G133" s="1" t="str">
        <f>IFERROR(VLOOKUP(CONCATENATE(F$1,F133),'Formulario de Preguntas'!$C$2:$FN$152,3,FALSE),"")</f>
        <v/>
      </c>
      <c r="H133" s="1" t="str">
        <f>IFERROR(VLOOKUP(CONCATENATE(F$1,F133),'Formulario de Preguntas'!$C$2:$FN$152,4,FALSE),"")</f>
        <v/>
      </c>
      <c r="I133" s="23">
        <f>IF($B133='Formulario de Respuestas'!$D132,'Formulario de Respuestas'!$G132,"ES DIFERENTE")</f>
        <v>0</v>
      </c>
      <c r="J133" s="1" t="str">
        <f>IFERROR(VLOOKUP(CONCATENATE(I$1,I133),'Formulario de Preguntas'!$C$10:$FN$152,3,FALSE),"")</f>
        <v/>
      </c>
      <c r="K133" s="1" t="str">
        <f>IFERROR(VLOOKUP(CONCATENATE(I$1,I133),'Formulario de Preguntas'!$C$10:$FN$152,4,FALSE),"")</f>
        <v/>
      </c>
      <c r="L133" s="23">
        <f>IF($B133='Formulario de Respuestas'!$D132,'Formulario de Respuestas'!$H132,"ES DIFERENTE")</f>
        <v>0</v>
      </c>
      <c r="M133" s="1" t="str">
        <f>IFERROR(VLOOKUP(CONCATENATE(L$1,L133),'Formulario de Preguntas'!$C$10:$FN$152,3,FALSE),"")</f>
        <v/>
      </c>
      <c r="N133" s="1" t="str">
        <f>IFERROR(VLOOKUP(CONCATENATE(L$1,L133),'Formulario de Preguntas'!$C$10:$FN$152,4,FALSE),"")</f>
        <v/>
      </c>
      <c r="O133" s="23">
        <f>IF($B133='Formulario de Respuestas'!$D132,'Formulario de Respuestas'!$I132,"ES DIFERENTE")</f>
        <v>0</v>
      </c>
      <c r="P133" s="1" t="str">
        <f>IFERROR(VLOOKUP(CONCATENATE(O$1,O133),'Formulario de Preguntas'!$C$10:$FN$152,3,FALSE),"")</f>
        <v/>
      </c>
      <c r="Q133" s="1" t="str">
        <f>IFERROR(VLOOKUP(CONCATENATE(O$1,O133),'Formulario de Preguntas'!$C$10:$FN$152,4,FALSE),"")</f>
        <v/>
      </c>
      <c r="R133" s="23">
        <f>IF($B133='Formulario de Respuestas'!$D132,'Formulario de Respuestas'!$J132,"ES DIFERENTE")</f>
        <v>0</v>
      </c>
      <c r="S133" s="1" t="str">
        <f>IFERROR(VLOOKUP(CONCATENATE(R$1,R133),'Formulario de Preguntas'!$C$10:$FN$152,3,FALSE),"")</f>
        <v/>
      </c>
      <c r="T133" s="1" t="str">
        <f>IFERROR(VLOOKUP(CONCATENATE(R$1,R133),'Formulario de Preguntas'!$C$10:$FN$152,4,FALSE),"")</f>
        <v/>
      </c>
      <c r="U133" s="23">
        <f>IF($B133='Formulario de Respuestas'!$D132,'Formulario de Respuestas'!$K132,"ES DIFERENTE")</f>
        <v>0</v>
      </c>
      <c r="V133" s="1" t="str">
        <f>IFERROR(VLOOKUP(CONCATENATE(U$1,U133),'Formulario de Preguntas'!$C$10:$FN$152,3,FALSE),"")</f>
        <v/>
      </c>
      <c r="W133" s="1" t="str">
        <f>IFERROR(VLOOKUP(CONCATENATE(U$1,U133),'Formulario de Preguntas'!$C$10:$FN$152,4,FALSE),"")</f>
        <v/>
      </c>
      <c r="X133" s="23">
        <f>IF($B133='Formulario de Respuestas'!$D132,'Formulario de Respuestas'!$L132,"ES DIFERENTE")</f>
        <v>0</v>
      </c>
      <c r="Y133" s="1" t="str">
        <f>IFERROR(VLOOKUP(CONCATENATE(X$1,X133),'Formulario de Preguntas'!$C$10:$FN$152,3,FALSE),"")</f>
        <v/>
      </c>
      <c r="Z133" s="1" t="str">
        <f>IFERROR(VLOOKUP(CONCATENATE(X$1,X133),'Formulario de Preguntas'!$C$10:$FN$152,4,FALSE),"")</f>
        <v/>
      </c>
      <c r="AA133" s="23">
        <f>IF($B133='Formulario de Respuestas'!$D132,'Formulario de Respuestas'!$M132,"ES DIFERENTE")</f>
        <v>0</v>
      </c>
      <c r="AB133" s="1" t="str">
        <f>IFERROR(VLOOKUP(CONCATENATE(AA$1,AA133),'Formulario de Preguntas'!$C$10:$FN$152,3,FALSE),"")</f>
        <v/>
      </c>
      <c r="AC133" s="1" t="str">
        <f>IFERROR(VLOOKUP(CONCATENATE(AA$1,AA133),'Formulario de Preguntas'!$C$10:$FN$152,4,FALSE),"")</f>
        <v/>
      </c>
      <c r="AD133" s="23">
        <f>IF($B133='Formulario de Respuestas'!$D132,'Formulario de Respuestas'!$N132,"ES DIFERENTE")</f>
        <v>0</v>
      </c>
      <c r="AE133" s="1" t="str">
        <f>IFERROR(VLOOKUP(CONCATENATE(AD$1,AD133),'Formulario de Preguntas'!$C$10:$FN$152,3,FALSE),"")</f>
        <v/>
      </c>
      <c r="AF133" s="1" t="str">
        <f>IFERROR(VLOOKUP(CONCATENATE(AD$1,AD133),'Formulario de Preguntas'!$C$10:$FN$152,4,FALSE),"")</f>
        <v/>
      </c>
      <c r="AG133" s="23">
        <f>IF($B133='Formulario de Respuestas'!$D132,'Formulario de Respuestas'!$O132,"ES DIFERENTE")</f>
        <v>0</v>
      </c>
      <c r="AH133" s="1" t="str">
        <f>IFERROR(VLOOKUP(CONCATENATE(AG$1,AG133),'Formulario de Preguntas'!$C$10:$FN$152,3,FALSE),"")</f>
        <v/>
      </c>
      <c r="AI133" s="1" t="str">
        <f>IFERROR(VLOOKUP(CONCATENATE(AG$1,AG133),'Formulario de Preguntas'!$C$10:$FN$152,4,FALSE),"")</f>
        <v/>
      </c>
      <c r="AJ133" s="23">
        <f>IF($B133='Formulario de Respuestas'!$D132,'Formulario de Respuestas'!$P132,"ES DIFERENTE")</f>
        <v>0</v>
      </c>
      <c r="AK133" s="1" t="str">
        <f>IFERROR(VLOOKUP(CONCATENATE(AJ$1,AJ133),'Formulario de Preguntas'!$C$10:$FN$152,3,FALSE),"")</f>
        <v/>
      </c>
      <c r="AL133" s="1" t="str">
        <f>IFERROR(VLOOKUP(CONCATENATE(AJ$1,AJ133),'Formulario de Preguntas'!$C$10:$FN$152,4,FALSE),"")</f>
        <v/>
      </c>
      <c r="AM133" s="23">
        <f>IF($B133='Formulario de Respuestas'!$D132,'Formulario de Respuestas'!$Q132,"ES DIFERENTE")</f>
        <v>0</v>
      </c>
      <c r="AN133" s="1" t="str">
        <f>IFERROR(VLOOKUP(CONCATENATE(AM$1,AM133),'Formulario de Preguntas'!$C$10:$FN$152,3,FALSE),"")</f>
        <v/>
      </c>
      <c r="AO133" s="1" t="str">
        <f>IFERROR(VLOOKUP(CONCATENATE(AM$1,AM133),'Formulario de Preguntas'!$C$10:$FN$152,4,FALSE),"")</f>
        <v/>
      </c>
      <c r="AP133" s="23">
        <f>IF($B133='Formulario de Respuestas'!$D132,'Formulario de Respuestas'!$R132,"ES DIFERENTE")</f>
        <v>0</v>
      </c>
      <c r="AQ133" s="1" t="str">
        <f>IFERROR(VLOOKUP(CONCATENATE(AP$1,AP133),'Formulario de Preguntas'!$C$10:$FN$152,3,FALSE),"")</f>
        <v/>
      </c>
      <c r="AR133" s="1" t="str">
        <f>IFERROR(VLOOKUP(CONCATENATE(AP$1,AP133),'Formulario de Preguntas'!$C$10:$FN$152,4,FALSE),"")</f>
        <v/>
      </c>
      <c r="AS133" s="23">
        <f>IF($B133='Formulario de Respuestas'!$D132,'Formulario de Respuestas'!$S132,"ES DIFERENTE")</f>
        <v>0</v>
      </c>
      <c r="AT133" s="1" t="str">
        <f>IFERROR(VLOOKUP(CONCATENATE(AS$1,AS133),'Formulario de Preguntas'!$C$10:$FN$152,3,FALSE),"")</f>
        <v/>
      </c>
      <c r="AU133" s="1" t="str">
        <f>IFERROR(VLOOKUP(CONCATENATE(AS$1,AS133),'Formulario de Preguntas'!$C$10:$FN$152,4,FALSE),"")</f>
        <v/>
      </c>
      <c r="AV133" s="23">
        <f>IF($B133='Formulario de Respuestas'!$D132,'Formulario de Respuestas'!$T132,"ES DIFERENTE")</f>
        <v>0</v>
      </c>
      <c r="AW133" s="1" t="str">
        <f>IFERROR(VLOOKUP(CONCATENATE(AV$1,AV133),'Formulario de Preguntas'!$C$10:$FN$152,3,FALSE),"")</f>
        <v/>
      </c>
      <c r="AX133" s="1" t="str">
        <f>IFERROR(VLOOKUP(CONCATENATE(AV$1,AV133),'Formulario de Preguntas'!$C$10:$FN$152,4,FALSE),"")</f>
        <v/>
      </c>
      <c r="AY133" s="23">
        <f>IF($B133='Formulario de Respuestas'!$D132,'Formulario de Respuestas'!$U132,"ES DIFERENTE")</f>
        <v>0</v>
      </c>
      <c r="AZ133" s="1" t="str">
        <f>IFERROR(VLOOKUP(CONCATENATE(AY$1,AY133),'Formulario de Preguntas'!$C$10:$FN$152,3,FALSE),"")</f>
        <v/>
      </c>
      <c r="BA133" s="1" t="str">
        <f>IFERROR(VLOOKUP(CONCATENATE(AY$1,AY133),'Formulario de Preguntas'!$C$10:$FN$152,4,FALSE),"")</f>
        <v/>
      </c>
      <c r="BB133" s="25">
        <f>IF($B133='Formulario de Respuestas'!$D132,'Formulario de Respuestas'!$V132,"ES DIFERENTE")</f>
        <v>0</v>
      </c>
      <c r="BC133" s="1" t="str">
        <f>IFERROR(VLOOKUP(CONCATENATE(BB$1,BB133),'Formulario de Preguntas'!$C$10:$FN$152,3,FALSE),"")</f>
        <v/>
      </c>
      <c r="BD133" s="1" t="str">
        <f>IFERROR(VLOOKUP(CONCATENATE(BB$1,BB133),'Formulario de Preguntas'!$C$10:$FN$152,4,FALSE),"")</f>
        <v/>
      </c>
      <c r="BE133" s="23">
        <f>IF($B133='Formulario de Respuestas'!$D132,'Formulario de Respuestas'!$W132,"ES DIFERENTE")</f>
        <v>0</v>
      </c>
      <c r="BF133" s="1" t="str">
        <f>IFERROR(VLOOKUP(CONCATENATE(BE$1,BE133),'Formulario de Preguntas'!$C$10:$FN$152,3,FALSE),"")</f>
        <v/>
      </c>
      <c r="BG133" s="1" t="str">
        <f>IFERROR(VLOOKUP(CONCATENATE(BE$1,BE133),'Formulario de Preguntas'!$C$10:$FN$152,4,FALSE),"")</f>
        <v/>
      </c>
      <c r="BH133" s="23">
        <f>IF($B133='Formulario de Respuestas'!$D132,'Formulario de Respuestas'!$X132,"ES DIFERENTE")</f>
        <v>0</v>
      </c>
      <c r="BI133" s="1" t="str">
        <f>IFERROR(VLOOKUP(CONCATENATE(BH$1,BH133),'Formulario de Preguntas'!$C$10:$FN$152,3,FALSE),"")</f>
        <v/>
      </c>
      <c r="BJ133" s="1" t="str">
        <f>IFERROR(VLOOKUP(CONCATENATE(BH$1,BH133),'Formulario de Preguntas'!$C$10:$FN$152,4,FALSE),"")</f>
        <v/>
      </c>
      <c r="BK133" s="25">
        <f>IF($B133='Formulario de Respuestas'!$D132,'Formulario de Respuestas'!$Y132,"ES DIFERENTE")</f>
        <v>0</v>
      </c>
      <c r="BL133" s="1" t="str">
        <f>IFERROR(VLOOKUP(CONCATENATE(BK$1,BK133),'Formulario de Preguntas'!$C$10:$FN$152,3,FALSE),"")</f>
        <v/>
      </c>
      <c r="BM133" s="1" t="str">
        <f>IFERROR(VLOOKUP(CONCATENATE(BK$1,BK133),'Formulario de Preguntas'!$C$10:$FN$152,4,FALSE),"")</f>
        <v/>
      </c>
      <c r="BN133" s="25">
        <f>IF($B133='Formulario de Respuestas'!$D132,'Formulario de Respuestas'!$Z132,"ES DIFERENTE")</f>
        <v>0</v>
      </c>
      <c r="BO133" s="1" t="str">
        <f>IFERROR(VLOOKUP(CONCATENATE(BN$1,BN133),'Formulario de Preguntas'!$C$10:$FN$152,3,FALSE),"")</f>
        <v/>
      </c>
      <c r="BP133" s="1" t="str">
        <f>IFERROR(VLOOKUP(CONCATENATE(BN$1,BN133),'Formulario de Preguntas'!$C$10:$FN$152,4,FALSE),"")</f>
        <v/>
      </c>
      <c r="BQ133" s="25">
        <f>IF($B133='Formulario de Respuestas'!$D132,'Formulario de Respuestas'!$AA132,"ES DIFERENTE")</f>
        <v>0</v>
      </c>
      <c r="BR133" s="1" t="str">
        <f>IFERROR(VLOOKUP(CONCATENATE(BQ$1,BQ133),'Formulario de Preguntas'!$C$10:$FN$152,3,FALSE),"")</f>
        <v/>
      </c>
      <c r="BS133" s="1" t="str">
        <f>IFERROR(VLOOKUP(CONCATENATE(BQ$1,BQ133),'Formulario de Preguntas'!$C$10:$FN$152,4,FALSE),"")</f>
        <v/>
      </c>
      <c r="BT133" s="25">
        <f>IF($B133='Formulario de Respuestas'!$D132,'Formulario de Respuestas'!$AB132,"ES DIFERENTE")</f>
        <v>0</v>
      </c>
      <c r="BU133" s="1" t="str">
        <f>IFERROR(VLOOKUP(CONCATENATE(BT$1,BT133),'Formulario de Preguntas'!$C$10:$FN$152,3,FALSE),"")</f>
        <v/>
      </c>
      <c r="BV133" s="1" t="str">
        <f>IFERROR(VLOOKUP(CONCATENATE(BT$1,BT133),'Formulario de Preguntas'!$C$10:$FN$152,4,FALSE),"")</f>
        <v/>
      </c>
      <c r="BW133" s="25">
        <f>IF($B133='Formulario de Respuestas'!$D132,'Formulario de Respuestas'!$AC132,"ES DIFERENTE")</f>
        <v>0</v>
      </c>
      <c r="BX133" s="1" t="str">
        <f>IFERROR(VLOOKUP(CONCATENATE(BW$1,BW133),'Formulario de Preguntas'!$C$10:$FN$152,3,FALSE),"")</f>
        <v/>
      </c>
      <c r="BY133" s="1" t="str">
        <f>IFERROR(VLOOKUP(CONCATENATE(BW$1,BW133),'Formulario de Preguntas'!$C$10:$FN$152,4,FALSE),"")</f>
        <v/>
      </c>
      <c r="CA133" s="1">
        <f t="shared" si="7"/>
        <v>0</v>
      </c>
      <c r="CB133" s="1">
        <f t="shared" si="8"/>
        <v>0.25</v>
      </c>
      <c r="CC133" s="1">
        <f t="shared" si="6"/>
        <v>0</v>
      </c>
      <c r="CD133" s="1">
        <f>COUNTIF('Formulario de Respuestas'!$E132:$AC132,"A")</f>
        <v>0</v>
      </c>
      <c r="CE133" s="1">
        <f>COUNTIF('Formulario de Respuestas'!$E132:$AC132,"B")</f>
        <v>0</v>
      </c>
      <c r="CF133" s="1">
        <f>COUNTIF('Formulario de Respuestas'!$B132:$AC132,"C")</f>
        <v>0</v>
      </c>
      <c r="CG133" s="1">
        <f>COUNTIF('Formulario de Respuestas'!$E132:$AC132,"D")</f>
        <v>0</v>
      </c>
      <c r="CH133" s="1">
        <f>COUNTIF('Formulario de Respuestas'!$E132:$AC132,"E (RESPUESTA ANULADA)")</f>
        <v>0</v>
      </c>
    </row>
    <row r="134" spans="1:86" x14ac:dyDescent="0.25">
      <c r="A134" s="1">
        <f>'Formulario de Respuestas'!C133</f>
        <v>0</v>
      </c>
      <c r="B134" s="1">
        <f>'Formulario de Respuestas'!D133</f>
        <v>0</v>
      </c>
      <c r="C134" s="23">
        <f>IF($B134='Formulario de Respuestas'!$D133,'Formulario de Respuestas'!$E133,"ES DIFERENTE")</f>
        <v>0</v>
      </c>
      <c r="D134" s="15" t="str">
        <f>IFERROR(VLOOKUP(CONCATENATE(C$1,C134),'Formulario de Preguntas'!$C$2:$FN$152,3,FALSE),"")</f>
        <v/>
      </c>
      <c r="E134" s="1" t="str">
        <f>IFERROR(VLOOKUP(CONCATENATE(C$1,C134),'Formulario de Preguntas'!$C$2:$FN$152,4,FALSE),"")</f>
        <v/>
      </c>
      <c r="F134" s="23">
        <f>IF($B134='Formulario de Respuestas'!$D133,'Formulario de Respuestas'!$F133,"ES DIFERENTE")</f>
        <v>0</v>
      </c>
      <c r="G134" s="1" t="str">
        <f>IFERROR(VLOOKUP(CONCATENATE(F$1,F134),'Formulario de Preguntas'!$C$2:$FN$152,3,FALSE),"")</f>
        <v/>
      </c>
      <c r="H134" s="1" t="str">
        <f>IFERROR(VLOOKUP(CONCATENATE(F$1,F134),'Formulario de Preguntas'!$C$2:$FN$152,4,FALSE),"")</f>
        <v/>
      </c>
      <c r="I134" s="23">
        <f>IF($B134='Formulario de Respuestas'!$D133,'Formulario de Respuestas'!$G133,"ES DIFERENTE")</f>
        <v>0</v>
      </c>
      <c r="J134" s="1" t="str">
        <f>IFERROR(VLOOKUP(CONCATENATE(I$1,I134),'Formulario de Preguntas'!$C$10:$FN$152,3,FALSE),"")</f>
        <v/>
      </c>
      <c r="K134" s="1" t="str">
        <f>IFERROR(VLOOKUP(CONCATENATE(I$1,I134),'Formulario de Preguntas'!$C$10:$FN$152,4,FALSE),"")</f>
        <v/>
      </c>
      <c r="L134" s="23">
        <f>IF($B134='Formulario de Respuestas'!$D133,'Formulario de Respuestas'!$H133,"ES DIFERENTE")</f>
        <v>0</v>
      </c>
      <c r="M134" s="1" t="str">
        <f>IFERROR(VLOOKUP(CONCATENATE(L$1,L134),'Formulario de Preguntas'!$C$10:$FN$152,3,FALSE),"")</f>
        <v/>
      </c>
      <c r="N134" s="1" t="str">
        <f>IFERROR(VLOOKUP(CONCATENATE(L$1,L134),'Formulario de Preguntas'!$C$10:$FN$152,4,FALSE),"")</f>
        <v/>
      </c>
      <c r="O134" s="23">
        <f>IF($B134='Formulario de Respuestas'!$D133,'Formulario de Respuestas'!$I133,"ES DIFERENTE")</f>
        <v>0</v>
      </c>
      <c r="P134" s="1" t="str">
        <f>IFERROR(VLOOKUP(CONCATENATE(O$1,O134),'Formulario de Preguntas'!$C$10:$FN$152,3,FALSE),"")</f>
        <v/>
      </c>
      <c r="Q134" s="1" t="str">
        <f>IFERROR(VLOOKUP(CONCATENATE(O$1,O134),'Formulario de Preguntas'!$C$10:$FN$152,4,FALSE),"")</f>
        <v/>
      </c>
      <c r="R134" s="23">
        <f>IF($B134='Formulario de Respuestas'!$D133,'Formulario de Respuestas'!$J133,"ES DIFERENTE")</f>
        <v>0</v>
      </c>
      <c r="S134" s="1" t="str">
        <f>IFERROR(VLOOKUP(CONCATENATE(R$1,R134),'Formulario de Preguntas'!$C$10:$FN$152,3,FALSE),"")</f>
        <v/>
      </c>
      <c r="T134" s="1" t="str">
        <f>IFERROR(VLOOKUP(CONCATENATE(R$1,R134),'Formulario de Preguntas'!$C$10:$FN$152,4,FALSE),"")</f>
        <v/>
      </c>
      <c r="U134" s="23">
        <f>IF($B134='Formulario de Respuestas'!$D133,'Formulario de Respuestas'!$K133,"ES DIFERENTE")</f>
        <v>0</v>
      </c>
      <c r="V134" s="1" t="str">
        <f>IFERROR(VLOOKUP(CONCATENATE(U$1,U134),'Formulario de Preguntas'!$C$10:$FN$152,3,FALSE),"")</f>
        <v/>
      </c>
      <c r="W134" s="1" t="str">
        <f>IFERROR(VLOOKUP(CONCATENATE(U$1,U134),'Formulario de Preguntas'!$C$10:$FN$152,4,FALSE),"")</f>
        <v/>
      </c>
      <c r="X134" s="23">
        <f>IF($B134='Formulario de Respuestas'!$D133,'Formulario de Respuestas'!$L133,"ES DIFERENTE")</f>
        <v>0</v>
      </c>
      <c r="Y134" s="1" t="str">
        <f>IFERROR(VLOOKUP(CONCATENATE(X$1,X134),'Formulario de Preguntas'!$C$10:$FN$152,3,FALSE),"")</f>
        <v/>
      </c>
      <c r="Z134" s="1" t="str">
        <f>IFERROR(VLOOKUP(CONCATENATE(X$1,X134),'Formulario de Preguntas'!$C$10:$FN$152,4,FALSE),"")</f>
        <v/>
      </c>
      <c r="AA134" s="23">
        <f>IF($B134='Formulario de Respuestas'!$D133,'Formulario de Respuestas'!$M133,"ES DIFERENTE")</f>
        <v>0</v>
      </c>
      <c r="AB134" s="1" t="str">
        <f>IFERROR(VLOOKUP(CONCATENATE(AA$1,AA134),'Formulario de Preguntas'!$C$10:$FN$152,3,FALSE),"")</f>
        <v/>
      </c>
      <c r="AC134" s="1" t="str">
        <f>IFERROR(VLOOKUP(CONCATENATE(AA$1,AA134),'Formulario de Preguntas'!$C$10:$FN$152,4,FALSE),"")</f>
        <v/>
      </c>
      <c r="AD134" s="23">
        <f>IF($B134='Formulario de Respuestas'!$D133,'Formulario de Respuestas'!$N133,"ES DIFERENTE")</f>
        <v>0</v>
      </c>
      <c r="AE134" s="1" t="str">
        <f>IFERROR(VLOOKUP(CONCATENATE(AD$1,AD134),'Formulario de Preguntas'!$C$10:$FN$152,3,FALSE),"")</f>
        <v/>
      </c>
      <c r="AF134" s="1" t="str">
        <f>IFERROR(VLOOKUP(CONCATENATE(AD$1,AD134),'Formulario de Preguntas'!$C$10:$FN$152,4,FALSE),"")</f>
        <v/>
      </c>
      <c r="AG134" s="23">
        <f>IF($B134='Formulario de Respuestas'!$D133,'Formulario de Respuestas'!$O133,"ES DIFERENTE")</f>
        <v>0</v>
      </c>
      <c r="AH134" s="1" t="str">
        <f>IFERROR(VLOOKUP(CONCATENATE(AG$1,AG134),'Formulario de Preguntas'!$C$10:$FN$152,3,FALSE),"")</f>
        <v/>
      </c>
      <c r="AI134" s="1" t="str">
        <f>IFERROR(VLOOKUP(CONCATENATE(AG$1,AG134),'Formulario de Preguntas'!$C$10:$FN$152,4,FALSE),"")</f>
        <v/>
      </c>
      <c r="AJ134" s="23">
        <f>IF($B134='Formulario de Respuestas'!$D133,'Formulario de Respuestas'!$P133,"ES DIFERENTE")</f>
        <v>0</v>
      </c>
      <c r="AK134" s="1" t="str">
        <f>IFERROR(VLOOKUP(CONCATENATE(AJ$1,AJ134),'Formulario de Preguntas'!$C$10:$FN$152,3,FALSE),"")</f>
        <v/>
      </c>
      <c r="AL134" s="1" t="str">
        <f>IFERROR(VLOOKUP(CONCATENATE(AJ$1,AJ134),'Formulario de Preguntas'!$C$10:$FN$152,4,FALSE),"")</f>
        <v/>
      </c>
      <c r="AM134" s="23">
        <f>IF($B134='Formulario de Respuestas'!$D133,'Formulario de Respuestas'!$Q133,"ES DIFERENTE")</f>
        <v>0</v>
      </c>
      <c r="AN134" s="1" t="str">
        <f>IFERROR(VLOOKUP(CONCATENATE(AM$1,AM134),'Formulario de Preguntas'!$C$10:$FN$152,3,FALSE),"")</f>
        <v/>
      </c>
      <c r="AO134" s="1" t="str">
        <f>IFERROR(VLOOKUP(CONCATENATE(AM$1,AM134),'Formulario de Preguntas'!$C$10:$FN$152,4,FALSE),"")</f>
        <v/>
      </c>
      <c r="AP134" s="23">
        <f>IF($B134='Formulario de Respuestas'!$D133,'Formulario de Respuestas'!$R133,"ES DIFERENTE")</f>
        <v>0</v>
      </c>
      <c r="AQ134" s="1" t="str">
        <f>IFERROR(VLOOKUP(CONCATENATE(AP$1,AP134),'Formulario de Preguntas'!$C$10:$FN$152,3,FALSE),"")</f>
        <v/>
      </c>
      <c r="AR134" s="1" t="str">
        <f>IFERROR(VLOOKUP(CONCATENATE(AP$1,AP134),'Formulario de Preguntas'!$C$10:$FN$152,4,FALSE),"")</f>
        <v/>
      </c>
      <c r="AS134" s="23">
        <f>IF($B134='Formulario de Respuestas'!$D133,'Formulario de Respuestas'!$S133,"ES DIFERENTE")</f>
        <v>0</v>
      </c>
      <c r="AT134" s="1" t="str">
        <f>IFERROR(VLOOKUP(CONCATENATE(AS$1,AS134),'Formulario de Preguntas'!$C$10:$FN$152,3,FALSE),"")</f>
        <v/>
      </c>
      <c r="AU134" s="1" t="str">
        <f>IFERROR(VLOOKUP(CONCATENATE(AS$1,AS134),'Formulario de Preguntas'!$C$10:$FN$152,4,FALSE),"")</f>
        <v/>
      </c>
      <c r="AV134" s="23">
        <f>IF($B134='Formulario de Respuestas'!$D133,'Formulario de Respuestas'!$T133,"ES DIFERENTE")</f>
        <v>0</v>
      </c>
      <c r="AW134" s="1" t="str">
        <f>IFERROR(VLOOKUP(CONCATENATE(AV$1,AV134),'Formulario de Preguntas'!$C$10:$FN$152,3,FALSE),"")</f>
        <v/>
      </c>
      <c r="AX134" s="1" t="str">
        <f>IFERROR(VLOOKUP(CONCATENATE(AV$1,AV134),'Formulario de Preguntas'!$C$10:$FN$152,4,FALSE),"")</f>
        <v/>
      </c>
      <c r="AY134" s="23">
        <f>IF($B134='Formulario de Respuestas'!$D133,'Formulario de Respuestas'!$U133,"ES DIFERENTE")</f>
        <v>0</v>
      </c>
      <c r="AZ134" s="1" t="str">
        <f>IFERROR(VLOOKUP(CONCATENATE(AY$1,AY134),'Formulario de Preguntas'!$C$10:$FN$152,3,FALSE),"")</f>
        <v/>
      </c>
      <c r="BA134" s="1" t="str">
        <f>IFERROR(VLOOKUP(CONCATENATE(AY$1,AY134),'Formulario de Preguntas'!$C$10:$FN$152,4,FALSE),"")</f>
        <v/>
      </c>
      <c r="BB134" s="25">
        <f>IF($B134='Formulario de Respuestas'!$D133,'Formulario de Respuestas'!$V133,"ES DIFERENTE")</f>
        <v>0</v>
      </c>
      <c r="BC134" s="1" t="str">
        <f>IFERROR(VLOOKUP(CONCATENATE(BB$1,BB134),'Formulario de Preguntas'!$C$10:$FN$152,3,FALSE),"")</f>
        <v/>
      </c>
      <c r="BD134" s="1" t="str">
        <f>IFERROR(VLOOKUP(CONCATENATE(BB$1,BB134),'Formulario de Preguntas'!$C$10:$FN$152,4,FALSE),"")</f>
        <v/>
      </c>
      <c r="BE134" s="23">
        <f>IF($B134='Formulario de Respuestas'!$D133,'Formulario de Respuestas'!$W133,"ES DIFERENTE")</f>
        <v>0</v>
      </c>
      <c r="BF134" s="1" t="str">
        <f>IFERROR(VLOOKUP(CONCATENATE(BE$1,BE134),'Formulario de Preguntas'!$C$10:$FN$152,3,FALSE),"")</f>
        <v/>
      </c>
      <c r="BG134" s="1" t="str">
        <f>IFERROR(VLOOKUP(CONCATENATE(BE$1,BE134),'Formulario de Preguntas'!$C$10:$FN$152,4,FALSE),"")</f>
        <v/>
      </c>
      <c r="BH134" s="23">
        <f>IF($B134='Formulario de Respuestas'!$D133,'Formulario de Respuestas'!$X133,"ES DIFERENTE")</f>
        <v>0</v>
      </c>
      <c r="BI134" s="1" t="str">
        <f>IFERROR(VLOOKUP(CONCATENATE(BH$1,BH134),'Formulario de Preguntas'!$C$10:$FN$152,3,FALSE),"")</f>
        <v/>
      </c>
      <c r="BJ134" s="1" t="str">
        <f>IFERROR(VLOOKUP(CONCATENATE(BH$1,BH134),'Formulario de Preguntas'!$C$10:$FN$152,4,FALSE),"")</f>
        <v/>
      </c>
      <c r="BK134" s="25">
        <f>IF($B134='Formulario de Respuestas'!$D133,'Formulario de Respuestas'!$Y133,"ES DIFERENTE")</f>
        <v>0</v>
      </c>
      <c r="BL134" s="1" t="str">
        <f>IFERROR(VLOOKUP(CONCATENATE(BK$1,BK134),'Formulario de Preguntas'!$C$10:$FN$152,3,FALSE),"")</f>
        <v/>
      </c>
      <c r="BM134" s="1" t="str">
        <f>IFERROR(VLOOKUP(CONCATENATE(BK$1,BK134),'Formulario de Preguntas'!$C$10:$FN$152,4,FALSE),"")</f>
        <v/>
      </c>
      <c r="BN134" s="25">
        <f>IF($B134='Formulario de Respuestas'!$D133,'Formulario de Respuestas'!$Z133,"ES DIFERENTE")</f>
        <v>0</v>
      </c>
      <c r="BO134" s="1" t="str">
        <f>IFERROR(VLOOKUP(CONCATENATE(BN$1,BN134),'Formulario de Preguntas'!$C$10:$FN$152,3,FALSE),"")</f>
        <v/>
      </c>
      <c r="BP134" s="1" t="str">
        <f>IFERROR(VLOOKUP(CONCATENATE(BN$1,BN134),'Formulario de Preguntas'!$C$10:$FN$152,4,FALSE),"")</f>
        <v/>
      </c>
      <c r="BQ134" s="25">
        <f>IF($B134='Formulario de Respuestas'!$D133,'Formulario de Respuestas'!$AA133,"ES DIFERENTE")</f>
        <v>0</v>
      </c>
      <c r="BR134" s="1" t="str">
        <f>IFERROR(VLOOKUP(CONCATENATE(BQ$1,BQ134),'Formulario de Preguntas'!$C$10:$FN$152,3,FALSE),"")</f>
        <v/>
      </c>
      <c r="BS134" s="1" t="str">
        <f>IFERROR(VLOOKUP(CONCATENATE(BQ$1,BQ134),'Formulario de Preguntas'!$C$10:$FN$152,4,FALSE),"")</f>
        <v/>
      </c>
      <c r="BT134" s="25">
        <f>IF($B134='Formulario de Respuestas'!$D133,'Formulario de Respuestas'!$AB133,"ES DIFERENTE")</f>
        <v>0</v>
      </c>
      <c r="BU134" s="1" t="str">
        <f>IFERROR(VLOOKUP(CONCATENATE(BT$1,BT134),'Formulario de Preguntas'!$C$10:$FN$152,3,FALSE),"")</f>
        <v/>
      </c>
      <c r="BV134" s="1" t="str">
        <f>IFERROR(VLOOKUP(CONCATENATE(BT$1,BT134),'Formulario de Preguntas'!$C$10:$FN$152,4,FALSE),"")</f>
        <v/>
      </c>
      <c r="BW134" s="25">
        <f>IF($B134='Formulario de Respuestas'!$D133,'Formulario de Respuestas'!$AC133,"ES DIFERENTE")</f>
        <v>0</v>
      </c>
      <c r="BX134" s="1" t="str">
        <f>IFERROR(VLOOKUP(CONCATENATE(BW$1,BW134),'Formulario de Preguntas'!$C$10:$FN$152,3,FALSE),"")</f>
        <v/>
      </c>
      <c r="BY134" s="1" t="str">
        <f>IFERROR(VLOOKUP(CONCATENATE(BW$1,BW134),'Formulario de Preguntas'!$C$10:$FN$152,4,FALSE),"")</f>
        <v/>
      </c>
      <c r="CA134" s="1">
        <f t="shared" si="7"/>
        <v>0</v>
      </c>
      <c r="CB134" s="1">
        <f t="shared" si="8"/>
        <v>0.25</v>
      </c>
      <c r="CC134" s="1">
        <f t="shared" si="6"/>
        <v>0</v>
      </c>
      <c r="CD134" s="1">
        <f>COUNTIF('Formulario de Respuestas'!$E133:$AC133,"A")</f>
        <v>0</v>
      </c>
      <c r="CE134" s="1">
        <f>COUNTIF('Formulario de Respuestas'!$E133:$AC133,"B")</f>
        <v>0</v>
      </c>
      <c r="CF134" s="1">
        <f>COUNTIF('Formulario de Respuestas'!$B133:$AC133,"C")</f>
        <v>0</v>
      </c>
      <c r="CG134" s="1">
        <f>COUNTIF('Formulario de Respuestas'!$E133:$AC133,"D")</f>
        <v>0</v>
      </c>
      <c r="CH134" s="1">
        <f>COUNTIF('Formulario de Respuestas'!$E133:$AC133,"E (RESPUESTA ANULADA)")</f>
        <v>0</v>
      </c>
    </row>
    <row r="135" spans="1:86" x14ac:dyDescent="0.25">
      <c r="A135" s="1">
        <f>'Formulario de Respuestas'!C134</f>
        <v>0</v>
      </c>
      <c r="B135" s="1">
        <f>'Formulario de Respuestas'!D134</f>
        <v>0</v>
      </c>
      <c r="C135" s="23">
        <f>IF($B135='Formulario de Respuestas'!$D134,'Formulario de Respuestas'!$E134,"ES DIFERENTE")</f>
        <v>0</v>
      </c>
      <c r="D135" s="15" t="str">
        <f>IFERROR(VLOOKUP(CONCATENATE(C$1,C135),'Formulario de Preguntas'!$C$2:$FN$152,3,FALSE),"")</f>
        <v/>
      </c>
      <c r="E135" s="1" t="str">
        <f>IFERROR(VLOOKUP(CONCATENATE(C$1,C135),'Formulario de Preguntas'!$C$2:$FN$152,4,FALSE),"")</f>
        <v/>
      </c>
      <c r="F135" s="23">
        <f>IF($B135='Formulario de Respuestas'!$D134,'Formulario de Respuestas'!$F134,"ES DIFERENTE")</f>
        <v>0</v>
      </c>
      <c r="G135" s="1" t="str">
        <f>IFERROR(VLOOKUP(CONCATENATE(F$1,F135),'Formulario de Preguntas'!$C$2:$FN$152,3,FALSE),"")</f>
        <v/>
      </c>
      <c r="H135" s="1" t="str">
        <f>IFERROR(VLOOKUP(CONCATENATE(F$1,F135),'Formulario de Preguntas'!$C$2:$FN$152,4,FALSE),"")</f>
        <v/>
      </c>
      <c r="I135" s="23">
        <f>IF($B135='Formulario de Respuestas'!$D134,'Formulario de Respuestas'!$G134,"ES DIFERENTE")</f>
        <v>0</v>
      </c>
      <c r="J135" s="1" t="str">
        <f>IFERROR(VLOOKUP(CONCATENATE(I$1,I135),'Formulario de Preguntas'!$C$10:$FN$152,3,FALSE),"")</f>
        <v/>
      </c>
      <c r="K135" s="1" t="str">
        <f>IFERROR(VLOOKUP(CONCATENATE(I$1,I135),'Formulario de Preguntas'!$C$10:$FN$152,4,FALSE),"")</f>
        <v/>
      </c>
      <c r="L135" s="23">
        <f>IF($B135='Formulario de Respuestas'!$D134,'Formulario de Respuestas'!$H134,"ES DIFERENTE")</f>
        <v>0</v>
      </c>
      <c r="M135" s="1" t="str">
        <f>IFERROR(VLOOKUP(CONCATENATE(L$1,L135),'Formulario de Preguntas'!$C$10:$FN$152,3,FALSE),"")</f>
        <v/>
      </c>
      <c r="N135" s="1" t="str">
        <f>IFERROR(VLOOKUP(CONCATENATE(L$1,L135),'Formulario de Preguntas'!$C$10:$FN$152,4,FALSE),"")</f>
        <v/>
      </c>
      <c r="O135" s="23">
        <f>IF($B135='Formulario de Respuestas'!$D134,'Formulario de Respuestas'!$I134,"ES DIFERENTE")</f>
        <v>0</v>
      </c>
      <c r="P135" s="1" t="str">
        <f>IFERROR(VLOOKUP(CONCATENATE(O$1,O135),'Formulario de Preguntas'!$C$10:$FN$152,3,FALSE),"")</f>
        <v/>
      </c>
      <c r="Q135" s="1" t="str">
        <f>IFERROR(VLOOKUP(CONCATENATE(O$1,O135),'Formulario de Preguntas'!$C$10:$FN$152,4,FALSE),"")</f>
        <v/>
      </c>
      <c r="R135" s="23">
        <f>IF($B135='Formulario de Respuestas'!$D134,'Formulario de Respuestas'!$J134,"ES DIFERENTE")</f>
        <v>0</v>
      </c>
      <c r="S135" s="1" t="str">
        <f>IFERROR(VLOOKUP(CONCATENATE(R$1,R135),'Formulario de Preguntas'!$C$10:$FN$152,3,FALSE),"")</f>
        <v/>
      </c>
      <c r="T135" s="1" t="str">
        <f>IFERROR(VLOOKUP(CONCATENATE(R$1,R135),'Formulario de Preguntas'!$C$10:$FN$152,4,FALSE),"")</f>
        <v/>
      </c>
      <c r="U135" s="23">
        <f>IF($B135='Formulario de Respuestas'!$D134,'Formulario de Respuestas'!$K134,"ES DIFERENTE")</f>
        <v>0</v>
      </c>
      <c r="V135" s="1" t="str">
        <f>IFERROR(VLOOKUP(CONCATENATE(U$1,U135),'Formulario de Preguntas'!$C$10:$FN$152,3,FALSE),"")</f>
        <v/>
      </c>
      <c r="W135" s="1" t="str">
        <f>IFERROR(VLOOKUP(CONCATENATE(U$1,U135),'Formulario de Preguntas'!$C$10:$FN$152,4,FALSE),"")</f>
        <v/>
      </c>
      <c r="X135" s="23">
        <f>IF($B135='Formulario de Respuestas'!$D134,'Formulario de Respuestas'!$L134,"ES DIFERENTE")</f>
        <v>0</v>
      </c>
      <c r="Y135" s="1" t="str">
        <f>IFERROR(VLOOKUP(CONCATENATE(X$1,X135),'Formulario de Preguntas'!$C$10:$FN$152,3,FALSE),"")</f>
        <v/>
      </c>
      <c r="Z135" s="1" t="str">
        <f>IFERROR(VLOOKUP(CONCATENATE(X$1,X135),'Formulario de Preguntas'!$C$10:$FN$152,4,FALSE),"")</f>
        <v/>
      </c>
      <c r="AA135" s="23">
        <f>IF($B135='Formulario de Respuestas'!$D134,'Formulario de Respuestas'!$M134,"ES DIFERENTE")</f>
        <v>0</v>
      </c>
      <c r="AB135" s="1" t="str">
        <f>IFERROR(VLOOKUP(CONCATENATE(AA$1,AA135),'Formulario de Preguntas'!$C$10:$FN$152,3,FALSE),"")</f>
        <v/>
      </c>
      <c r="AC135" s="1" t="str">
        <f>IFERROR(VLOOKUP(CONCATENATE(AA$1,AA135),'Formulario de Preguntas'!$C$10:$FN$152,4,FALSE),"")</f>
        <v/>
      </c>
      <c r="AD135" s="23">
        <f>IF($B135='Formulario de Respuestas'!$D134,'Formulario de Respuestas'!$N134,"ES DIFERENTE")</f>
        <v>0</v>
      </c>
      <c r="AE135" s="1" t="str">
        <f>IFERROR(VLOOKUP(CONCATENATE(AD$1,AD135),'Formulario de Preguntas'!$C$10:$FN$152,3,FALSE),"")</f>
        <v/>
      </c>
      <c r="AF135" s="1" t="str">
        <f>IFERROR(VLOOKUP(CONCATENATE(AD$1,AD135),'Formulario de Preguntas'!$C$10:$FN$152,4,FALSE),"")</f>
        <v/>
      </c>
      <c r="AG135" s="23">
        <f>IF($B135='Formulario de Respuestas'!$D134,'Formulario de Respuestas'!$O134,"ES DIFERENTE")</f>
        <v>0</v>
      </c>
      <c r="AH135" s="1" t="str">
        <f>IFERROR(VLOOKUP(CONCATENATE(AG$1,AG135),'Formulario de Preguntas'!$C$10:$FN$152,3,FALSE),"")</f>
        <v/>
      </c>
      <c r="AI135" s="1" t="str">
        <f>IFERROR(VLOOKUP(CONCATENATE(AG$1,AG135),'Formulario de Preguntas'!$C$10:$FN$152,4,FALSE),"")</f>
        <v/>
      </c>
      <c r="AJ135" s="23">
        <f>IF($B135='Formulario de Respuestas'!$D134,'Formulario de Respuestas'!$P134,"ES DIFERENTE")</f>
        <v>0</v>
      </c>
      <c r="AK135" s="1" t="str">
        <f>IFERROR(VLOOKUP(CONCATENATE(AJ$1,AJ135),'Formulario de Preguntas'!$C$10:$FN$152,3,FALSE),"")</f>
        <v/>
      </c>
      <c r="AL135" s="1" t="str">
        <f>IFERROR(VLOOKUP(CONCATENATE(AJ$1,AJ135),'Formulario de Preguntas'!$C$10:$FN$152,4,FALSE),"")</f>
        <v/>
      </c>
      <c r="AM135" s="23">
        <f>IF($B135='Formulario de Respuestas'!$D134,'Formulario de Respuestas'!$Q134,"ES DIFERENTE")</f>
        <v>0</v>
      </c>
      <c r="AN135" s="1" t="str">
        <f>IFERROR(VLOOKUP(CONCATENATE(AM$1,AM135),'Formulario de Preguntas'!$C$10:$FN$152,3,FALSE),"")</f>
        <v/>
      </c>
      <c r="AO135" s="1" t="str">
        <f>IFERROR(VLOOKUP(CONCATENATE(AM$1,AM135),'Formulario de Preguntas'!$C$10:$FN$152,4,FALSE),"")</f>
        <v/>
      </c>
      <c r="AP135" s="23">
        <f>IF($B135='Formulario de Respuestas'!$D134,'Formulario de Respuestas'!$R134,"ES DIFERENTE")</f>
        <v>0</v>
      </c>
      <c r="AQ135" s="1" t="str">
        <f>IFERROR(VLOOKUP(CONCATENATE(AP$1,AP135),'Formulario de Preguntas'!$C$10:$FN$152,3,FALSE),"")</f>
        <v/>
      </c>
      <c r="AR135" s="1" t="str">
        <f>IFERROR(VLOOKUP(CONCATENATE(AP$1,AP135),'Formulario de Preguntas'!$C$10:$FN$152,4,FALSE),"")</f>
        <v/>
      </c>
      <c r="AS135" s="23">
        <f>IF($B135='Formulario de Respuestas'!$D134,'Formulario de Respuestas'!$S134,"ES DIFERENTE")</f>
        <v>0</v>
      </c>
      <c r="AT135" s="1" t="str">
        <f>IFERROR(VLOOKUP(CONCATENATE(AS$1,AS135),'Formulario de Preguntas'!$C$10:$FN$152,3,FALSE),"")</f>
        <v/>
      </c>
      <c r="AU135" s="1" t="str">
        <f>IFERROR(VLOOKUP(CONCATENATE(AS$1,AS135),'Formulario de Preguntas'!$C$10:$FN$152,4,FALSE),"")</f>
        <v/>
      </c>
      <c r="AV135" s="23">
        <f>IF($B135='Formulario de Respuestas'!$D134,'Formulario de Respuestas'!$T134,"ES DIFERENTE")</f>
        <v>0</v>
      </c>
      <c r="AW135" s="1" t="str">
        <f>IFERROR(VLOOKUP(CONCATENATE(AV$1,AV135),'Formulario de Preguntas'!$C$10:$FN$152,3,FALSE),"")</f>
        <v/>
      </c>
      <c r="AX135" s="1" t="str">
        <f>IFERROR(VLOOKUP(CONCATENATE(AV$1,AV135),'Formulario de Preguntas'!$C$10:$FN$152,4,FALSE),"")</f>
        <v/>
      </c>
      <c r="AY135" s="23">
        <f>IF($B135='Formulario de Respuestas'!$D134,'Formulario de Respuestas'!$U134,"ES DIFERENTE")</f>
        <v>0</v>
      </c>
      <c r="AZ135" s="1" t="str">
        <f>IFERROR(VLOOKUP(CONCATENATE(AY$1,AY135),'Formulario de Preguntas'!$C$10:$FN$152,3,FALSE),"")</f>
        <v/>
      </c>
      <c r="BA135" s="1" t="str">
        <f>IFERROR(VLOOKUP(CONCATENATE(AY$1,AY135),'Formulario de Preguntas'!$C$10:$FN$152,4,FALSE),"")</f>
        <v/>
      </c>
      <c r="BB135" s="25">
        <f>IF($B135='Formulario de Respuestas'!$D134,'Formulario de Respuestas'!$V134,"ES DIFERENTE")</f>
        <v>0</v>
      </c>
      <c r="BC135" s="1" t="str">
        <f>IFERROR(VLOOKUP(CONCATENATE(BB$1,BB135),'Formulario de Preguntas'!$C$10:$FN$152,3,FALSE),"")</f>
        <v/>
      </c>
      <c r="BD135" s="1" t="str">
        <f>IFERROR(VLOOKUP(CONCATENATE(BB$1,BB135),'Formulario de Preguntas'!$C$10:$FN$152,4,FALSE),"")</f>
        <v/>
      </c>
      <c r="BE135" s="23">
        <f>IF($B135='Formulario de Respuestas'!$D134,'Formulario de Respuestas'!$W134,"ES DIFERENTE")</f>
        <v>0</v>
      </c>
      <c r="BF135" s="1" t="str">
        <f>IFERROR(VLOOKUP(CONCATENATE(BE$1,BE135),'Formulario de Preguntas'!$C$10:$FN$152,3,FALSE),"")</f>
        <v/>
      </c>
      <c r="BG135" s="1" t="str">
        <f>IFERROR(VLOOKUP(CONCATENATE(BE$1,BE135),'Formulario de Preguntas'!$C$10:$FN$152,4,FALSE),"")</f>
        <v/>
      </c>
      <c r="BH135" s="23">
        <f>IF($B135='Formulario de Respuestas'!$D134,'Formulario de Respuestas'!$X134,"ES DIFERENTE")</f>
        <v>0</v>
      </c>
      <c r="BI135" s="1" t="str">
        <f>IFERROR(VLOOKUP(CONCATENATE(BH$1,BH135),'Formulario de Preguntas'!$C$10:$FN$152,3,FALSE),"")</f>
        <v/>
      </c>
      <c r="BJ135" s="1" t="str">
        <f>IFERROR(VLOOKUP(CONCATENATE(BH$1,BH135),'Formulario de Preguntas'!$C$10:$FN$152,4,FALSE),"")</f>
        <v/>
      </c>
      <c r="BK135" s="25">
        <f>IF($B135='Formulario de Respuestas'!$D134,'Formulario de Respuestas'!$Y134,"ES DIFERENTE")</f>
        <v>0</v>
      </c>
      <c r="BL135" s="1" t="str">
        <f>IFERROR(VLOOKUP(CONCATENATE(BK$1,BK135),'Formulario de Preguntas'!$C$10:$FN$152,3,FALSE),"")</f>
        <v/>
      </c>
      <c r="BM135" s="1" t="str">
        <f>IFERROR(VLOOKUP(CONCATENATE(BK$1,BK135),'Formulario de Preguntas'!$C$10:$FN$152,4,FALSE),"")</f>
        <v/>
      </c>
      <c r="BN135" s="25">
        <f>IF($B135='Formulario de Respuestas'!$D134,'Formulario de Respuestas'!$Z134,"ES DIFERENTE")</f>
        <v>0</v>
      </c>
      <c r="BO135" s="1" t="str">
        <f>IFERROR(VLOOKUP(CONCATENATE(BN$1,BN135),'Formulario de Preguntas'!$C$10:$FN$152,3,FALSE),"")</f>
        <v/>
      </c>
      <c r="BP135" s="1" t="str">
        <f>IFERROR(VLOOKUP(CONCATENATE(BN$1,BN135),'Formulario de Preguntas'!$C$10:$FN$152,4,FALSE),"")</f>
        <v/>
      </c>
      <c r="BQ135" s="25">
        <f>IF($B135='Formulario de Respuestas'!$D134,'Formulario de Respuestas'!$AA134,"ES DIFERENTE")</f>
        <v>0</v>
      </c>
      <c r="BR135" s="1" t="str">
        <f>IFERROR(VLOOKUP(CONCATENATE(BQ$1,BQ135),'Formulario de Preguntas'!$C$10:$FN$152,3,FALSE),"")</f>
        <v/>
      </c>
      <c r="BS135" s="1" t="str">
        <f>IFERROR(VLOOKUP(CONCATENATE(BQ$1,BQ135),'Formulario de Preguntas'!$C$10:$FN$152,4,FALSE),"")</f>
        <v/>
      </c>
      <c r="BT135" s="25">
        <f>IF($B135='Formulario de Respuestas'!$D134,'Formulario de Respuestas'!$AB134,"ES DIFERENTE")</f>
        <v>0</v>
      </c>
      <c r="BU135" s="1" t="str">
        <f>IFERROR(VLOOKUP(CONCATENATE(BT$1,BT135),'Formulario de Preguntas'!$C$10:$FN$152,3,FALSE),"")</f>
        <v/>
      </c>
      <c r="BV135" s="1" t="str">
        <f>IFERROR(VLOOKUP(CONCATENATE(BT$1,BT135),'Formulario de Preguntas'!$C$10:$FN$152,4,FALSE),"")</f>
        <v/>
      </c>
      <c r="BW135" s="25">
        <f>IF($B135='Formulario de Respuestas'!$D134,'Formulario de Respuestas'!$AC134,"ES DIFERENTE")</f>
        <v>0</v>
      </c>
      <c r="BX135" s="1" t="str">
        <f>IFERROR(VLOOKUP(CONCATENATE(BW$1,BW135),'Formulario de Preguntas'!$C$10:$FN$152,3,FALSE),"")</f>
        <v/>
      </c>
      <c r="BY135" s="1" t="str">
        <f>IFERROR(VLOOKUP(CONCATENATE(BW$1,BW135),'Formulario de Preguntas'!$C$10:$FN$152,4,FALSE),"")</f>
        <v/>
      </c>
      <c r="CA135" s="1">
        <f t="shared" si="7"/>
        <v>0</v>
      </c>
      <c r="CB135" s="1">
        <f t="shared" si="8"/>
        <v>0.25</v>
      </c>
      <c r="CC135" s="1">
        <f t="shared" si="6"/>
        <v>0</v>
      </c>
      <c r="CD135" s="1">
        <f>COUNTIF('Formulario de Respuestas'!$E134:$AC134,"A")</f>
        <v>0</v>
      </c>
      <c r="CE135" s="1">
        <f>COUNTIF('Formulario de Respuestas'!$E134:$AC134,"B")</f>
        <v>0</v>
      </c>
      <c r="CF135" s="1">
        <f>COUNTIF('Formulario de Respuestas'!$B134:$AC134,"C")</f>
        <v>0</v>
      </c>
      <c r="CG135" s="1">
        <f>COUNTIF('Formulario de Respuestas'!$E134:$AC134,"D")</f>
        <v>0</v>
      </c>
      <c r="CH135" s="1">
        <f>COUNTIF('Formulario de Respuestas'!$E134:$AC134,"E (RESPUESTA ANULADA)")</f>
        <v>0</v>
      </c>
    </row>
    <row r="136" spans="1:86" x14ac:dyDescent="0.25">
      <c r="A136" s="1">
        <f>'Formulario de Respuestas'!C135</f>
        <v>0</v>
      </c>
      <c r="B136" s="1">
        <f>'Formulario de Respuestas'!D135</f>
        <v>0</v>
      </c>
      <c r="C136" s="23">
        <f>IF($B136='Formulario de Respuestas'!$D135,'Formulario de Respuestas'!$E135,"ES DIFERENTE")</f>
        <v>0</v>
      </c>
      <c r="D136" s="15" t="str">
        <f>IFERROR(VLOOKUP(CONCATENATE(C$1,C136),'Formulario de Preguntas'!$C$2:$FN$152,3,FALSE),"")</f>
        <v/>
      </c>
      <c r="E136" s="1" t="str">
        <f>IFERROR(VLOOKUP(CONCATENATE(C$1,C136),'Formulario de Preguntas'!$C$2:$FN$152,4,FALSE),"")</f>
        <v/>
      </c>
      <c r="F136" s="23">
        <f>IF($B136='Formulario de Respuestas'!$D135,'Formulario de Respuestas'!$F135,"ES DIFERENTE")</f>
        <v>0</v>
      </c>
      <c r="G136" s="1" t="str">
        <f>IFERROR(VLOOKUP(CONCATENATE(F$1,F136),'Formulario de Preguntas'!$C$2:$FN$152,3,FALSE),"")</f>
        <v/>
      </c>
      <c r="H136" s="1" t="str">
        <f>IFERROR(VLOOKUP(CONCATENATE(F$1,F136),'Formulario de Preguntas'!$C$2:$FN$152,4,FALSE),"")</f>
        <v/>
      </c>
      <c r="I136" s="23">
        <f>IF($B136='Formulario de Respuestas'!$D135,'Formulario de Respuestas'!$G135,"ES DIFERENTE")</f>
        <v>0</v>
      </c>
      <c r="J136" s="1" t="str">
        <f>IFERROR(VLOOKUP(CONCATENATE(I$1,I136),'Formulario de Preguntas'!$C$10:$FN$152,3,FALSE),"")</f>
        <v/>
      </c>
      <c r="K136" s="1" t="str">
        <f>IFERROR(VLOOKUP(CONCATENATE(I$1,I136),'Formulario de Preguntas'!$C$10:$FN$152,4,FALSE),"")</f>
        <v/>
      </c>
      <c r="L136" s="23">
        <f>IF($B136='Formulario de Respuestas'!$D135,'Formulario de Respuestas'!$H135,"ES DIFERENTE")</f>
        <v>0</v>
      </c>
      <c r="M136" s="1" t="str">
        <f>IFERROR(VLOOKUP(CONCATENATE(L$1,L136),'Formulario de Preguntas'!$C$10:$FN$152,3,FALSE),"")</f>
        <v/>
      </c>
      <c r="N136" s="1" t="str">
        <f>IFERROR(VLOOKUP(CONCATENATE(L$1,L136),'Formulario de Preguntas'!$C$10:$FN$152,4,FALSE),"")</f>
        <v/>
      </c>
      <c r="O136" s="23">
        <f>IF($B136='Formulario de Respuestas'!$D135,'Formulario de Respuestas'!$I135,"ES DIFERENTE")</f>
        <v>0</v>
      </c>
      <c r="P136" s="1" t="str">
        <f>IFERROR(VLOOKUP(CONCATENATE(O$1,O136),'Formulario de Preguntas'!$C$10:$FN$152,3,FALSE),"")</f>
        <v/>
      </c>
      <c r="Q136" s="1" t="str">
        <f>IFERROR(VLOOKUP(CONCATENATE(O$1,O136),'Formulario de Preguntas'!$C$10:$FN$152,4,FALSE),"")</f>
        <v/>
      </c>
      <c r="R136" s="23">
        <f>IF($B136='Formulario de Respuestas'!$D135,'Formulario de Respuestas'!$J135,"ES DIFERENTE")</f>
        <v>0</v>
      </c>
      <c r="S136" s="1" t="str">
        <f>IFERROR(VLOOKUP(CONCATENATE(R$1,R136),'Formulario de Preguntas'!$C$10:$FN$152,3,FALSE),"")</f>
        <v/>
      </c>
      <c r="T136" s="1" t="str">
        <f>IFERROR(VLOOKUP(CONCATENATE(R$1,R136),'Formulario de Preguntas'!$C$10:$FN$152,4,FALSE),"")</f>
        <v/>
      </c>
      <c r="U136" s="23">
        <f>IF($B136='Formulario de Respuestas'!$D135,'Formulario de Respuestas'!$K135,"ES DIFERENTE")</f>
        <v>0</v>
      </c>
      <c r="V136" s="1" t="str">
        <f>IFERROR(VLOOKUP(CONCATENATE(U$1,U136),'Formulario de Preguntas'!$C$10:$FN$152,3,FALSE),"")</f>
        <v/>
      </c>
      <c r="W136" s="1" t="str">
        <f>IFERROR(VLOOKUP(CONCATENATE(U$1,U136),'Formulario de Preguntas'!$C$10:$FN$152,4,FALSE),"")</f>
        <v/>
      </c>
      <c r="X136" s="23">
        <f>IF($B136='Formulario de Respuestas'!$D135,'Formulario de Respuestas'!$L135,"ES DIFERENTE")</f>
        <v>0</v>
      </c>
      <c r="Y136" s="1" t="str">
        <f>IFERROR(VLOOKUP(CONCATENATE(X$1,X136),'Formulario de Preguntas'!$C$10:$FN$152,3,FALSE),"")</f>
        <v/>
      </c>
      <c r="Z136" s="1" t="str">
        <f>IFERROR(VLOOKUP(CONCATENATE(X$1,X136),'Formulario de Preguntas'!$C$10:$FN$152,4,FALSE),"")</f>
        <v/>
      </c>
      <c r="AA136" s="23">
        <f>IF($B136='Formulario de Respuestas'!$D135,'Formulario de Respuestas'!$M135,"ES DIFERENTE")</f>
        <v>0</v>
      </c>
      <c r="AB136" s="1" t="str">
        <f>IFERROR(VLOOKUP(CONCATENATE(AA$1,AA136),'Formulario de Preguntas'!$C$10:$FN$152,3,FALSE),"")</f>
        <v/>
      </c>
      <c r="AC136" s="1" t="str">
        <f>IFERROR(VLOOKUP(CONCATENATE(AA$1,AA136),'Formulario de Preguntas'!$C$10:$FN$152,4,FALSE),"")</f>
        <v/>
      </c>
      <c r="AD136" s="23">
        <f>IF($B136='Formulario de Respuestas'!$D135,'Formulario de Respuestas'!$N135,"ES DIFERENTE")</f>
        <v>0</v>
      </c>
      <c r="AE136" s="1" t="str">
        <f>IFERROR(VLOOKUP(CONCATENATE(AD$1,AD136),'Formulario de Preguntas'!$C$10:$FN$152,3,FALSE),"")</f>
        <v/>
      </c>
      <c r="AF136" s="1" t="str">
        <f>IFERROR(VLOOKUP(CONCATENATE(AD$1,AD136),'Formulario de Preguntas'!$C$10:$FN$152,4,FALSE),"")</f>
        <v/>
      </c>
      <c r="AG136" s="23">
        <f>IF($B136='Formulario de Respuestas'!$D135,'Formulario de Respuestas'!$O135,"ES DIFERENTE")</f>
        <v>0</v>
      </c>
      <c r="AH136" s="1" t="str">
        <f>IFERROR(VLOOKUP(CONCATENATE(AG$1,AG136),'Formulario de Preguntas'!$C$10:$FN$152,3,FALSE),"")</f>
        <v/>
      </c>
      <c r="AI136" s="1" t="str">
        <f>IFERROR(VLOOKUP(CONCATENATE(AG$1,AG136),'Formulario de Preguntas'!$C$10:$FN$152,4,FALSE),"")</f>
        <v/>
      </c>
      <c r="AJ136" s="23">
        <f>IF($B136='Formulario de Respuestas'!$D135,'Formulario de Respuestas'!$P135,"ES DIFERENTE")</f>
        <v>0</v>
      </c>
      <c r="AK136" s="1" t="str">
        <f>IFERROR(VLOOKUP(CONCATENATE(AJ$1,AJ136),'Formulario de Preguntas'!$C$10:$FN$152,3,FALSE),"")</f>
        <v/>
      </c>
      <c r="AL136" s="1" t="str">
        <f>IFERROR(VLOOKUP(CONCATENATE(AJ$1,AJ136),'Formulario de Preguntas'!$C$10:$FN$152,4,FALSE),"")</f>
        <v/>
      </c>
      <c r="AM136" s="23">
        <f>IF($B136='Formulario de Respuestas'!$D135,'Formulario de Respuestas'!$Q135,"ES DIFERENTE")</f>
        <v>0</v>
      </c>
      <c r="AN136" s="1" t="str">
        <f>IFERROR(VLOOKUP(CONCATENATE(AM$1,AM136),'Formulario de Preguntas'!$C$10:$FN$152,3,FALSE),"")</f>
        <v/>
      </c>
      <c r="AO136" s="1" t="str">
        <f>IFERROR(VLOOKUP(CONCATENATE(AM$1,AM136),'Formulario de Preguntas'!$C$10:$FN$152,4,FALSE),"")</f>
        <v/>
      </c>
      <c r="AP136" s="23">
        <f>IF($B136='Formulario de Respuestas'!$D135,'Formulario de Respuestas'!$R135,"ES DIFERENTE")</f>
        <v>0</v>
      </c>
      <c r="AQ136" s="1" t="str">
        <f>IFERROR(VLOOKUP(CONCATENATE(AP$1,AP136),'Formulario de Preguntas'!$C$10:$FN$152,3,FALSE),"")</f>
        <v/>
      </c>
      <c r="AR136" s="1" t="str">
        <f>IFERROR(VLOOKUP(CONCATENATE(AP$1,AP136),'Formulario de Preguntas'!$C$10:$FN$152,4,FALSE),"")</f>
        <v/>
      </c>
      <c r="AS136" s="23">
        <f>IF($B136='Formulario de Respuestas'!$D135,'Formulario de Respuestas'!$S135,"ES DIFERENTE")</f>
        <v>0</v>
      </c>
      <c r="AT136" s="1" t="str">
        <f>IFERROR(VLOOKUP(CONCATENATE(AS$1,AS136),'Formulario de Preguntas'!$C$10:$FN$152,3,FALSE),"")</f>
        <v/>
      </c>
      <c r="AU136" s="1" t="str">
        <f>IFERROR(VLOOKUP(CONCATENATE(AS$1,AS136),'Formulario de Preguntas'!$C$10:$FN$152,4,FALSE),"")</f>
        <v/>
      </c>
      <c r="AV136" s="23">
        <f>IF($B136='Formulario de Respuestas'!$D135,'Formulario de Respuestas'!$T135,"ES DIFERENTE")</f>
        <v>0</v>
      </c>
      <c r="AW136" s="1" t="str">
        <f>IFERROR(VLOOKUP(CONCATENATE(AV$1,AV136),'Formulario de Preguntas'!$C$10:$FN$152,3,FALSE),"")</f>
        <v/>
      </c>
      <c r="AX136" s="1" t="str">
        <f>IFERROR(VLOOKUP(CONCATENATE(AV$1,AV136),'Formulario de Preguntas'!$C$10:$FN$152,4,FALSE),"")</f>
        <v/>
      </c>
      <c r="AY136" s="23">
        <f>IF($B136='Formulario de Respuestas'!$D135,'Formulario de Respuestas'!$U135,"ES DIFERENTE")</f>
        <v>0</v>
      </c>
      <c r="AZ136" s="1" t="str">
        <f>IFERROR(VLOOKUP(CONCATENATE(AY$1,AY136),'Formulario de Preguntas'!$C$10:$FN$152,3,FALSE),"")</f>
        <v/>
      </c>
      <c r="BA136" s="1" t="str">
        <f>IFERROR(VLOOKUP(CONCATENATE(AY$1,AY136),'Formulario de Preguntas'!$C$10:$FN$152,4,FALSE),"")</f>
        <v/>
      </c>
      <c r="BB136" s="25">
        <f>IF($B136='Formulario de Respuestas'!$D135,'Formulario de Respuestas'!$V135,"ES DIFERENTE")</f>
        <v>0</v>
      </c>
      <c r="BC136" s="1" t="str">
        <f>IFERROR(VLOOKUP(CONCATENATE(BB$1,BB136),'Formulario de Preguntas'!$C$10:$FN$152,3,FALSE),"")</f>
        <v/>
      </c>
      <c r="BD136" s="1" t="str">
        <f>IFERROR(VLOOKUP(CONCATENATE(BB$1,BB136),'Formulario de Preguntas'!$C$10:$FN$152,4,FALSE),"")</f>
        <v/>
      </c>
      <c r="BE136" s="23">
        <f>IF($B136='Formulario de Respuestas'!$D135,'Formulario de Respuestas'!$W135,"ES DIFERENTE")</f>
        <v>0</v>
      </c>
      <c r="BF136" s="1" t="str">
        <f>IFERROR(VLOOKUP(CONCATENATE(BE$1,BE136),'Formulario de Preguntas'!$C$10:$FN$152,3,FALSE),"")</f>
        <v/>
      </c>
      <c r="BG136" s="1" t="str">
        <f>IFERROR(VLOOKUP(CONCATENATE(BE$1,BE136),'Formulario de Preguntas'!$C$10:$FN$152,4,FALSE),"")</f>
        <v/>
      </c>
      <c r="BH136" s="23">
        <f>IF($B136='Formulario de Respuestas'!$D135,'Formulario de Respuestas'!$X135,"ES DIFERENTE")</f>
        <v>0</v>
      </c>
      <c r="BI136" s="1" t="str">
        <f>IFERROR(VLOOKUP(CONCATENATE(BH$1,BH136),'Formulario de Preguntas'!$C$10:$FN$152,3,FALSE),"")</f>
        <v/>
      </c>
      <c r="BJ136" s="1" t="str">
        <f>IFERROR(VLOOKUP(CONCATENATE(BH$1,BH136),'Formulario de Preguntas'!$C$10:$FN$152,4,FALSE),"")</f>
        <v/>
      </c>
      <c r="BK136" s="25">
        <f>IF($B136='Formulario de Respuestas'!$D135,'Formulario de Respuestas'!$Y135,"ES DIFERENTE")</f>
        <v>0</v>
      </c>
      <c r="BL136" s="1" t="str">
        <f>IFERROR(VLOOKUP(CONCATENATE(BK$1,BK136),'Formulario de Preguntas'!$C$10:$FN$152,3,FALSE),"")</f>
        <v/>
      </c>
      <c r="BM136" s="1" t="str">
        <f>IFERROR(VLOOKUP(CONCATENATE(BK$1,BK136),'Formulario de Preguntas'!$C$10:$FN$152,4,FALSE),"")</f>
        <v/>
      </c>
      <c r="BN136" s="25">
        <f>IF($B136='Formulario de Respuestas'!$D135,'Formulario de Respuestas'!$Z135,"ES DIFERENTE")</f>
        <v>0</v>
      </c>
      <c r="BO136" s="1" t="str">
        <f>IFERROR(VLOOKUP(CONCATENATE(BN$1,BN136),'Formulario de Preguntas'!$C$10:$FN$152,3,FALSE),"")</f>
        <v/>
      </c>
      <c r="BP136" s="1" t="str">
        <f>IFERROR(VLOOKUP(CONCATENATE(BN$1,BN136),'Formulario de Preguntas'!$C$10:$FN$152,4,FALSE),"")</f>
        <v/>
      </c>
      <c r="BQ136" s="25">
        <f>IF($B136='Formulario de Respuestas'!$D135,'Formulario de Respuestas'!$AA135,"ES DIFERENTE")</f>
        <v>0</v>
      </c>
      <c r="BR136" s="1" t="str">
        <f>IFERROR(VLOOKUP(CONCATENATE(BQ$1,BQ136),'Formulario de Preguntas'!$C$10:$FN$152,3,FALSE),"")</f>
        <v/>
      </c>
      <c r="BS136" s="1" t="str">
        <f>IFERROR(VLOOKUP(CONCATENATE(BQ$1,BQ136),'Formulario de Preguntas'!$C$10:$FN$152,4,FALSE),"")</f>
        <v/>
      </c>
      <c r="BT136" s="25">
        <f>IF($B136='Formulario de Respuestas'!$D135,'Formulario de Respuestas'!$AB135,"ES DIFERENTE")</f>
        <v>0</v>
      </c>
      <c r="BU136" s="1" t="str">
        <f>IFERROR(VLOOKUP(CONCATENATE(BT$1,BT136),'Formulario de Preguntas'!$C$10:$FN$152,3,FALSE),"")</f>
        <v/>
      </c>
      <c r="BV136" s="1" t="str">
        <f>IFERROR(VLOOKUP(CONCATENATE(BT$1,BT136),'Formulario de Preguntas'!$C$10:$FN$152,4,FALSE),"")</f>
        <v/>
      </c>
      <c r="BW136" s="25">
        <f>IF($B136='Formulario de Respuestas'!$D135,'Formulario de Respuestas'!$AC135,"ES DIFERENTE")</f>
        <v>0</v>
      </c>
      <c r="BX136" s="1" t="str">
        <f>IFERROR(VLOOKUP(CONCATENATE(BW$1,BW136),'Formulario de Preguntas'!$C$10:$FN$152,3,FALSE),"")</f>
        <v/>
      </c>
      <c r="BY136" s="1" t="str">
        <f>IFERROR(VLOOKUP(CONCATENATE(BW$1,BW136),'Formulario de Preguntas'!$C$10:$FN$152,4,FALSE),"")</f>
        <v/>
      </c>
      <c r="CA136" s="1">
        <f t="shared" si="7"/>
        <v>0</v>
      </c>
      <c r="CB136" s="1">
        <f t="shared" si="8"/>
        <v>0.25</v>
      </c>
      <c r="CC136" s="1">
        <f t="shared" si="6"/>
        <v>0</v>
      </c>
      <c r="CD136" s="1">
        <f>COUNTIF('Formulario de Respuestas'!$E135:$AC135,"A")</f>
        <v>0</v>
      </c>
      <c r="CE136" s="1">
        <f>COUNTIF('Formulario de Respuestas'!$E135:$AC135,"B")</f>
        <v>0</v>
      </c>
      <c r="CF136" s="1">
        <f>COUNTIF('Formulario de Respuestas'!$B135:$AC135,"C")</f>
        <v>0</v>
      </c>
      <c r="CG136" s="1">
        <f>COUNTIF('Formulario de Respuestas'!$E135:$AC135,"D")</f>
        <v>0</v>
      </c>
      <c r="CH136" s="1">
        <f>COUNTIF('Formulario de Respuestas'!$E135:$AC135,"E (RESPUESTA ANULADA)")</f>
        <v>0</v>
      </c>
    </row>
    <row r="137" spans="1:86" x14ac:dyDescent="0.25">
      <c r="A137" s="1">
        <f>'Formulario de Respuestas'!C136</f>
        <v>0</v>
      </c>
      <c r="B137" s="1">
        <f>'Formulario de Respuestas'!D136</f>
        <v>0</v>
      </c>
      <c r="C137" s="23">
        <f>IF($B137='Formulario de Respuestas'!$D136,'Formulario de Respuestas'!$E136,"ES DIFERENTE")</f>
        <v>0</v>
      </c>
      <c r="D137" s="15" t="str">
        <f>IFERROR(VLOOKUP(CONCATENATE(C$1,C137),'Formulario de Preguntas'!$C$2:$FN$152,3,FALSE),"")</f>
        <v/>
      </c>
      <c r="E137" s="1" t="str">
        <f>IFERROR(VLOOKUP(CONCATENATE(C$1,C137),'Formulario de Preguntas'!$C$2:$FN$152,4,FALSE),"")</f>
        <v/>
      </c>
      <c r="F137" s="23">
        <f>IF($B137='Formulario de Respuestas'!$D136,'Formulario de Respuestas'!$F136,"ES DIFERENTE")</f>
        <v>0</v>
      </c>
      <c r="G137" s="1" t="str">
        <f>IFERROR(VLOOKUP(CONCATENATE(F$1,F137),'Formulario de Preguntas'!$C$2:$FN$152,3,FALSE),"")</f>
        <v/>
      </c>
      <c r="H137" s="1" t="str">
        <f>IFERROR(VLOOKUP(CONCATENATE(F$1,F137),'Formulario de Preguntas'!$C$2:$FN$152,4,FALSE),"")</f>
        <v/>
      </c>
      <c r="I137" s="23">
        <f>IF($B137='Formulario de Respuestas'!$D136,'Formulario de Respuestas'!$G136,"ES DIFERENTE")</f>
        <v>0</v>
      </c>
      <c r="J137" s="1" t="str">
        <f>IFERROR(VLOOKUP(CONCATENATE(I$1,I137),'Formulario de Preguntas'!$C$10:$FN$152,3,FALSE),"")</f>
        <v/>
      </c>
      <c r="K137" s="1" t="str">
        <f>IFERROR(VLOOKUP(CONCATENATE(I$1,I137),'Formulario de Preguntas'!$C$10:$FN$152,4,FALSE),"")</f>
        <v/>
      </c>
      <c r="L137" s="23">
        <f>IF($B137='Formulario de Respuestas'!$D136,'Formulario de Respuestas'!$H136,"ES DIFERENTE")</f>
        <v>0</v>
      </c>
      <c r="M137" s="1" t="str">
        <f>IFERROR(VLOOKUP(CONCATENATE(L$1,L137),'Formulario de Preguntas'!$C$10:$FN$152,3,FALSE),"")</f>
        <v/>
      </c>
      <c r="N137" s="1" t="str">
        <f>IFERROR(VLOOKUP(CONCATENATE(L$1,L137),'Formulario de Preguntas'!$C$10:$FN$152,4,FALSE),"")</f>
        <v/>
      </c>
      <c r="O137" s="23">
        <f>IF($B137='Formulario de Respuestas'!$D136,'Formulario de Respuestas'!$I136,"ES DIFERENTE")</f>
        <v>0</v>
      </c>
      <c r="P137" s="1" t="str">
        <f>IFERROR(VLOOKUP(CONCATENATE(O$1,O137),'Formulario de Preguntas'!$C$10:$FN$152,3,FALSE),"")</f>
        <v/>
      </c>
      <c r="Q137" s="1" t="str">
        <f>IFERROR(VLOOKUP(CONCATENATE(O$1,O137),'Formulario de Preguntas'!$C$10:$FN$152,4,FALSE),"")</f>
        <v/>
      </c>
      <c r="R137" s="23">
        <f>IF($B137='Formulario de Respuestas'!$D136,'Formulario de Respuestas'!$J136,"ES DIFERENTE")</f>
        <v>0</v>
      </c>
      <c r="S137" s="1" t="str">
        <f>IFERROR(VLOOKUP(CONCATENATE(R$1,R137),'Formulario de Preguntas'!$C$10:$FN$152,3,FALSE),"")</f>
        <v/>
      </c>
      <c r="T137" s="1" t="str">
        <f>IFERROR(VLOOKUP(CONCATENATE(R$1,R137),'Formulario de Preguntas'!$C$10:$FN$152,4,FALSE),"")</f>
        <v/>
      </c>
      <c r="U137" s="23">
        <f>IF($B137='Formulario de Respuestas'!$D136,'Formulario de Respuestas'!$K136,"ES DIFERENTE")</f>
        <v>0</v>
      </c>
      <c r="V137" s="1" t="str">
        <f>IFERROR(VLOOKUP(CONCATENATE(U$1,U137),'Formulario de Preguntas'!$C$10:$FN$152,3,FALSE),"")</f>
        <v/>
      </c>
      <c r="W137" s="1" t="str">
        <f>IFERROR(VLOOKUP(CONCATENATE(U$1,U137),'Formulario de Preguntas'!$C$10:$FN$152,4,FALSE),"")</f>
        <v/>
      </c>
      <c r="X137" s="23">
        <f>IF($B137='Formulario de Respuestas'!$D136,'Formulario de Respuestas'!$L136,"ES DIFERENTE")</f>
        <v>0</v>
      </c>
      <c r="Y137" s="1" t="str">
        <f>IFERROR(VLOOKUP(CONCATENATE(X$1,X137),'Formulario de Preguntas'!$C$10:$FN$152,3,FALSE),"")</f>
        <v/>
      </c>
      <c r="Z137" s="1" t="str">
        <f>IFERROR(VLOOKUP(CONCATENATE(X$1,X137),'Formulario de Preguntas'!$C$10:$FN$152,4,FALSE),"")</f>
        <v/>
      </c>
      <c r="AA137" s="23">
        <f>IF($B137='Formulario de Respuestas'!$D136,'Formulario de Respuestas'!$M136,"ES DIFERENTE")</f>
        <v>0</v>
      </c>
      <c r="AB137" s="1" t="str">
        <f>IFERROR(VLOOKUP(CONCATENATE(AA$1,AA137),'Formulario de Preguntas'!$C$10:$FN$152,3,FALSE),"")</f>
        <v/>
      </c>
      <c r="AC137" s="1" t="str">
        <f>IFERROR(VLOOKUP(CONCATENATE(AA$1,AA137),'Formulario de Preguntas'!$C$10:$FN$152,4,FALSE),"")</f>
        <v/>
      </c>
      <c r="AD137" s="23">
        <f>IF($B137='Formulario de Respuestas'!$D136,'Formulario de Respuestas'!$N136,"ES DIFERENTE")</f>
        <v>0</v>
      </c>
      <c r="AE137" s="1" t="str">
        <f>IFERROR(VLOOKUP(CONCATENATE(AD$1,AD137),'Formulario de Preguntas'!$C$10:$FN$152,3,FALSE),"")</f>
        <v/>
      </c>
      <c r="AF137" s="1" t="str">
        <f>IFERROR(VLOOKUP(CONCATENATE(AD$1,AD137),'Formulario de Preguntas'!$C$10:$FN$152,4,FALSE),"")</f>
        <v/>
      </c>
      <c r="AG137" s="23">
        <f>IF($B137='Formulario de Respuestas'!$D136,'Formulario de Respuestas'!$O136,"ES DIFERENTE")</f>
        <v>0</v>
      </c>
      <c r="AH137" s="1" t="str">
        <f>IFERROR(VLOOKUP(CONCATENATE(AG$1,AG137),'Formulario de Preguntas'!$C$10:$FN$152,3,FALSE),"")</f>
        <v/>
      </c>
      <c r="AI137" s="1" t="str">
        <f>IFERROR(VLOOKUP(CONCATENATE(AG$1,AG137),'Formulario de Preguntas'!$C$10:$FN$152,4,FALSE),"")</f>
        <v/>
      </c>
      <c r="AJ137" s="23">
        <f>IF($B137='Formulario de Respuestas'!$D136,'Formulario de Respuestas'!$P136,"ES DIFERENTE")</f>
        <v>0</v>
      </c>
      <c r="AK137" s="1" t="str">
        <f>IFERROR(VLOOKUP(CONCATENATE(AJ$1,AJ137),'Formulario de Preguntas'!$C$10:$FN$152,3,FALSE),"")</f>
        <v/>
      </c>
      <c r="AL137" s="1" t="str">
        <f>IFERROR(VLOOKUP(CONCATENATE(AJ$1,AJ137),'Formulario de Preguntas'!$C$10:$FN$152,4,FALSE),"")</f>
        <v/>
      </c>
      <c r="AM137" s="23">
        <f>IF($B137='Formulario de Respuestas'!$D136,'Formulario de Respuestas'!$Q136,"ES DIFERENTE")</f>
        <v>0</v>
      </c>
      <c r="AN137" s="1" t="str">
        <f>IFERROR(VLOOKUP(CONCATENATE(AM$1,AM137),'Formulario de Preguntas'!$C$10:$FN$152,3,FALSE),"")</f>
        <v/>
      </c>
      <c r="AO137" s="1" t="str">
        <f>IFERROR(VLOOKUP(CONCATENATE(AM$1,AM137),'Formulario de Preguntas'!$C$10:$FN$152,4,FALSE),"")</f>
        <v/>
      </c>
      <c r="AP137" s="23">
        <f>IF($B137='Formulario de Respuestas'!$D136,'Formulario de Respuestas'!$R136,"ES DIFERENTE")</f>
        <v>0</v>
      </c>
      <c r="AQ137" s="1" t="str">
        <f>IFERROR(VLOOKUP(CONCATENATE(AP$1,AP137),'Formulario de Preguntas'!$C$10:$FN$152,3,FALSE),"")</f>
        <v/>
      </c>
      <c r="AR137" s="1" t="str">
        <f>IFERROR(VLOOKUP(CONCATENATE(AP$1,AP137),'Formulario de Preguntas'!$C$10:$FN$152,4,FALSE),"")</f>
        <v/>
      </c>
      <c r="AS137" s="23">
        <f>IF($B137='Formulario de Respuestas'!$D136,'Formulario de Respuestas'!$S136,"ES DIFERENTE")</f>
        <v>0</v>
      </c>
      <c r="AT137" s="1" t="str">
        <f>IFERROR(VLOOKUP(CONCATENATE(AS$1,AS137),'Formulario de Preguntas'!$C$10:$FN$152,3,FALSE),"")</f>
        <v/>
      </c>
      <c r="AU137" s="1" t="str">
        <f>IFERROR(VLOOKUP(CONCATENATE(AS$1,AS137),'Formulario de Preguntas'!$C$10:$FN$152,4,FALSE),"")</f>
        <v/>
      </c>
      <c r="AV137" s="23">
        <f>IF($B137='Formulario de Respuestas'!$D136,'Formulario de Respuestas'!$T136,"ES DIFERENTE")</f>
        <v>0</v>
      </c>
      <c r="AW137" s="1" t="str">
        <f>IFERROR(VLOOKUP(CONCATENATE(AV$1,AV137),'Formulario de Preguntas'!$C$10:$FN$152,3,FALSE),"")</f>
        <v/>
      </c>
      <c r="AX137" s="1" t="str">
        <f>IFERROR(VLOOKUP(CONCATENATE(AV$1,AV137),'Formulario de Preguntas'!$C$10:$FN$152,4,FALSE),"")</f>
        <v/>
      </c>
      <c r="AY137" s="23">
        <f>IF($B137='Formulario de Respuestas'!$D136,'Formulario de Respuestas'!$U136,"ES DIFERENTE")</f>
        <v>0</v>
      </c>
      <c r="AZ137" s="1" t="str">
        <f>IFERROR(VLOOKUP(CONCATENATE(AY$1,AY137),'Formulario de Preguntas'!$C$10:$FN$152,3,FALSE),"")</f>
        <v/>
      </c>
      <c r="BA137" s="1" t="str">
        <f>IFERROR(VLOOKUP(CONCATENATE(AY$1,AY137),'Formulario de Preguntas'!$C$10:$FN$152,4,FALSE),"")</f>
        <v/>
      </c>
      <c r="BB137" s="25">
        <f>IF($B137='Formulario de Respuestas'!$D136,'Formulario de Respuestas'!$V136,"ES DIFERENTE")</f>
        <v>0</v>
      </c>
      <c r="BC137" s="1" t="str">
        <f>IFERROR(VLOOKUP(CONCATENATE(BB$1,BB137),'Formulario de Preguntas'!$C$10:$FN$152,3,FALSE),"")</f>
        <v/>
      </c>
      <c r="BD137" s="1" t="str">
        <f>IFERROR(VLOOKUP(CONCATENATE(BB$1,BB137),'Formulario de Preguntas'!$C$10:$FN$152,4,FALSE),"")</f>
        <v/>
      </c>
      <c r="BE137" s="23">
        <f>IF($B137='Formulario de Respuestas'!$D136,'Formulario de Respuestas'!$W136,"ES DIFERENTE")</f>
        <v>0</v>
      </c>
      <c r="BF137" s="1" t="str">
        <f>IFERROR(VLOOKUP(CONCATENATE(BE$1,BE137),'Formulario de Preguntas'!$C$10:$FN$152,3,FALSE),"")</f>
        <v/>
      </c>
      <c r="BG137" s="1" t="str">
        <f>IFERROR(VLOOKUP(CONCATENATE(BE$1,BE137),'Formulario de Preguntas'!$C$10:$FN$152,4,FALSE),"")</f>
        <v/>
      </c>
      <c r="BH137" s="23">
        <f>IF($B137='Formulario de Respuestas'!$D136,'Formulario de Respuestas'!$X136,"ES DIFERENTE")</f>
        <v>0</v>
      </c>
      <c r="BI137" s="1" t="str">
        <f>IFERROR(VLOOKUP(CONCATENATE(BH$1,BH137),'Formulario de Preguntas'!$C$10:$FN$152,3,FALSE),"")</f>
        <v/>
      </c>
      <c r="BJ137" s="1" t="str">
        <f>IFERROR(VLOOKUP(CONCATENATE(BH$1,BH137),'Formulario de Preguntas'!$C$10:$FN$152,4,FALSE),"")</f>
        <v/>
      </c>
      <c r="BK137" s="25">
        <f>IF($B137='Formulario de Respuestas'!$D136,'Formulario de Respuestas'!$Y136,"ES DIFERENTE")</f>
        <v>0</v>
      </c>
      <c r="BL137" s="1" t="str">
        <f>IFERROR(VLOOKUP(CONCATENATE(BK$1,BK137),'Formulario de Preguntas'!$C$10:$FN$152,3,FALSE),"")</f>
        <v/>
      </c>
      <c r="BM137" s="1" t="str">
        <f>IFERROR(VLOOKUP(CONCATENATE(BK$1,BK137),'Formulario de Preguntas'!$C$10:$FN$152,4,FALSE),"")</f>
        <v/>
      </c>
      <c r="BN137" s="25">
        <f>IF($B137='Formulario de Respuestas'!$D136,'Formulario de Respuestas'!$Z136,"ES DIFERENTE")</f>
        <v>0</v>
      </c>
      <c r="BO137" s="1" t="str">
        <f>IFERROR(VLOOKUP(CONCATENATE(BN$1,BN137),'Formulario de Preguntas'!$C$10:$FN$152,3,FALSE),"")</f>
        <v/>
      </c>
      <c r="BP137" s="1" t="str">
        <f>IFERROR(VLOOKUP(CONCATENATE(BN$1,BN137),'Formulario de Preguntas'!$C$10:$FN$152,4,FALSE),"")</f>
        <v/>
      </c>
      <c r="BQ137" s="25">
        <f>IF($B137='Formulario de Respuestas'!$D136,'Formulario de Respuestas'!$AA136,"ES DIFERENTE")</f>
        <v>0</v>
      </c>
      <c r="BR137" s="1" t="str">
        <f>IFERROR(VLOOKUP(CONCATENATE(BQ$1,BQ137),'Formulario de Preguntas'!$C$10:$FN$152,3,FALSE),"")</f>
        <v/>
      </c>
      <c r="BS137" s="1" t="str">
        <f>IFERROR(VLOOKUP(CONCATENATE(BQ$1,BQ137),'Formulario de Preguntas'!$C$10:$FN$152,4,FALSE),"")</f>
        <v/>
      </c>
      <c r="BT137" s="25">
        <f>IF($B137='Formulario de Respuestas'!$D136,'Formulario de Respuestas'!$AB136,"ES DIFERENTE")</f>
        <v>0</v>
      </c>
      <c r="BU137" s="1" t="str">
        <f>IFERROR(VLOOKUP(CONCATENATE(BT$1,BT137),'Formulario de Preguntas'!$C$10:$FN$152,3,FALSE),"")</f>
        <v/>
      </c>
      <c r="BV137" s="1" t="str">
        <f>IFERROR(VLOOKUP(CONCATENATE(BT$1,BT137),'Formulario de Preguntas'!$C$10:$FN$152,4,FALSE),"")</f>
        <v/>
      </c>
      <c r="BW137" s="25">
        <f>IF($B137='Formulario de Respuestas'!$D136,'Formulario de Respuestas'!$AC136,"ES DIFERENTE")</f>
        <v>0</v>
      </c>
      <c r="BX137" s="1" t="str">
        <f>IFERROR(VLOOKUP(CONCATENATE(BW$1,BW137),'Formulario de Preguntas'!$C$10:$FN$152,3,FALSE),"")</f>
        <v/>
      </c>
      <c r="BY137" s="1" t="str">
        <f>IFERROR(VLOOKUP(CONCATENATE(BW$1,BW137),'Formulario de Preguntas'!$C$10:$FN$152,4,FALSE),"")</f>
        <v/>
      </c>
      <c r="CA137" s="1">
        <f t="shared" si="7"/>
        <v>0</v>
      </c>
      <c r="CB137" s="1">
        <f t="shared" si="8"/>
        <v>0.25</v>
      </c>
      <c r="CC137" s="1">
        <f t="shared" si="6"/>
        <v>0</v>
      </c>
      <c r="CD137" s="1">
        <f>COUNTIF('Formulario de Respuestas'!$E136:$AC136,"A")</f>
        <v>0</v>
      </c>
      <c r="CE137" s="1">
        <f>COUNTIF('Formulario de Respuestas'!$E136:$AC136,"B")</f>
        <v>0</v>
      </c>
      <c r="CF137" s="1">
        <f>COUNTIF('Formulario de Respuestas'!$B136:$AC136,"C")</f>
        <v>0</v>
      </c>
      <c r="CG137" s="1">
        <f>COUNTIF('Formulario de Respuestas'!$E136:$AC136,"D")</f>
        <v>0</v>
      </c>
      <c r="CH137" s="1">
        <f>COUNTIF('Formulario de Respuestas'!$E136:$AC136,"E (RESPUESTA ANULADA)")</f>
        <v>0</v>
      </c>
    </row>
    <row r="138" spans="1:86" x14ac:dyDescent="0.25">
      <c r="A138" s="1">
        <f>'Formulario de Respuestas'!C137</f>
        <v>0</v>
      </c>
      <c r="B138" s="1">
        <f>'Formulario de Respuestas'!D137</f>
        <v>0</v>
      </c>
      <c r="C138" s="23">
        <f>IF($B138='Formulario de Respuestas'!$D137,'Formulario de Respuestas'!$E137,"ES DIFERENTE")</f>
        <v>0</v>
      </c>
      <c r="D138" s="15" t="str">
        <f>IFERROR(VLOOKUP(CONCATENATE(C$1,C138),'Formulario de Preguntas'!$C$2:$FN$152,3,FALSE),"")</f>
        <v/>
      </c>
      <c r="E138" s="1" t="str">
        <f>IFERROR(VLOOKUP(CONCATENATE(C$1,C138),'Formulario de Preguntas'!$C$2:$FN$152,4,FALSE),"")</f>
        <v/>
      </c>
      <c r="F138" s="23">
        <f>IF($B138='Formulario de Respuestas'!$D137,'Formulario de Respuestas'!$F137,"ES DIFERENTE")</f>
        <v>0</v>
      </c>
      <c r="G138" s="1" t="str">
        <f>IFERROR(VLOOKUP(CONCATENATE(F$1,F138),'Formulario de Preguntas'!$C$2:$FN$152,3,FALSE),"")</f>
        <v/>
      </c>
      <c r="H138" s="1" t="str">
        <f>IFERROR(VLOOKUP(CONCATENATE(F$1,F138),'Formulario de Preguntas'!$C$2:$FN$152,4,FALSE),"")</f>
        <v/>
      </c>
      <c r="I138" s="23">
        <f>IF($B138='Formulario de Respuestas'!$D137,'Formulario de Respuestas'!$G137,"ES DIFERENTE")</f>
        <v>0</v>
      </c>
      <c r="J138" s="1" t="str">
        <f>IFERROR(VLOOKUP(CONCATENATE(I$1,I138),'Formulario de Preguntas'!$C$10:$FN$152,3,FALSE),"")</f>
        <v/>
      </c>
      <c r="K138" s="1" t="str">
        <f>IFERROR(VLOOKUP(CONCATENATE(I$1,I138),'Formulario de Preguntas'!$C$10:$FN$152,4,FALSE),"")</f>
        <v/>
      </c>
      <c r="L138" s="23">
        <f>IF($B138='Formulario de Respuestas'!$D137,'Formulario de Respuestas'!$H137,"ES DIFERENTE")</f>
        <v>0</v>
      </c>
      <c r="M138" s="1" t="str">
        <f>IFERROR(VLOOKUP(CONCATENATE(L$1,L138),'Formulario de Preguntas'!$C$10:$FN$152,3,FALSE),"")</f>
        <v/>
      </c>
      <c r="N138" s="1" t="str">
        <f>IFERROR(VLOOKUP(CONCATENATE(L$1,L138),'Formulario de Preguntas'!$C$10:$FN$152,4,FALSE),"")</f>
        <v/>
      </c>
      <c r="O138" s="23">
        <f>IF($B138='Formulario de Respuestas'!$D137,'Formulario de Respuestas'!$I137,"ES DIFERENTE")</f>
        <v>0</v>
      </c>
      <c r="P138" s="1" t="str">
        <f>IFERROR(VLOOKUP(CONCATENATE(O$1,O138),'Formulario de Preguntas'!$C$10:$FN$152,3,FALSE),"")</f>
        <v/>
      </c>
      <c r="Q138" s="1" t="str">
        <f>IFERROR(VLOOKUP(CONCATENATE(O$1,O138),'Formulario de Preguntas'!$C$10:$FN$152,4,FALSE),"")</f>
        <v/>
      </c>
      <c r="R138" s="23">
        <f>IF($B138='Formulario de Respuestas'!$D137,'Formulario de Respuestas'!$J137,"ES DIFERENTE")</f>
        <v>0</v>
      </c>
      <c r="S138" s="1" t="str">
        <f>IFERROR(VLOOKUP(CONCATENATE(R$1,R138),'Formulario de Preguntas'!$C$10:$FN$152,3,FALSE),"")</f>
        <v/>
      </c>
      <c r="T138" s="1" t="str">
        <f>IFERROR(VLOOKUP(CONCATENATE(R$1,R138),'Formulario de Preguntas'!$C$10:$FN$152,4,FALSE),"")</f>
        <v/>
      </c>
      <c r="U138" s="23">
        <f>IF($B138='Formulario de Respuestas'!$D137,'Formulario de Respuestas'!$K137,"ES DIFERENTE")</f>
        <v>0</v>
      </c>
      <c r="V138" s="1" t="str">
        <f>IFERROR(VLOOKUP(CONCATENATE(U$1,U138),'Formulario de Preguntas'!$C$10:$FN$152,3,FALSE),"")</f>
        <v/>
      </c>
      <c r="W138" s="1" t="str">
        <f>IFERROR(VLOOKUP(CONCATENATE(U$1,U138),'Formulario de Preguntas'!$C$10:$FN$152,4,FALSE),"")</f>
        <v/>
      </c>
      <c r="X138" s="23">
        <f>IF($B138='Formulario de Respuestas'!$D137,'Formulario de Respuestas'!$L137,"ES DIFERENTE")</f>
        <v>0</v>
      </c>
      <c r="Y138" s="1" t="str">
        <f>IFERROR(VLOOKUP(CONCATENATE(X$1,X138),'Formulario de Preguntas'!$C$10:$FN$152,3,FALSE),"")</f>
        <v/>
      </c>
      <c r="Z138" s="1" t="str">
        <f>IFERROR(VLOOKUP(CONCATENATE(X$1,X138),'Formulario de Preguntas'!$C$10:$FN$152,4,FALSE),"")</f>
        <v/>
      </c>
      <c r="AA138" s="23">
        <f>IF($B138='Formulario de Respuestas'!$D137,'Formulario de Respuestas'!$M137,"ES DIFERENTE")</f>
        <v>0</v>
      </c>
      <c r="AB138" s="1" t="str">
        <f>IFERROR(VLOOKUP(CONCATENATE(AA$1,AA138),'Formulario de Preguntas'!$C$10:$FN$152,3,FALSE),"")</f>
        <v/>
      </c>
      <c r="AC138" s="1" t="str">
        <f>IFERROR(VLOOKUP(CONCATENATE(AA$1,AA138),'Formulario de Preguntas'!$C$10:$FN$152,4,FALSE),"")</f>
        <v/>
      </c>
      <c r="AD138" s="23">
        <f>IF($B138='Formulario de Respuestas'!$D137,'Formulario de Respuestas'!$N137,"ES DIFERENTE")</f>
        <v>0</v>
      </c>
      <c r="AE138" s="1" t="str">
        <f>IFERROR(VLOOKUP(CONCATENATE(AD$1,AD138),'Formulario de Preguntas'!$C$10:$FN$152,3,FALSE),"")</f>
        <v/>
      </c>
      <c r="AF138" s="1" t="str">
        <f>IFERROR(VLOOKUP(CONCATENATE(AD$1,AD138),'Formulario de Preguntas'!$C$10:$FN$152,4,FALSE),"")</f>
        <v/>
      </c>
      <c r="AG138" s="23">
        <f>IF($B138='Formulario de Respuestas'!$D137,'Formulario de Respuestas'!$O137,"ES DIFERENTE")</f>
        <v>0</v>
      </c>
      <c r="AH138" s="1" t="str">
        <f>IFERROR(VLOOKUP(CONCATENATE(AG$1,AG138),'Formulario de Preguntas'!$C$10:$FN$152,3,FALSE),"")</f>
        <v/>
      </c>
      <c r="AI138" s="1" t="str">
        <f>IFERROR(VLOOKUP(CONCATENATE(AG$1,AG138),'Formulario de Preguntas'!$C$10:$FN$152,4,FALSE),"")</f>
        <v/>
      </c>
      <c r="AJ138" s="23">
        <f>IF($B138='Formulario de Respuestas'!$D137,'Formulario de Respuestas'!$P137,"ES DIFERENTE")</f>
        <v>0</v>
      </c>
      <c r="AK138" s="1" t="str">
        <f>IFERROR(VLOOKUP(CONCATENATE(AJ$1,AJ138),'Formulario de Preguntas'!$C$10:$FN$152,3,FALSE),"")</f>
        <v/>
      </c>
      <c r="AL138" s="1" t="str">
        <f>IFERROR(VLOOKUP(CONCATENATE(AJ$1,AJ138),'Formulario de Preguntas'!$C$10:$FN$152,4,FALSE),"")</f>
        <v/>
      </c>
      <c r="AM138" s="23">
        <f>IF($B138='Formulario de Respuestas'!$D137,'Formulario de Respuestas'!$Q137,"ES DIFERENTE")</f>
        <v>0</v>
      </c>
      <c r="AN138" s="1" t="str">
        <f>IFERROR(VLOOKUP(CONCATENATE(AM$1,AM138),'Formulario de Preguntas'!$C$10:$FN$152,3,FALSE),"")</f>
        <v/>
      </c>
      <c r="AO138" s="1" t="str">
        <f>IFERROR(VLOOKUP(CONCATENATE(AM$1,AM138),'Formulario de Preguntas'!$C$10:$FN$152,4,FALSE),"")</f>
        <v/>
      </c>
      <c r="AP138" s="23">
        <f>IF($B138='Formulario de Respuestas'!$D137,'Formulario de Respuestas'!$R137,"ES DIFERENTE")</f>
        <v>0</v>
      </c>
      <c r="AQ138" s="1" t="str">
        <f>IFERROR(VLOOKUP(CONCATENATE(AP$1,AP138),'Formulario de Preguntas'!$C$10:$FN$152,3,FALSE),"")</f>
        <v/>
      </c>
      <c r="AR138" s="1" t="str">
        <f>IFERROR(VLOOKUP(CONCATENATE(AP$1,AP138),'Formulario de Preguntas'!$C$10:$FN$152,4,FALSE),"")</f>
        <v/>
      </c>
      <c r="AS138" s="23">
        <f>IF($B138='Formulario de Respuestas'!$D137,'Formulario de Respuestas'!$S137,"ES DIFERENTE")</f>
        <v>0</v>
      </c>
      <c r="AT138" s="1" t="str">
        <f>IFERROR(VLOOKUP(CONCATENATE(AS$1,AS138),'Formulario de Preguntas'!$C$10:$FN$152,3,FALSE),"")</f>
        <v/>
      </c>
      <c r="AU138" s="1" t="str">
        <f>IFERROR(VLOOKUP(CONCATENATE(AS$1,AS138),'Formulario de Preguntas'!$C$10:$FN$152,4,FALSE),"")</f>
        <v/>
      </c>
      <c r="AV138" s="23">
        <f>IF($B138='Formulario de Respuestas'!$D137,'Formulario de Respuestas'!$T137,"ES DIFERENTE")</f>
        <v>0</v>
      </c>
      <c r="AW138" s="1" t="str">
        <f>IFERROR(VLOOKUP(CONCATENATE(AV$1,AV138),'Formulario de Preguntas'!$C$10:$FN$152,3,FALSE),"")</f>
        <v/>
      </c>
      <c r="AX138" s="1" t="str">
        <f>IFERROR(VLOOKUP(CONCATENATE(AV$1,AV138),'Formulario de Preguntas'!$C$10:$FN$152,4,FALSE),"")</f>
        <v/>
      </c>
      <c r="AY138" s="23">
        <f>IF($B138='Formulario de Respuestas'!$D137,'Formulario de Respuestas'!$U137,"ES DIFERENTE")</f>
        <v>0</v>
      </c>
      <c r="AZ138" s="1" t="str">
        <f>IFERROR(VLOOKUP(CONCATENATE(AY$1,AY138),'Formulario de Preguntas'!$C$10:$FN$152,3,FALSE),"")</f>
        <v/>
      </c>
      <c r="BA138" s="1" t="str">
        <f>IFERROR(VLOOKUP(CONCATENATE(AY$1,AY138),'Formulario de Preguntas'!$C$10:$FN$152,4,FALSE),"")</f>
        <v/>
      </c>
      <c r="BB138" s="25">
        <f>IF($B138='Formulario de Respuestas'!$D137,'Formulario de Respuestas'!$V137,"ES DIFERENTE")</f>
        <v>0</v>
      </c>
      <c r="BC138" s="1" t="str">
        <f>IFERROR(VLOOKUP(CONCATENATE(BB$1,BB138),'Formulario de Preguntas'!$C$10:$FN$152,3,FALSE),"")</f>
        <v/>
      </c>
      <c r="BD138" s="1" t="str">
        <f>IFERROR(VLOOKUP(CONCATENATE(BB$1,BB138),'Formulario de Preguntas'!$C$10:$FN$152,4,FALSE),"")</f>
        <v/>
      </c>
      <c r="BE138" s="23">
        <f>IF($B138='Formulario de Respuestas'!$D137,'Formulario de Respuestas'!$W137,"ES DIFERENTE")</f>
        <v>0</v>
      </c>
      <c r="BF138" s="1" t="str">
        <f>IFERROR(VLOOKUP(CONCATENATE(BE$1,BE138),'Formulario de Preguntas'!$C$10:$FN$152,3,FALSE),"")</f>
        <v/>
      </c>
      <c r="BG138" s="1" t="str">
        <f>IFERROR(VLOOKUP(CONCATENATE(BE$1,BE138),'Formulario de Preguntas'!$C$10:$FN$152,4,FALSE),"")</f>
        <v/>
      </c>
      <c r="BH138" s="23">
        <f>IF($B138='Formulario de Respuestas'!$D137,'Formulario de Respuestas'!$X137,"ES DIFERENTE")</f>
        <v>0</v>
      </c>
      <c r="BI138" s="1" t="str">
        <f>IFERROR(VLOOKUP(CONCATENATE(BH$1,BH138),'Formulario de Preguntas'!$C$10:$FN$152,3,FALSE),"")</f>
        <v/>
      </c>
      <c r="BJ138" s="1" t="str">
        <f>IFERROR(VLOOKUP(CONCATENATE(BH$1,BH138),'Formulario de Preguntas'!$C$10:$FN$152,4,FALSE),"")</f>
        <v/>
      </c>
      <c r="BK138" s="25">
        <f>IF($B138='Formulario de Respuestas'!$D137,'Formulario de Respuestas'!$Y137,"ES DIFERENTE")</f>
        <v>0</v>
      </c>
      <c r="BL138" s="1" t="str">
        <f>IFERROR(VLOOKUP(CONCATENATE(BK$1,BK138),'Formulario de Preguntas'!$C$10:$FN$152,3,FALSE),"")</f>
        <v/>
      </c>
      <c r="BM138" s="1" t="str">
        <f>IFERROR(VLOOKUP(CONCATENATE(BK$1,BK138),'Formulario de Preguntas'!$C$10:$FN$152,4,FALSE),"")</f>
        <v/>
      </c>
      <c r="BN138" s="25">
        <f>IF($B138='Formulario de Respuestas'!$D137,'Formulario de Respuestas'!$Z137,"ES DIFERENTE")</f>
        <v>0</v>
      </c>
      <c r="BO138" s="1" t="str">
        <f>IFERROR(VLOOKUP(CONCATENATE(BN$1,BN138),'Formulario de Preguntas'!$C$10:$FN$152,3,FALSE),"")</f>
        <v/>
      </c>
      <c r="BP138" s="1" t="str">
        <f>IFERROR(VLOOKUP(CONCATENATE(BN$1,BN138),'Formulario de Preguntas'!$C$10:$FN$152,4,FALSE),"")</f>
        <v/>
      </c>
      <c r="BQ138" s="25">
        <f>IF($B138='Formulario de Respuestas'!$D137,'Formulario de Respuestas'!$AA137,"ES DIFERENTE")</f>
        <v>0</v>
      </c>
      <c r="BR138" s="1" t="str">
        <f>IFERROR(VLOOKUP(CONCATENATE(BQ$1,BQ138),'Formulario de Preguntas'!$C$10:$FN$152,3,FALSE),"")</f>
        <v/>
      </c>
      <c r="BS138" s="1" t="str">
        <f>IFERROR(VLOOKUP(CONCATENATE(BQ$1,BQ138),'Formulario de Preguntas'!$C$10:$FN$152,4,FALSE),"")</f>
        <v/>
      </c>
      <c r="BT138" s="25">
        <f>IF($B138='Formulario de Respuestas'!$D137,'Formulario de Respuestas'!$AB137,"ES DIFERENTE")</f>
        <v>0</v>
      </c>
      <c r="BU138" s="1" t="str">
        <f>IFERROR(VLOOKUP(CONCATENATE(BT$1,BT138),'Formulario de Preguntas'!$C$10:$FN$152,3,FALSE),"")</f>
        <v/>
      </c>
      <c r="BV138" s="1" t="str">
        <f>IFERROR(VLOOKUP(CONCATENATE(BT$1,BT138),'Formulario de Preguntas'!$C$10:$FN$152,4,FALSE),"")</f>
        <v/>
      </c>
      <c r="BW138" s="25">
        <f>IF($B138='Formulario de Respuestas'!$D137,'Formulario de Respuestas'!$AC137,"ES DIFERENTE")</f>
        <v>0</v>
      </c>
      <c r="BX138" s="1" t="str">
        <f>IFERROR(VLOOKUP(CONCATENATE(BW$1,BW138),'Formulario de Preguntas'!$C$10:$FN$152,3,FALSE),"")</f>
        <v/>
      </c>
      <c r="BY138" s="1" t="str">
        <f>IFERROR(VLOOKUP(CONCATENATE(BW$1,BW138),'Formulario de Preguntas'!$C$10:$FN$152,4,FALSE),"")</f>
        <v/>
      </c>
      <c r="CA138" s="1">
        <f t="shared" si="7"/>
        <v>0</v>
      </c>
      <c r="CB138" s="1">
        <f t="shared" si="8"/>
        <v>0.25</v>
      </c>
      <c r="CC138" s="1">
        <f t="shared" si="6"/>
        <v>0</v>
      </c>
      <c r="CD138" s="1">
        <f>COUNTIF('Formulario de Respuestas'!$E137:$AC137,"A")</f>
        <v>0</v>
      </c>
      <c r="CE138" s="1">
        <f>COUNTIF('Formulario de Respuestas'!$E137:$AC137,"B")</f>
        <v>0</v>
      </c>
      <c r="CF138" s="1">
        <f>COUNTIF('Formulario de Respuestas'!$B137:$AC137,"C")</f>
        <v>0</v>
      </c>
      <c r="CG138" s="1">
        <f>COUNTIF('Formulario de Respuestas'!$E137:$AC137,"D")</f>
        <v>0</v>
      </c>
      <c r="CH138" s="1">
        <f>COUNTIF('Formulario de Respuestas'!$E137:$AC137,"E (RESPUESTA ANULADA)")</f>
        <v>0</v>
      </c>
    </row>
    <row r="139" spans="1:86" x14ac:dyDescent="0.25">
      <c r="A139" s="1">
        <f>'Formulario de Respuestas'!C138</f>
        <v>0</v>
      </c>
      <c r="B139" s="1">
        <f>'Formulario de Respuestas'!D138</f>
        <v>0</v>
      </c>
      <c r="C139" s="23">
        <f>IF($B139='Formulario de Respuestas'!$D138,'Formulario de Respuestas'!$E138,"ES DIFERENTE")</f>
        <v>0</v>
      </c>
      <c r="D139" s="15" t="str">
        <f>IFERROR(VLOOKUP(CONCATENATE(C$1,C139),'Formulario de Preguntas'!$C$2:$FN$152,3,FALSE),"")</f>
        <v/>
      </c>
      <c r="E139" s="1" t="str">
        <f>IFERROR(VLOOKUP(CONCATENATE(C$1,C139),'Formulario de Preguntas'!$C$2:$FN$152,4,FALSE),"")</f>
        <v/>
      </c>
      <c r="F139" s="23">
        <f>IF($B139='Formulario de Respuestas'!$D138,'Formulario de Respuestas'!$F138,"ES DIFERENTE")</f>
        <v>0</v>
      </c>
      <c r="G139" s="1" t="str">
        <f>IFERROR(VLOOKUP(CONCATENATE(F$1,F139),'Formulario de Preguntas'!$C$2:$FN$152,3,FALSE),"")</f>
        <v/>
      </c>
      <c r="H139" s="1" t="str">
        <f>IFERROR(VLOOKUP(CONCATENATE(F$1,F139),'Formulario de Preguntas'!$C$2:$FN$152,4,FALSE),"")</f>
        <v/>
      </c>
      <c r="I139" s="23">
        <f>IF($B139='Formulario de Respuestas'!$D138,'Formulario de Respuestas'!$G138,"ES DIFERENTE")</f>
        <v>0</v>
      </c>
      <c r="J139" s="1" t="str">
        <f>IFERROR(VLOOKUP(CONCATENATE(I$1,I139),'Formulario de Preguntas'!$C$10:$FN$152,3,FALSE),"")</f>
        <v/>
      </c>
      <c r="K139" s="1" t="str">
        <f>IFERROR(VLOOKUP(CONCATENATE(I$1,I139),'Formulario de Preguntas'!$C$10:$FN$152,4,FALSE),"")</f>
        <v/>
      </c>
      <c r="L139" s="23">
        <f>IF($B139='Formulario de Respuestas'!$D138,'Formulario de Respuestas'!$H138,"ES DIFERENTE")</f>
        <v>0</v>
      </c>
      <c r="M139" s="1" t="str">
        <f>IFERROR(VLOOKUP(CONCATENATE(L$1,L139),'Formulario de Preguntas'!$C$10:$FN$152,3,FALSE),"")</f>
        <v/>
      </c>
      <c r="N139" s="1" t="str">
        <f>IFERROR(VLOOKUP(CONCATENATE(L$1,L139),'Formulario de Preguntas'!$C$10:$FN$152,4,FALSE),"")</f>
        <v/>
      </c>
      <c r="O139" s="23">
        <f>IF($B139='Formulario de Respuestas'!$D138,'Formulario de Respuestas'!$I138,"ES DIFERENTE")</f>
        <v>0</v>
      </c>
      <c r="P139" s="1" t="str">
        <f>IFERROR(VLOOKUP(CONCATENATE(O$1,O139),'Formulario de Preguntas'!$C$10:$FN$152,3,FALSE),"")</f>
        <v/>
      </c>
      <c r="Q139" s="1" t="str">
        <f>IFERROR(VLOOKUP(CONCATENATE(O$1,O139),'Formulario de Preguntas'!$C$10:$FN$152,4,FALSE),"")</f>
        <v/>
      </c>
      <c r="R139" s="23">
        <f>IF($B139='Formulario de Respuestas'!$D138,'Formulario de Respuestas'!$J138,"ES DIFERENTE")</f>
        <v>0</v>
      </c>
      <c r="S139" s="1" t="str">
        <f>IFERROR(VLOOKUP(CONCATENATE(R$1,R139),'Formulario de Preguntas'!$C$10:$FN$152,3,FALSE),"")</f>
        <v/>
      </c>
      <c r="T139" s="1" t="str">
        <f>IFERROR(VLOOKUP(CONCATENATE(R$1,R139),'Formulario de Preguntas'!$C$10:$FN$152,4,FALSE),"")</f>
        <v/>
      </c>
      <c r="U139" s="23">
        <f>IF($B139='Formulario de Respuestas'!$D138,'Formulario de Respuestas'!$K138,"ES DIFERENTE")</f>
        <v>0</v>
      </c>
      <c r="V139" s="1" t="str">
        <f>IFERROR(VLOOKUP(CONCATENATE(U$1,U139),'Formulario de Preguntas'!$C$10:$FN$152,3,FALSE),"")</f>
        <v/>
      </c>
      <c r="W139" s="1" t="str">
        <f>IFERROR(VLOOKUP(CONCATENATE(U$1,U139),'Formulario de Preguntas'!$C$10:$FN$152,4,FALSE),"")</f>
        <v/>
      </c>
      <c r="X139" s="23">
        <f>IF($B139='Formulario de Respuestas'!$D138,'Formulario de Respuestas'!$L138,"ES DIFERENTE")</f>
        <v>0</v>
      </c>
      <c r="Y139" s="1" t="str">
        <f>IFERROR(VLOOKUP(CONCATENATE(X$1,X139),'Formulario de Preguntas'!$C$10:$FN$152,3,FALSE),"")</f>
        <v/>
      </c>
      <c r="Z139" s="1" t="str">
        <f>IFERROR(VLOOKUP(CONCATENATE(X$1,X139),'Formulario de Preguntas'!$C$10:$FN$152,4,FALSE),"")</f>
        <v/>
      </c>
      <c r="AA139" s="23">
        <f>IF($B139='Formulario de Respuestas'!$D138,'Formulario de Respuestas'!$M138,"ES DIFERENTE")</f>
        <v>0</v>
      </c>
      <c r="AB139" s="1" t="str">
        <f>IFERROR(VLOOKUP(CONCATENATE(AA$1,AA139),'Formulario de Preguntas'!$C$10:$FN$152,3,FALSE),"")</f>
        <v/>
      </c>
      <c r="AC139" s="1" t="str">
        <f>IFERROR(VLOOKUP(CONCATENATE(AA$1,AA139),'Formulario de Preguntas'!$C$10:$FN$152,4,FALSE),"")</f>
        <v/>
      </c>
      <c r="AD139" s="23">
        <f>IF($B139='Formulario de Respuestas'!$D138,'Formulario de Respuestas'!$N138,"ES DIFERENTE")</f>
        <v>0</v>
      </c>
      <c r="AE139" s="1" t="str">
        <f>IFERROR(VLOOKUP(CONCATENATE(AD$1,AD139),'Formulario de Preguntas'!$C$10:$FN$152,3,FALSE),"")</f>
        <v/>
      </c>
      <c r="AF139" s="1" t="str">
        <f>IFERROR(VLOOKUP(CONCATENATE(AD$1,AD139),'Formulario de Preguntas'!$C$10:$FN$152,4,FALSE),"")</f>
        <v/>
      </c>
      <c r="AG139" s="23">
        <f>IF($B139='Formulario de Respuestas'!$D138,'Formulario de Respuestas'!$O138,"ES DIFERENTE")</f>
        <v>0</v>
      </c>
      <c r="AH139" s="1" t="str">
        <f>IFERROR(VLOOKUP(CONCATENATE(AG$1,AG139),'Formulario de Preguntas'!$C$10:$FN$152,3,FALSE),"")</f>
        <v/>
      </c>
      <c r="AI139" s="1" t="str">
        <f>IFERROR(VLOOKUP(CONCATENATE(AG$1,AG139),'Formulario de Preguntas'!$C$10:$FN$152,4,FALSE),"")</f>
        <v/>
      </c>
      <c r="AJ139" s="23">
        <f>IF($B139='Formulario de Respuestas'!$D138,'Formulario de Respuestas'!$P138,"ES DIFERENTE")</f>
        <v>0</v>
      </c>
      <c r="AK139" s="1" t="str">
        <f>IFERROR(VLOOKUP(CONCATENATE(AJ$1,AJ139),'Formulario de Preguntas'!$C$10:$FN$152,3,FALSE),"")</f>
        <v/>
      </c>
      <c r="AL139" s="1" t="str">
        <f>IFERROR(VLOOKUP(CONCATENATE(AJ$1,AJ139),'Formulario de Preguntas'!$C$10:$FN$152,4,FALSE),"")</f>
        <v/>
      </c>
      <c r="AM139" s="23">
        <f>IF($B139='Formulario de Respuestas'!$D138,'Formulario de Respuestas'!$Q138,"ES DIFERENTE")</f>
        <v>0</v>
      </c>
      <c r="AN139" s="1" t="str">
        <f>IFERROR(VLOOKUP(CONCATENATE(AM$1,AM139),'Formulario de Preguntas'!$C$10:$FN$152,3,FALSE),"")</f>
        <v/>
      </c>
      <c r="AO139" s="1" t="str">
        <f>IFERROR(VLOOKUP(CONCATENATE(AM$1,AM139),'Formulario de Preguntas'!$C$10:$FN$152,4,FALSE),"")</f>
        <v/>
      </c>
      <c r="AP139" s="23">
        <f>IF($B139='Formulario de Respuestas'!$D138,'Formulario de Respuestas'!$R138,"ES DIFERENTE")</f>
        <v>0</v>
      </c>
      <c r="AQ139" s="1" t="str">
        <f>IFERROR(VLOOKUP(CONCATENATE(AP$1,AP139),'Formulario de Preguntas'!$C$10:$FN$152,3,FALSE),"")</f>
        <v/>
      </c>
      <c r="AR139" s="1" t="str">
        <f>IFERROR(VLOOKUP(CONCATENATE(AP$1,AP139),'Formulario de Preguntas'!$C$10:$FN$152,4,FALSE),"")</f>
        <v/>
      </c>
      <c r="AS139" s="23">
        <f>IF($B139='Formulario de Respuestas'!$D138,'Formulario de Respuestas'!$S138,"ES DIFERENTE")</f>
        <v>0</v>
      </c>
      <c r="AT139" s="1" t="str">
        <f>IFERROR(VLOOKUP(CONCATENATE(AS$1,AS139),'Formulario de Preguntas'!$C$10:$FN$152,3,FALSE),"")</f>
        <v/>
      </c>
      <c r="AU139" s="1" t="str">
        <f>IFERROR(VLOOKUP(CONCATENATE(AS$1,AS139),'Formulario de Preguntas'!$C$10:$FN$152,4,FALSE),"")</f>
        <v/>
      </c>
      <c r="AV139" s="23">
        <f>IF($B139='Formulario de Respuestas'!$D138,'Formulario de Respuestas'!$T138,"ES DIFERENTE")</f>
        <v>0</v>
      </c>
      <c r="AW139" s="1" t="str">
        <f>IFERROR(VLOOKUP(CONCATENATE(AV$1,AV139),'Formulario de Preguntas'!$C$10:$FN$152,3,FALSE),"")</f>
        <v/>
      </c>
      <c r="AX139" s="1" t="str">
        <f>IFERROR(VLOOKUP(CONCATENATE(AV$1,AV139),'Formulario de Preguntas'!$C$10:$FN$152,4,FALSE),"")</f>
        <v/>
      </c>
      <c r="AY139" s="23">
        <f>IF($B139='Formulario de Respuestas'!$D138,'Formulario de Respuestas'!$U138,"ES DIFERENTE")</f>
        <v>0</v>
      </c>
      <c r="AZ139" s="1" t="str">
        <f>IFERROR(VLOOKUP(CONCATENATE(AY$1,AY139),'Formulario de Preguntas'!$C$10:$FN$152,3,FALSE),"")</f>
        <v/>
      </c>
      <c r="BA139" s="1" t="str">
        <f>IFERROR(VLOOKUP(CONCATENATE(AY$1,AY139),'Formulario de Preguntas'!$C$10:$FN$152,4,FALSE),"")</f>
        <v/>
      </c>
      <c r="BB139" s="25">
        <f>IF($B139='Formulario de Respuestas'!$D138,'Formulario de Respuestas'!$V138,"ES DIFERENTE")</f>
        <v>0</v>
      </c>
      <c r="BC139" s="1" t="str">
        <f>IFERROR(VLOOKUP(CONCATENATE(BB$1,BB139),'Formulario de Preguntas'!$C$10:$FN$152,3,FALSE),"")</f>
        <v/>
      </c>
      <c r="BD139" s="1" t="str">
        <f>IFERROR(VLOOKUP(CONCATENATE(BB$1,BB139),'Formulario de Preguntas'!$C$10:$FN$152,4,FALSE),"")</f>
        <v/>
      </c>
      <c r="BE139" s="23">
        <f>IF($B139='Formulario de Respuestas'!$D138,'Formulario de Respuestas'!$W138,"ES DIFERENTE")</f>
        <v>0</v>
      </c>
      <c r="BF139" s="1" t="str">
        <f>IFERROR(VLOOKUP(CONCATENATE(BE$1,BE139),'Formulario de Preguntas'!$C$10:$FN$152,3,FALSE),"")</f>
        <v/>
      </c>
      <c r="BG139" s="1" t="str">
        <f>IFERROR(VLOOKUP(CONCATENATE(BE$1,BE139),'Formulario de Preguntas'!$C$10:$FN$152,4,FALSE),"")</f>
        <v/>
      </c>
      <c r="BH139" s="23">
        <f>IF($B139='Formulario de Respuestas'!$D138,'Formulario de Respuestas'!$X138,"ES DIFERENTE")</f>
        <v>0</v>
      </c>
      <c r="BI139" s="1" t="str">
        <f>IFERROR(VLOOKUP(CONCATENATE(BH$1,BH139),'Formulario de Preguntas'!$C$10:$FN$152,3,FALSE),"")</f>
        <v/>
      </c>
      <c r="BJ139" s="1" t="str">
        <f>IFERROR(VLOOKUP(CONCATENATE(BH$1,BH139),'Formulario de Preguntas'!$C$10:$FN$152,4,FALSE),"")</f>
        <v/>
      </c>
      <c r="BK139" s="25">
        <f>IF($B139='Formulario de Respuestas'!$D138,'Formulario de Respuestas'!$Y138,"ES DIFERENTE")</f>
        <v>0</v>
      </c>
      <c r="BL139" s="1" t="str">
        <f>IFERROR(VLOOKUP(CONCATENATE(BK$1,BK139),'Formulario de Preguntas'!$C$10:$FN$152,3,FALSE),"")</f>
        <v/>
      </c>
      <c r="BM139" s="1" t="str">
        <f>IFERROR(VLOOKUP(CONCATENATE(BK$1,BK139),'Formulario de Preguntas'!$C$10:$FN$152,4,FALSE),"")</f>
        <v/>
      </c>
      <c r="BN139" s="25">
        <f>IF($B139='Formulario de Respuestas'!$D138,'Formulario de Respuestas'!$Z138,"ES DIFERENTE")</f>
        <v>0</v>
      </c>
      <c r="BO139" s="1" t="str">
        <f>IFERROR(VLOOKUP(CONCATENATE(BN$1,BN139),'Formulario de Preguntas'!$C$10:$FN$152,3,FALSE),"")</f>
        <v/>
      </c>
      <c r="BP139" s="1" t="str">
        <f>IFERROR(VLOOKUP(CONCATENATE(BN$1,BN139),'Formulario de Preguntas'!$C$10:$FN$152,4,FALSE),"")</f>
        <v/>
      </c>
      <c r="BQ139" s="25">
        <f>IF($B139='Formulario de Respuestas'!$D138,'Formulario de Respuestas'!$AA138,"ES DIFERENTE")</f>
        <v>0</v>
      </c>
      <c r="BR139" s="1" t="str">
        <f>IFERROR(VLOOKUP(CONCATENATE(BQ$1,BQ139),'Formulario de Preguntas'!$C$10:$FN$152,3,FALSE),"")</f>
        <v/>
      </c>
      <c r="BS139" s="1" t="str">
        <f>IFERROR(VLOOKUP(CONCATENATE(BQ$1,BQ139),'Formulario de Preguntas'!$C$10:$FN$152,4,FALSE),"")</f>
        <v/>
      </c>
      <c r="BT139" s="25">
        <f>IF($B139='Formulario de Respuestas'!$D138,'Formulario de Respuestas'!$AB138,"ES DIFERENTE")</f>
        <v>0</v>
      </c>
      <c r="BU139" s="1" t="str">
        <f>IFERROR(VLOOKUP(CONCATENATE(BT$1,BT139),'Formulario de Preguntas'!$C$10:$FN$152,3,FALSE),"")</f>
        <v/>
      </c>
      <c r="BV139" s="1" t="str">
        <f>IFERROR(VLOOKUP(CONCATENATE(BT$1,BT139),'Formulario de Preguntas'!$C$10:$FN$152,4,FALSE),"")</f>
        <v/>
      </c>
      <c r="BW139" s="25">
        <f>IF($B139='Formulario de Respuestas'!$D138,'Formulario de Respuestas'!$AC138,"ES DIFERENTE")</f>
        <v>0</v>
      </c>
      <c r="BX139" s="1" t="str">
        <f>IFERROR(VLOOKUP(CONCATENATE(BW$1,BW139),'Formulario de Preguntas'!$C$10:$FN$152,3,FALSE),"")</f>
        <v/>
      </c>
      <c r="BY139" s="1" t="str">
        <f>IFERROR(VLOOKUP(CONCATENATE(BW$1,BW139),'Formulario de Preguntas'!$C$10:$FN$152,4,FALSE),"")</f>
        <v/>
      </c>
      <c r="CA139" s="1">
        <f t="shared" si="7"/>
        <v>0</v>
      </c>
      <c r="CB139" s="1">
        <f t="shared" si="8"/>
        <v>0.25</v>
      </c>
      <c r="CC139" s="1">
        <f t="shared" si="6"/>
        <v>0</v>
      </c>
      <c r="CD139" s="1">
        <f>COUNTIF('Formulario de Respuestas'!$E138:$AC138,"A")</f>
        <v>0</v>
      </c>
      <c r="CE139" s="1">
        <f>COUNTIF('Formulario de Respuestas'!$E138:$AC138,"B")</f>
        <v>0</v>
      </c>
      <c r="CF139" s="1">
        <f>COUNTIF('Formulario de Respuestas'!$B138:$AC138,"C")</f>
        <v>0</v>
      </c>
      <c r="CG139" s="1">
        <f>COUNTIF('Formulario de Respuestas'!$E138:$AC138,"D")</f>
        <v>0</v>
      </c>
      <c r="CH139" s="1">
        <f>COUNTIF('Formulario de Respuestas'!$E138:$AC138,"E (RESPUESTA ANULADA)")</f>
        <v>0</v>
      </c>
    </row>
    <row r="140" spans="1:86" x14ac:dyDescent="0.25">
      <c r="A140" s="1">
        <f>'Formulario de Respuestas'!C139</f>
        <v>0</v>
      </c>
      <c r="B140" s="1">
        <f>'Formulario de Respuestas'!D139</f>
        <v>0</v>
      </c>
      <c r="C140" s="23">
        <f>IF($B140='Formulario de Respuestas'!$D139,'Formulario de Respuestas'!$E139,"ES DIFERENTE")</f>
        <v>0</v>
      </c>
      <c r="D140" s="15" t="str">
        <f>IFERROR(VLOOKUP(CONCATENATE(C$1,C140),'Formulario de Preguntas'!$C$2:$FN$152,3,FALSE),"")</f>
        <v/>
      </c>
      <c r="E140" s="1" t="str">
        <f>IFERROR(VLOOKUP(CONCATENATE(C$1,C140),'Formulario de Preguntas'!$C$2:$FN$152,4,FALSE),"")</f>
        <v/>
      </c>
      <c r="F140" s="23">
        <f>IF($B140='Formulario de Respuestas'!$D139,'Formulario de Respuestas'!$F139,"ES DIFERENTE")</f>
        <v>0</v>
      </c>
      <c r="G140" s="1" t="str">
        <f>IFERROR(VLOOKUP(CONCATENATE(F$1,F140),'Formulario de Preguntas'!$C$2:$FN$152,3,FALSE),"")</f>
        <v/>
      </c>
      <c r="H140" s="1" t="str">
        <f>IFERROR(VLOOKUP(CONCATENATE(F$1,F140),'Formulario de Preguntas'!$C$2:$FN$152,4,FALSE),"")</f>
        <v/>
      </c>
      <c r="I140" s="23">
        <f>IF($B140='Formulario de Respuestas'!$D139,'Formulario de Respuestas'!$G139,"ES DIFERENTE")</f>
        <v>0</v>
      </c>
      <c r="J140" s="1" t="str">
        <f>IFERROR(VLOOKUP(CONCATENATE(I$1,I140),'Formulario de Preguntas'!$C$10:$FN$152,3,FALSE),"")</f>
        <v/>
      </c>
      <c r="K140" s="1" t="str">
        <f>IFERROR(VLOOKUP(CONCATENATE(I$1,I140),'Formulario de Preguntas'!$C$10:$FN$152,4,FALSE),"")</f>
        <v/>
      </c>
      <c r="L140" s="23">
        <f>IF($B140='Formulario de Respuestas'!$D139,'Formulario de Respuestas'!$H139,"ES DIFERENTE")</f>
        <v>0</v>
      </c>
      <c r="M140" s="1" t="str">
        <f>IFERROR(VLOOKUP(CONCATENATE(L$1,L140),'Formulario de Preguntas'!$C$10:$FN$152,3,FALSE),"")</f>
        <v/>
      </c>
      <c r="N140" s="1" t="str">
        <f>IFERROR(VLOOKUP(CONCATENATE(L$1,L140),'Formulario de Preguntas'!$C$10:$FN$152,4,FALSE),"")</f>
        <v/>
      </c>
      <c r="O140" s="23">
        <f>IF($B140='Formulario de Respuestas'!$D139,'Formulario de Respuestas'!$I139,"ES DIFERENTE")</f>
        <v>0</v>
      </c>
      <c r="P140" s="1" t="str">
        <f>IFERROR(VLOOKUP(CONCATENATE(O$1,O140),'Formulario de Preguntas'!$C$10:$FN$152,3,FALSE),"")</f>
        <v/>
      </c>
      <c r="Q140" s="1" t="str">
        <f>IFERROR(VLOOKUP(CONCATENATE(O$1,O140),'Formulario de Preguntas'!$C$10:$FN$152,4,FALSE),"")</f>
        <v/>
      </c>
      <c r="R140" s="23">
        <f>IF($B140='Formulario de Respuestas'!$D139,'Formulario de Respuestas'!$J139,"ES DIFERENTE")</f>
        <v>0</v>
      </c>
      <c r="S140" s="1" t="str">
        <f>IFERROR(VLOOKUP(CONCATENATE(R$1,R140),'Formulario de Preguntas'!$C$10:$FN$152,3,FALSE),"")</f>
        <v/>
      </c>
      <c r="T140" s="1" t="str">
        <f>IFERROR(VLOOKUP(CONCATENATE(R$1,R140),'Formulario de Preguntas'!$C$10:$FN$152,4,FALSE),"")</f>
        <v/>
      </c>
      <c r="U140" s="23">
        <f>IF($B140='Formulario de Respuestas'!$D139,'Formulario de Respuestas'!$K139,"ES DIFERENTE")</f>
        <v>0</v>
      </c>
      <c r="V140" s="1" t="str">
        <f>IFERROR(VLOOKUP(CONCATENATE(U$1,U140),'Formulario de Preguntas'!$C$10:$FN$152,3,FALSE),"")</f>
        <v/>
      </c>
      <c r="W140" s="1" t="str">
        <f>IFERROR(VLOOKUP(CONCATENATE(U$1,U140),'Formulario de Preguntas'!$C$10:$FN$152,4,FALSE),"")</f>
        <v/>
      </c>
      <c r="X140" s="23">
        <f>IF($B140='Formulario de Respuestas'!$D139,'Formulario de Respuestas'!$L139,"ES DIFERENTE")</f>
        <v>0</v>
      </c>
      <c r="Y140" s="1" t="str">
        <f>IFERROR(VLOOKUP(CONCATENATE(X$1,X140),'Formulario de Preguntas'!$C$10:$FN$152,3,FALSE),"")</f>
        <v/>
      </c>
      <c r="Z140" s="1" t="str">
        <f>IFERROR(VLOOKUP(CONCATENATE(X$1,X140),'Formulario de Preguntas'!$C$10:$FN$152,4,FALSE),"")</f>
        <v/>
      </c>
      <c r="AA140" s="23">
        <f>IF($B140='Formulario de Respuestas'!$D139,'Formulario de Respuestas'!$M139,"ES DIFERENTE")</f>
        <v>0</v>
      </c>
      <c r="AB140" s="1" t="str">
        <f>IFERROR(VLOOKUP(CONCATENATE(AA$1,AA140),'Formulario de Preguntas'!$C$10:$FN$152,3,FALSE),"")</f>
        <v/>
      </c>
      <c r="AC140" s="1" t="str">
        <f>IFERROR(VLOOKUP(CONCATENATE(AA$1,AA140),'Formulario de Preguntas'!$C$10:$FN$152,4,FALSE),"")</f>
        <v/>
      </c>
      <c r="AD140" s="23">
        <f>IF($B140='Formulario de Respuestas'!$D139,'Formulario de Respuestas'!$N139,"ES DIFERENTE")</f>
        <v>0</v>
      </c>
      <c r="AE140" s="1" t="str">
        <f>IFERROR(VLOOKUP(CONCATENATE(AD$1,AD140),'Formulario de Preguntas'!$C$10:$FN$152,3,FALSE),"")</f>
        <v/>
      </c>
      <c r="AF140" s="1" t="str">
        <f>IFERROR(VLOOKUP(CONCATENATE(AD$1,AD140),'Formulario de Preguntas'!$C$10:$FN$152,4,FALSE),"")</f>
        <v/>
      </c>
      <c r="AG140" s="23">
        <f>IF($B140='Formulario de Respuestas'!$D139,'Formulario de Respuestas'!$O139,"ES DIFERENTE")</f>
        <v>0</v>
      </c>
      <c r="AH140" s="1" t="str">
        <f>IFERROR(VLOOKUP(CONCATENATE(AG$1,AG140),'Formulario de Preguntas'!$C$10:$FN$152,3,FALSE),"")</f>
        <v/>
      </c>
      <c r="AI140" s="1" t="str">
        <f>IFERROR(VLOOKUP(CONCATENATE(AG$1,AG140),'Formulario de Preguntas'!$C$10:$FN$152,4,FALSE),"")</f>
        <v/>
      </c>
      <c r="AJ140" s="23">
        <f>IF($B140='Formulario de Respuestas'!$D139,'Formulario de Respuestas'!$P139,"ES DIFERENTE")</f>
        <v>0</v>
      </c>
      <c r="AK140" s="1" t="str">
        <f>IFERROR(VLOOKUP(CONCATENATE(AJ$1,AJ140),'Formulario de Preguntas'!$C$10:$FN$152,3,FALSE),"")</f>
        <v/>
      </c>
      <c r="AL140" s="1" t="str">
        <f>IFERROR(VLOOKUP(CONCATENATE(AJ$1,AJ140),'Formulario de Preguntas'!$C$10:$FN$152,4,FALSE),"")</f>
        <v/>
      </c>
      <c r="AM140" s="23">
        <f>IF($B140='Formulario de Respuestas'!$D139,'Formulario de Respuestas'!$Q139,"ES DIFERENTE")</f>
        <v>0</v>
      </c>
      <c r="AN140" s="1" t="str">
        <f>IFERROR(VLOOKUP(CONCATENATE(AM$1,AM140),'Formulario de Preguntas'!$C$10:$FN$152,3,FALSE),"")</f>
        <v/>
      </c>
      <c r="AO140" s="1" t="str">
        <f>IFERROR(VLOOKUP(CONCATENATE(AM$1,AM140),'Formulario de Preguntas'!$C$10:$FN$152,4,FALSE),"")</f>
        <v/>
      </c>
      <c r="AP140" s="23">
        <f>IF($B140='Formulario de Respuestas'!$D139,'Formulario de Respuestas'!$R139,"ES DIFERENTE")</f>
        <v>0</v>
      </c>
      <c r="AQ140" s="1" t="str">
        <f>IFERROR(VLOOKUP(CONCATENATE(AP$1,AP140),'Formulario de Preguntas'!$C$10:$FN$152,3,FALSE),"")</f>
        <v/>
      </c>
      <c r="AR140" s="1" t="str">
        <f>IFERROR(VLOOKUP(CONCATENATE(AP$1,AP140),'Formulario de Preguntas'!$C$10:$FN$152,4,FALSE),"")</f>
        <v/>
      </c>
      <c r="AS140" s="23">
        <f>IF($B140='Formulario de Respuestas'!$D139,'Formulario de Respuestas'!$S139,"ES DIFERENTE")</f>
        <v>0</v>
      </c>
      <c r="AT140" s="1" t="str">
        <f>IFERROR(VLOOKUP(CONCATENATE(AS$1,AS140),'Formulario de Preguntas'!$C$10:$FN$152,3,FALSE),"")</f>
        <v/>
      </c>
      <c r="AU140" s="1" t="str">
        <f>IFERROR(VLOOKUP(CONCATENATE(AS$1,AS140),'Formulario de Preguntas'!$C$10:$FN$152,4,FALSE),"")</f>
        <v/>
      </c>
      <c r="AV140" s="23">
        <f>IF($B140='Formulario de Respuestas'!$D139,'Formulario de Respuestas'!$T139,"ES DIFERENTE")</f>
        <v>0</v>
      </c>
      <c r="AW140" s="1" t="str">
        <f>IFERROR(VLOOKUP(CONCATENATE(AV$1,AV140),'Formulario de Preguntas'!$C$10:$FN$152,3,FALSE),"")</f>
        <v/>
      </c>
      <c r="AX140" s="1" t="str">
        <f>IFERROR(VLOOKUP(CONCATENATE(AV$1,AV140),'Formulario de Preguntas'!$C$10:$FN$152,4,FALSE),"")</f>
        <v/>
      </c>
      <c r="AY140" s="23">
        <f>IF($B140='Formulario de Respuestas'!$D139,'Formulario de Respuestas'!$U139,"ES DIFERENTE")</f>
        <v>0</v>
      </c>
      <c r="AZ140" s="1" t="str">
        <f>IFERROR(VLOOKUP(CONCATENATE(AY$1,AY140),'Formulario de Preguntas'!$C$10:$FN$152,3,FALSE),"")</f>
        <v/>
      </c>
      <c r="BA140" s="1" t="str">
        <f>IFERROR(VLOOKUP(CONCATENATE(AY$1,AY140),'Formulario de Preguntas'!$C$10:$FN$152,4,FALSE),"")</f>
        <v/>
      </c>
      <c r="BB140" s="25">
        <f>IF($B140='Formulario de Respuestas'!$D139,'Formulario de Respuestas'!$V139,"ES DIFERENTE")</f>
        <v>0</v>
      </c>
      <c r="BC140" s="1" t="str">
        <f>IFERROR(VLOOKUP(CONCATENATE(BB$1,BB140),'Formulario de Preguntas'!$C$10:$FN$152,3,FALSE),"")</f>
        <v/>
      </c>
      <c r="BD140" s="1" t="str">
        <f>IFERROR(VLOOKUP(CONCATENATE(BB$1,BB140),'Formulario de Preguntas'!$C$10:$FN$152,4,FALSE),"")</f>
        <v/>
      </c>
      <c r="BE140" s="23">
        <f>IF($B140='Formulario de Respuestas'!$D139,'Formulario de Respuestas'!$W139,"ES DIFERENTE")</f>
        <v>0</v>
      </c>
      <c r="BF140" s="1" t="str">
        <f>IFERROR(VLOOKUP(CONCATENATE(BE$1,BE140),'Formulario de Preguntas'!$C$10:$FN$152,3,FALSE),"")</f>
        <v/>
      </c>
      <c r="BG140" s="1" t="str">
        <f>IFERROR(VLOOKUP(CONCATENATE(BE$1,BE140),'Formulario de Preguntas'!$C$10:$FN$152,4,FALSE),"")</f>
        <v/>
      </c>
      <c r="BH140" s="23">
        <f>IF($B140='Formulario de Respuestas'!$D139,'Formulario de Respuestas'!$X139,"ES DIFERENTE")</f>
        <v>0</v>
      </c>
      <c r="BI140" s="1" t="str">
        <f>IFERROR(VLOOKUP(CONCATENATE(BH$1,BH140),'Formulario de Preguntas'!$C$10:$FN$152,3,FALSE),"")</f>
        <v/>
      </c>
      <c r="BJ140" s="1" t="str">
        <f>IFERROR(VLOOKUP(CONCATENATE(BH$1,BH140),'Formulario de Preguntas'!$C$10:$FN$152,4,FALSE),"")</f>
        <v/>
      </c>
      <c r="BK140" s="25">
        <f>IF($B140='Formulario de Respuestas'!$D139,'Formulario de Respuestas'!$Y139,"ES DIFERENTE")</f>
        <v>0</v>
      </c>
      <c r="BL140" s="1" t="str">
        <f>IFERROR(VLOOKUP(CONCATENATE(BK$1,BK140),'Formulario de Preguntas'!$C$10:$FN$152,3,FALSE),"")</f>
        <v/>
      </c>
      <c r="BM140" s="1" t="str">
        <f>IFERROR(VLOOKUP(CONCATENATE(BK$1,BK140),'Formulario de Preguntas'!$C$10:$FN$152,4,FALSE),"")</f>
        <v/>
      </c>
      <c r="BN140" s="25">
        <f>IF($B140='Formulario de Respuestas'!$D139,'Formulario de Respuestas'!$Z139,"ES DIFERENTE")</f>
        <v>0</v>
      </c>
      <c r="BO140" s="1" t="str">
        <f>IFERROR(VLOOKUP(CONCATENATE(BN$1,BN140),'Formulario de Preguntas'!$C$10:$FN$152,3,FALSE),"")</f>
        <v/>
      </c>
      <c r="BP140" s="1" t="str">
        <f>IFERROR(VLOOKUP(CONCATENATE(BN$1,BN140),'Formulario de Preguntas'!$C$10:$FN$152,4,FALSE),"")</f>
        <v/>
      </c>
      <c r="BQ140" s="25">
        <f>IF($B140='Formulario de Respuestas'!$D139,'Formulario de Respuestas'!$AA139,"ES DIFERENTE")</f>
        <v>0</v>
      </c>
      <c r="BR140" s="1" t="str">
        <f>IFERROR(VLOOKUP(CONCATENATE(BQ$1,BQ140),'Formulario de Preguntas'!$C$10:$FN$152,3,FALSE),"")</f>
        <v/>
      </c>
      <c r="BS140" s="1" t="str">
        <f>IFERROR(VLOOKUP(CONCATENATE(BQ$1,BQ140),'Formulario de Preguntas'!$C$10:$FN$152,4,FALSE),"")</f>
        <v/>
      </c>
      <c r="BT140" s="25">
        <f>IF($B140='Formulario de Respuestas'!$D139,'Formulario de Respuestas'!$AB139,"ES DIFERENTE")</f>
        <v>0</v>
      </c>
      <c r="BU140" s="1" t="str">
        <f>IFERROR(VLOOKUP(CONCATENATE(BT$1,BT140),'Formulario de Preguntas'!$C$10:$FN$152,3,FALSE),"")</f>
        <v/>
      </c>
      <c r="BV140" s="1" t="str">
        <f>IFERROR(VLOOKUP(CONCATENATE(BT$1,BT140),'Formulario de Preguntas'!$C$10:$FN$152,4,FALSE),"")</f>
        <v/>
      </c>
      <c r="BW140" s="25">
        <f>IF($B140='Formulario de Respuestas'!$D139,'Formulario de Respuestas'!$AC139,"ES DIFERENTE")</f>
        <v>0</v>
      </c>
      <c r="BX140" s="1" t="str">
        <f>IFERROR(VLOOKUP(CONCATENATE(BW$1,BW140),'Formulario de Preguntas'!$C$10:$FN$152,3,FALSE),"")</f>
        <v/>
      </c>
      <c r="BY140" s="1" t="str">
        <f>IFERROR(VLOOKUP(CONCATENATE(BW$1,BW140),'Formulario de Preguntas'!$C$10:$FN$152,4,FALSE),"")</f>
        <v/>
      </c>
      <c r="CA140" s="1">
        <f t="shared" si="7"/>
        <v>0</v>
      </c>
      <c r="CB140" s="1">
        <f t="shared" si="8"/>
        <v>0.25</v>
      </c>
      <c r="CC140" s="1">
        <f t="shared" si="6"/>
        <v>0</v>
      </c>
      <c r="CD140" s="1">
        <f>COUNTIF('Formulario de Respuestas'!$E139:$AC139,"A")</f>
        <v>0</v>
      </c>
      <c r="CE140" s="1">
        <f>COUNTIF('Formulario de Respuestas'!$E139:$AC139,"B")</f>
        <v>0</v>
      </c>
      <c r="CF140" s="1">
        <f>COUNTIF('Formulario de Respuestas'!$B139:$AC139,"C")</f>
        <v>0</v>
      </c>
      <c r="CG140" s="1">
        <f>COUNTIF('Formulario de Respuestas'!$E139:$AC139,"D")</f>
        <v>0</v>
      </c>
      <c r="CH140" s="1">
        <f>COUNTIF('Formulario de Respuestas'!$E139:$AC139,"E (RESPUESTA ANULADA)")</f>
        <v>0</v>
      </c>
    </row>
    <row r="141" spans="1:86" x14ac:dyDescent="0.25">
      <c r="A141" s="1">
        <f>'Formulario de Respuestas'!C140</f>
        <v>0</v>
      </c>
      <c r="B141" s="1">
        <f>'Formulario de Respuestas'!D140</f>
        <v>0</v>
      </c>
      <c r="C141" s="23">
        <f>IF($B141='Formulario de Respuestas'!$D140,'Formulario de Respuestas'!$E140,"ES DIFERENTE")</f>
        <v>0</v>
      </c>
      <c r="D141" s="15" t="str">
        <f>IFERROR(VLOOKUP(CONCATENATE(C$1,C141),'Formulario de Preguntas'!$C$2:$FN$152,3,FALSE),"")</f>
        <v/>
      </c>
      <c r="E141" s="1" t="str">
        <f>IFERROR(VLOOKUP(CONCATENATE(C$1,C141),'Formulario de Preguntas'!$C$2:$FN$152,4,FALSE),"")</f>
        <v/>
      </c>
      <c r="F141" s="23">
        <f>IF($B141='Formulario de Respuestas'!$D140,'Formulario de Respuestas'!$F140,"ES DIFERENTE")</f>
        <v>0</v>
      </c>
      <c r="G141" s="1" t="str">
        <f>IFERROR(VLOOKUP(CONCATENATE(F$1,F141),'Formulario de Preguntas'!$C$2:$FN$152,3,FALSE),"")</f>
        <v/>
      </c>
      <c r="H141" s="1" t="str">
        <f>IFERROR(VLOOKUP(CONCATENATE(F$1,F141),'Formulario de Preguntas'!$C$2:$FN$152,4,FALSE),"")</f>
        <v/>
      </c>
      <c r="I141" s="23">
        <f>IF($B141='Formulario de Respuestas'!$D140,'Formulario de Respuestas'!$G140,"ES DIFERENTE")</f>
        <v>0</v>
      </c>
      <c r="J141" s="1" t="str">
        <f>IFERROR(VLOOKUP(CONCATENATE(I$1,I141),'Formulario de Preguntas'!$C$10:$FN$152,3,FALSE),"")</f>
        <v/>
      </c>
      <c r="K141" s="1" t="str">
        <f>IFERROR(VLOOKUP(CONCATENATE(I$1,I141),'Formulario de Preguntas'!$C$10:$FN$152,4,FALSE),"")</f>
        <v/>
      </c>
      <c r="L141" s="23">
        <f>IF($B141='Formulario de Respuestas'!$D140,'Formulario de Respuestas'!$H140,"ES DIFERENTE")</f>
        <v>0</v>
      </c>
      <c r="M141" s="1" t="str">
        <f>IFERROR(VLOOKUP(CONCATENATE(L$1,L141),'Formulario de Preguntas'!$C$10:$FN$152,3,FALSE),"")</f>
        <v/>
      </c>
      <c r="N141" s="1" t="str">
        <f>IFERROR(VLOOKUP(CONCATENATE(L$1,L141),'Formulario de Preguntas'!$C$10:$FN$152,4,FALSE),"")</f>
        <v/>
      </c>
      <c r="O141" s="23">
        <f>IF($B141='Formulario de Respuestas'!$D140,'Formulario de Respuestas'!$I140,"ES DIFERENTE")</f>
        <v>0</v>
      </c>
      <c r="P141" s="1" t="str">
        <f>IFERROR(VLOOKUP(CONCATENATE(O$1,O141),'Formulario de Preguntas'!$C$10:$FN$152,3,FALSE),"")</f>
        <v/>
      </c>
      <c r="Q141" s="1" t="str">
        <f>IFERROR(VLOOKUP(CONCATENATE(O$1,O141),'Formulario de Preguntas'!$C$10:$FN$152,4,FALSE),"")</f>
        <v/>
      </c>
      <c r="R141" s="23">
        <f>IF($B141='Formulario de Respuestas'!$D140,'Formulario de Respuestas'!$J140,"ES DIFERENTE")</f>
        <v>0</v>
      </c>
      <c r="S141" s="1" t="str">
        <f>IFERROR(VLOOKUP(CONCATENATE(R$1,R141),'Formulario de Preguntas'!$C$10:$FN$152,3,FALSE),"")</f>
        <v/>
      </c>
      <c r="T141" s="1" t="str">
        <f>IFERROR(VLOOKUP(CONCATENATE(R$1,R141),'Formulario de Preguntas'!$C$10:$FN$152,4,FALSE),"")</f>
        <v/>
      </c>
      <c r="U141" s="23">
        <f>IF($B141='Formulario de Respuestas'!$D140,'Formulario de Respuestas'!$K140,"ES DIFERENTE")</f>
        <v>0</v>
      </c>
      <c r="V141" s="1" t="str">
        <f>IFERROR(VLOOKUP(CONCATENATE(U$1,U141),'Formulario de Preguntas'!$C$10:$FN$152,3,FALSE),"")</f>
        <v/>
      </c>
      <c r="W141" s="1" t="str">
        <f>IFERROR(VLOOKUP(CONCATENATE(U$1,U141),'Formulario de Preguntas'!$C$10:$FN$152,4,FALSE),"")</f>
        <v/>
      </c>
      <c r="X141" s="23">
        <f>IF($B141='Formulario de Respuestas'!$D140,'Formulario de Respuestas'!$L140,"ES DIFERENTE")</f>
        <v>0</v>
      </c>
      <c r="Y141" s="1" t="str">
        <f>IFERROR(VLOOKUP(CONCATENATE(X$1,X141),'Formulario de Preguntas'!$C$10:$FN$152,3,FALSE),"")</f>
        <v/>
      </c>
      <c r="Z141" s="1" t="str">
        <f>IFERROR(VLOOKUP(CONCATENATE(X$1,X141),'Formulario de Preguntas'!$C$10:$FN$152,4,FALSE),"")</f>
        <v/>
      </c>
      <c r="AA141" s="23">
        <f>IF($B141='Formulario de Respuestas'!$D140,'Formulario de Respuestas'!$M140,"ES DIFERENTE")</f>
        <v>0</v>
      </c>
      <c r="AB141" s="1" t="str">
        <f>IFERROR(VLOOKUP(CONCATENATE(AA$1,AA141),'Formulario de Preguntas'!$C$10:$FN$152,3,FALSE),"")</f>
        <v/>
      </c>
      <c r="AC141" s="1" t="str">
        <f>IFERROR(VLOOKUP(CONCATENATE(AA$1,AA141),'Formulario de Preguntas'!$C$10:$FN$152,4,FALSE),"")</f>
        <v/>
      </c>
      <c r="AD141" s="23">
        <f>IF($B141='Formulario de Respuestas'!$D140,'Formulario de Respuestas'!$N140,"ES DIFERENTE")</f>
        <v>0</v>
      </c>
      <c r="AE141" s="1" t="str">
        <f>IFERROR(VLOOKUP(CONCATENATE(AD$1,AD141),'Formulario de Preguntas'!$C$10:$FN$152,3,FALSE),"")</f>
        <v/>
      </c>
      <c r="AF141" s="1" t="str">
        <f>IFERROR(VLOOKUP(CONCATENATE(AD$1,AD141),'Formulario de Preguntas'!$C$10:$FN$152,4,FALSE),"")</f>
        <v/>
      </c>
      <c r="AG141" s="23">
        <f>IF($B141='Formulario de Respuestas'!$D140,'Formulario de Respuestas'!$O140,"ES DIFERENTE")</f>
        <v>0</v>
      </c>
      <c r="AH141" s="1" t="str">
        <f>IFERROR(VLOOKUP(CONCATENATE(AG$1,AG141),'Formulario de Preguntas'!$C$10:$FN$152,3,FALSE),"")</f>
        <v/>
      </c>
      <c r="AI141" s="1" t="str">
        <f>IFERROR(VLOOKUP(CONCATENATE(AG$1,AG141),'Formulario de Preguntas'!$C$10:$FN$152,4,FALSE),"")</f>
        <v/>
      </c>
      <c r="AJ141" s="23">
        <f>IF($B141='Formulario de Respuestas'!$D140,'Formulario de Respuestas'!$P140,"ES DIFERENTE")</f>
        <v>0</v>
      </c>
      <c r="AK141" s="1" t="str">
        <f>IFERROR(VLOOKUP(CONCATENATE(AJ$1,AJ141),'Formulario de Preguntas'!$C$10:$FN$152,3,FALSE),"")</f>
        <v/>
      </c>
      <c r="AL141" s="1" t="str">
        <f>IFERROR(VLOOKUP(CONCATENATE(AJ$1,AJ141),'Formulario de Preguntas'!$C$10:$FN$152,4,FALSE),"")</f>
        <v/>
      </c>
      <c r="AM141" s="23">
        <f>IF($B141='Formulario de Respuestas'!$D140,'Formulario de Respuestas'!$Q140,"ES DIFERENTE")</f>
        <v>0</v>
      </c>
      <c r="AN141" s="1" t="str">
        <f>IFERROR(VLOOKUP(CONCATENATE(AM$1,AM141),'Formulario de Preguntas'!$C$10:$FN$152,3,FALSE),"")</f>
        <v/>
      </c>
      <c r="AO141" s="1" t="str">
        <f>IFERROR(VLOOKUP(CONCATENATE(AM$1,AM141),'Formulario de Preguntas'!$C$10:$FN$152,4,FALSE),"")</f>
        <v/>
      </c>
      <c r="AP141" s="23">
        <f>IF($B141='Formulario de Respuestas'!$D140,'Formulario de Respuestas'!$R140,"ES DIFERENTE")</f>
        <v>0</v>
      </c>
      <c r="AQ141" s="1" t="str">
        <f>IFERROR(VLOOKUP(CONCATENATE(AP$1,AP141),'Formulario de Preguntas'!$C$10:$FN$152,3,FALSE),"")</f>
        <v/>
      </c>
      <c r="AR141" s="1" t="str">
        <f>IFERROR(VLOOKUP(CONCATENATE(AP$1,AP141),'Formulario de Preguntas'!$C$10:$FN$152,4,FALSE),"")</f>
        <v/>
      </c>
      <c r="AS141" s="23">
        <f>IF($B141='Formulario de Respuestas'!$D140,'Formulario de Respuestas'!$S140,"ES DIFERENTE")</f>
        <v>0</v>
      </c>
      <c r="AT141" s="1" t="str">
        <f>IFERROR(VLOOKUP(CONCATENATE(AS$1,AS141),'Formulario de Preguntas'!$C$10:$FN$152,3,FALSE),"")</f>
        <v/>
      </c>
      <c r="AU141" s="1" t="str">
        <f>IFERROR(VLOOKUP(CONCATENATE(AS$1,AS141),'Formulario de Preguntas'!$C$10:$FN$152,4,FALSE),"")</f>
        <v/>
      </c>
      <c r="AV141" s="23">
        <f>IF($B141='Formulario de Respuestas'!$D140,'Formulario de Respuestas'!$T140,"ES DIFERENTE")</f>
        <v>0</v>
      </c>
      <c r="AW141" s="1" t="str">
        <f>IFERROR(VLOOKUP(CONCATENATE(AV$1,AV141),'Formulario de Preguntas'!$C$10:$FN$152,3,FALSE),"")</f>
        <v/>
      </c>
      <c r="AX141" s="1" t="str">
        <f>IFERROR(VLOOKUP(CONCATENATE(AV$1,AV141),'Formulario de Preguntas'!$C$10:$FN$152,4,FALSE),"")</f>
        <v/>
      </c>
      <c r="AY141" s="23">
        <f>IF($B141='Formulario de Respuestas'!$D140,'Formulario de Respuestas'!$U140,"ES DIFERENTE")</f>
        <v>0</v>
      </c>
      <c r="AZ141" s="1" t="str">
        <f>IFERROR(VLOOKUP(CONCATENATE(AY$1,AY141),'Formulario de Preguntas'!$C$10:$FN$152,3,FALSE),"")</f>
        <v/>
      </c>
      <c r="BA141" s="1" t="str">
        <f>IFERROR(VLOOKUP(CONCATENATE(AY$1,AY141),'Formulario de Preguntas'!$C$10:$FN$152,4,FALSE),"")</f>
        <v/>
      </c>
      <c r="BB141" s="25">
        <f>IF($B141='Formulario de Respuestas'!$D140,'Formulario de Respuestas'!$V140,"ES DIFERENTE")</f>
        <v>0</v>
      </c>
      <c r="BC141" s="1" t="str">
        <f>IFERROR(VLOOKUP(CONCATENATE(BB$1,BB141),'Formulario de Preguntas'!$C$10:$FN$152,3,FALSE),"")</f>
        <v/>
      </c>
      <c r="BD141" s="1" t="str">
        <f>IFERROR(VLOOKUP(CONCATENATE(BB$1,BB141),'Formulario de Preguntas'!$C$10:$FN$152,4,FALSE),"")</f>
        <v/>
      </c>
      <c r="BE141" s="23">
        <f>IF($B141='Formulario de Respuestas'!$D140,'Formulario de Respuestas'!$W140,"ES DIFERENTE")</f>
        <v>0</v>
      </c>
      <c r="BF141" s="1" t="str">
        <f>IFERROR(VLOOKUP(CONCATENATE(BE$1,BE141),'Formulario de Preguntas'!$C$10:$FN$152,3,FALSE),"")</f>
        <v/>
      </c>
      <c r="BG141" s="1" t="str">
        <f>IFERROR(VLOOKUP(CONCATENATE(BE$1,BE141),'Formulario de Preguntas'!$C$10:$FN$152,4,FALSE),"")</f>
        <v/>
      </c>
      <c r="BH141" s="23">
        <f>IF($B141='Formulario de Respuestas'!$D140,'Formulario de Respuestas'!$X140,"ES DIFERENTE")</f>
        <v>0</v>
      </c>
      <c r="BI141" s="1" t="str">
        <f>IFERROR(VLOOKUP(CONCATENATE(BH$1,BH141),'Formulario de Preguntas'!$C$10:$FN$152,3,FALSE),"")</f>
        <v/>
      </c>
      <c r="BJ141" s="1" t="str">
        <f>IFERROR(VLOOKUP(CONCATENATE(BH$1,BH141),'Formulario de Preguntas'!$C$10:$FN$152,4,FALSE),"")</f>
        <v/>
      </c>
      <c r="BK141" s="25">
        <f>IF($B141='Formulario de Respuestas'!$D140,'Formulario de Respuestas'!$Y140,"ES DIFERENTE")</f>
        <v>0</v>
      </c>
      <c r="BL141" s="1" t="str">
        <f>IFERROR(VLOOKUP(CONCATENATE(BK$1,BK141),'Formulario de Preguntas'!$C$10:$FN$152,3,FALSE),"")</f>
        <v/>
      </c>
      <c r="BM141" s="1" t="str">
        <f>IFERROR(VLOOKUP(CONCATENATE(BK$1,BK141),'Formulario de Preguntas'!$C$10:$FN$152,4,FALSE),"")</f>
        <v/>
      </c>
      <c r="BN141" s="25">
        <f>IF($B141='Formulario de Respuestas'!$D140,'Formulario de Respuestas'!$Z140,"ES DIFERENTE")</f>
        <v>0</v>
      </c>
      <c r="BO141" s="1" t="str">
        <f>IFERROR(VLOOKUP(CONCATENATE(BN$1,BN141),'Formulario de Preguntas'!$C$10:$FN$152,3,FALSE),"")</f>
        <v/>
      </c>
      <c r="BP141" s="1" t="str">
        <f>IFERROR(VLOOKUP(CONCATENATE(BN$1,BN141),'Formulario de Preguntas'!$C$10:$FN$152,4,FALSE),"")</f>
        <v/>
      </c>
      <c r="BQ141" s="25">
        <f>IF($B141='Formulario de Respuestas'!$D140,'Formulario de Respuestas'!$AA140,"ES DIFERENTE")</f>
        <v>0</v>
      </c>
      <c r="BR141" s="1" t="str">
        <f>IFERROR(VLOOKUP(CONCATENATE(BQ$1,BQ141),'Formulario de Preguntas'!$C$10:$FN$152,3,FALSE),"")</f>
        <v/>
      </c>
      <c r="BS141" s="1" t="str">
        <f>IFERROR(VLOOKUP(CONCATENATE(BQ$1,BQ141),'Formulario de Preguntas'!$C$10:$FN$152,4,FALSE),"")</f>
        <v/>
      </c>
      <c r="BT141" s="25">
        <f>IF($B141='Formulario de Respuestas'!$D140,'Formulario de Respuestas'!$AB140,"ES DIFERENTE")</f>
        <v>0</v>
      </c>
      <c r="BU141" s="1" t="str">
        <f>IFERROR(VLOOKUP(CONCATENATE(BT$1,BT141),'Formulario de Preguntas'!$C$10:$FN$152,3,FALSE),"")</f>
        <v/>
      </c>
      <c r="BV141" s="1" t="str">
        <f>IFERROR(VLOOKUP(CONCATENATE(BT$1,BT141),'Formulario de Preguntas'!$C$10:$FN$152,4,FALSE),"")</f>
        <v/>
      </c>
      <c r="BW141" s="25">
        <f>IF($B141='Formulario de Respuestas'!$D140,'Formulario de Respuestas'!$AC140,"ES DIFERENTE")</f>
        <v>0</v>
      </c>
      <c r="BX141" s="1" t="str">
        <f>IFERROR(VLOOKUP(CONCATENATE(BW$1,BW141),'Formulario de Preguntas'!$C$10:$FN$152,3,FALSE),"")</f>
        <v/>
      </c>
      <c r="BY141" s="1" t="str">
        <f>IFERROR(VLOOKUP(CONCATENATE(BW$1,BW141),'Formulario de Preguntas'!$C$10:$FN$152,4,FALSE),"")</f>
        <v/>
      </c>
      <c r="CA141" s="1">
        <f t="shared" si="7"/>
        <v>0</v>
      </c>
      <c r="CB141" s="1">
        <f t="shared" si="8"/>
        <v>0.25</v>
      </c>
      <c r="CC141" s="1">
        <f t="shared" si="6"/>
        <v>0</v>
      </c>
      <c r="CD141" s="1">
        <f>COUNTIF('Formulario de Respuestas'!$E140:$AC140,"A")</f>
        <v>0</v>
      </c>
      <c r="CE141" s="1">
        <f>COUNTIF('Formulario de Respuestas'!$E140:$AC140,"B")</f>
        <v>0</v>
      </c>
      <c r="CF141" s="1">
        <f>COUNTIF('Formulario de Respuestas'!$B140:$AC140,"C")</f>
        <v>0</v>
      </c>
      <c r="CG141" s="1">
        <f>COUNTIF('Formulario de Respuestas'!$E140:$AC140,"D")</f>
        <v>0</v>
      </c>
      <c r="CH141" s="1">
        <f>COUNTIF('Formulario de Respuestas'!$E140:$AC140,"E (RESPUESTA ANULADA)")</f>
        <v>0</v>
      </c>
    </row>
    <row r="142" spans="1:86" x14ac:dyDescent="0.25">
      <c r="A142" s="1">
        <f>'Formulario de Respuestas'!C141</f>
        <v>0</v>
      </c>
      <c r="B142" s="1">
        <f>'Formulario de Respuestas'!D141</f>
        <v>0</v>
      </c>
      <c r="C142" s="23">
        <f>IF($B142='Formulario de Respuestas'!$D141,'Formulario de Respuestas'!$E141,"ES DIFERENTE")</f>
        <v>0</v>
      </c>
      <c r="D142" s="15" t="str">
        <f>IFERROR(VLOOKUP(CONCATENATE(C$1,C142),'Formulario de Preguntas'!$C$2:$FN$152,3,FALSE),"")</f>
        <v/>
      </c>
      <c r="E142" s="1" t="str">
        <f>IFERROR(VLOOKUP(CONCATENATE(C$1,C142),'Formulario de Preguntas'!$C$2:$FN$152,4,FALSE),"")</f>
        <v/>
      </c>
      <c r="F142" s="23">
        <f>IF($B142='Formulario de Respuestas'!$D141,'Formulario de Respuestas'!$F141,"ES DIFERENTE")</f>
        <v>0</v>
      </c>
      <c r="G142" s="1" t="str">
        <f>IFERROR(VLOOKUP(CONCATENATE(F$1,F142),'Formulario de Preguntas'!$C$2:$FN$152,3,FALSE),"")</f>
        <v/>
      </c>
      <c r="H142" s="1" t="str">
        <f>IFERROR(VLOOKUP(CONCATENATE(F$1,F142),'Formulario de Preguntas'!$C$2:$FN$152,4,FALSE),"")</f>
        <v/>
      </c>
      <c r="I142" s="23">
        <f>IF($B142='Formulario de Respuestas'!$D141,'Formulario de Respuestas'!$G141,"ES DIFERENTE")</f>
        <v>0</v>
      </c>
      <c r="J142" s="1" t="str">
        <f>IFERROR(VLOOKUP(CONCATENATE(I$1,I142),'Formulario de Preguntas'!$C$10:$FN$152,3,FALSE),"")</f>
        <v/>
      </c>
      <c r="K142" s="1" t="str">
        <f>IFERROR(VLOOKUP(CONCATENATE(I$1,I142),'Formulario de Preguntas'!$C$10:$FN$152,4,FALSE),"")</f>
        <v/>
      </c>
      <c r="L142" s="23">
        <f>IF($B142='Formulario de Respuestas'!$D141,'Formulario de Respuestas'!$H141,"ES DIFERENTE")</f>
        <v>0</v>
      </c>
      <c r="M142" s="1" t="str">
        <f>IFERROR(VLOOKUP(CONCATENATE(L$1,L142),'Formulario de Preguntas'!$C$10:$FN$152,3,FALSE),"")</f>
        <v/>
      </c>
      <c r="N142" s="1" t="str">
        <f>IFERROR(VLOOKUP(CONCATENATE(L$1,L142),'Formulario de Preguntas'!$C$10:$FN$152,4,FALSE),"")</f>
        <v/>
      </c>
      <c r="O142" s="23">
        <f>IF($B142='Formulario de Respuestas'!$D141,'Formulario de Respuestas'!$I141,"ES DIFERENTE")</f>
        <v>0</v>
      </c>
      <c r="P142" s="1" t="str">
        <f>IFERROR(VLOOKUP(CONCATENATE(O$1,O142),'Formulario de Preguntas'!$C$10:$FN$152,3,FALSE),"")</f>
        <v/>
      </c>
      <c r="Q142" s="1" t="str">
        <f>IFERROR(VLOOKUP(CONCATENATE(O$1,O142),'Formulario de Preguntas'!$C$10:$FN$152,4,FALSE),"")</f>
        <v/>
      </c>
      <c r="R142" s="23">
        <f>IF($B142='Formulario de Respuestas'!$D141,'Formulario de Respuestas'!$J141,"ES DIFERENTE")</f>
        <v>0</v>
      </c>
      <c r="S142" s="1" t="str">
        <f>IFERROR(VLOOKUP(CONCATENATE(R$1,R142),'Formulario de Preguntas'!$C$10:$FN$152,3,FALSE),"")</f>
        <v/>
      </c>
      <c r="T142" s="1" t="str">
        <f>IFERROR(VLOOKUP(CONCATENATE(R$1,R142),'Formulario de Preguntas'!$C$10:$FN$152,4,FALSE),"")</f>
        <v/>
      </c>
      <c r="U142" s="23">
        <f>IF($B142='Formulario de Respuestas'!$D141,'Formulario de Respuestas'!$K141,"ES DIFERENTE")</f>
        <v>0</v>
      </c>
      <c r="V142" s="1" t="str">
        <f>IFERROR(VLOOKUP(CONCATENATE(U$1,U142),'Formulario de Preguntas'!$C$10:$FN$152,3,FALSE),"")</f>
        <v/>
      </c>
      <c r="W142" s="1" t="str">
        <f>IFERROR(VLOOKUP(CONCATENATE(U$1,U142),'Formulario de Preguntas'!$C$10:$FN$152,4,FALSE),"")</f>
        <v/>
      </c>
      <c r="X142" s="23">
        <f>IF($B142='Formulario de Respuestas'!$D141,'Formulario de Respuestas'!$L141,"ES DIFERENTE")</f>
        <v>0</v>
      </c>
      <c r="Y142" s="1" t="str">
        <f>IFERROR(VLOOKUP(CONCATENATE(X$1,X142),'Formulario de Preguntas'!$C$10:$FN$152,3,FALSE),"")</f>
        <v/>
      </c>
      <c r="Z142" s="1" t="str">
        <f>IFERROR(VLOOKUP(CONCATENATE(X$1,X142),'Formulario de Preguntas'!$C$10:$FN$152,4,FALSE),"")</f>
        <v/>
      </c>
      <c r="AA142" s="23">
        <f>IF($B142='Formulario de Respuestas'!$D141,'Formulario de Respuestas'!$M141,"ES DIFERENTE")</f>
        <v>0</v>
      </c>
      <c r="AB142" s="1" t="str">
        <f>IFERROR(VLOOKUP(CONCATENATE(AA$1,AA142),'Formulario de Preguntas'!$C$10:$FN$152,3,FALSE),"")</f>
        <v/>
      </c>
      <c r="AC142" s="1" t="str">
        <f>IFERROR(VLOOKUP(CONCATENATE(AA$1,AA142),'Formulario de Preguntas'!$C$10:$FN$152,4,FALSE),"")</f>
        <v/>
      </c>
      <c r="AD142" s="23">
        <f>IF($B142='Formulario de Respuestas'!$D141,'Formulario de Respuestas'!$N141,"ES DIFERENTE")</f>
        <v>0</v>
      </c>
      <c r="AE142" s="1" t="str">
        <f>IFERROR(VLOOKUP(CONCATENATE(AD$1,AD142),'Formulario de Preguntas'!$C$10:$FN$152,3,FALSE),"")</f>
        <v/>
      </c>
      <c r="AF142" s="1" t="str">
        <f>IFERROR(VLOOKUP(CONCATENATE(AD$1,AD142),'Formulario de Preguntas'!$C$10:$FN$152,4,FALSE),"")</f>
        <v/>
      </c>
      <c r="AG142" s="23">
        <f>IF($B142='Formulario de Respuestas'!$D141,'Formulario de Respuestas'!$O141,"ES DIFERENTE")</f>
        <v>0</v>
      </c>
      <c r="AH142" s="1" t="str">
        <f>IFERROR(VLOOKUP(CONCATENATE(AG$1,AG142),'Formulario de Preguntas'!$C$10:$FN$152,3,FALSE),"")</f>
        <v/>
      </c>
      <c r="AI142" s="1" t="str">
        <f>IFERROR(VLOOKUP(CONCATENATE(AG$1,AG142),'Formulario de Preguntas'!$C$10:$FN$152,4,FALSE),"")</f>
        <v/>
      </c>
      <c r="AJ142" s="23">
        <f>IF($B142='Formulario de Respuestas'!$D141,'Formulario de Respuestas'!$P141,"ES DIFERENTE")</f>
        <v>0</v>
      </c>
      <c r="AK142" s="1" t="str">
        <f>IFERROR(VLOOKUP(CONCATENATE(AJ$1,AJ142),'Formulario de Preguntas'!$C$10:$FN$152,3,FALSE),"")</f>
        <v/>
      </c>
      <c r="AL142" s="1" t="str">
        <f>IFERROR(VLOOKUP(CONCATENATE(AJ$1,AJ142),'Formulario de Preguntas'!$C$10:$FN$152,4,FALSE),"")</f>
        <v/>
      </c>
      <c r="AM142" s="23">
        <f>IF($B142='Formulario de Respuestas'!$D141,'Formulario de Respuestas'!$Q141,"ES DIFERENTE")</f>
        <v>0</v>
      </c>
      <c r="AN142" s="1" t="str">
        <f>IFERROR(VLOOKUP(CONCATENATE(AM$1,AM142),'Formulario de Preguntas'!$C$10:$FN$152,3,FALSE),"")</f>
        <v/>
      </c>
      <c r="AO142" s="1" t="str">
        <f>IFERROR(VLOOKUP(CONCATENATE(AM$1,AM142),'Formulario de Preguntas'!$C$10:$FN$152,4,FALSE),"")</f>
        <v/>
      </c>
      <c r="AP142" s="23">
        <f>IF($B142='Formulario de Respuestas'!$D141,'Formulario de Respuestas'!$R141,"ES DIFERENTE")</f>
        <v>0</v>
      </c>
      <c r="AQ142" s="1" t="str">
        <f>IFERROR(VLOOKUP(CONCATENATE(AP$1,AP142),'Formulario de Preguntas'!$C$10:$FN$152,3,FALSE),"")</f>
        <v/>
      </c>
      <c r="AR142" s="1" t="str">
        <f>IFERROR(VLOOKUP(CONCATENATE(AP$1,AP142),'Formulario de Preguntas'!$C$10:$FN$152,4,FALSE),"")</f>
        <v/>
      </c>
      <c r="AS142" s="23">
        <f>IF($B142='Formulario de Respuestas'!$D141,'Formulario de Respuestas'!$S141,"ES DIFERENTE")</f>
        <v>0</v>
      </c>
      <c r="AT142" s="1" t="str">
        <f>IFERROR(VLOOKUP(CONCATENATE(AS$1,AS142),'Formulario de Preguntas'!$C$10:$FN$152,3,FALSE),"")</f>
        <v/>
      </c>
      <c r="AU142" s="1" t="str">
        <f>IFERROR(VLOOKUP(CONCATENATE(AS$1,AS142),'Formulario de Preguntas'!$C$10:$FN$152,4,FALSE),"")</f>
        <v/>
      </c>
      <c r="AV142" s="23">
        <f>IF($B142='Formulario de Respuestas'!$D141,'Formulario de Respuestas'!$T141,"ES DIFERENTE")</f>
        <v>0</v>
      </c>
      <c r="AW142" s="1" t="str">
        <f>IFERROR(VLOOKUP(CONCATENATE(AV$1,AV142),'Formulario de Preguntas'!$C$10:$FN$152,3,FALSE),"")</f>
        <v/>
      </c>
      <c r="AX142" s="1" t="str">
        <f>IFERROR(VLOOKUP(CONCATENATE(AV$1,AV142),'Formulario de Preguntas'!$C$10:$FN$152,4,FALSE),"")</f>
        <v/>
      </c>
      <c r="AY142" s="23">
        <f>IF($B142='Formulario de Respuestas'!$D141,'Formulario de Respuestas'!$U141,"ES DIFERENTE")</f>
        <v>0</v>
      </c>
      <c r="AZ142" s="1" t="str">
        <f>IFERROR(VLOOKUP(CONCATENATE(AY$1,AY142),'Formulario de Preguntas'!$C$10:$FN$152,3,FALSE),"")</f>
        <v/>
      </c>
      <c r="BA142" s="1" t="str">
        <f>IFERROR(VLOOKUP(CONCATENATE(AY$1,AY142),'Formulario de Preguntas'!$C$10:$FN$152,4,FALSE),"")</f>
        <v/>
      </c>
      <c r="BB142" s="25">
        <f>IF($B142='Formulario de Respuestas'!$D141,'Formulario de Respuestas'!$V141,"ES DIFERENTE")</f>
        <v>0</v>
      </c>
      <c r="BC142" s="1" t="str">
        <f>IFERROR(VLOOKUP(CONCATENATE(BB$1,BB142),'Formulario de Preguntas'!$C$10:$FN$152,3,FALSE),"")</f>
        <v/>
      </c>
      <c r="BD142" s="1" t="str">
        <f>IFERROR(VLOOKUP(CONCATENATE(BB$1,BB142),'Formulario de Preguntas'!$C$10:$FN$152,4,FALSE),"")</f>
        <v/>
      </c>
      <c r="BE142" s="23">
        <f>IF($B142='Formulario de Respuestas'!$D141,'Formulario de Respuestas'!$W141,"ES DIFERENTE")</f>
        <v>0</v>
      </c>
      <c r="BF142" s="1" t="str">
        <f>IFERROR(VLOOKUP(CONCATENATE(BE$1,BE142),'Formulario de Preguntas'!$C$10:$FN$152,3,FALSE),"")</f>
        <v/>
      </c>
      <c r="BG142" s="1" t="str">
        <f>IFERROR(VLOOKUP(CONCATENATE(BE$1,BE142),'Formulario de Preguntas'!$C$10:$FN$152,4,FALSE),"")</f>
        <v/>
      </c>
      <c r="BH142" s="23">
        <f>IF($B142='Formulario de Respuestas'!$D141,'Formulario de Respuestas'!$X141,"ES DIFERENTE")</f>
        <v>0</v>
      </c>
      <c r="BI142" s="1" t="str">
        <f>IFERROR(VLOOKUP(CONCATENATE(BH$1,BH142),'Formulario de Preguntas'!$C$10:$FN$152,3,FALSE),"")</f>
        <v/>
      </c>
      <c r="BJ142" s="1" t="str">
        <f>IFERROR(VLOOKUP(CONCATENATE(BH$1,BH142),'Formulario de Preguntas'!$C$10:$FN$152,4,FALSE),"")</f>
        <v/>
      </c>
      <c r="BK142" s="25">
        <f>IF($B142='Formulario de Respuestas'!$D141,'Formulario de Respuestas'!$Y141,"ES DIFERENTE")</f>
        <v>0</v>
      </c>
      <c r="BL142" s="1" t="str">
        <f>IFERROR(VLOOKUP(CONCATENATE(BK$1,BK142),'Formulario de Preguntas'!$C$10:$FN$152,3,FALSE),"")</f>
        <v/>
      </c>
      <c r="BM142" s="1" t="str">
        <f>IFERROR(VLOOKUP(CONCATENATE(BK$1,BK142),'Formulario de Preguntas'!$C$10:$FN$152,4,FALSE),"")</f>
        <v/>
      </c>
      <c r="BN142" s="25">
        <f>IF($B142='Formulario de Respuestas'!$D141,'Formulario de Respuestas'!$Z141,"ES DIFERENTE")</f>
        <v>0</v>
      </c>
      <c r="BO142" s="1" t="str">
        <f>IFERROR(VLOOKUP(CONCATENATE(BN$1,BN142),'Formulario de Preguntas'!$C$10:$FN$152,3,FALSE),"")</f>
        <v/>
      </c>
      <c r="BP142" s="1" t="str">
        <f>IFERROR(VLOOKUP(CONCATENATE(BN$1,BN142),'Formulario de Preguntas'!$C$10:$FN$152,4,FALSE),"")</f>
        <v/>
      </c>
      <c r="BQ142" s="25">
        <f>IF($B142='Formulario de Respuestas'!$D141,'Formulario de Respuestas'!$AA141,"ES DIFERENTE")</f>
        <v>0</v>
      </c>
      <c r="BR142" s="1" t="str">
        <f>IFERROR(VLOOKUP(CONCATENATE(BQ$1,BQ142),'Formulario de Preguntas'!$C$10:$FN$152,3,FALSE),"")</f>
        <v/>
      </c>
      <c r="BS142" s="1" t="str">
        <f>IFERROR(VLOOKUP(CONCATENATE(BQ$1,BQ142),'Formulario de Preguntas'!$C$10:$FN$152,4,FALSE),"")</f>
        <v/>
      </c>
      <c r="BT142" s="25">
        <f>IF($B142='Formulario de Respuestas'!$D141,'Formulario de Respuestas'!$AB141,"ES DIFERENTE")</f>
        <v>0</v>
      </c>
      <c r="BU142" s="1" t="str">
        <f>IFERROR(VLOOKUP(CONCATENATE(BT$1,BT142),'Formulario de Preguntas'!$C$10:$FN$152,3,FALSE),"")</f>
        <v/>
      </c>
      <c r="BV142" s="1" t="str">
        <f>IFERROR(VLOOKUP(CONCATENATE(BT$1,BT142),'Formulario de Preguntas'!$C$10:$FN$152,4,FALSE),"")</f>
        <v/>
      </c>
      <c r="BW142" s="25">
        <f>IF($B142='Formulario de Respuestas'!$D141,'Formulario de Respuestas'!$AC141,"ES DIFERENTE")</f>
        <v>0</v>
      </c>
      <c r="BX142" s="1" t="str">
        <f>IFERROR(VLOOKUP(CONCATENATE(BW$1,BW142),'Formulario de Preguntas'!$C$10:$FN$152,3,FALSE),"")</f>
        <v/>
      </c>
      <c r="BY142" s="1" t="str">
        <f>IFERROR(VLOOKUP(CONCATENATE(BW$1,BW142),'Formulario de Preguntas'!$C$10:$FN$152,4,FALSE),"")</f>
        <v/>
      </c>
      <c r="CA142" s="1">
        <f t="shared" si="7"/>
        <v>0</v>
      </c>
      <c r="CB142" s="1">
        <f t="shared" si="8"/>
        <v>0.25</v>
      </c>
      <c r="CC142" s="1">
        <f t="shared" si="6"/>
        <v>0</v>
      </c>
      <c r="CD142" s="1">
        <f>COUNTIF('Formulario de Respuestas'!$E141:$AC141,"A")</f>
        <v>0</v>
      </c>
      <c r="CE142" s="1">
        <f>COUNTIF('Formulario de Respuestas'!$E141:$AC141,"B")</f>
        <v>0</v>
      </c>
      <c r="CF142" s="1">
        <f>COUNTIF('Formulario de Respuestas'!$B141:$AC141,"C")</f>
        <v>0</v>
      </c>
      <c r="CG142" s="1">
        <f>COUNTIF('Formulario de Respuestas'!$E141:$AC141,"D")</f>
        <v>0</v>
      </c>
      <c r="CH142" s="1">
        <f>COUNTIF('Formulario de Respuestas'!$E141:$AC141,"E (RESPUESTA ANULADA)")</f>
        <v>0</v>
      </c>
    </row>
    <row r="143" spans="1:86" x14ac:dyDescent="0.25">
      <c r="A143" s="1">
        <f>'Formulario de Respuestas'!C142</f>
        <v>0</v>
      </c>
      <c r="B143" s="1">
        <f>'Formulario de Respuestas'!D142</f>
        <v>0</v>
      </c>
      <c r="C143" s="23">
        <f>IF($B143='Formulario de Respuestas'!$D142,'Formulario de Respuestas'!$E142,"ES DIFERENTE")</f>
        <v>0</v>
      </c>
      <c r="D143" s="15" t="str">
        <f>IFERROR(VLOOKUP(CONCATENATE(C$1,C143),'Formulario de Preguntas'!$C$2:$FN$152,3,FALSE),"")</f>
        <v/>
      </c>
      <c r="E143" s="1" t="str">
        <f>IFERROR(VLOOKUP(CONCATENATE(C$1,C143),'Formulario de Preguntas'!$C$2:$FN$152,4,FALSE),"")</f>
        <v/>
      </c>
      <c r="F143" s="23">
        <f>IF($B143='Formulario de Respuestas'!$D142,'Formulario de Respuestas'!$F142,"ES DIFERENTE")</f>
        <v>0</v>
      </c>
      <c r="G143" s="1" t="str">
        <f>IFERROR(VLOOKUP(CONCATENATE(F$1,F143),'Formulario de Preguntas'!$C$2:$FN$152,3,FALSE),"")</f>
        <v/>
      </c>
      <c r="H143" s="1" t="str">
        <f>IFERROR(VLOOKUP(CONCATENATE(F$1,F143),'Formulario de Preguntas'!$C$2:$FN$152,4,FALSE),"")</f>
        <v/>
      </c>
      <c r="I143" s="23">
        <f>IF($B143='Formulario de Respuestas'!$D142,'Formulario de Respuestas'!$G142,"ES DIFERENTE")</f>
        <v>0</v>
      </c>
      <c r="J143" s="1" t="str">
        <f>IFERROR(VLOOKUP(CONCATENATE(I$1,I143),'Formulario de Preguntas'!$C$10:$FN$152,3,FALSE),"")</f>
        <v/>
      </c>
      <c r="K143" s="1" t="str">
        <f>IFERROR(VLOOKUP(CONCATENATE(I$1,I143),'Formulario de Preguntas'!$C$10:$FN$152,4,FALSE),"")</f>
        <v/>
      </c>
      <c r="L143" s="23">
        <f>IF($B143='Formulario de Respuestas'!$D142,'Formulario de Respuestas'!$H142,"ES DIFERENTE")</f>
        <v>0</v>
      </c>
      <c r="M143" s="1" t="str">
        <f>IFERROR(VLOOKUP(CONCATENATE(L$1,L143),'Formulario de Preguntas'!$C$10:$FN$152,3,FALSE),"")</f>
        <v/>
      </c>
      <c r="N143" s="1" t="str">
        <f>IFERROR(VLOOKUP(CONCATENATE(L$1,L143),'Formulario de Preguntas'!$C$10:$FN$152,4,FALSE),"")</f>
        <v/>
      </c>
      <c r="O143" s="23">
        <f>IF($B143='Formulario de Respuestas'!$D142,'Formulario de Respuestas'!$I142,"ES DIFERENTE")</f>
        <v>0</v>
      </c>
      <c r="P143" s="1" t="str">
        <f>IFERROR(VLOOKUP(CONCATENATE(O$1,O143),'Formulario de Preguntas'!$C$10:$FN$152,3,FALSE),"")</f>
        <v/>
      </c>
      <c r="Q143" s="1" t="str">
        <f>IFERROR(VLOOKUP(CONCATENATE(O$1,O143),'Formulario de Preguntas'!$C$10:$FN$152,4,FALSE),"")</f>
        <v/>
      </c>
      <c r="R143" s="23">
        <f>IF($B143='Formulario de Respuestas'!$D142,'Formulario de Respuestas'!$J142,"ES DIFERENTE")</f>
        <v>0</v>
      </c>
      <c r="S143" s="1" t="str">
        <f>IFERROR(VLOOKUP(CONCATENATE(R$1,R143),'Formulario de Preguntas'!$C$10:$FN$152,3,FALSE),"")</f>
        <v/>
      </c>
      <c r="T143" s="1" t="str">
        <f>IFERROR(VLOOKUP(CONCATENATE(R$1,R143),'Formulario de Preguntas'!$C$10:$FN$152,4,FALSE),"")</f>
        <v/>
      </c>
      <c r="U143" s="23">
        <f>IF($B143='Formulario de Respuestas'!$D142,'Formulario de Respuestas'!$K142,"ES DIFERENTE")</f>
        <v>0</v>
      </c>
      <c r="V143" s="1" t="str">
        <f>IFERROR(VLOOKUP(CONCATENATE(U$1,U143),'Formulario de Preguntas'!$C$10:$FN$152,3,FALSE),"")</f>
        <v/>
      </c>
      <c r="W143" s="1" t="str">
        <f>IFERROR(VLOOKUP(CONCATENATE(U$1,U143),'Formulario de Preguntas'!$C$10:$FN$152,4,FALSE),"")</f>
        <v/>
      </c>
      <c r="X143" s="23">
        <f>IF($B143='Formulario de Respuestas'!$D142,'Formulario de Respuestas'!$L142,"ES DIFERENTE")</f>
        <v>0</v>
      </c>
      <c r="Y143" s="1" t="str">
        <f>IFERROR(VLOOKUP(CONCATENATE(X$1,X143),'Formulario de Preguntas'!$C$10:$FN$152,3,FALSE),"")</f>
        <v/>
      </c>
      <c r="Z143" s="1" t="str">
        <f>IFERROR(VLOOKUP(CONCATENATE(X$1,X143),'Formulario de Preguntas'!$C$10:$FN$152,4,FALSE),"")</f>
        <v/>
      </c>
      <c r="AA143" s="23">
        <f>IF($B143='Formulario de Respuestas'!$D142,'Formulario de Respuestas'!$M142,"ES DIFERENTE")</f>
        <v>0</v>
      </c>
      <c r="AB143" s="1" t="str">
        <f>IFERROR(VLOOKUP(CONCATENATE(AA$1,AA143),'Formulario de Preguntas'!$C$10:$FN$152,3,FALSE),"")</f>
        <v/>
      </c>
      <c r="AC143" s="1" t="str">
        <f>IFERROR(VLOOKUP(CONCATENATE(AA$1,AA143),'Formulario de Preguntas'!$C$10:$FN$152,4,FALSE),"")</f>
        <v/>
      </c>
      <c r="AD143" s="23">
        <f>IF($B143='Formulario de Respuestas'!$D142,'Formulario de Respuestas'!$N142,"ES DIFERENTE")</f>
        <v>0</v>
      </c>
      <c r="AE143" s="1" t="str">
        <f>IFERROR(VLOOKUP(CONCATENATE(AD$1,AD143),'Formulario de Preguntas'!$C$10:$FN$152,3,FALSE),"")</f>
        <v/>
      </c>
      <c r="AF143" s="1" t="str">
        <f>IFERROR(VLOOKUP(CONCATENATE(AD$1,AD143),'Formulario de Preguntas'!$C$10:$FN$152,4,FALSE),"")</f>
        <v/>
      </c>
      <c r="AG143" s="23">
        <f>IF($B143='Formulario de Respuestas'!$D142,'Formulario de Respuestas'!$O142,"ES DIFERENTE")</f>
        <v>0</v>
      </c>
      <c r="AH143" s="1" t="str">
        <f>IFERROR(VLOOKUP(CONCATENATE(AG$1,AG143),'Formulario de Preguntas'!$C$10:$FN$152,3,FALSE),"")</f>
        <v/>
      </c>
      <c r="AI143" s="1" t="str">
        <f>IFERROR(VLOOKUP(CONCATENATE(AG$1,AG143),'Formulario de Preguntas'!$C$10:$FN$152,4,FALSE),"")</f>
        <v/>
      </c>
      <c r="AJ143" s="23">
        <f>IF($B143='Formulario de Respuestas'!$D142,'Formulario de Respuestas'!$P142,"ES DIFERENTE")</f>
        <v>0</v>
      </c>
      <c r="AK143" s="1" t="str">
        <f>IFERROR(VLOOKUP(CONCATENATE(AJ$1,AJ143),'Formulario de Preguntas'!$C$10:$FN$152,3,FALSE),"")</f>
        <v/>
      </c>
      <c r="AL143" s="1" t="str">
        <f>IFERROR(VLOOKUP(CONCATENATE(AJ$1,AJ143),'Formulario de Preguntas'!$C$10:$FN$152,4,FALSE),"")</f>
        <v/>
      </c>
      <c r="AM143" s="23">
        <f>IF($B143='Formulario de Respuestas'!$D142,'Formulario de Respuestas'!$Q142,"ES DIFERENTE")</f>
        <v>0</v>
      </c>
      <c r="AN143" s="1" t="str">
        <f>IFERROR(VLOOKUP(CONCATENATE(AM$1,AM143),'Formulario de Preguntas'!$C$10:$FN$152,3,FALSE),"")</f>
        <v/>
      </c>
      <c r="AO143" s="1" t="str">
        <f>IFERROR(VLOOKUP(CONCATENATE(AM$1,AM143),'Formulario de Preguntas'!$C$10:$FN$152,4,FALSE),"")</f>
        <v/>
      </c>
      <c r="AP143" s="23">
        <f>IF($B143='Formulario de Respuestas'!$D142,'Formulario de Respuestas'!$R142,"ES DIFERENTE")</f>
        <v>0</v>
      </c>
      <c r="AQ143" s="1" t="str">
        <f>IFERROR(VLOOKUP(CONCATENATE(AP$1,AP143),'Formulario de Preguntas'!$C$10:$FN$152,3,FALSE),"")</f>
        <v/>
      </c>
      <c r="AR143" s="1" t="str">
        <f>IFERROR(VLOOKUP(CONCATENATE(AP$1,AP143),'Formulario de Preguntas'!$C$10:$FN$152,4,FALSE),"")</f>
        <v/>
      </c>
      <c r="AS143" s="23">
        <f>IF($B143='Formulario de Respuestas'!$D142,'Formulario de Respuestas'!$S142,"ES DIFERENTE")</f>
        <v>0</v>
      </c>
      <c r="AT143" s="1" t="str">
        <f>IFERROR(VLOOKUP(CONCATENATE(AS$1,AS143),'Formulario de Preguntas'!$C$10:$FN$152,3,FALSE),"")</f>
        <v/>
      </c>
      <c r="AU143" s="1" t="str">
        <f>IFERROR(VLOOKUP(CONCATENATE(AS$1,AS143),'Formulario de Preguntas'!$C$10:$FN$152,4,FALSE),"")</f>
        <v/>
      </c>
      <c r="AV143" s="23">
        <f>IF($B143='Formulario de Respuestas'!$D142,'Formulario de Respuestas'!$T142,"ES DIFERENTE")</f>
        <v>0</v>
      </c>
      <c r="AW143" s="1" t="str">
        <f>IFERROR(VLOOKUP(CONCATENATE(AV$1,AV143),'Formulario de Preguntas'!$C$10:$FN$152,3,FALSE),"")</f>
        <v/>
      </c>
      <c r="AX143" s="1" t="str">
        <f>IFERROR(VLOOKUP(CONCATENATE(AV$1,AV143),'Formulario de Preguntas'!$C$10:$FN$152,4,FALSE),"")</f>
        <v/>
      </c>
      <c r="AY143" s="23">
        <f>IF($B143='Formulario de Respuestas'!$D142,'Formulario de Respuestas'!$U142,"ES DIFERENTE")</f>
        <v>0</v>
      </c>
      <c r="AZ143" s="1" t="str">
        <f>IFERROR(VLOOKUP(CONCATENATE(AY$1,AY143),'Formulario de Preguntas'!$C$10:$FN$152,3,FALSE),"")</f>
        <v/>
      </c>
      <c r="BA143" s="1" t="str">
        <f>IFERROR(VLOOKUP(CONCATENATE(AY$1,AY143),'Formulario de Preguntas'!$C$10:$FN$152,4,FALSE),"")</f>
        <v/>
      </c>
      <c r="BB143" s="25">
        <f>IF($B143='Formulario de Respuestas'!$D142,'Formulario de Respuestas'!$V142,"ES DIFERENTE")</f>
        <v>0</v>
      </c>
      <c r="BC143" s="1" t="str">
        <f>IFERROR(VLOOKUP(CONCATENATE(BB$1,BB143),'Formulario de Preguntas'!$C$10:$FN$152,3,FALSE),"")</f>
        <v/>
      </c>
      <c r="BD143" s="1" t="str">
        <f>IFERROR(VLOOKUP(CONCATENATE(BB$1,BB143),'Formulario de Preguntas'!$C$10:$FN$152,4,FALSE),"")</f>
        <v/>
      </c>
      <c r="BE143" s="23">
        <f>IF($B143='Formulario de Respuestas'!$D142,'Formulario de Respuestas'!$W142,"ES DIFERENTE")</f>
        <v>0</v>
      </c>
      <c r="BF143" s="1" t="str">
        <f>IFERROR(VLOOKUP(CONCATENATE(BE$1,BE143),'Formulario de Preguntas'!$C$10:$FN$152,3,FALSE),"")</f>
        <v/>
      </c>
      <c r="BG143" s="1" t="str">
        <f>IFERROR(VLOOKUP(CONCATENATE(BE$1,BE143),'Formulario de Preguntas'!$C$10:$FN$152,4,FALSE),"")</f>
        <v/>
      </c>
      <c r="BH143" s="23">
        <f>IF($B143='Formulario de Respuestas'!$D142,'Formulario de Respuestas'!$X142,"ES DIFERENTE")</f>
        <v>0</v>
      </c>
      <c r="BI143" s="1" t="str">
        <f>IFERROR(VLOOKUP(CONCATENATE(BH$1,BH143),'Formulario de Preguntas'!$C$10:$FN$152,3,FALSE),"")</f>
        <v/>
      </c>
      <c r="BJ143" s="1" t="str">
        <f>IFERROR(VLOOKUP(CONCATENATE(BH$1,BH143),'Formulario de Preguntas'!$C$10:$FN$152,4,FALSE),"")</f>
        <v/>
      </c>
      <c r="BK143" s="25">
        <f>IF($B143='Formulario de Respuestas'!$D142,'Formulario de Respuestas'!$Y142,"ES DIFERENTE")</f>
        <v>0</v>
      </c>
      <c r="BL143" s="1" t="str">
        <f>IFERROR(VLOOKUP(CONCATENATE(BK$1,BK143),'Formulario de Preguntas'!$C$10:$FN$152,3,FALSE),"")</f>
        <v/>
      </c>
      <c r="BM143" s="1" t="str">
        <f>IFERROR(VLOOKUP(CONCATENATE(BK$1,BK143),'Formulario de Preguntas'!$C$10:$FN$152,4,FALSE),"")</f>
        <v/>
      </c>
      <c r="BN143" s="25">
        <f>IF($B143='Formulario de Respuestas'!$D142,'Formulario de Respuestas'!$Z142,"ES DIFERENTE")</f>
        <v>0</v>
      </c>
      <c r="BO143" s="1" t="str">
        <f>IFERROR(VLOOKUP(CONCATENATE(BN$1,BN143),'Formulario de Preguntas'!$C$10:$FN$152,3,FALSE),"")</f>
        <v/>
      </c>
      <c r="BP143" s="1" t="str">
        <f>IFERROR(VLOOKUP(CONCATENATE(BN$1,BN143),'Formulario de Preguntas'!$C$10:$FN$152,4,FALSE),"")</f>
        <v/>
      </c>
      <c r="BQ143" s="25">
        <f>IF($B143='Formulario de Respuestas'!$D142,'Formulario de Respuestas'!$AA142,"ES DIFERENTE")</f>
        <v>0</v>
      </c>
      <c r="BR143" s="1" t="str">
        <f>IFERROR(VLOOKUP(CONCATENATE(BQ$1,BQ143),'Formulario de Preguntas'!$C$10:$FN$152,3,FALSE),"")</f>
        <v/>
      </c>
      <c r="BS143" s="1" t="str">
        <f>IFERROR(VLOOKUP(CONCATENATE(BQ$1,BQ143),'Formulario de Preguntas'!$C$10:$FN$152,4,FALSE),"")</f>
        <v/>
      </c>
      <c r="BT143" s="25">
        <f>IF($B143='Formulario de Respuestas'!$D142,'Formulario de Respuestas'!$AB142,"ES DIFERENTE")</f>
        <v>0</v>
      </c>
      <c r="BU143" s="1" t="str">
        <f>IFERROR(VLOOKUP(CONCATENATE(BT$1,BT143),'Formulario de Preguntas'!$C$10:$FN$152,3,FALSE),"")</f>
        <v/>
      </c>
      <c r="BV143" s="1" t="str">
        <f>IFERROR(VLOOKUP(CONCATENATE(BT$1,BT143),'Formulario de Preguntas'!$C$10:$FN$152,4,FALSE),"")</f>
        <v/>
      </c>
      <c r="BW143" s="25">
        <f>IF($B143='Formulario de Respuestas'!$D142,'Formulario de Respuestas'!$AC142,"ES DIFERENTE")</f>
        <v>0</v>
      </c>
      <c r="BX143" s="1" t="str">
        <f>IFERROR(VLOOKUP(CONCATENATE(BW$1,BW143),'Formulario de Preguntas'!$C$10:$FN$152,3,FALSE),"")</f>
        <v/>
      </c>
      <c r="BY143" s="1" t="str">
        <f>IFERROR(VLOOKUP(CONCATENATE(BW$1,BW143),'Formulario de Preguntas'!$C$10:$FN$152,4,FALSE),"")</f>
        <v/>
      </c>
      <c r="CA143" s="1">
        <f t="shared" si="7"/>
        <v>0</v>
      </c>
      <c r="CB143" s="1">
        <f t="shared" si="8"/>
        <v>0.25</v>
      </c>
      <c r="CC143" s="1">
        <f t="shared" si="6"/>
        <v>0</v>
      </c>
      <c r="CD143" s="1">
        <f>COUNTIF('Formulario de Respuestas'!$E142:$AC142,"A")</f>
        <v>0</v>
      </c>
      <c r="CE143" s="1">
        <f>COUNTIF('Formulario de Respuestas'!$E142:$AC142,"B")</f>
        <v>0</v>
      </c>
      <c r="CF143" s="1">
        <f>COUNTIF('Formulario de Respuestas'!$B142:$AC142,"C")</f>
        <v>0</v>
      </c>
      <c r="CG143" s="1">
        <f>COUNTIF('Formulario de Respuestas'!$E142:$AC142,"D")</f>
        <v>0</v>
      </c>
      <c r="CH143" s="1">
        <f>COUNTIF('Formulario de Respuestas'!$E142:$AC142,"E (RESPUESTA ANULADA)")</f>
        <v>0</v>
      </c>
    </row>
    <row r="144" spans="1:86" x14ac:dyDescent="0.25">
      <c r="A144" s="1">
        <f>'Formulario de Respuestas'!C143</f>
        <v>0</v>
      </c>
      <c r="B144" s="1">
        <f>'Formulario de Respuestas'!D143</f>
        <v>0</v>
      </c>
      <c r="C144" s="23">
        <f>IF($B144='Formulario de Respuestas'!$D143,'Formulario de Respuestas'!$E143,"ES DIFERENTE")</f>
        <v>0</v>
      </c>
      <c r="D144" s="15" t="str">
        <f>IFERROR(VLOOKUP(CONCATENATE(C$1,C144),'Formulario de Preguntas'!$C$2:$FN$152,3,FALSE),"")</f>
        <v/>
      </c>
      <c r="E144" s="1" t="str">
        <f>IFERROR(VLOOKUP(CONCATENATE(C$1,C144),'Formulario de Preguntas'!$C$2:$FN$152,4,FALSE),"")</f>
        <v/>
      </c>
      <c r="F144" s="23">
        <f>IF($B144='Formulario de Respuestas'!$D143,'Formulario de Respuestas'!$F143,"ES DIFERENTE")</f>
        <v>0</v>
      </c>
      <c r="G144" s="1" t="str">
        <f>IFERROR(VLOOKUP(CONCATENATE(F$1,F144),'Formulario de Preguntas'!$C$2:$FN$152,3,FALSE),"")</f>
        <v/>
      </c>
      <c r="H144" s="1" t="str">
        <f>IFERROR(VLOOKUP(CONCATENATE(F$1,F144),'Formulario de Preguntas'!$C$2:$FN$152,4,FALSE),"")</f>
        <v/>
      </c>
      <c r="I144" s="23">
        <f>IF($B144='Formulario de Respuestas'!$D143,'Formulario de Respuestas'!$G143,"ES DIFERENTE")</f>
        <v>0</v>
      </c>
      <c r="J144" s="1" t="str">
        <f>IFERROR(VLOOKUP(CONCATENATE(I$1,I144),'Formulario de Preguntas'!$C$10:$FN$152,3,FALSE),"")</f>
        <v/>
      </c>
      <c r="K144" s="1" t="str">
        <f>IFERROR(VLOOKUP(CONCATENATE(I$1,I144),'Formulario de Preguntas'!$C$10:$FN$152,4,FALSE),"")</f>
        <v/>
      </c>
      <c r="L144" s="23">
        <f>IF($B144='Formulario de Respuestas'!$D143,'Formulario de Respuestas'!$H143,"ES DIFERENTE")</f>
        <v>0</v>
      </c>
      <c r="M144" s="1" t="str">
        <f>IFERROR(VLOOKUP(CONCATENATE(L$1,L144),'Formulario de Preguntas'!$C$10:$FN$152,3,FALSE),"")</f>
        <v/>
      </c>
      <c r="N144" s="1" t="str">
        <f>IFERROR(VLOOKUP(CONCATENATE(L$1,L144),'Formulario de Preguntas'!$C$10:$FN$152,4,FALSE),"")</f>
        <v/>
      </c>
      <c r="O144" s="23">
        <f>IF($B144='Formulario de Respuestas'!$D143,'Formulario de Respuestas'!$I143,"ES DIFERENTE")</f>
        <v>0</v>
      </c>
      <c r="P144" s="1" t="str">
        <f>IFERROR(VLOOKUP(CONCATENATE(O$1,O144),'Formulario de Preguntas'!$C$10:$FN$152,3,FALSE),"")</f>
        <v/>
      </c>
      <c r="Q144" s="1" t="str">
        <f>IFERROR(VLOOKUP(CONCATENATE(O$1,O144),'Formulario de Preguntas'!$C$10:$FN$152,4,FALSE),"")</f>
        <v/>
      </c>
      <c r="R144" s="23">
        <f>IF($B144='Formulario de Respuestas'!$D143,'Formulario de Respuestas'!$J143,"ES DIFERENTE")</f>
        <v>0</v>
      </c>
      <c r="S144" s="1" t="str">
        <f>IFERROR(VLOOKUP(CONCATENATE(R$1,R144),'Formulario de Preguntas'!$C$10:$FN$152,3,FALSE),"")</f>
        <v/>
      </c>
      <c r="T144" s="1" t="str">
        <f>IFERROR(VLOOKUP(CONCATENATE(R$1,R144),'Formulario de Preguntas'!$C$10:$FN$152,4,FALSE),"")</f>
        <v/>
      </c>
      <c r="U144" s="23">
        <f>IF($B144='Formulario de Respuestas'!$D143,'Formulario de Respuestas'!$K143,"ES DIFERENTE")</f>
        <v>0</v>
      </c>
      <c r="V144" s="1" t="str">
        <f>IFERROR(VLOOKUP(CONCATENATE(U$1,U144),'Formulario de Preguntas'!$C$10:$FN$152,3,FALSE),"")</f>
        <v/>
      </c>
      <c r="W144" s="1" t="str">
        <f>IFERROR(VLOOKUP(CONCATENATE(U$1,U144),'Formulario de Preguntas'!$C$10:$FN$152,4,FALSE),"")</f>
        <v/>
      </c>
      <c r="X144" s="23">
        <f>IF($B144='Formulario de Respuestas'!$D143,'Formulario de Respuestas'!$L143,"ES DIFERENTE")</f>
        <v>0</v>
      </c>
      <c r="Y144" s="1" t="str">
        <f>IFERROR(VLOOKUP(CONCATENATE(X$1,X144),'Formulario de Preguntas'!$C$10:$FN$152,3,FALSE),"")</f>
        <v/>
      </c>
      <c r="Z144" s="1" t="str">
        <f>IFERROR(VLOOKUP(CONCATENATE(X$1,X144),'Formulario de Preguntas'!$C$10:$FN$152,4,FALSE),"")</f>
        <v/>
      </c>
      <c r="AA144" s="23">
        <f>IF($B144='Formulario de Respuestas'!$D143,'Formulario de Respuestas'!$M143,"ES DIFERENTE")</f>
        <v>0</v>
      </c>
      <c r="AB144" s="1" t="str">
        <f>IFERROR(VLOOKUP(CONCATENATE(AA$1,AA144),'Formulario de Preguntas'!$C$10:$FN$152,3,FALSE),"")</f>
        <v/>
      </c>
      <c r="AC144" s="1" t="str">
        <f>IFERROR(VLOOKUP(CONCATENATE(AA$1,AA144),'Formulario de Preguntas'!$C$10:$FN$152,4,FALSE),"")</f>
        <v/>
      </c>
      <c r="AD144" s="23">
        <f>IF($B144='Formulario de Respuestas'!$D143,'Formulario de Respuestas'!$N143,"ES DIFERENTE")</f>
        <v>0</v>
      </c>
      <c r="AE144" s="1" t="str">
        <f>IFERROR(VLOOKUP(CONCATENATE(AD$1,AD144),'Formulario de Preguntas'!$C$10:$FN$152,3,FALSE),"")</f>
        <v/>
      </c>
      <c r="AF144" s="1" t="str">
        <f>IFERROR(VLOOKUP(CONCATENATE(AD$1,AD144),'Formulario de Preguntas'!$C$10:$FN$152,4,FALSE),"")</f>
        <v/>
      </c>
      <c r="AG144" s="23">
        <f>IF($B144='Formulario de Respuestas'!$D143,'Formulario de Respuestas'!$O143,"ES DIFERENTE")</f>
        <v>0</v>
      </c>
      <c r="AH144" s="1" t="str">
        <f>IFERROR(VLOOKUP(CONCATENATE(AG$1,AG144),'Formulario de Preguntas'!$C$10:$FN$152,3,FALSE),"")</f>
        <v/>
      </c>
      <c r="AI144" s="1" t="str">
        <f>IFERROR(VLOOKUP(CONCATENATE(AG$1,AG144),'Formulario de Preguntas'!$C$10:$FN$152,4,FALSE),"")</f>
        <v/>
      </c>
      <c r="AJ144" s="23">
        <f>IF($B144='Formulario de Respuestas'!$D143,'Formulario de Respuestas'!$P143,"ES DIFERENTE")</f>
        <v>0</v>
      </c>
      <c r="AK144" s="1" t="str">
        <f>IFERROR(VLOOKUP(CONCATENATE(AJ$1,AJ144),'Formulario de Preguntas'!$C$10:$FN$152,3,FALSE),"")</f>
        <v/>
      </c>
      <c r="AL144" s="1" t="str">
        <f>IFERROR(VLOOKUP(CONCATENATE(AJ$1,AJ144),'Formulario de Preguntas'!$C$10:$FN$152,4,FALSE),"")</f>
        <v/>
      </c>
      <c r="AM144" s="23">
        <f>IF($B144='Formulario de Respuestas'!$D143,'Formulario de Respuestas'!$Q143,"ES DIFERENTE")</f>
        <v>0</v>
      </c>
      <c r="AN144" s="1" t="str">
        <f>IFERROR(VLOOKUP(CONCATENATE(AM$1,AM144),'Formulario de Preguntas'!$C$10:$FN$152,3,FALSE),"")</f>
        <v/>
      </c>
      <c r="AO144" s="1" t="str">
        <f>IFERROR(VLOOKUP(CONCATENATE(AM$1,AM144),'Formulario de Preguntas'!$C$10:$FN$152,4,FALSE),"")</f>
        <v/>
      </c>
      <c r="AP144" s="23">
        <f>IF($B144='Formulario de Respuestas'!$D143,'Formulario de Respuestas'!$R143,"ES DIFERENTE")</f>
        <v>0</v>
      </c>
      <c r="AQ144" s="1" t="str">
        <f>IFERROR(VLOOKUP(CONCATENATE(AP$1,AP144),'Formulario de Preguntas'!$C$10:$FN$152,3,FALSE),"")</f>
        <v/>
      </c>
      <c r="AR144" s="1" t="str">
        <f>IFERROR(VLOOKUP(CONCATENATE(AP$1,AP144),'Formulario de Preguntas'!$C$10:$FN$152,4,FALSE),"")</f>
        <v/>
      </c>
      <c r="AS144" s="23">
        <f>IF($B144='Formulario de Respuestas'!$D143,'Formulario de Respuestas'!$S143,"ES DIFERENTE")</f>
        <v>0</v>
      </c>
      <c r="AT144" s="1" t="str">
        <f>IFERROR(VLOOKUP(CONCATENATE(AS$1,AS144),'Formulario de Preguntas'!$C$10:$FN$152,3,FALSE),"")</f>
        <v/>
      </c>
      <c r="AU144" s="1" t="str">
        <f>IFERROR(VLOOKUP(CONCATENATE(AS$1,AS144),'Formulario de Preguntas'!$C$10:$FN$152,4,FALSE),"")</f>
        <v/>
      </c>
      <c r="AV144" s="23">
        <f>IF($B144='Formulario de Respuestas'!$D143,'Formulario de Respuestas'!$T143,"ES DIFERENTE")</f>
        <v>0</v>
      </c>
      <c r="AW144" s="1" t="str">
        <f>IFERROR(VLOOKUP(CONCATENATE(AV$1,AV144),'Formulario de Preguntas'!$C$10:$FN$152,3,FALSE),"")</f>
        <v/>
      </c>
      <c r="AX144" s="1" t="str">
        <f>IFERROR(VLOOKUP(CONCATENATE(AV$1,AV144),'Formulario de Preguntas'!$C$10:$FN$152,4,FALSE),"")</f>
        <v/>
      </c>
      <c r="AY144" s="23">
        <f>IF($B144='Formulario de Respuestas'!$D143,'Formulario de Respuestas'!$U143,"ES DIFERENTE")</f>
        <v>0</v>
      </c>
      <c r="AZ144" s="1" t="str">
        <f>IFERROR(VLOOKUP(CONCATENATE(AY$1,AY144),'Formulario de Preguntas'!$C$10:$FN$152,3,FALSE),"")</f>
        <v/>
      </c>
      <c r="BA144" s="1" t="str">
        <f>IFERROR(VLOOKUP(CONCATENATE(AY$1,AY144),'Formulario de Preguntas'!$C$10:$FN$152,4,FALSE),"")</f>
        <v/>
      </c>
      <c r="BB144" s="25">
        <f>IF($B144='Formulario de Respuestas'!$D143,'Formulario de Respuestas'!$V143,"ES DIFERENTE")</f>
        <v>0</v>
      </c>
      <c r="BC144" s="1" t="str">
        <f>IFERROR(VLOOKUP(CONCATENATE(BB$1,BB144),'Formulario de Preguntas'!$C$10:$FN$152,3,FALSE),"")</f>
        <v/>
      </c>
      <c r="BD144" s="1" t="str">
        <f>IFERROR(VLOOKUP(CONCATENATE(BB$1,BB144),'Formulario de Preguntas'!$C$10:$FN$152,4,FALSE),"")</f>
        <v/>
      </c>
      <c r="BE144" s="23">
        <f>IF($B144='Formulario de Respuestas'!$D143,'Formulario de Respuestas'!$W143,"ES DIFERENTE")</f>
        <v>0</v>
      </c>
      <c r="BF144" s="1" t="str">
        <f>IFERROR(VLOOKUP(CONCATENATE(BE$1,BE144),'Formulario de Preguntas'!$C$10:$FN$152,3,FALSE),"")</f>
        <v/>
      </c>
      <c r="BG144" s="1" t="str">
        <f>IFERROR(VLOOKUP(CONCATENATE(BE$1,BE144),'Formulario de Preguntas'!$C$10:$FN$152,4,FALSE),"")</f>
        <v/>
      </c>
      <c r="BH144" s="23">
        <f>IF($B144='Formulario de Respuestas'!$D143,'Formulario de Respuestas'!$X143,"ES DIFERENTE")</f>
        <v>0</v>
      </c>
      <c r="BI144" s="1" t="str">
        <f>IFERROR(VLOOKUP(CONCATENATE(BH$1,BH144),'Formulario de Preguntas'!$C$10:$FN$152,3,FALSE),"")</f>
        <v/>
      </c>
      <c r="BJ144" s="1" t="str">
        <f>IFERROR(VLOOKUP(CONCATENATE(BH$1,BH144),'Formulario de Preguntas'!$C$10:$FN$152,4,FALSE),"")</f>
        <v/>
      </c>
      <c r="BK144" s="25">
        <f>IF($B144='Formulario de Respuestas'!$D143,'Formulario de Respuestas'!$Y143,"ES DIFERENTE")</f>
        <v>0</v>
      </c>
      <c r="BL144" s="1" t="str">
        <f>IFERROR(VLOOKUP(CONCATENATE(BK$1,BK144),'Formulario de Preguntas'!$C$10:$FN$152,3,FALSE),"")</f>
        <v/>
      </c>
      <c r="BM144" s="1" t="str">
        <f>IFERROR(VLOOKUP(CONCATENATE(BK$1,BK144),'Formulario de Preguntas'!$C$10:$FN$152,4,FALSE),"")</f>
        <v/>
      </c>
      <c r="BN144" s="25">
        <f>IF($B144='Formulario de Respuestas'!$D143,'Formulario de Respuestas'!$Z143,"ES DIFERENTE")</f>
        <v>0</v>
      </c>
      <c r="BO144" s="1" t="str">
        <f>IFERROR(VLOOKUP(CONCATENATE(BN$1,BN144),'Formulario de Preguntas'!$C$10:$FN$152,3,FALSE),"")</f>
        <v/>
      </c>
      <c r="BP144" s="1" t="str">
        <f>IFERROR(VLOOKUP(CONCATENATE(BN$1,BN144),'Formulario de Preguntas'!$C$10:$FN$152,4,FALSE),"")</f>
        <v/>
      </c>
      <c r="BQ144" s="25">
        <f>IF($B144='Formulario de Respuestas'!$D143,'Formulario de Respuestas'!$AA143,"ES DIFERENTE")</f>
        <v>0</v>
      </c>
      <c r="BR144" s="1" t="str">
        <f>IFERROR(VLOOKUP(CONCATENATE(BQ$1,BQ144),'Formulario de Preguntas'!$C$10:$FN$152,3,FALSE),"")</f>
        <v/>
      </c>
      <c r="BS144" s="1" t="str">
        <f>IFERROR(VLOOKUP(CONCATENATE(BQ$1,BQ144),'Formulario de Preguntas'!$C$10:$FN$152,4,FALSE),"")</f>
        <v/>
      </c>
      <c r="BT144" s="25">
        <f>IF($B144='Formulario de Respuestas'!$D143,'Formulario de Respuestas'!$AB143,"ES DIFERENTE")</f>
        <v>0</v>
      </c>
      <c r="BU144" s="1" t="str">
        <f>IFERROR(VLOOKUP(CONCATENATE(BT$1,BT144),'Formulario de Preguntas'!$C$10:$FN$152,3,FALSE),"")</f>
        <v/>
      </c>
      <c r="BV144" s="1" t="str">
        <f>IFERROR(VLOOKUP(CONCATENATE(BT$1,BT144),'Formulario de Preguntas'!$C$10:$FN$152,4,FALSE),"")</f>
        <v/>
      </c>
      <c r="BW144" s="25">
        <f>IF($B144='Formulario de Respuestas'!$D143,'Formulario de Respuestas'!$AC143,"ES DIFERENTE")</f>
        <v>0</v>
      </c>
      <c r="BX144" s="1" t="str">
        <f>IFERROR(VLOOKUP(CONCATENATE(BW$1,BW144),'Formulario de Preguntas'!$C$10:$FN$152,3,FALSE),"")</f>
        <v/>
      </c>
      <c r="BY144" s="1" t="str">
        <f>IFERROR(VLOOKUP(CONCATENATE(BW$1,BW144),'Formulario de Preguntas'!$C$10:$FN$152,4,FALSE),"")</f>
        <v/>
      </c>
      <c r="CA144" s="1">
        <f t="shared" si="7"/>
        <v>0</v>
      </c>
      <c r="CB144" s="1">
        <f t="shared" si="8"/>
        <v>0.25</v>
      </c>
      <c r="CC144" s="1">
        <f t="shared" si="6"/>
        <v>0</v>
      </c>
      <c r="CD144" s="1">
        <f>COUNTIF('Formulario de Respuestas'!$E143:$AC143,"A")</f>
        <v>0</v>
      </c>
      <c r="CE144" s="1">
        <f>COUNTIF('Formulario de Respuestas'!$E143:$AC143,"B")</f>
        <v>0</v>
      </c>
      <c r="CF144" s="1">
        <f>COUNTIF('Formulario de Respuestas'!$B143:$AC143,"C")</f>
        <v>0</v>
      </c>
      <c r="CG144" s="1">
        <f>COUNTIF('Formulario de Respuestas'!$E143:$AC143,"D")</f>
        <v>0</v>
      </c>
      <c r="CH144" s="1">
        <f>COUNTIF('Formulario de Respuestas'!$E143:$AC143,"E (RESPUESTA ANULADA)")</f>
        <v>0</v>
      </c>
    </row>
    <row r="145" spans="1:86" x14ac:dyDescent="0.25">
      <c r="A145" s="1">
        <f>'Formulario de Respuestas'!C144</f>
        <v>0</v>
      </c>
      <c r="B145" s="1">
        <f>'Formulario de Respuestas'!D144</f>
        <v>0</v>
      </c>
      <c r="C145" s="23">
        <f>IF($B145='Formulario de Respuestas'!$D144,'Formulario de Respuestas'!$E144,"ES DIFERENTE")</f>
        <v>0</v>
      </c>
      <c r="D145" s="15" t="str">
        <f>IFERROR(VLOOKUP(CONCATENATE(C$1,C145),'Formulario de Preguntas'!$C$2:$FN$152,3,FALSE),"")</f>
        <v/>
      </c>
      <c r="E145" s="1" t="str">
        <f>IFERROR(VLOOKUP(CONCATENATE(C$1,C145),'Formulario de Preguntas'!$C$2:$FN$152,4,FALSE),"")</f>
        <v/>
      </c>
      <c r="F145" s="23">
        <f>IF($B145='Formulario de Respuestas'!$D144,'Formulario de Respuestas'!$F144,"ES DIFERENTE")</f>
        <v>0</v>
      </c>
      <c r="G145" s="1" t="str">
        <f>IFERROR(VLOOKUP(CONCATENATE(F$1,F145),'Formulario de Preguntas'!$C$2:$FN$152,3,FALSE),"")</f>
        <v/>
      </c>
      <c r="H145" s="1" t="str">
        <f>IFERROR(VLOOKUP(CONCATENATE(F$1,F145),'Formulario de Preguntas'!$C$2:$FN$152,4,FALSE),"")</f>
        <v/>
      </c>
      <c r="I145" s="23">
        <f>IF($B145='Formulario de Respuestas'!$D144,'Formulario de Respuestas'!$G144,"ES DIFERENTE")</f>
        <v>0</v>
      </c>
      <c r="J145" s="1" t="str">
        <f>IFERROR(VLOOKUP(CONCATENATE(I$1,I145),'Formulario de Preguntas'!$C$10:$FN$152,3,FALSE),"")</f>
        <v/>
      </c>
      <c r="K145" s="1" t="str">
        <f>IFERROR(VLOOKUP(CONCATENATE(I$1,I145),'Formulario de Preguntas'!$C$10:$FN$152,4,FALSE),"")</f>
        <v/>
      </c>
      <c r="L145" s="23">
        <f>IF($B145='Formulario de Respuestas'!$D144,'Formulario de Respuestas'!$H144,"ES DIFERENTE")</f>
        <v>0</v>
      </c>
      <c r="M145" s="1" t="str">
        <f>IFERROR(VLOOKUP(CONCATENATE(L$1,L145),'Formulario de Preguntas'!$C$10:$FN$152,3,FALSE),"")</f>
        <v/>
      </c>
      <c r="N145" s="1" t="str">
        <f>IFERROR(VLOOKUP(CONCATENATE(L$1,L145),'Formulario de Preguntas'!$C$10:$FN$152,4,FALSE),"")</f>
        <v/>
      </c>
      <c r="O145" s="23">
        <f>IF($B145='Formulario de Respuestas'!$D144,'Formulario de Respuestas'!$I144,"ES DIFERENTE")</f>
        <v>0</v>
      </c>
      <c r="P145" s="1" t="str">
        <f>IFERROR(VLOOKUP(CONCATENATE(O$1,O145),'Formulario de Preguntas'!$C$10:$FN$152,3,FALSE),"")</f>
        <v/>
      </c>
      <c r="Q145" s="1" t="str">
        <f>IFERROR(VLOOKUP(CONCATENATE(O$1,O145),'Formulario de Preguntas'!$C$10:$FN$152,4,FALSE),"")</f>
        <v/>
      </c>
      <c r="R145" s="23">
        <f>IF($B145='Formulario de Respuestas'!$D144,'Formulario de Respuestas'!$J144,"ES DIFERENTE")</f>
        <v>0</v>
      </c>
      <c r="S145" s="1" t="str">
        <f>IFERROR(VLOOKUP(CONCATENATE(R$1,R145),'Formulario de Preguntas'!$C$10:$FN$152,3,FALSE),"")</f>
        <v/>
      </c>
      <c r="T145" s="1" t="str">
        <f>IFERROR(VLOOKUP(CONCATENATE(R$1,R145),'Formulario de Preguntas'!$C$10:$FN$152,4,FALSE),"")</f>
        <v/>
      </c>
      <c r="U145" s="23">
        <f>IF($B145='Formulario de Respuestas'!$D144,'Formulario de Respuestas'!$K144,"ES DIFERENTE")</f>
        <v>0</v>
      </c>
      <c r="V145" s="1" t="str">
        <f>IFERROR(VLOOKUP(CONCATENATE(U$1,U145),'Formulario de Preguntas'!$C$10:$FN$152,3,FALSE),"")</f>
        <v/>
      </c>
      <c r="W145" s="1" t="str">
        <f>IFERROR(VLOOKUP(CONCATENATE(U$1,U145),'Formulario de Preguntas'!$C$10:$FN$152,4,FALSE),"")</f>
        <v/>
      </c>
      <c r="X145" s="23">
        <f>IF($B145='Formulario de Respuestas'!$D144,'Formulario de Respuestas'!$L144,"ES DIFERENTE")</f>
        <v>0</v>
      </c>
      <c r="Y145" s="1" t="str">
        <f>IFERROR(VLOOKUP(CONCATENATE(X$1,X145),'Formulario de Preguntas'!$C$10:$FN$152,3,FALSE),"")</f>
        <v/>
      </c>
      <c r="Z145" s="1" t="str">
        <f>IFERROR(VLOOKUP(CONCATENATE(X$1,X145),'Formulario de Preguntas'!$C$10:$FN$152,4,FALSE),"")</f>
        <v/>
      </c>
      <c r="AA145" s="23">
        <f>IF($B145='Formulario de Respuestas'!$D144,'Formulario de Respuestas'!$M144,"ES DIFERENTE")</f>
        <v>0</v>
      </c>
      <c r="AB145" s="1" t="str">
        <f>IFERROR(VLOOKUP(CONCATENATE(AA$1,AA145),'Formulario de Preguntas'!$C$10:$FN$152,3,FALSE),"")</f>
        <v/>
      </c>
      <c r="AC145" s="1" t="str">
        <f>IFERROR(VLOOKUP(CONCATENATE(AA$1,AA145),'Formulario de Preguntas'!$C$10:$FN$152,4,FALSE),"")</f>
        <v/>
      </c>
      <c r="AD145" s="23">
        <f>IF($B145='Formulario de Respuestas'!$D144,'Formulario de Respuestas'!$N144,"ES DIFERENTE")</f>
        <v>0</v>
      </c>
      <c r="AE145" s="1" t="str">
        <f>IFERROR(VLOOKUP(CONCATENATE(AD$1,AD145),'Formulario de Preguntas'!$C$10:$FN$152,3,FALSE),"")</f>
        <v/>
      </c>
      <c r="AF145" s="1" t="str">
        <f>IFERROR(VLOOKUP(CONCATENATE(AD$1,AD145),'Formulario de Preguntas'!$C$10:$FN$152,4,FALSE),"")</f>
        <v/>
      </c>
      <c r="AG145" s="23">
        <f>IF($B145='Formulario de Respuestas'!$D144,'Formulario de Respuestas'!$O144,"ES DIFERENTE")</f>
        <v>0</v>
      </c>
      <c r="AH145" s="1" t="str">
        <f>IFERROR(VLOOKUP(CONCATENATE(AG$1,AG145),'Formulario de Preguntas'!$C$10:$FN$152,3,FALSE),"")</f>
        <v/>
      </c>
      <c r="AI145" s="1" t="str">
        <f>IFERROR(VLOOKUP(CONCATENATE(AG$1,AG145),'Formulario de Preguntas'!$C$10:$FN$152,4,FALSE),"")</f>
        <v/>
      </c>
      <c r="AJ145" s="23">
        <f>IF($B145='Formulario de Respuestas'!$D144,'Formulario de Respuestas'!$P144,"ES DIFERENTE")</f>
        <v>0</v>
      </c>
      <c r="AK145" s="1" t="str">
        <f>IFERROR(VLOOKUP(CONCATENATE(AJ$1,AJ145),'Formulario de Preguntas'!$C$10:$FN$152,3,FALSE),"")</f>
        <v/>
      </c>
      <c r="AL145" s="1" t="str">
        <f>IFERROR(VLOOKUP(CONCATENATE(AJ$1,AJ145),'Formulario de Preguntas'!$C$10:$FN$152,4,FALSE),"")</f>
        <v/>
      </c>
      <c r="AM145" s="23">
        <f>IF($B145='Formulario de Respuestas'!$D144,'Formulario de Respuestas'!$Q144,"ES DIFERENTE")</f>
        <v>0</v>
      </c>
      <c r="AN145" s="1" t="str">
        <f>IFERROR(VLOOKUP(CONCATENATE(AM$1,AM145),'Formulario de Preguntas'!$C$10:$FN$152,3,FALSE),"")</f>
        <v/>
      </c>
      <c r="AO145" s="1" t="str">
        <f>IFERROR(VLOOKUP(CONCATENATE(AM$1,AM145),'Formulario de Preguntas'!$C$10:$FN$152,4,FALSE),"")</f>
        <v/>
      </c>
      <c r="AP145" s="23">
        <f>IF($B145='Formulario de Respuestas'!$D144,'Formulario de Respuestas'!$R144,"ES DIFERENTE")</f>
        <v>0</v>
      </c>
      <c r="AQ145" s="1" t="str">
        <f>IFERROR(VLOOKUP(CONCATENATE(AP$1,AP145),'Formulario de Preguntas'!$C$10:$FN$152,3,FALSE),"")</f>
        <v/>
      </c>
      <c r="AR145" s="1" t="str">
        <f>IFERROR(VLOOKUP(CONCATENATE(AP$1,AP145),'Formulario de Preguntas'!$C$10:$FN$152,4,FALSE),"")</f>
        <v/>
      </c>
      <c r="AS145" s="23">
        <f>IF($B145='Formulario de Respuestas'!$D144,'Formulario de Respuestas'!$S144,"ES DIFERENTE")</f>
        <v>0</v>
      </c>
      <c r="AT145" s="1" t="str">
        <f>IFERROR(VLOOKUP(CONCATENATE(AS$1,AS145),'Formulario de Preguntas'!$C$10:$FN$152,3,FALSE),"")</f>
        <v/>
      </c>
      <c r="AU145" s="1" t="str">
        <f>IFERROR(VLOOKUP(CONCATENATE(AS$1,AS145),'Formulario de Preguntas'!$C$10:$FN$152,4,FALSE),"")</f>
        <v/>
      </c>
      <c r="AV145" s="23">
        <f>IF($B145='Formulario de Respuestas'!$D144,'Formulario de Respuestas'!$T144,"ES DIFERENTE")</f>
        <v>0</v>
      </c>
      <c r="AW145" s="1" t="str">
        <f>IFERROR(VLOOKUP(CONCATENATE(AV$1,AV145),'Formulario de Preguntas'!$C$10:$FN$152,3,FALSE),"")</f>
        <v/>
      </c>
      <c r="AX145" s="1" t="str">
        <f>IFERROR(VLOOKUP(CONCATENATE(AV$1,AV145),'Formulario de Preguntas'!$C$10:$FN$152,4,FALSE),"")</f>
        <v/>
      </c>
      <c r="AY145" s="23">
        <f>IF($B145='Formulario de Respuestas'!$D144,'Formulario de Respuestas'!$U144,"ES DIFERENTE")</f>
        <v>0</v>
      </c>
      <c r="AZ145" s="1" t="str">
        <f>IFERROR(VLOOKUP(CONCATENATE(AY$1,AY145),'Formulario de Preguntas'!$C$10:$FN$152,3,FALSE),"")</f>
        <v/>
      </c>
      <c r="BA145" s="1" t="str">
        <f>IFERROR(VLOOKUP(CONCATENATE(AY$1,AY145),'Formulario de Preguntas'!$C$10:$FN$152,4,FALSE),"")</f>
        <v/>
      </c>
      <c r="BB145" s="25">
        <f>IF($B145='Formulario de Respuestas'!$D144,'Formulario de Respuestas'!$V144,"ES DIFERENTE")</f>
        <v>0</v>
      </c>
      <c r="BC145" s="1" t="str">
        <f>IFERROR(VLOOKUP(CONCATENATE(BB$1,BB145),'Formulario de Preguntas'!$C$10:$FN$152,3,FALSE),"")</f>
        <v/>
      </c>
      <c r="BD145" s="1" t="str">
        <f>IFERROR(VLOOKUP(CONCATENATE(BB$1,BB145),'Formulario de Preguntas'!$C$10:$FN$152,4,FALSE),"")</f>
        <v/>
      </c>
      <c r="BE145" s="23">
        <f>IF($B145='Formulario de Respuestas'!$D144,'Formulario de Respuestas'!$W144,"ES DIFERENTE")</f>
        <v>0</v>
      </c>
      <c r="BF145" s="1" t="str">
        <f>IFERROR(VLOOKUP(CONCATENATE(BE$1,BE145),'Formulario de Preguntas'!$C$10:$FN$152,3,FALSE),"")</f>
        <v/>
      </c>
      <c r="BG145" s="1" t="str">
        <f>IFERROR(VLOOKUP(CONCATENATE(BE$1,BE145),'Formulario de Preguntas'!$C$10:$FN$152,4,FALSE),"")</f>
        <v/>
      </c>
      <c r="BH145" s="23">
        <f>IF($B145='Formulario de Respuestas'!$D144,'Formulario de Respuestas'!$X144,"ES DIFERENTE")</f>
        <v>0</v>
      </c>
      <c r="BI145" s="1" t="str">
        <f>IFERROR(VLOOKUP(CONCATENATE(BH$1,BH145),'Formulario de Preguntas'!$C$10:$FN$152,3,FALSE),"")</f>
        <v/>
      </c>
      <c r="BJ145" s="1" t="str">
        <f>IFERROR(VLOOKUP(CONCATENATE(BH$1,BH145),'Formulario de Preguntas'!$C$10:$FN$152,4,FALSE),"")</f>
        <v/>
      </c>
      <c r="BK145" s="25">
        <f>IF($B145='Formulario de Respuestas'!$D144,'Formulario de Respuestas'!$Y144,"ES DIFERENTE")</f>
        <v>0</v>
      </c>
      <c r="BL145" s="1" t="str">
        <f>IFERROR(VLOOKUP(CONCATENATE(BK$1,BK145),'Formulario de Preguntas'!$C$10:$FN$152,3,FALSE),"")</f>
        <v/>
      </c>
      <c r="BM145" s="1" t="str">
        <f>IFERROR(VLOOKUP(CONCATENATE(BK$1,BK145),'Formulario de Preguntas'!$C$10:$FN$152,4,FALSE),"")</f>
        <v/>
      </c>
      <c r="BN145" s="25">
        <f>IF($B145='Formulario de Respuestas'!$D144,'Formulario de Respuestas'!$Z144,"ES DIFERENTE")</f>
        <v>0</v>
      </c>
      <c r="BO145" s="1" t="str">
        <f>IFERROR(VLOOKUP(CONCATENATE(BN$1,BN145),'Formulario de Preguntas'!$C$10:$FN$152,3,FALSE),"")</f>
        <v/>
      </c>
      <c r="BP145" s="1" t="str">
        <f>IFERROR(VLOOKUP(CONCATENATE(BN$1,BN145),'Formulario de Preguntas'!$C$10:$FN$152,4,FALSE),"")</f>
        <v/>
      </c>
      <c r="BQ145" s="25">
        <f>IF($B145='Formulario de Respuestas'!$D144,'Formulario de Respuestas'!$AA144,"ES DIFERENTE")</f>
        <v>0</v>
      </c>
      <c r="BR145" s="1" t="str">
        <f>IFERROR(VLOOKUP(CONCATENATE(BQ$1,BQ145),'Formulario de Preguntas'!$C$10:$FN$152,3,FALSE),"")</f>
        <v/>
      </c>
      <c r="BS145" s="1" t="str">
        <f>IFERROR(VLOOKUP(CONCATENATE(BQ$1,BQ145),'Formulario de Preguntas'!$C$10:$FN$152,4,FALSE),"")</f>
        <v/>
      </c>
      <c r="BT145" s="25">
        <f>IF($B145='Formulario de Respuestas'!$D144,'Formulario de Respuestas'!$AB144,"ES DIFERENTE")</f>
        <v>0</v>
      </c>
      <c r="BU145" s="1" t="str">
        <f>IFERROR(VLOOKUP(CONCATENATE(BT$1,BT145),'Formulario de Preguntas'!$C$10:$FN$152,3,FALSE),"")</f>
        <v/>
      </c>
      <c r="BV145" s="1" t="str">
        <f>IFERROR(VLOOKUP(CONCATENATE(BT$1,BT145),'Formulario de Preguntas'!$C$10:$FN$152,4,FALSE),"")</f>
        <v/>
      </c>
      <c r="BW145" s="25">
        <f>IF($B145='Formulario de Respuestas'!$D144,'Formulario de Respuestas'!$AC144,"ES DIFERENTE")</f>
        <v>0</v>
      </c>
      <c r="BX145" s="1" t="str">
        <f>IFERROR(VLOOKUP(CONCATENATE(BW$1,BW145),'Formulario de Preguntas'!$C$10:$FN$152,3,FALSE),"")</f>
        <v/>
      </c>
      <c r="BY145" s="1" t="str">
        <f>IFERROR(VLOOKUP(CONCATENATE(BW$1,BW145),'Formulario de Preguntas'!$C$10:$FN$152,4,FALSE),"")</f>
        <v/>
      </c>
      <c r="CA145" s="1">
        <f t="shared" si="7"/>
        <v>0</v>
      </c>
      <c r="CB145" s="1">
        <f t="shared" si="8"/>
        <v>0.25</v>
      </c>
      <c r="CC145" s="1">
        <f t="shared" si="6"/>
        <v>0</v>
      </c>
      <c r="CD145" s="1">
        <f>COUNTIF('Formulario de Respuestas'!$E144:$AC144,"A")</f>
        <v>0</v>
      </c>
      <c r="CE145" s="1">
        <f>COUNTIF('Formulario de Respuestas'!$E144:$AC144,"B")</f>
        <v>0</v>
      </c>
      <c r="CF145" s="1">
        <f>COUNTIF('Formulario de Respuestas'!$B144:$AC144,"C")</f>
        <v>0</v>
      </c>
      <c r="CG145" s="1">
        <f>COUNTIF('Formulario de Respuestas'!$E144:$AC144,"D")</f>
        <v>0</v>
      </c>
      <c r="CH145" s="1">
        <f>COUNTIF('Formulario de Respuestas'!$E144:$AC144,"E (RESPUESTA ANULADA)")</f>
        <v>0</v>
      </c>
    </row>
    <row r="146" spans="1:86" x14ac:dyDescent="0.25">
      <c r="A146" s="1">
        <f>'Formulario de Respuestas'!C145</f>
        <v>0</v>
      </c>
      <c r="B146" s="1">
        <f>'Formulario de Respuestas'!D145</f>
        <v>0</v>
      </c>
      <c r="C146" s="23">
        <f>IF($B146='Formulario de Respuestas'!$D145,'Formulario de Respuestas'!$E145,"ES DIFERENTE")</f>
        <v>0</v>
      </c>
      <c r="D146" s="15" t="str">
        <f>IFERROR(VLOOKUP(CONCATENATE(C$1,C146),'Formulario de Preguntas'!$C$2:$FN$152,3,FALSE),"")</f>
        <v/>
      </c>
      <c r="E146" s="1" t="str">
        <f>IFERROR(VLOOKUP(CONCATENATE(C$1,C146),'Formulario de Preguntas'!$C$2:$FN$152,4,FALSE),"")</f>
        <v/>
      </c>
      <c r="F146" s="23">
        <f>IF($B146='Formulario de Respuestas'!$D145,'Formulario de Respuestas'!$F145,"ES DIFERENTE")</f>
        <v>0</v>
      </c>
      <c r="G146" s="1" t="str">
        <f>IFERROR(VLOOKUP(CONCATENATE(F$1,F146),'Formulario de Preguntas'!$C$2:$FN$152,3,FALSE),"")</f>
        <v/>
      </c>
      <c r="H146" s="1" t="str">
        <f>IFERROR(VLOOKUP(CONCATENATE(F$1,F146),'Formulario de Preguntas'!$C$2:$FN$152,4,FALSE),"")</f>
        <v/>
      </c>
      <c r="I146" s="23">
        <f>IF($B146='Formulario de Respuestas'!$D145,'Formulario de Respuestas'!$G145,"ES DIFERENTE")</f>
        <v>0</v>
      </c>
      <c r="J146" s="1" t="str">
        <f>IFERROR(VLOOKUP(CONCATENATE(I$1,I146),'Formulario de Preguntas'!$C$10:$FN$152,3,FALSE),"")</f>
        <v/>
      </c>
      <c r="K146" s="1" t="str">
        <f>IFERROR(VLOOKUP(CONCATENATE(I$1,I146),'Formulario de Preguntas'!$C$10:$FN$152,4,FALSE),"")</f>
        <v/>
      </c>
      <c r="L146" s="23">
        <f>IF($B146='Formulario de Respuestas'!$D145,'Formulario de Respuestas'!$H145,"ES DIFERENTE")</f>
        <v>0</v>
      </c>
      <c r="M146" s="1" t="str">
        <f>IFERROR(VLOOKUP(CONCATENATE(L$1,L146),'Formulario de Preguntas'!$C$10:$FN$152,3,FALSE),"")</f>
        <v/>
      </c>
      <c r="N146" s="1" t="str">
        <f>IFERROR(VLOOKUP(CONCATENATE(L$1,L146),'Formulario de Preguntas'!$C$10:$FN$152,4,FALSE),"")</f>
        <v/>
      </c>
      <c r="O146" s="23">
        <f>IF($B146='Formulario de Respuestas'!$D145,'Formulario de Respuestas'!$I145,"ES DIFERENTE")</f>
        <v>0</v>
      </c>
      <c r="P146" s="1" t="str">
        <f>IFERROR(VLOOKUP(CONCATENATE(O$1,O146),'Formulario de Preguntas'!$C$10:$FN$152,3,FALSE),"")</f>
        <v/>
      </c>
      <c r="Q146" s="1" t="str">
        <f>IFERROR(VLOOKUP(CONCATENATE(O$1,O146),'Formulario de Preguntas'!$C$10:$FN$152,4,FALSE),"")</f>
        <v/>
      </c>
      <c r="R146" s="23">
        <f>IF($B146='Formulario de Respuestas'!$D145,'Formulario de Respuestas'!$J145,"ES DIFERENTE")</f>
        <v>0</v>
      </c>
      <c r="S146" s="1" t="str">
        <f>IFERROR(VLOOKUP(CONCATENATE(R$1,R146),'Formulario de Preguntas'!$C$10:$FN$152,3,FALSE),"")</f>
        <v/>
      </c>
      <c r="T146" s="1" t="str">
        <f>IFERROR(VLOOKUP(CONCATENATE(R$1,R146),'Formulario de Preguntas'!$C$10:$FN$152,4,FALSE),"")</f>
        <v/>
      </c>
      <c r="U146" s="23">
        <f>IF($B146='Formulario de Respuestas'!$D145,'Formulario de Respuestas'!$K145,"ES DIFERENTE")</f>
        <v>0</v>
      </c>
      <c r="V146" s="1" t="str">
        <f>IFERROR(VLOOKUP(CONCATENATE(U$1,U146),'Formulario de Preguntas'!$C$10:$FN$152,3,FALSE),"")</f>
        <v/>
      </c>
      <c r="W146" s="1" t="str">
        <f>IFERROR(VLOOKUP(CONCATENATE(U$1,U146),'Formulario de Preguntas'!$C$10:$FN$152,4,FALSE),"")</f>
        <v/>
      </c>
      <c r="X146" s="23">
        <f>IF($B146='Formulario de Respuestas'!$D145,'Formulario de Respuestas'!$L145,"ES DIFERENTE")</f>
        <v>0</v>
      </c>
      <c r="Y146" s="1" t="str">
        <f>IFERROR(VLOOKUP(CONCATENATE(X$1,X146),'Formulario de Preguntas'!$C$10:$FN$152,3,FALSE),"")</f>
        <v/>
      </c>
      <c r="Z146" s="1" t="str">
        <f>IFERROR(VLOOKUP(CONCATENATE(X$1,X146),'Formulario de Preguntas'!$C$10:$FN$152,4,FALSE),"")</f>
        <v/>
      </c>
      <c r="AA146" s="23">
        <f>IF($B146='Formulario de Respuestas'!$D145,'Formulario de Respuestas'!$M145,"ES DIFERENTE")</f>
        <v>0</v>
      </c>
      <c r="AB146" s="1" t="str">
        <f>IFERROR(VLOOKUP(CONCATENATE(AA$1,AA146),'Formulario de Preguntas'!$C$10:$FN$152,3,FALSE),"")</f>
        <v/>
      </c>
      <c r="AC146" s="1" t="str">
        <f>IFERROR(VLOOKUP(CONCATENATE(AA$1,AA146),'Formulario de Preguntas'!$C$10:$FN$152,4,FALSE),"")</f>
        <v/>
      </c>
      <c r="AD146" s="23">
        <f>IF($B146='Formulario de Respuestas'!$D145,'Formulario de Respuestas'!$N145,"ES DIFERENTE")</f>
        <v>0</v>
      </c>
      <c r="AE146" s="1" t="str">
        <f>IFERROR(VLOOKUP(CONCATENATE(AD$1,AD146),'Formulario de Preguntas'!$C$10:$FN$152,3,FALSE),"")</f>
        <v/>
      </c>
      <c r="AF146" s="1" t="str">
        <f>IFERROR(VLOOKUP(CONCATENATE(AD$1,AD146),'Formulario de Preguntas'!$C$10:$FN$152,4,FALSE),"")</f>
        <v/>
      </c>
      <c r="AG146" s="23">
        <f>IF($B146='Formulario de Respuestas'!$D145,'Formulario de Respuestas'!$O145,"ES DIFERENTE")</f>
        <v>0</v>
      </c>
      <c r="AH146" s="1" t="str">
        <f>IFERROR(VLOOKUP(CONCATENATE(AG$1,AG146),'Formulario de Preguntas'!$C$10:$FN$152,3,FALSE),"")</f>
        <v/>
      </c>
      <c r="AI146" s="1" t="str">
        <f>IFERROR(VLOOKUP(CONCATENATE(AG$1,AG146),'Formulario de Preguntas'!$C$10:$FN$152,4,FALSE),"")</f>
        <v/>
      </c>
      <c r="AJ146" s="23">
        <f>IF($B146='Formulario de Respuestas'!$D145,'Formulario de Respuestas'!$P145,"ES DIFERENTE")</f>
        <v>0</v>
      </c>
      <c r="AK146" s="1" t="str">
        <f>IFERROR(VLOOKUP(CONCATENATE(AJ$1,AJ146),'Formulario de Preguntas'!$C$10:$FN$152,3,FALSE),"")</f>
        <v/>
      </c>
      <c r="AL146" s="1" t="str">
        <f>IFERROR(VLOOKUP(CONCATENATE(AJ$1,AJ146),'Formulario de Preguntas'!$C$10:$FN$152,4,FALSE),"")</f>
        <v/>
      </c>
      <c r="AM146" s="23">
        <f>IF($B146='Formulario de Respuestas'!$D145,'Formulario de Respuestas'!$Q145,"ES DIFERENTE")</f>
        <v>0</v>
      </c>
      <c r="AN146" s="1" t="str">
        <f>IFERROR(VLOOKUP(CONCATENATE(AM$1,AM146),'Formulario de Preguntas'!$C$10:$FN$152,3,FALSE),"")</f>
        <v/>
      </c>
      <c r="AO146" s="1" t="str">
        <f>IFERROR(VLOOKUP(CONCATENATE(AM$1,AM146),'Formulario de Preguntas'!$C$10:$FN$152,4,FALSE),"")</f>
        <v/>
      </c>
      <c r="AP146" s="23">
        <f>IF($B146='Formulario de Respuestas'!$D145,'Formulario de Respuestas'!$R145,"ES DIFERENTE")</f>
        <v>0</v>
      </c>
      <c r="AQ146" s="1" t="str">
        <f>IFERROR(VLOOKUP(CONCATENATE(AP$1,AP146),'Formulario de Preguntas'!$C$10:$FN$152,3,FALSE),"")</f>
        <v/>
      </c>
      <c r="AR146" s="1" t="str">
        <f>IFERROR(VLOOKUP(CONCATENATE(AP$1,AP146),'Formulario de Preguntas'!$C$10:$FN$152,4,FALSE),"")</f>
        <v/>
      </c>
      <c r="AS146" s="23">
        <f>IF($B146='Formulario de Respuestas'!$D145,'Formulario de Respuestas'!$S145,"ES DIFERENTE")</f>
        <v>0</v>
      </c>
      <c r="AT146" s="1" t="str">
        <f>IFERROR(VLOOKUP(CONCATENATE(AS$1,AS146),'Formulario de Preguntas'!$C$10:$FN$152,3,FALSE),"")</f>
        <v/>
      </c>
      <c r="AU146" s="1" t="str">
        <f>IFERROR(VLOOKUP(CONCATENATE(AS$1,AS146),'Formulario de Preguntas'!$C$10:$FN$152,4,FALSE),"")</f>
        <v/>
      </c>
      <c r="AV146" s="23">
        <f>IF($B146='Formulario de Respuestas'!$D145,'Formulario de Respuestas'!$T145,"ES DIFERENTE")</f>
        <v>0</v>
      </c>
      <c r="AW146" s="1" t="str">
        <f>IFERROR(VLOOKUP(CONCATENATE(AV$1,AV146),'Formulario de Preguntas'!$C$10:$FN$152,3,FALSE),"")</f>
        <v/>
      </c>
      <c r="AX146" s="1" t="str">
        <f>IFERROR(VLOOKUP(CONCATENATE(AV$1,AV146),'Formulario de Preguntas'!$C$10:$FN$152,4,FALSE),"")</f>
        <v/>
      </c>
      <c r="AY146" s="23">
        <f>IF($B146='Formulario de Respuestas'!$D145,'Formulario de Respuestas'!$U145,"ES DIFERENTE")</f>
        <v>0</v>
      </c>
      <c r="AZ146" s="1" t="str">
        <f>IFERROR(VLOOKUP(CONCATENATE(AY$1,AY146),'Formulario de Preguntas'!$C$10:$FN$152,3,FALSE),"")</f>
        <v/>
      </c>
      <c r="BA146" s="1" t="str">
        <f>IFERROR(VLOOKUP(CONCATENATE(AY$1,AY146),'Formulario de Preguntas'!$C$10:$FN$152,4,FALSE),"")</f>
        <v/>
      </c>
      <c r="BB146" s="25">
        <f>IF($B146='Formulario de Respuestas'!$D145,'Formulario de Respuestas'!$V145,"ES DIFERENTE")</f>
        <v>0</v>
      </c>
      <c r="BC146" s="1" t="str">
        <f>IFERROR(VLOOKUP(CONCATENATE(BB$1,BB146),'Formulario de Preguntas'!$C$10:$FN$152,3,FALSE),"")</f>
        <v/>
      </c>
      <c r="BD146" s="1" t="str">
        <f>IFERROR(VLOOKUP(CONCATENATE(BB$1,BB146),'Formulario de Preguntas'!$C$10:$FN$152,4,FALSE),"")</f>
        <v/>
      </c>
      <c r="BE146" s="23">
        <f>IF($B146='Formulario de Respuestas'!$D145,'Formulario de Respuestas'!$W145,"ES DIFERENTE")</f>
        <v>0</v>
      </c>
      <c r="BF146" s="1" t="str">
        <f>IFERROR(VLOOKUP(CONCATENATE(BE$1,BE146),'Formulario de Preguntas'!$C$10:$FN$152,3,FALSE),"")</f>
        <v/>
      </c>
      <c r="BG146" s="1" t="str">
        <f>IFERROR(VLOOKUP(CONCATENATE(BE$1,BE146),'Formulario de Preguntas'!$C$10:$FN$152,4,FALSE),"")</f>
        <v/>
      </c>
      <c r="BH146" s="23">
        <f>IF($B146='Formulario de Respuestas'!$D145,'Formulario de Respuestas'!$X145,"ES DIFERENTE")</f>
        <v>0</v>
      </c>
      <c r="BI146" s="1" t="str">
        <f>IFERROR(VLOOKUP(CONCATENATE(BH$1,BH146),'Formulario de Preguntas'!$C$10:$FN$152,3,FALSE),"")</f>
        <v/>
      </c>
      <c r="BJ146" s="1" t="str">
        <f>IFERROR(VLOOKUP(CONCATENATE(BH$1,BH146),'Formulario de Preguntas'!$C$10:$FN$152,4,FALSE),"")</f>
        <v/>
      </c>
      <c r="BK146" s="25">
        <f>IF($B146='Formulario de Respuestas'!$D145,'Formulario de Respuestas'!$Y145,"ES DIFERENTE")</f>
        <v>0</v>
      </c>
      <c r="BL146" s="1" t="str">
        <f>IFERROR(VLOOKUP(CONCATENATE(BK$1,BK146),'Formulario de Preguntas'!$C$10:$FN$152,3,FALSE),"")</f>
        <v/>
      </c>
      <c r="BM146" s="1" t="str">
        <f>IFERROR(VLOOKUP(CONCATENATE(BK$1,BK146),'Formulario de Preguntas'!$C$10:$FN$152,4,FALSE),"")</f>
        <v/>
      </c>
      <c r="BN146" s="25">
        <f>IF($B146='Formulario de Respuestas'!$D145,'Formulario de Respuestas'!$Z145,"ES DIFERENTE")</f>
        <v>0</v>
      </c>
      <c r="BO146" s="1" t="str">
        <f>IFERROR(VLOOKUP(CONCATENATE(BN$1,BN146),'Formulario de Preguntas'!$C$10:$FN$152,3,FALSE),"")</f>
        <v/>
      </c>
      <c r="BP146" s="1" t="str">
        <f>IFERROR(VLOOKUP(CONCATENATE(BN$1,BN146),'Formulario de Preguntas'!$C$10:$FN$152,4,FALSE),"")</f>
        <v/>
      </c>
      <c r="BQ146" s="25">
        <f>IF($B146='Formulario de Respuestas'!$D145,'Formulario de Respuestas'!$AA145,"ES DIFERENTE")</f>
        <v>0</v>
      </c>
      <c r="BR146" s="1" t="str">
        <f>IFERROR(VLOOKUP(CONCATENATE(BQ$1,BQ146),'Formulario de Preguntas'!$C$10:$FN$152,3,FALSE),"")</f>
        <v/>
      </c>
      <c r="BS146" s="1" t="str">
        <f>IFERROR(VLOOKUP(CONCATENATE(BQ$1,BQ146),'Formulario de Preguntas'!$C$10:$FN$152,4,FALSE),"")</f>
        <v/>
      </c>
      <c r="BT146" s="25">
        <f>IF($B146='Formulario de Respuestas'!$D145,'Formulario de Respuestas'!$AB145,"ES DIFERENTE")</f>
        <v>0</v>
      </c>
      <c r="BU146" s="1" t="str">
        <f>IFERROR(VLOOKUP(CONCATENATE(BT$1,BT146),'Formulario de Preguntas'!$C$10:$FN$152,3,FALSE),"")</f>
        <v/>
      </c>
      <c r="BV146" s="1" t="str">
        <f>IFERROR(VLOOKUP(CONCATENATE(BT$1,BT146),'Formulario de Preguntas'!$C$10:$FN$152,4,FALSE),"")</f>
        <v/>
      </c>
      <c r="BW146" s="25">
        <f>IF($B146='Formulario de Respuestas'!$D145,'Formulario de Respuestas'!$AC145,"ES DIFERENTE")</f>
        <v>0</v>
      </c>
      <c r="BX146" s="1" t="str">
        <f>IFERROR(VLOOKUP(CONCATENATE(BW$1,BW146),'Formulario de Preguntas'!$C$10:$FN$152,3,FALSE),"")</f>
        <v/>
      </c>
      <c r="BY146" s="1" t="str">
        <f>IFERROR(VLOOKUP(CONCATENATE(BW$1,BW146),'Formulario de Preguntas'!$C$10:$FN$152,4,FALSE),"")</f>
        <v/>
      </c>
      <c r="CA146" s="1">
        <f t="shared" si="7"/>
        <v>0</v>
      </c>
      <c r="CB146" s="1">
        <f t="shared" si="8"/>
        <v>0.25</v>
      </c>
      <c r="CC146" s="1">
        <f t="shared" si="6"/>
        <v>0</v>
      </c>
      <c r="CD146" s="1">
        <f>COUNTIF('Formulario de Respuestas'!$E145:$AC145,"A")</f>
        <v>0</v>
      </c>
      <c r="CE146" s="1">
        <f>COUNTIF('Formulario de Respuestas'!$E145:$AC145,"B")</f>
        <v>0</v>
      </c>
      <c r="CF146" s="1">
        <f>COUNTIF('Formulario de Respuestas'!$B145:$AC145,"C")</f>
        <v>0</v>
      </c>
      <c r="CG146" s="1">
        <f>COUNTIF('Formulario de Respuestas'!$E145:$AC145,"D")</f>
        <v>0</v>
      </c>
      <c r="CH146" s="1">
        <f>COUNTIF('Formulario de Respuestas'!$E145:$AC145,"E (RESPUESTA ANULADA)")</f>
        <v>0</v>
      </c>
    </row>
    <row r="147" spans="1:86" x14ac:dyDescent="0.25">
      <c r="A147" s="1">
        <f>'Formulario de Respuestas'!C146</f>
        <v>0</v>
      </c>
      <c r="B147" s="1">
        <f>'Formulario de Respuestas'!D146</f>
        <v>0</v>
      </c>
      <c r="C147" s="23">
        <f>IF($B147='Formulario de Respuestas'!$D146,'Formulario de Respuestas'!$E146,"ES DIFERENTE")</f>
        <v>0</v>
      </c>
      <c r="D147" s="15" t="str">
        <f>IFERROR(VLOOKUP(CONCATENATE(C$1,C147),'Formulario de Preguntas'!$C$2:$FN$152,3,FALSE),"")</f>
        <v/>
      </c>
      <c r="E147" s="1" t="str">
        <f>IFERROR(VLOOKUP(CONCATENATE(C$1,C147),'Formulario de Preguntas'!$C$2:$FN$152,4,FALSE),"")</f>
        <v/>
      </c>
      <c r="F147" s="23">
        <f>IF($B147='Formulario de Respuestas'!$D146,'Formulario de Respuestas'!$F146,"ES DIFERENTE")</f>
        <v>0</v>
      </c>
      <c r="G147" s="1" t="str">
        <f>IFERROR(VLOOKUP(CONCATENATE(F$1,F147),'Formulario de Preguntas'!$C$2:$FN$152,3,FALSE),"")</f>
        <v/>
      </c>
      <c r="H147" s="1" t="str">
        <f>IFERROR(VLOOKUP(CONCATENATE(F$1,F147),'Formulario de Preguntas'!$C$2:$FN$152,4,FALSE),"")</f>
        <v/>
      </c>
      <c r="I147" s="23">
        <f>IF($B147='Formulario de Respuestas'!$D146,'Formulario de Respuestas'!$G146,"ES DIFERENTE")</f>
        <v>0</v>
      </c>
      <c r="J147" s="1" t="str">
        <f>IFERROR(VLOOKUP(CONCATENATE(I$1,I147),'Formulario de Preguntas'!$C$10:$FN$152,3,FALSE),"")</f>
        <v/>
      </c>
      <c r="K147" s="1" t="str">
        <f>IFERROR(VLOOKUP(CONCATENATE(I$1,I147),'Formulario de Preguntas'!$C$10:$FN$152,4,FALSE),"")</f>
        <v/>
      </c>
      <c r="L147" s="23">
        <f>IF($B147='Formulario de Respuestas'!$D146,'Formulario de Respuestas'!$H146,"ES DIFERENTE")</f>
        <v>0</v>
      </c>
      <c r="M147" s="1" t="str">
        <f>IFERROR(VLOOKUP(CONCATENATE(L$1,L147),'Formulario de Preguntas'!$C$10:$FN$152,3,FALSE),"")</f>
        <v/>
      </c>
      <c r="N147" s="1" t="str">
        <f>IFERROR(VLOOKUP(CONCATENATE(L$1,L147),'Formulario de Preguntas'!$C$10:$FN$152,4,FALSE),"")</f>
        <v/>
      </c>
      <c r="O147" s="23">
        <f>IF($B147='Formulario de Respuestas'!$D146,'Formulario de Respuestas'!$I146,"ES DIFERENTE")</f>
        <v>0</v>
      </c>
      <c r="P147" s="1" t="str">
        <f>IFERROR(VLOOKUP(CONCATENATE(O$1,O147),'Formulario de Preguntas'!$C$10:$FN$152,3,FALSE),"")</f>
        <v/>
      </c>
      <c r="Q147" s="1" t="str">
        <f>IFERROR(VLOOKUP(CONCATENATE(O$1,O147),'Formulario de Preguntas'!$C$10:$FN$152,4,FALSE),"")</f>
        <v/>
      </c>
      <c r="R147" s="23">
        <f>IF($B147='Formulario de Respuestas'!$D146,'Formulario de Respuestas'!$J146,"ES DIFERENTE")</f>
        <v>0</v>
      </c>
      <c r="S147" s="1" t="str">
        <f>IFERROR(VLOOKUP(CONCATENATE(R$1,R147),'Formulario de Preguntas'!$C$10:$FN$152,3,FALSE),"")</f>
        <v/>
      </c>
      <c r="T147" s="1" t="str">
        <f>IFERROR(VLOOKUP(CONCATENATE(R$1,R147),'Formulario de Preguntas'!$C$10:$FN$152,4,FALSE),"")</f>
        <v/>
      </c>
      <c r="U147" s="23">
        <f>IF($B147='Formulario de Respuestas'!$D146,'Formulario de Respuestas'!$K146,"ES DIFERENTE")</f>
        <v>0</v>
      </c>
      <c r="V147" s="1" t="str">
        <f>IFERROR(VLOOKUP(CONCATENATE(U$1,U147),'Formulario de Preguntas'!$C$10:$FN$152,3,FALSE),"")</f>
        <v/>
      </c>
      <c r="W147" s="1" t="str">
        <f>IFERROR(VLOOKUP(CONCATENATE(U$1,U147),'Formulario de Preguntas'!$C$10:$FN$152,4,FALSE),"")</f>
        <v/>
      </c>
      <c r="X147" s="23">
        <f>IF($B147='Formulario de Respuestas'!$D146,'Formulario de Respuestas'!$L146,"ES DIFERENTE")</f>
        <v>0</v>
      </c>
      <c r="Y147" s="1" t="str">
        <f>IFERROR(VLOOKUP(CONCATENATE(X$1,X147),'Formulario de Preguntas'!$C$10:$FN$152,3,FALSE),"")</f>
        <v/>
      </c>
      <c r="Z147" s="1" t="str">
        <f>IFERROR(VLOOKUP(CONCATENATE(X$1,X147),'Formulario de Preguntas'!$C$10:$FN$152,4,FALSE),"")</f>
        <v/>
      </c>
      <c r="AA147" s="23">
        <f>IF($B147='Formulario de Respuestas'!$D146,'Formulario de Respuestas'!$M146,"ES DIFERENTE")</f>
        <v>0</v>
      </c>
      <c r="AB147" s="1" t="str">
        <f>IFERROR(VLOOKUP(CONCATENATE(AA$1,AA147),'Formulario de Preguntas'!$C$10:$FN$152,3,FALSE),"")</f>
        <v/>
      </c>
      <c r="AC147" s="1" t="str">
        <f>IFERROR(VLOOKUP(CONCATENATE(AA$1,AA147),'Formulario de Preguntas'!$C$10:$FN$152,4,FALSE),"")</f>
        <v/>
      </c>
      <c r="AD147" s="23">
        <f>IF($B147='Formulario de Respuestas'!$D146,'Formulario de Respuestas'!$N146,"ES DIFERENTE")</f>
        <v>0</v>
      </c>
      <c r="AE147" s="1" t="str">
        <f>IFERROR(VLOOKUP(CONCATENATE(AD$1,AD147),'Formulario de Preguntas'!$C$10:$FN$152,3,FALSE),"")</f>
        <v/>
      </c>
      <c r="AF147" s="1" t="str">
        <f>IFERROR(VLOOKUP(CONCATENATE(AD$1,AD147),'Formulario de Preguntas'!$C$10:$FN$152,4,FALSE),"")</f>
        <v/>
      </c>
      <c r="AG147" s="23">
        <f>IF($B147='Formulario de Respuestas'!$D146,'Formulario de Respuestas'!$O146,"ES DIFERENTE")</f>
        <v>0</v>
      </c>
      <c r="AH147" s="1" t="str">
        <f>IFERROR(VLOOKUP(CONCATENATE(AG$1,AG147),'Formulario de Preguntas'!$C$10:$FN$152,3,FALSE),"")</f>
        <v/>
      </c>
      <c r="AI147" s="1" t="str">
        <f>IFERROR(VLOOKUP(CONCATENATE(AG$1,AG147),'Formulario de Preguntas'!$C$10:$FN$152,4,FALSE),"")</f>
        <v/>
      </c>
      <c r="AJ147" s="23">
        <f>IF($B147='Formulario de Respuestas'!$D146,'Formulario de Respuestas'!$P146,"ES DIFERENTE")</f>
        <v>0</v>
      </c>
      <c r="AK147" s="1" t="str">
        <f>IFERROR(VLOOKUP(CONCATENATE(AJ$1,AJ147),'Formulario de Preguntas'!$C$10:$FN$152,3,FALSE),"")</f>
        <v/>
      </c>
      <c r="AL147" s="1" t="str">
        <f>IFERROR(VLOOKUP(CONCATENATE(AJ$1,AJ147),'Formulario de Preguntas'!$C$10:$FN$152,4,FALSE),"")</f>
        <v/>
      </c>
      <c r="AM147" s="23">
        <f>IF($B147='Formulario de Respuestas'!$D146,'Formulario de Respuestas'!$Q146,"ES DIFERENTE")</f>
        <v>0</v>
      </c>
      <c r="AN147" s="1" t="str">
        <f>IFERROR(VLOOKUP(CONCATENATE(AM$1,AM147),'Formulario de Preguntas'!$C$10:$FN$152,3,FALSE),"")</f>
        <v/>
      </c>
      <c r="AO147" s="1" t="str">
        <f>IFERROR(VLOOKUP(CONCATENATE(AM$1,AM147),'Formulario de Preguntas'!$C$10:$FN$152,4,FALSE),"")</f>
        <v/>
      </c>
      <c r="AP147" s="23">
        <f>IF($B147='Formulario de Respuestas'!$D146,'Formulario de Respuestas'!$R146,"ES DIFERENTE")</f>
        <v>0</v>
      </c>
      <c r="AQ147" s="1" t="str">
        <f>IFERROR(VLOOKUP(CONCATENATE(AP$1,AP147),'Formulario de Preguntas'!$C$10:$FN$152,3,FALSE),"")</f>
        <v/>
      </c>
      <c r="AR147" s="1" t="str">
        <f>IFERROR(VLOOKUP(CONCATENATE(AP$1,AP147),'Formulario de Preguntas'!$C$10:$FN$152,4,FALSE),"")</f>
        <v/>
      </c>
      <c r="AS147" s="23">
        <f>IF($B147='Formulario de Respuestas'!$D146,'Formulario de Respuestas'!$S146,"ES DIFERENTE")</f>
        <v>0</v>
      </c>
      <c r="AT147" s="1" t="str">
        <f>IFERROR(VLOOKUP(CONCATENATE(AS$1,AS147),'Formulario de Preguntas'!$C$10:$FN$152,3,FALSE),"")</f>
        <v/>
      </c>
      <c r="AU147" s="1" t="str">
        <f>IFERROR(VLOOKUP(CONCATENATE(AS$1,AS147),'Formulario de Preguntas'!$C$10:$FN$152,4,FALSE),"")</f>
        <v/>
      </c>
      <c r="AV147" s="23">
        <f>IF($B147='Formulario de Respuestas'!$D146,'Formulario de Respuestas'!$T146,"ES DIFERENTE")</f>
        <v>0</v>
      </c>
      <c r="AW147" s="1" t="str">
        <f>IFERROR(VLOOKUP(CONCATENATE(AV$1,AV147),'Formulario de Preguntas'!$C$10:$FN$152,3,FALSE),"")</f>
        <v/>
      </c>
      <c r="AX147" s="1" t="str">
        <f>IFERROR(VLOOKUP(CONCATENATE(AV$1,AV147),'Formulario de Preguntas'!$C$10:$FN$152,4,FALSE),"")</f>
        <v/>
      </c>
      <c r="AY147" s="23">
        <f>IF($B147='Formulario de Respuestas'!$D146,'Formulario de Respuestas'!$U146,"ES DIFERENTE")</f>
        <v>0</v>
      </c>
      <c r="AZ147" s="1" t="str">
        <f>IFERROR(VLOOKUP(CONCATENATE(AY$1,AY147),'Formulario de Preguntas'!$C$10:$FN$152,3,FALSE),"")</f>
        <v/>
      </c>
      <c r="BA147" s="1" t="str">
        <f>IFERROR(VLOOKUP(CONCATENATE(AY$1,AY147),'Formulario de Preguntas'!$C$10:$FN$152,4,FALSE),"")</f>
        <v/>
      </c>
      <c r="BB147" s="25">
        <f>IF($B147='Formulario de Respuestas'!$D146,'Formulario de Respuestas'!$V146,"ES DIFERENTE")</f>
        <v>0</v>
      </c>
      <c r="BC147" s="1" t="str">
        <f>IFERROR(VLOOKUP(CONCATENATE(BB$1,BB147),'Formulario de Preguntas'!$C$10:$FN$152,3,FALSE),"")</f>
        <v/>
      </c>
      <c r="BD147" s="1" t="str">
        <f>IFERROR(VLOOKUP(CONCATENATE(BB$1,BB147),'Formulario de Preguntas'!$C$10:$FN$152,4,FALSE),"")</f>
        <v/>
      </c>
      <c r="BE147" s="23">
        <f>IF($B147='Formulario de Respuestas'!$D146,'Formulario de Respuestas'!$W146,"ES DIFERENTE")</f>
        <v>0</v>
      </c>
      <c r="BF147" s="1" t="str">
        <f>IFERROR(VLOOKUP(CONCATENATE(BE$1,BE147),'Formulario de Preguntas'!$C$10:$FN$152,3,FALSE),"")</f>
        <v/>
      </c>
      <c r="BG147" s="1" t="str">
        <f>IFERROR(VLOOKUP(CONCATENATE(BE$1,BE147),'Formulario de Preguntas'!$C$10:$FN$152,4,FALSE),"")</f>
        <v/>
      </c>
      <c r="BH147" s="23">
        <f>IF($B147='Formulario de Respuestas'!$D146,'Formulario de Respuestas'!$X146,"ES DIFERENTE")</f>
        <v>0</v>
      </c>
      <c r="BI147" s="1" t="str">
        <f>IFERROR(VLOOKUP(CONCATENATE(BH$1,BH147),'Formulario de Preguntas'!$C$10:$FN$152,3,FALSE),"")</f>
        <v/>
      </c>
      <c r="BJ147" s="1" t="str">
        <f>IFERROR(VLOOKUP(CONCATENATE(BH$1,BH147),'Formulario de Preguntas'!$C$10:$FN$152,4,FALSE),"")</f>
        <v/>
      </c>
      <c r="BK147" s="25">
        <f>IF($B147='Formulario de Respuestas'!$D146,'Formulario de Respuestas'!$Y146,"ES DIFERENTE")</f>
        <v>0</v>
      </c>
      <c r="BL147" s="1" t="str">
        <f>IFERROR(VLOOKUP(CONCATENATE(BK$1,BK147),'Formulario de Preguntas'!$C$10:$FN$152,3,FALSE),"")</f>
        <v/>
      </c>
      <c r="BM147" s="1" t="str">
        <f>IFERROR(VLOOKUP(CONCATENATE(BK$1,BK147),'Formulario de Preguntas'!$C$10:$FN$152,4,FALSE),"")</f>
        <v/>
      </c>
      <c r="BN147" s="25">
        <f>IF($B147='Formulario de Respuestas'!$D146,'Formulario de Respuestas'!$Z146,"ES DIFERENTE")</f>
        <v>0</v>
      </c>
      <c r="BO147" s="1" t="str">
        <f>IFERROR(VLOOKUP(CONCATENATE(BN$1,BN147),'Formulario de Preguntas'!$C$10:$FN$152,3,FALSE),"")</f>
        <v/>
      </c>
      <c r="BP147" s="1" t="str">
        <f>IFERROR(VLOOKUP(CONCATENATE(BN$1,BN147),'Formulario de Preguntas'!$C$10:$FN$152,4,FALSE),"")</f>
        <v/>
      </c>
      <c r="BQ147" s="25">
        <f>IF($B147='Formulario de Respuestas'!$D146,'Formulario de Respuestas'!$AA146,"ES DIFERENTE")</f>
        <v>0</v>
      </c>
      <c r="BR147" s="1" t="str">
        <f>IFERROR(VLOOKUP(CONCATENATE(BQ$1,BQ147),'Formulario de Preguntas'!$C$10:$FN$152,3,FALSE),"")</f>
        <v/>
      </c>
      <c r="BS147" s="1" t="str">
        <f>IFERROR(VLOOKUP(CONCATENATE(BQ$1,BQ147),'Formulario de Preguntas'!$C$10:$FN$152,4,FALSE),"")</f>
        <v/>
      </c>
      <c r="BT147" s="25">
        <f>IF($B147='Formulario de Respuestas'!$D146,'Formulario de Respuestas'!$AB146,"ES DIFERENTE")</f>
        <v>0</v>
      </c>
      <c r="BU147" s="1" t="str">
        <f>IFERROR(VLOOKUP(CONCATENATE(BT$1,BT147),'Formulario de Preguntas'!$C$10:$FN$152,3,FALSE),"")</f>
        <v/>
      </c>
      <c r="BV147" s="1" t="str">
        <f>IFERROR(VLOOKUP(CONCATENATE(BT$1,BT147),'Formulario de Preguntas'!$C$10:$FN$152,4,FALSE),"")</f>
        <v/>
      </c>
      <c r="BW147" s="25">
        <f>IF($B147='Formulario de Respuestas'!$D146,'Formulario de Respuestas'!$AC146,"ES DIFERENTE")</f>
        <v>0</v>
      </c>
      <c r="BX147" s="1" t="str">
        <f>IFERROR(VLOOKUP(CONCATENATE(BW$1,BW147),'Formulario de Preguntas'!$C$10:$FN$152,3,FALSE),"")</f>
        <v/>
      </c>
      <c r="BY147" s="1" t="str">
        <f>IFERROR(VLOOKUP(CONCATENATE(BW$1,BW147),'Formulario de Preguntas'!$C$10:$FN$152,4,FALSE),"")</f>
        <v/>
      </c>
      <c r="CA147" s="1">
        <f t="shared" si="7"/>
        <v>0</v>
      </c>
      <c r="CB147" s="1">
        <f t="shared" si="8"/>
        <v>0.25</v>
      </c>
      <c r="CC147" s="1">
        <f t="shared" si="6"/>
        <v>0</v>
      </c>
      <c r="CD147" s="1">
        <f>COUNTIF('Formulario de Respuestas'!$E146:$AC146,"A")</f>
        <v>0</v>
      </c>
      <c r="CE147" s="1">
        <f>COUNTIF('Formulario de Respuestas'!$E146:$AC146,"B")</f>
        <v>0</v>
      </c>
      <c r="CF147" s="1">
        <f>COUNTIF('Formulario de Respuestas'!$B146:$AC146,"C")</f>
        <v>0</v>
      </c>
      <c r="CG147" s="1">
        <f>COUNTIF('Formulario de Respuestas'!$E146:$AC146,"D")</f>
        <v>0</v>
      </c>
      <c r="CH147" s="1">
        <f>COUNTIF('Formulario de Respuestas'!$E146:$AC146,"E (RESPUESTA ANULADA)")</f>
        <v>0</v>
      </c>
    </row>
    <row r="148" spans="1:86" x14ac:dyDescent="0.25">
      <c r="A148" s="1">
        <f>'Formulario de Respuestas'!C147</f>
        <v>0</v>
      </c>
      <c r="B148" s="1">
        <f>'Formulario de Respuestas'!D147</f>
        <v>0</v>
      </c>
      <c r="C148" s="23">
        <f>IF($B148='Formulario de Respuestas'!$D147,'Formulario de Respuestas'!$E147,"ES DIFERENTE")</f>
        <v>0</v>
      </c>
      <c r="D148" s="15" t="str">
        <f>IFERROR(VLOOKUP(CONCATENATE(C$1,C148),'Formulario de Preguntas'!$C$2:$FN$152,3,FALSE),"")</f>
        <v/>
      </c>
      <c r="E148" s="1" t="str">
        <f>IFERROR(VLOOKUP(CONCATENATE(C$1,C148),'Formulario de Preguntas'!$C$2:$FN$152,4,FALSE),"")</f>
        <v/>
      </c>
      <c r="F148" s="23">
        <f>IF($B148='Formulario de Respuestas'!$D147,'Formulario de Respuestas'!$F147,"ES DIFERENTE")</f>
        <v>0</v>
      </c>
      <c r="G148" s="1" t="str">
        <f>IFERROR(VLOOKUP(CONCATENATE(F$1,F148),'Formulario de Preguntas'!$C$2:$FN$152,3,FALSE),"")</f>
        <v/>
      </c>
      <c r="H148" s="1" t="str">
        <f>IFERROR(VLOOKUP(CONCATENATE(F$1,F148),'Formulario de Preguntas'!$C$2:$FN$152,4,FALSE),"")</f>
        <v/>
      </c>
      <c r="I148" s="23">
        <f>IF($B148='Formulario de Respuestas'!$D147,'Formulario de Respuestas'!$G147,"ES DIFERENTE")</f>
        <v>0</v>
      </c>
      <c r="J148" s="1" t="str">
        <f>IFERROR(VLOOKUP(CONCATENATE(I$1,I148),'Formulario de Preguntas'!$C$10:$FN$152,3,FALSE),"")</f>
        <v/>
      </c>
      <c r="K148" s="1" t="str">
        <f>IFERROR(VLOOKUP(CONCATENATE(I$1,I148),'Formulario de Preguntas'!$C$10:$FN$152,4,FALSE),"")</f>
        <v/>
      </c>
      <c r="L148" s="23">
        <f>IF($B148='Formulario de Respuestas'!$D147,'Formulario de Respuestas'!$H147,"ES DIFERENTE")</f>
        <v>0</v>
      </c>
      <c r="M148" s="1" t="str">
        <f>IFERROR(VLOOKUP(CONCATENATE(L$1,L148),'Formulario de Preguntas'!$C$10:$FN$152,3,FALSE),"")</f>
        <v/>
      </c>
      <c r="N148" s="1" t="str">
        <f>IFERROR(VLOOKUP(CONCATENATE(L$1,L148),'Formulario de Preguntas'!$C$10:$FN$152,4,FALSE),"")</f>
        <v/>
      </c>
      <c r="O148" s="23">
        <f>IF($B148='Formulario de Respuestas'!$D147,'Formulario de Respuestas'!$I147,"ES DIFERENTE")</f>
        <v>0</v>
      </c>
      <c r="P148" s="1" t="str">
        <f>IFERROR(VLOOKUP(CONCATENATE(O$1,O148),'Formulario de Preguntas'!$C$10:$FN$152,3,FALSE),"")</f>
        <v/>
      </c>
      <c r="Q148" s="1" t="str">
        <f>IFERROR(VLOOKUP(CONCATENATE(O$1,O148),'Formulario de Preguntas'!$C$10:$FN$152,4,FALSE),"")</f>
        <v/>
      </c>
      <c r="R148" s="23">
        <f>IF($B148='Formulario de Respuestas'!$D147,'Formulario de Respuestas'!$J147,"ES DIFERENTE")</f>
        <v>0</v>
      </c>
      <c r="S148" s="1" t="str">
        <f>IFERROR(VLOOKUP(CONCATENATE(R$1,R148),'Formulario de Preguntas'!$C$10:$FN$152,3,FALSE),"")</f>
        <v/>
      </c>
      <c r="T148" s="1" t="str">
        <f>IFERROR(VLOOKUP(CONCATENATE(R$1,R148),'Formulario de Preguntas'!$C$10:$FN$152,4,FALSE),"")</f>
        <v/>
      </c>
      <c r="U148" s="23">
        <f>IF($B148='Formulario de Respuestas'!$D147,'Formulario de Respuestas'!$K147,"ES DIFERENTE")</f>
        <v>0</v>
      </c>
      <c r="V148" s="1" t="str">
        <f>IFERROR(VLOOKUP(CONCATENATE(U$1,U148),'Formulario de Preguntas'!$C$10:$FN$152,3,FALSE),"")</f>
        <v/>
      </c>
      <c r="W148" s="1" t="str">
        <f>IFERROR(VLOOKUP(CONCATENATE(U$1,U148),'Formulario de Preguntas'!$C$10:$FN$152,4,FALSE),"")</f>
        <v/>
      </c>
      <c r="X148" s="23">
        <f>IF($B148='Formulario de Respuestas'!$D147,'Formulario de Respuestas'!$L147,"ES DIFERENTE")</f>
        <v>0</v>
      </c>
      <c r="Y148" s="1" t="str">
        <f>IFERROR(VLOOKUP(CONCATENATE(X$1,X148),'Formulario de Preguntas'!$C$10:$FN$152,3,FALSE),"")</f>
        <v/>
      </c>
      <c r="Z148" s="1" t="str">
        <f>IFERROR(VLOOKUP(CONCATENATE(X$1,X148),'Formulario de Preguntas'!$C$10:$FN$152,4,FALSE),"")</f>
        <v/>
      </c>
      <c r="AA148" s="23">
        <f>IF($B148='Formulario de Respuestas'!$D147,'Formulario de Respuestas'!$M147,"ES DIFERENTE")</f>
        <v>0</v>
      </c>
      <c r="AB148" s="1" t="str">
        <f>IFERROR(VLOOKUP(CONCATENATE(AA$1,AA148),'Formulario de Preguntas'!$C$10:$FN$152,3,FALSE),"")</f>
        <v/>
      </c>
      <c r="AC148" s="1" t="str">
        <f>IFERROR(VLOOKUP(CONCATENATE(AA$1,AA148),'Formulario de Preguntas'!$C$10:$FN$152,4,FALSE),"")</f>
        <v/>
      </c>
      <c r="AD148" s="23">
        <f>IF($B148='Formulario de Respuestas'!$D147,'Formulario de Respuestas'!$N147,"ES DIFERENTE")</f>
        <v>0</v>
      </c>
      <c r="AE148" s="1" t="str">
        <f>IFERROR(VLOOKUP(CONCATENATE(AD$1,AD148),'Formulario de Preguntas'!$C$10:$FN$152,3,FALSE),"")</f>
        <v/>
      </c>
      <c r="AF148" s="1" t="str">
        <f>IFERROR(VLOOKUP(CONCATENATE(AD$1,AD148),'Formulario de Preguntas'!$C$10:$FN$152,4,FALSE),"")</f>
        <v/>
      </c>
      <c r="AG148" s="23">
        <f>IF($B148='Formulario de Respuestas'!$D147,'Formulario de Respuestas'!$O147,"ES DIFERENTE")</f>
        <v>0</v>
      </c>
      <c r="AH148" s="1" t="str">
        <f>IFERROR(VLOOKUP(CONCATENATE(AG$1,AG148),'Formulario de Preguntas'!$C$10:$FN$152,3,FALSE),"")</f>
        <v/>
      </c>
      <c r="AI148" s="1" t="str">
        <f>IFERROR(VLOOKUP(CONCATENATE(AG$1,AG148),'Formulario de Preguntas'!$C$10:$FN$152,4,FALSE),"")</f>
        <v/>
      </c>
      <c r="AJ148" s="23">
        <f>IF($B148='Formulario de Respuestas'!$D147,'Formulario de Respuestas'!$P147,"ES DIFERENTE")</f>
        <v>0</v>
      </c>
      <c r="AK148" s="1" t="str">
        <f>IFERROR(VLOOKUP(CONCATENATE(AJ$1,AJ148),'Formulario de Preguntas'!$C$10:$FN$152,3,FALSE),"")</f>
        <v/>
      </c>
      <c r="AL148" s="1" t="str">
        <f>IFERROR(VLOOKUP(CONCATENATE(AJ$1,AJ148),'Formulario de Preguntas'!$C$10:$FN$152,4,FALSE),"")</f>
        <v/>
      </c>
      <c r="AM148" s="23">
        <f>IF($B148='Formulario de Respuestas'!$D147,'Formulario de Respuestas'!$Q147,"ES DIFERENTE")</f>
        <v>0</v>
      </c>
      <c r="AN148" s="1" t="str">
        <f>IFERROR(VLOOKUP(CONCATENATE(AM$1,AM148),'Formulario de Preguntas'!$C$10:$FN$152,3,FALSE),"")</f>
        <v/>
      </c>
      <c r="AO148" s="1" t="str">
        <f>IFERROR(VLOOKUP(CONCATENATE(AM$1,AM148),'Formulario de Preguntas'!$C$10:$FN$152,4,FALSE),"")</f>
        <v/>
      </c>
      <c r="AP148" s="23">
        <f>IF($B148='Formulario de Respuestas'!$D147,'Formulario de Respuestas'!$R147,"ES DIFERENTE")</f>
        <v>0</v>
      </c>
      <c r="AQ148" s="1" t="str">
        <f>IFERROR(VLOOKUP(CONCATENATE(AP$1,AP148),'Formulario de Preguntas'!$C$10:$FN$152,3,FALSE),"")</f>
        <v/>
      </c>
      <c r="AR148" s="1" t="str">
        <f>IFERROR(VLOOKUP(CONCATENATE(AP$1,AP148),'Formulario de Preguntas'!$C$10:$FN$152,4,FALSE),"")</f>
        <v/>
      </c>
      <c r="AS148" s="23">
        <f>IF($B148='Formulario de Respuestas'!$D147,'Formulario de Respuestas'!$S147,"ES DIFERENTE")</f>
        <v>0</v>
      </c>
      <c r="AT148" s="1" t="str">
        <f>IFERROR(VLOOKUP(CONCATENATE(AS$1,AS148),'Formulario de Preguntas'!$C$10:$FN$152,3,FALSE),"")</f>
        <v/>
      </c>
      <c r="AU148" s="1" t="str">
        <f>IFERROR(VLOOKUP(CONCATENATE(AS$1,AS148),'Formulario de Preguntas'!$C$10:$FN$152,4,FALSE),"")</f>
        <v/>
      </c>
      <c r="AV148" s="23">
        <f>IF($B148='Formulario de Respuestas'!$D147,'Formulario de Respuestas'!$T147,"ES DIFERENTE")</f>
        <v>0</v>
      </c>
      <c r="AW148" s="1" t="str">
        <f>IFERROR(VLOOKUP(CONCATENATE(AV$1,AV148),'Formulario de Preguntas'!$C$10:$FN$152,3,FALSE),"")</f>
        <v/>
      </c>
      <c r="AX148" s="1" t="str">
        <f>IFERROR(VLOOKUP(CONCATENATE(AV$1,AV148),'Formulario de Preguntas'!$C$10:$FN$152,4,FALSE),"")</f>
        <v/>
      </c>
      <c r="AY148" s="23">
        <f>IF($B148='Formulario de Respuestas'!$D147,'Formulario de Respuestas'!$U147,"ES DIFERENTE")</f>
        <v>0</v>
      </c>
      <c r="AZ148" s="1" t="str">
        <f>IFERROR(VLOOKUP(CONCATENATE(AY$1,AY148),'Formulario de Preguntas'!$C$10:$FN$152,3,FALSE),"")</f>
        <v/>
      </c>
      <c r="BA148" s="1" t="str">
        <f>IFERROR(VLOOKUP(CONCATENATE(AY$1,AY148),'Formulario de Preguntas'!$C$10:$FN$152,4,FALSE),"")</f>
        <v/>
      </c>
      <c r="BB148" s="25">
        <f>IF($B148='Formulario de Respuestas'!$D147,'Formulario de Respuestas'!$V147,"ES DIFERENTE")</f>
        <v>0</v>
      </c>
      <c r="BC148" s="1" t="str">
        <f>IFERROR(VLOOKUP(CONCATENATE(BB$1,BB148),'Formulario de Preguntas'!$C$10:$FN$152,3,FALSE),"")</f>
        <v/>
      </c>
      <c r="BD148" s="1" t="str">
        <f>IFERROR(VLOOKUP(CONCATENATE(BB$1,BB148),'Formulario de Preguntas'!$C$10:$FN$152,4,FALSE),"")</f>
        <v/>
      </c>
      <c r="BE148" s="23">
        <f>IF($B148='Formulario de Respuestas'!$D147,'Formulario de Respuestas'!$W147,"ES DIFERENTE")</f>
        <v>0</v>
      </c>
      <c r="BF148" s="1" t="str">
        <f>IFERROR(VLOOKUP(CONCATENATE(BE$1,BE148),'Formulario de Preguntas'!$C$10:$FN$152,3,FALSE),"")</f>
        <v/>
      </c>
      <c r="BG148" s="1" t="str">
        <f>IFERROR(VLOOKUP(CONCATENATE(BE$1,BE148),'Formulario de Preguntas'!$C$10:$FN$152,4,FALSE),"")</f>
        <v/>
      </c>
      <c r="BH148" s="23">
        <f>IF($B148='Formulario de Respuestas'!$D147,'Formulario de Respuestas'!$X147,"ES DIFERENTE")</f>
        <v>0</v>
      </c>
      <c r="BI148" s="1" t="str">
        <f>IFERROR(VLOOKUP(CONCATENATE(BH$1,BH148),'Formulario de Preguntas'!$C$10:$FN$152,3,FALSE),"")</f>
        <v/>
      </c>
      <c r="BJ148" s="1" t="str">
        <f>IFERROR(VLOOKUP(CONCATENATE(BH$1,BH148),'Formulario de Preguntas'!$C$10:$FN$152,4,FALSE),"")</f>
        <v/>
      </c>
      <c r="BK148" s="25">
        <f>IF($B148='Formulario de Respuestas'!$D147,'Formulario de Respuestas'!$Y147,"ES DIFERENTE")</f>
        <v>0</v>
      </c>
      <c r="BL148" s="1" t="str">
        <f>IFERROR(VLOOKUP(CONCATENATE(BK$1,BK148),'Formulario de Preguntas'!$C$10:$FN$152,3,FALSE),"")</f>
        <v/>
      </c>
      <c r="BM148" s="1" t="str">
        <f>IFERROR(VLOOKUP(CONCATENATE(BK$1,BK148),'Formulario de Preguntas'!$C$10:$FN$152,4,FALSE),"")</f>
        <v/>
      </c>
      <c r="BN148" s="25">
        <f>IF($B148='Formulario de Respuestas'!$D147,'Formulario de Respuestas'!$Z147,"ES DIFERENTE")</f>
        <v>0</v>
      </c>
      <c r="BO148" s="1" t="str">
        <f>IFERROR(VLOOKUP(CONCATENATE(BN$1,BN148),'Formulario de Preguntas'!$C$10:$FN$152,3,FALSE),"")</f>
        <v/>
      </c>
      <c r="BP148" s="1" t="str">
        <f>IFERROR(VLOOKUP(CONCATENATE(BN$1,BN148),'Formulario de Preguntas'!$C$10:$FN$152,4,FALSE),"")</f>
        <v/>
      </c>
      <c r="BQ148" s="25">
        <f>IF($B148='Formulario de Respuestas'!$D147,'Formulario de Respuestas'!$AA147,"ES DIFERENTE")</f>
        <v>0</v>
      </c>
      <c r="BR148" s="1" t="str">
        <f>IFERROR(VLOOKUP(CONCATENATE(BQ$1,BQ148),'Formulario de Preguntas'!$C$10:$FN$152,3,FALSE),"")</f>
        <v/>
      </c>
      <c r="BS148" s="1" t="str">
        <f>IFERROR(VLOOKUP(CONCATENATE(BQ$1,BQ148),'Formulario de Preguntas'!$C$10:$FN$152,4,FALSE),"")</f>
        <v/>
      </c>
      <c r="BT148" s="25">
        <f>IF($B148='Formulario de Respuestas'!$D147,'Formulario de Respuestas'!$AB147,"ES DIFERENTE")</f>
        <v>0</v>
      </c>
      <c r="BU148" s="1" t="str">
        <f>IFERROR(VLOOKUP(CONCATENATE(BT$1,BT148),'Formulario de Preguntas'!$C$10:$FN$152,3,FALSE),"")</f>
        <v/>
      </c>
      <c r="BV148" s="1" t="str">
        <f>IFERROR(VLOOKUP(CONCATENATE(BT$1,BT148),'Formulario de Preguntas'!$C$10:$FN$152,4,FALSE),"")</f>
        <v/>
      </c>
      <c r="BW148" s="25">
        <f>IF($B148='Formulario de Respuestas'!$D147,'Formulario de Respuestas'!$AC147,"ES DIFERENTE")</f>
        <v>0</v>
      </c>
      <c r="BX148" s="1" t="str">
        <f>IFERROR(VLOOKUP(CONCATENATE(BW$1,BW148),'Formulario de Preguntas'!$C$10:$FN$152,3,FALSE),"")</f>
        <v/>
      </c>
      <c r="BY148" s="1" t="str">
        <f>IFERROR(VLOOKUP(CONCATENATE(BW$1,BW148),'Formulario de Preguntas'!$C$10:$FN$152,4,FALSE),"")</f>
        <v/>
      </c>
      <c r="CA148" s="1">
        <f t="shared" si="7"/>
        <v>0</v>
      </c>
      <c r="CB148" s="1">
        <f t="shared" si="8"/>
        <v>0.25</v>
      </c>
      <c r="CC148" s="1">
        <f t="shared" si="6"/>
        <v>0</v>
      </c>
      <c r="CD148" s="1">
        <f>COUNTIF('Formulario de Respuestas'!$E147:$AC147,"A")</f>
        <v>0</v>
      </c>
      <c r="CE148" s="1">
        <f>COUNTIF('Formulario de Respuestas'!$E147:$AC147,"B")</f>
        <v>0</v>
      </c>
      <c r="CF148" s="1">
        <f>COUNTIF('Formulario de Respuestas'!$B147:$AC147,"C")</f>
        <v>0</v>
      </c>
      <c r="CG148" s="1">
        <f>COUNTIF('Formulario de Respuestas'!$E147:$AC147,"D")</f>
        <v>0</v>
      </c>
      <c r="CH148" s="1">
        <f>COUNTIF('Formulario de Respuestas'!$E147:$AC147,"E (RESPUESTA ANULADA)")</f>
        <v>0</v>
      </c>
    </row>
    <row r="149" spans="1:86" x14ac:dyDescent="0.25">
      <c r="A149" s="1">
        <f>'Formulario de Respuestas'!C148</f>
        <v>0</v>
      </c>
      <c r="B149" s="1">
        <f>'Formulario de Respuestas'!D148</f>
        <v>0</v>
      </c>
      <c r="C149" s="23">
        <f>IF($B149='Formulario de Respuestas'!$D148,'Formulario de Respuestas'!$E148,"ES DIFERENTE")</f>
        <v>0</v>
      </c>
      <c r="D149" s="15" t="str">
        <f>IFERROR(VLOOKUP(CONCATENATE(C$1,C149),'Formulario de Preguntas'!$C$2:$FN$152,3,FALSE),"")</f>
        <v/>
      </c>
      <c r="E149" s="1" t="str">
        <f>IFERROR(VLOOKUP(CONCATENATE(C$1,C149),'Formulario de Preguntas'!$C$2:$FN$152,4,FALSE),"")</f>
        <v/>
      </c>
      <c r="F149" s="23">
        <f>IF($B149='Formulario de Respuestas'!$D148,'Formulario de Respuestas'!$F148,"ES DIFERENTE")</f>
        <v>0</v>
      </c>
      <c r="G149" s="1" t="str">
        <f>IFERROR(VLOOKUP(CONCATENATE(F$1,F149),'Formulario de Preguntas'!$C$2:$FN$152,3,FALSE),"")</f>
        <v/>
      </c>
      <c r="H149" s="1" t="str">
        <f>IFERROR(VLOOKUP(CONCATENATE(F$1,F149),'Formulario de Preguntas'!$C$2:$FN$152,4,FALSE),"")</f>
        <v/>
      </c>
      <c r="I149" s="23">
        <f>IF($B149='Formulario de Respuestas'!$D148,'Formulario de Respuestas'!$G148,"ES DIFERENTE")</f>
        <v>0</v>
      </c>
      <c r="J149" s="1" t="str">
        <f>IFERROR(VLOOKUP(CONCATENATE(I$1,I149),'Formulario de Preguntas'!$C$10:$FN$152,3,FALSE),"")</f>
        <v/>
      </c>
      <c r="K149" s="1" t="str">
        <f>IFERROR(VLOOKUP(CONCATENATE(I$1,I149),'Formulario de Preguntas'!$C$10:$FN$152,4,FALSE),"")</f>
        <v/>
      </c>
      <c r="L149" s="23">
        <f>IF($B149='Formulario de Respuestas'!$D148,'Formulario de Respuestas'!$H148,"ES DIFERENTE")</f>
        <v>0</v>
      </c>
      <c r="M149" s="1" t="str">
        <f>IFERROR(VLOOKUP(CONCATENATE(L$1,L149),'Formulario de Preguntas'!$C$10:$FN$152,3,FALSE),"")</f>
        <v/>
      </c>
      <c r="N149" s="1" t="str">
        <f>IFERROR(VLOOKUP(CONCATENATE(L$1,L149),'Formulario de Preguntas'!$C$10:$FN$152,4,FALSE),"")</f>
        <v/>
      </c>
      <c r="O149" s="23">
        <f>IF($B149='Formulario de Respuestas'!$D148,'Formulario de Respuestas'!$I148,"ES DIFERENTE")</f>
        <v>0</v>
      </c>
      <c r="P149" s="1" t="str">
        <f>IFERROR(VLOOKUP(CONCATENATE(O$1,O149),'Formulario de Preguntas'!$C$10:$FN$152,3,FALSE),"")</f>
        <v/>
      </c>
      <c r="Q149" s="1" t="str">
        <f>IFERROR(VLOOKUP(CONCATENATE(O$1,O149),'Formulario de Preguntas'!$C$10:$FN$152,4,FALSE),"")</f>
        <v/>
      </c>
      <c r="R149" s="23">
        <f>IF($B149='Formulario de Respuestas'!$D148,'Formulario de Respuestas'!$J148,"ES DIFERENTE")</f>
        <v>0</v>
      </c>
      <c r="S149" s="1" t="str">
        <f>IFERROR(VLOOKUP(CONCATENATE(R$1,R149),'Formulario de Preguntas'!$C$10:$FN$152,3,FALSE),"")</f>
        <v/>
      </c>
      <c r="T149" s="1" t="str">
        <f>IFERROR(VLOOKUP(CONCATENATE(R$1,R149),'Formulario de Preguntas'!$C$10:$FN$152,4,FALSE),"")</f>
        <v/>
      </c>
      <c r="U149" s="23">
        <f>IF($B149='Formulario de Respuestas'!$D148,'Formulario de Respuestas'!$K148,"ES DIFERENTE")</f>
        <v>0</v>
      </c>
      <c r="V149" s="1" t="str">
        <f>IFERROR(VLOOKUP(CONCATENATE(U$1,U149),'Formulario de Preguntas'!$C$10:$FN$152,3,FALSE),"")</f>
        <v/>
      </c>
      <c r="W149" s="1" t="str">
        <f>IFERROR(VLOOKUP(CONCATENATE(U$1,U149),'Formulario de Preguntas'!$C$10:$FN$152,4,FALSE),"")</f>
        <v/>
      </c>
      <c r="X149" s="23">
        <f>IF($B149='Formulario de Respuestas'!$D148,'Formulario de Respuestas'!$L148,"ES DIFERENTE")</f>
        <v>0</v>
      </c>
      <c r="Y149" s="1" t="str">
        <f>IFERROR(VLOOKUP(CONCATENATE(X$1,X149),'Formulario de Preguntas'!$C$10:$FN$152,3,FALSE),"")</f>
        <v/>
      </c>
      <c r="Z149" s="1" t="str">
        <f>IFERROR(VLOOKUP(CONCATENATE(X$1,X149),'Formulario de Preguntas'!$C$10:$FN$152,4,FALSE),"")</f>
        <v/>
      </c>
      <c r="AA149" s="23">
        <f>IF($B149='Formulario de Respuestas'!$D148,'Formulario de Respuestas'!$M148,"ES DIFERENTE")</f>
        <v>0</v>
      </c>
      <c r="AB149" s="1" t="str">
        <f>IFERROR(VLOOKUP(CONCATENATE(AA$1,AA149),'Formulario de Preguntas'!$C$10:$FN$152,3,FALSE),"")</f>
        <v/>
      </c>
      <c r="AC149" s="1" t="str">
        <f>IFERROR(VLOOKUP(CONCATENATE(AA$1,AA149),'Formulario de Preguntas'!$C$10:$FN$152,4,FALSE),"")</f>
        <v/>
      </c>
      <c r="AD149" s="23">
        <f>IF($B149='Formulario de Respuestas'!$D148,'Formulario de Respuestas'!$N148,"ES DIFERENTE")</f>
        <v>0</v>
      </c>
      <c r="AE149" s="1" t="str">
        <f>IFERROR(VLOOKUP(CONCATENATE(AD$1,AD149),'Formulario de Preguntas'!$C$10:$FN$152,3,FALSE),"")</f>
        <v/>
      </c>
      <c r="AF149" s="1" t="str">
        <f>IFERROR(VLOOKUP(CONCATENATE(AD$1,AD149),'Formulario de Preguntas'!$C$10:$FN$152,4,FALSE),"")</f>
        <v/>
      </c>
      <c r="AG149" s="23">
        <f>IF($B149='Formulario de Respuestas'!$D148,'Formulario de Respuestas'!$O148,"ES DIFERENTE")</f>
        <v>0</v>
      </c>
      <c r="AH149" s="1" t="str">
        <f>IFERROR(VLOOKUP(CONCATENATE(AG$1,AG149),'Formulario de Preguntas'!$C$10:$FN$152,3,FALSE),"")</f>
        <v/>
      </c>
      <c r="AI149" s="1" t="str">
        <f>IFERROR(VLOOKUP(CONCATENATE(AG$1,AG149),'Formulario de Preguntas'!$C$10:$FN$152,4,FALSE),"")</f>
        <v/>
      </c>
      <c r="AJ149" s="23">
        <f>IF($B149='Formulario de Respuestas'!$D148,'Formulario de Respuestas'!$P148,"ES DIFERENTE")</f>
        <v>0</v>
      </c>
      <c r="AK149" s="1" t="str">
        <f>IFERROR(VLOOKUP(CONCATENATE(AJ$1,AJ149),'Formulario de Preguntas'!$C$10:$FN$152,3,FALSE),"")</f>
        <v/>
      </c>
      <c r="AL149" s="1" t="str">
        <f>IFERROR(VLOOKUP(CONCATENATE(AJ$1,AJ149),'Formulario de Preguntas'!$C$10:$FN$152,4,FALSE),"")</f>
        <v/>
      </c>
      <c r="AM149" s="23">
        <f>IF($B149='Formulario de Respuestas'!$D148,'Formulario de Respuestas'!$Q148,"ES DIFERENTE")</f>
        <v>0</v>
      </c>
      <c r="AN149" s="1" t="str">
        <f>IFERROR(VLOOKUP(CONCATENATE(AM$1,AM149),'Formulario de Preguntas'!$C$10:$FN$152,3,FALSE),"")</f>
        <v/>
      </c>
      <c r="AO149" s="1" t="str">
        <f>IFERROR(VLOOKUP(CONCATENATE(AM$1,AM149),'Formulario de Preguntas'!$C$10:$FN$152,4,FALSE),"")</f>
        <v/>
      </c>
      <c r="AP149" s="23">
        <f>IF($B149='Formulario de Respuestas'!$D148,'Formulario de Respuestas'!$R148,"ES DIFERENTE")</f>
        <v>0</v>
      </c>
      <c r="AQ149" s="1" t="str">
        <f>IFERROR(VLOOKUP(CONCATENATE(AP$1,AP149),'Formulario de Preguntas'!$C$10:$FN$152,3,FALSE),"")</f>
        <v/>
      </c>
      <c r="AR149" s="1" t="str">
        <f>IFERROR(VLOOKUP(CONCATENATE(AP$1,AP149),'Formulario de Preguntas'!$C$10:$FN$152,4,FALSE),"")</f>
        <v/>
      </c>
      <c r="AS149" s="23">
        <f>IF($B149='Formulario de Respuestas'!$D148,'Formulario de Respuestas'!$S148,"ES DIFERENTE")</f>
        <v>0</v>
      </c>
      <c r="AT149" s="1" t="str">
        <f>IFERROR(VLOOKUP(CONCATENATE(AS$1,AS149),'Formulario de Preguntas'!$C$10:$FN$152,3,FALSE),"")</f>
        <v/>
      </c>
      <c r="AU149" s="1" t="str">
        <f>IFERROR(VLOOKUP(CONCATENATE(AS$1,AS149),'Formulario de Preguntas'!$C$10:$FN$152,4,FALSE),"")</f>
        <v/>
      </c>
      <c r="AV149" s="23">
        <f>IF($B149='Formulario de Respuestas'!$D148,'Formulario de Respuestas'!$T148,"ES DIFERENTE")</f>
        <v>0</v>
      </c>
      <c r="AW149" s="1" t="str">
        <f>IFERROR(VLOOKUP(CONCATENATE(AV$1,AV149),'Formulario de Preguntas'!$C$10:$FN$152,3,FALSE),"")</f>
        <v/>
      </c>
      <c r="AX149" s="1" t="str">
        <f>IFERROR(VLOOKUP(CONCATENATE(AV$1,AV149),'Formulario de Preguntas'!$C$10:$FN$152,4,FALSE),"")</f>
        <v/>
      </c>
      <c r="AY149" s="23">
        <f>IF($B149='Formulario de Respuestas'!$D148,'Formulario de Respuestas'!$U148,"ES DIFERENTE")</f>
        <v>0</v>
      </c>
      <c r="AZ149" s="1" t="str">
        <f>IFERROR(VLOOKUP(CONCATENATE(AY$1,AY149),'Formulario de Preguntas'!$C$10:$FN$152,3,FALSE),"")</f>
        <v/>
      </c>
      <c r="BA149" s="1" t="str">
        <f>IFERROR(VLOOKUP(CONCATENATE(AY$1,AY149),'Formulario de Preguntas'!$C$10:$FN$152,4,FALSE),"")</f>
        <v/>
      </c>
      <c r="BB149" s="25">
        <f>IF($B149='Formulario de Respuestas'!$D148,'Formulario de Respuestas'!$V148,"ES DIFERENTE")</f>
        <v>0</v>
      </c>
      <c r="BC149" s="1" t="str">
        <f>IFERROR(VLOOKUP(CONCATENATE(BB$1,BB149),'Formulario de Preguntas'!$C$10:$FN$152,3,FALSE),"")</f>
        <v/>
      </c>
      <c r="BD149" s="1" t="str">
        <f>IFERROR(VLOOKUP(CONCATENATE(BB$1,BB149),'Formulario de Preguntas'!$C$10:$FN$152,4,FALSE),"")</f>
        <v/>
      </c>
      <c r="BE149" s="23">
        <f>IF($B149='Formulario de Respuestas'!$D148,'Formulario de Respuestas'!$W148,"ES DIFERENTE")</f>
        <v>0</v>
      </c>
      <c r="BF149" s="1" t="str">
        <f>IFERROR(VLOOKUP(CONCATENATE(BE$1,BE149),'Formulario de Preguntas'!$C$10:$FN$152,3,FALSE),"")</f>
        <v/>
      </c>
      <c r="BG149" s="1" t="str">
        <f>IFERROR(VLOOKUP(CONCATENATE(BE$1,BE149),'Formulario de Preguntas'!$C$10:$FN$152,4,FALSE),"")</f>
        <v/>
      </c>
      <c r="BH149" s="23">
        <f>IF($B149='Formulario de Respuestas'!$D148,'Formulario de Respuestas'!$X148,"ES DIFERENTE")</f>
        <v>0</v>
      </c>
      <c r="BI149" s="1" t="str">
        <f>IFERROR(VLOOKUP(CONCATENATE(BH$1,BH149),'Formulario de Preguntas'!$C$10:$FN$152,3,FALSE),"")</f>
        <v/>
      </c>
      <c r="BJ149" s="1" t="str">
        <f>IFERROR(VLOOKUP(CONCATENATE(BH$1,BH149),'Formulario de Preguntas'!$C$10:$FN$152,4,FALSE),"")</f>
        <v/>
      </c>
      <c r="BK149" s="25">
        <f>IF($B149='Formulario de Respuestas'!$D148,'Formulario de Respuestas'!$Y148,"ES DIFERENTE")</f>
        <v>0</v>
      </c>
      <c r="BL149" s="1" t="str">
        <f>IFERROR(VLOOKUP(CONCATENATE(BK$1,BK149),'Formulario de Preguntas'!$C$10:$FN$152,3,FALSE),"")</f>
        <v/>
      </c>
      <c r="BM149" s="1" t="str">
        <f>IFERROR(VLOOKUP(CONCATENATE(BK$1,BK149),'Formulario de Preguntas'!$C$10:$FN$152,4,FALSE),"")</f>
        <v/>
      </c>
      <c r="BN149" s="25">
        <f>IF($B149='Formulario de Respuestas'!$D148,'Formulario de Respuestas'!$Z148,"ES DIFERENTE")</f>
        <v>0</v>
      </c>
      <c r="BO149" s="1" t="str">
        <f>IFERROR(VLOOKUP(CONCATENATE(BN$1,BN149),'Formulario de Preguntas'!$C$10:$FN$152,3,FALSE),"")</f>
        <v/>
      </c>
      <c r="BP149" s="1" t="str">
        <f>IFERROR(VLOOKUP(CONCATENATE(BN$1,BN149),'Formulario de Preguntas'!$C$10:$FN$152,4,FALSE),"")</f>
        <v/>
      </c>
      <c r="BQ149" s="25">
        <f>IF($B149='Formulario de Respuestas'!$D148,'Formulario de Respuestas'!$AA148,"ES DIFERENTE")</f>
        <v>0</v>
      </c>
      <c r="BR149" s="1" t="str">
        <f>IFERROR(VLOOKUP(CONCATENATE(BQ$1,BQ149),'Formulario de Preguntas'!$C$10:$FN$152,3,FALSE),"")</f>
        <v/>
      </c>
      <c r="BS149" s="1" t="str">
        <f>IFERROR(VLOOKUP(CONCATENATE(BQ$1,BQ149),'Formulario de Preguntas'!$C$10:$FN$152,4,FALSE),"")</f>
        <v/>
      </c>
      <c r="BT149" s="25">
        <f>IF($B149='Formulario de Respuestas'!$D148,'Formulario de Respuestas'!$AB148,"ES DIFERENTE")</f>
        <v>0</v>
      </c>
      <c r="BU149" s="1" t="str">
        <f>IFERROR(VLOOKUP(CONCATENATE(BT$1,BT149),'Formulario de Preguntas'!$C$10:$FN$152,3,FALSE),"")</f>
        <v/>
      </c>
      <c r="BV149" s="1" t="str">
        <f>IFERROR(VLOOKUP(CONCATENATE(BT$1,BT149),'Formulario de Preguntas'!$C$10:$FN$152,4,FALSE),"")</f>
        <v/>
      </c>
      <c r="BW149" s="25">
        <f>IF($B149='Formulario de Respuestas'!$D148,'Formulario de Respuestas'!$AC148,"ES DIFERENTE")</f>
        <v>0</v>
      </c>
      <c r="BX149" s="1" t="str">
        <f>IFERROR(VLOOKUP(CONCATENATE(BW$1,BW149),'Formulario de Preguntas'!$C$10:$FN$152,3,FALSE),"")</f>
        <v/>
      </c>
      <c r="BY149" s="1" t="str">
        <f>IFERROR(VLOOKUP(CONCATENATE(BW$1,BW149),'Formulario de Preguntas'!$C$10:$FN$152,4,FALSE),"")</f>
        <v/>
      </c>
      <c r="CA149" s="1">
        <f t="shared" si="7"/>
        <v>0</v>
      </c>
      <c r="CB149" s="1">
        <f t="shared" si="8"/>
        <v>0.25</v>
      </c>
      <c r="CC149" s="1">
        <f t="shared" si="6"/>
        <v>0</v>
      </c>
      <c r="CD149" s="1">
        <f>COUNTIF('Formulario de Respuestas'!$E148:$AC148,"A")</f>
        <v>0</v>
      </c>
      <c r="CE149" s="1">
        <f>COUNTIF('Formulario de Respuestas'!$E148:$AC148,"B")</f>
        <v>0</v>
      </c>
      <c r="CF149" s="1">
        <f>COUNTIF('Formulario de Respuestas'!$B148:$AC148,"C")</f>
        <v>0</v>
      </c>
      <c r="CG149" s="1">
        <f>COUNTIF('Formulario de Respuestas'!$E148:$AC148,"D")</f>
        <v>0</v>
      </c>
      <c r="CH149" s="1">
        <f>COUNTIF('Formulario de Respuestas'!$E148:$AC148,"E (RESPUESTA ANULADA)")</f>
        <v>0</v>
      </c>
    </row>
    <row r="150" spans="1:86" x14ac:dyDescent="0.25">
      <c r="A150" s="1">
        <f>'Formulario de Respuestas'!C149</f>
        <v>0</v>
      </c>
      <c r="B150" s="1">
        <f>'Formulario de Respuestas'!D149</f>
        <v>0</v>
      </c>
      <c r="C150" s="23">
        <f>IF($B150='Formulario de Respuestas'!$D149,'Formulario de Respuestas'!$E149,"ES DIFERENTE")</f>
        <v>0</v>
      </c>
      <c r="D150" s="15" t="str">
        <f>IFERROR(VLOOKUP(CONCATENATE(C$1,C150),'Formulario de Preguntas'!$C$2:$FN$152,3,FALSE),"")</f>
        <v/>
      </c>
      <c r="E150" s="1" t="str">
        <f>IFERROR(VLOOKUP(CONCATENATE(C$1,C150),'Formulario de Preguntas'!$C$2:$FN$152,4,FALSE),"")</f>
        <v/>
      </c>
      <c r="F150" s="23">
        <f>IF($B150='Formulario de Respuestas'!$D149,'Formulario de Respuestas'!$F149,"ES DIFERENTE")</f>
        <v>0</v>
      </c>
      <c r="G150" s="1" t="str">
        <f>IFERROR(VLOOKUP(CONCATENATE(F$1,F150),'Formulario de Preguntas'!$C$2:$FN$152,3,FALSE),"")</f>
        <v/>
      </c>
      <c r="H150" s="1" t="str">
        <f>IFERROR(VLOOKUP(CONCATENATE(F$1,F150),'Formulario de Preguntas'!$C$2:$FN$152,4,FALSE),"")</f>
        <v/>
      </c>
      <c r="I150" s="23">
        <f>IF($B150='Formulario de Respuestas'!$D149,'Formulario de Respuestas'!$G149,"ES DIFERENTE")</f>
        <v>0</v>
      </c>
      <c r="J150" s="1" t="str">
        <f>IFERROR(VLOOKUP(CONCATENATE(I$1,I150),'Formulario de Preguntas'!$C$10:$FN$152,3,FALSE),"")</f>
        <v/>
      </c>
      <c r="K150" s="1" t="str">
        <f>IFERROR(VLOOKUP(CONCATENATE(I$1,I150),'Formulario de Preguntas'!$C$10:$FN$152,4,FALSE),"")</f>
        <v/>
      </c>
      <c r="L150" s="23">
        <f>IF($B150='Formulario de Respuestas'!$D149,'Formulario de Respuestas'!$H149,"ES DIFERENTE")</f>
        <v>0</v>
      </c>
      <c r="M150" s="1" t="str">
        <f>IFERROR(VLOOKUP(CONCATENATE(L$1,L150),'Formulario de Preguntas'!$C$10:$FN$152,3,FALSE),"")</f>
        <v/>
      </c>
      <c r="N150" s="1" t="str">
        <f>IFERROR(VLOOKUP(CONCATENATE(L$1,L150),'Formulario de Preguntas'!$C$10:$FN$152,4,FALSE),"")</f>
        <v/>
      </c>
      <c r="O150" s="23">
        <f>IF($B150='Formulario de Respuestas'!$D149,'Formulario de Respuestas'!$I149,"ES DIFERENTE")</f>
        <v>0</v>
      </c>
      <c r="P150" s="1" t="str">
        <f>IFERROR(VLOOKUP(CONCATENATE(O$1,O150),'Formulario de Preguntas'!$C$10:$FN$152,3,FALSE),"")</f>
        <v/>
      </c>
      <c r="Q150" s="1" t="str">
        <f>IFERROR(VLOOKUP(CONCATENATE(O$1,O150),'Formulario de Preguntas'!$C$10:$FN$152,4,FALSE),"")</f>
        <v/>
      </c>
      <c r="R150" s="23">
        <f>IF($B150='Formulario de Respuestas'!$D149,'Formulario de Respuestas'!$J149,"ES DIFERENTE")</f>
        <v>0</v>
      </c>
      <c r="S150" s="1" t="str">
        <f>IFERROR(VLOOKUP(CONCATENATE(R$1,R150),'Formulario de Preguntas'!$C$10:$FN$152,3,FALSE),"")</f>
        <v/>
      </c>
      <c r="T150" s="1" t="str">
        <f>IFERROR(VLOOKUP(CONCATENATE(R$1,R150),'Formulario de Preguntas'!$C$10:$FN$152,4,FALSE),"")</f>
        <v/>
      </c>
      <c r="U150" s="23">
        <f>IF($B150='Formulario de Respuestas'!$D149,'Formulario de Respuestas'!$K149,"ES DIFERENTE")</f>
        <v>0</v>
      </c>
      <c r="V150" s="1" t="str">
        <f>IFERROR(VLOOKUP(CONCATENATE(U$1,U150),'Formulario de Preguntas'!$C$10:$FN$152,3,FALSE),"")</f>
        <v/>
      </c>
      <c r="W150" s="1" t="str">
        <f>IFERROR(VLOOKUP(CONCATENATE(U$1,U150),'Formulario de Preguntas'!$C$10:$FN$152,4,FALSE),"")</f>
        <v/>
      </c>
      <c r="X150" s="23">
        <f>IF($B150='Formulario de Respuestas'!$D149,'Formulario de Respuestas'!$L149,"ES DIFERENTE")</f>
        <v>0</v>
      </c>
      <c r="Y150" s="1" t="str">
        <f>IFERROR(VLOOKUP(CONCATENATE(X$1,X150),'Formulario de Preguntas'!$C$10:$FN$152,3,FALSE),"")</f>
        <v/>
      </c>
      <c r="Z150" s="1" t="str">
        <f>IFERROR(VLOOKUP(CONCATENATE(X$1,X150),'Formulario de Preguntas'!$C$10:$FN$152,4,FALSE),"")</f>
        <v/>
      </c>
      <c r="AA150" s="23">
        <f>IF($B150='Formulario de Respuestas'!$D149,'Formulario de Respuestas'!$M149,"ES DIFERENTE")</f>
        <v>0</v>
      </c>
      <c r="AB150" s="1" t="str">
        <f>IFERROR(VLOOKUP(CONCATENATE(AA$1,AA150),'Formulario de Preguntas'!$C$10:$FN$152,3,FALSE),"")</f>
        <v/>
      </c>
      <c r="AC150" s="1" t="str">
        <f>IFERROR(VLOOKUP(CONCATENATE(AA$1,AA150),'Formulario de Preguntas'!$C$10:$FN$152,4,FALSE),"")</f>
        <v/>
      </c>
      <c r="AD150" s="23">
        <f>IF($B150='Formulario de Respuestas'!$D149,'Formulario de Respuestas'!$N149,"ES DIFERENTE")</f>
        <v>0</v>
      </c>
      <c r="AE150" s="1" t="str">
        <f>IFERROR(VLOOKUP(CONCATENATE(AD$1,AD150),'Formulario de Preguntas'!$C$10:$FN$152,3,FALSE),"")</f>
        <v/>
      </c>
      <c r="AF150" s="1" t="str">
        <f>IFERROR(VLOOKUP(CONCATENATE(AD$1,AD150),'Formulario de Preguntas'!$C$10:$FN$152,4,FALSE),"")</f>
        <v/>
      </c>
      <c r="AG150" s="23">
        <f>IF($B150='Formulario de Respuestas'!$D149,'Formulario de Respuestas'!$O149,"ES DIFERENTE")</f>
        <v>0</v>
      </c>
      <c r="AH150" s="1" t="str">
        <f>IFERROR(VLOOKUP(CONCATENATE(AG$1,AG150),'Formulario de Preguntas'!$C$10:$FN$152,3,FALSE),"")</f>
        <v/>
      </c>
      <c r="AI150" s="1" t="str">
        <f>IFERROR(VLOOKUP(CONCATENATE(AG$1,AG150),'Formulario de Preguntas'!$C$10:$FN$152,4,FALSE),"")</f>
        <v/>
      </c>
      <c r="AJ150" s="23">
        <f>IF($B150='Formulario de Respuestas'!$D149,'Formulario de Respuestas'!$P149,"ES DIFERENTE")</f>
        <v>0</v>
      </c>
      <c r="AK150" s="1" t="str">
        <f>IFERROR(VLOOKUP(CONCATENATE(AJ$1,AJ150),'Formulario de Preguntas'!$C$10:$FN$152,3,FALSE),"")</f>
        <v/>
      </c>
      <c r="AL150" s="1" t="str">
        <f>IFERROR(VLOOKUP(CONCATENATE(AJ$1,AJ150),'Formulario de Preguntas'!$C$10:$FN$152,4,FALSE),"")</f>
        <v/>
      </c>
      <c r="AM150" s="23">
        <f>IF($B150='Formulario de Respuestas'!$D149,'Formulario de Respuestas'!$Q149,"ES DIFERENTE")</f>
        <v>0</v>
      </c>
      <c r="AN150" s="1" t="str">
        <f>IFERROR(VLOOKUP(CONCATENATE(AM$1,AM150),'Formulario de Preguntas'!$C$10:$FN$152,3,FALSE),"")</f>
        <v/>
      </c>
      <c r="AO150" s="1" t="str">
        <f>IFERROR(VLOOKUP(CONCATENATE(AM$1,AM150),'Formulario de Preguntas'!$C$10:$FN$152,4,FALSE),"")</f>
        <v/>
      </c>
      <c r="AP150" s="23">
        <f>IF($B150='Formulario de Respuestas'!$D149,'Formulario de Respuestas'!$R149,"ES DIFERENTE")</f>
        <v>0</v>
      </c>
      <c r="AQ150" s="1" t="str">
        <f>IFERROR(VLOOKUP(CONCATENATE(AP$1,AP150),'Formulario de Preguntas'!$C$10:$FN$152,3,FALSE),"")</f>
        <v/>
      </c>
      <c r="AR150" s="1" t="str">
        <f>IFERROR(VLOOKUP(CONCATENATE(AP$1,AP150),'Formulario de Preguntas'!$C$10:$FN$152,4,FALSE),"")</f>
        <v/>
      </c>
      <c r="AS150" s="23">
        <f>IF($B150='Formulario de Respuestas'!$D149,'Formulario de Respuestas'!$S149,"ES DIFERENTE")</f>
        <v>0</v>
      </c>
      <c r="AT150" s="1" t="str">
        <f>IFERROR(VLOOKUP(CONCATENATE(AS$1,AS150),'Formulario de Preguntas'!$C$10:$FN$152,3,FALSE),"")</f>
        <v/>
      </c>
      <c r="AU150" s="1" t="str">
        <f>IFERROR(VLOOKUP(CONCATENATE(AS$1,AS150),'Formulario de Preguntas'!$C$10:$FN$152,4,FALSE),"")</f>
        <v/>
      </c>
      <c r="AV150" s="23">
        <f>IF($B150='Formulario de Respuestas'!$D149,'Formulario de Respuestas'!$T149,"ES DIFERENTE")</f>
        <v>0</v>
      </c>
      <c r="AW150" s="1" t="str">
        <f>IFERROR(VLOOKUP(CONCATENATE(AV$1,AV150),'Formulario de Preguntas'!$C$10:$FN$152,3,FALSE),"")</f>
        <v/>
      </c>
      <c r="AX150" s="1" t="str">
        <f>IFERROR(VLOOKUP(CONCATENATE(AV$1,AV150),'Formulario de Preguntas'!$C$10:$FN$152,4,FALSE),"")</f>
        <v/>
      </c>
      <c r="AY150" s="23">
        <f>IF($B150='Formulario de Respuestas'!$D149,'Formulario de Respuestas'!$U149,"ES DIFERENTE")</f>
        <v>0</v>
      </c>
      <c r="AZ150" s="1" t="str">
        <f>IFERROR(VLOOKUP(CONCATENATE(AY$1,AY150),'Formulario de Preguntas'!$C$10:$FN$152,3,FALSE),"")</f>
        <v/>
      </c>
      <c r="BA150" s="1" t="str">
        <f>IFERROR(VLOOKUP(CONCATENATE(AY$1,AY150),'Formulario de Preguntas'!$C$10:$FN$152,4,FALSE),"")</f>
        <v/>
      </c>
      <c r="BB150" s="25">
        <f>IF($B150='Formulario de Respuestas'!$D149,'Formulario de Respuestas'!$V149,"ES DIFERENTE")</f>
        <v>0</v>
      </c>
      <c r="BC150" s="1" t="str">
        <f>IFERROR(VLOOKUP(CONCATENATE(BB$1,BB150),'Formulario de Preguntas'!$C$10:$FN$152,3,FALSE),"")</f>
        <v/>
      </c>
      <c r="BD150" s="1" t="str">
        <f>IFERROR(VLOOKUP(CONCATENATE(BB$1,BB150),'Formulario de Preguntas'!$C$10:$FN$152,4,FALSE),"")</f>
        <v/>
      </c>
      <c r="BE150" s="23">
        <f>IF($B150='Formulario de Respuestas'!$D149,'Formulario de Respuestas'!$W149,"ES DIFERENTE")</f>
        <v>0</v>
      </c>
      <c r="BF150" s="1" t="str">
        <f>IFERROR(VLOOKUP(CONCATENATE(BE$1,BE150),'Formulario de Preguntas'!$C$10:$FN$152,3,FALSE),"")</f>
        <v/>
      </c>
      <c r="BG150" s="1" t="str">
        <f>IFERROR(VLOOKUP(CONCATENATE(BE$1,BE150),'Formulario de Preguntas'!$C$10:$FN$152,4,FALSE),"")</f>
        <v/>
      </c>
      <c r="BH150" s="23">
        <f>IF($B150='Formulario de Respuestas'!$D149,'Formulario de Respuestas'!$X149,"ES DIFERENTE")</f>
        <v>0</v>
      </c>
      <c r="BI150" s="1" t="str">
        <f>IFERROR(VLOOKUP(CONCATENATE(BH$1,BH150),'Formulario de Preguntas'!$C$10:$FN$152,3,FALSE),"")</f>
        <v/>
      </c>
      <c r="BJ150" s="1" t="str">
        <f>IFERROR(VLOOKUP(CONCATENATE(BH$1,BH150),'Formulario de Preguntas'!$C$10:$FN$152,4,FALSE),"")</f>
        <v/>
      </c>
      <c r="BK150" s="25">
        <f>IF($B150='Formulario de Respuestas'!$D149,'Formulario de Respuestas'!$Y149,"ES DIFERENTE")</f>
        <v>0</v>
      </c>
      <c r="BL150" s="1" t="str">
        <f>IFERROR(VLOOKUP(CONCATENATE(BK$1,BK150),'Formulario de Preguntas'!$C$10:$FN$152,3,FALSE),"")</f>
        <v/>
      </c>
      <c r="BM150" s="1" t="str">
        <f>IFERROR(VLOOKUP(CONCATENATE(BK$1,BK150),'Formulario de Preguntas'!$C$10:$FN$152,4,FALSE),"")</f>
        <v/>
      </c>
      <c r="BN150" s="25">
        <f>IF($B150='Formulario de Respuestas'!$D149,'Formulario de Respuestas'!$Z149,"ES DIFERENTE")</f>
        <v>0</v>
      </c>
      <c r="BO150" s="1" t="str">
        <f>IFERROR(VLOOKUP(CONCATENATE(BN$1,BN150),'Formulario de Preguntas'!$C$10:$FN$152,3,FALSE),"")</f>
        <v/>
      </c>
      <c r="BP150" s="1" t="str">
        <f>IFERROR(VLOOKUP(CONCATENATE(BN$1,BN150),'Formulario de Preguntas'!$C$10:$FN$152,4,FALSE),"")</f>
        <v/>
      </c>
      <c r="BQ150" s="25">
        <f>IF($B150='Formulario de Respuestas'!$D149,'Formulario de Respuestas'!$AA149,"ES DIFERENTE")</f>
        <v>0</v>
      </c>
      <c r="BR150" s="1" t="str">
        <f>IFERROR(VLOOKUP(CONCATENATE(BQ$1,BQ150),'Formulario de Preguntas'!$C$10:$FN$152,3,FALSE),"")</f>
        <v/>
      </c>
      <c r="BS150" s="1" t="str">
        <f>IFERROR(VLOOKUP(CONCATENATE(BQ$1,BQ150),'Formulario de Preguntas'!$C$10:$FN$152,4,FALSE),"")</f>
        <v/>
      </c>
      <c r="BT150" s="25">
        <f>IF($B150='Formulario de Respuestas'!$D149,'Formulario de Respuestas'!$AB149,"ES DIFERENTE")</f>
        <v>0</v>
      </c>
      <c r="BU150" s="1" t="str">
        <f>IFERROR(VLOOKUP(CONCATENATE(BT$1,BT150),'Formulario de Preguntas'!$C$10:$FN$152,3,FALSE),"")</f>
        <v/>
      </c>
      <c r="BV150" s="1" t="str">
        <f>IFERROR(VLOOKUP(CONCATENATE(BT$1,BT150),'Formulario de Preguntas'!$C$10:$FN$152,4,FALSE),"")</f>
        <v/>
      </c>
      <c r="BW150" s="25">
        <f>IF($B150='Formulario de Respuestas'!$D149,'Formulario de Respuestas'!$AC149,"ES DIFERENTE")</f>
        <v>0</v>
      </c>
      <c r="BX150" s="1" t="str">
        <f>IFERROR(VLOOKUP(CONCATENATE(BW$1,BW150),'Formulario de Preguntas'!$C$10:$FN$152,3,FALSE),"")</f>
        <v/>
      </c>
      <c r="BY150" s="1" t="str">
        <f>IFERROR(VLOOKUP(CONCATENATE(BW$1,BW150),'Formulario de Preguntas'!$C$10:$FN$152,4,FALSE),"")</f>
        <v/>
      </c>
      <c r="CA150" s="1">
        <f t="shared" si="7"/>
        <v>0</v>
      </c>
      <c r="CB150" s="1">
        <f t="shared" si="8"/>
        <v>0.25</v>
      </c>
      <c r="CC150" s="1">
        <f t="shared" si="6"/>
        <v>0</v>
      </c>
      <c r="CD150" s="1">
        <f>COUNTIF('Formulario de Respuestas'!$E149:$AC149,"A")</f>
        <v>0</v>
      </c>
      <c r="CE150" s="1">
        <f>COUNTIF('Formulario de Respuestas'!$E149:$AC149,"B")</f>
        <v>0</v>
      </c>
      <c r="CF150" s="1">
        <f>COUNTIF('Formulario de Respuestas'!$B149:$AC149,"C")</f>
        <v>0</v>
      </c>
      <c r="CG150" s="1">
        <f>COUNTIF('Formulario de Respuestas'!$E149:$AC149,"D")</f>
        <v>0</v>
      </c>
      <c r="CH150" s="1">
        <f>COUNTIF('Formulario de Respuestas'!$E149:$AC149,"E (RESPUESTA ANULADA)")</f>
        <v>0</v>
      </c>
    </row>
    <row r="151" spans="1:86" x14ac:dyDescent="0.25">
      <c r="A151" s="1">
        <f>'Formulario de Respuestas'!C150</f>
        <v>0</v>
      </c>
      <c r="B151" s="1">
        <f>'Formulario de Respuestas'!D150</f>
        <v>0</v>
      </c>
      <c r="C151" s="23">
        <f>IF($B151='Formulario de Respuestas'!$D150,'Formulario de Respuestas'!$E150,"ES DIFERENTE")</f>
        <v>0</v>
      </c>
      <c r="D151" s="15" t="str">
        <f>IFERROR(VLOOKUP(CONCATENATE(C$1,C151),'Formulario de Preguntas'!$C$2:$FN$152,3,FALSE),"")</f>
        <v/>
      </c>
      <c r="E151" s="1" t="str">
        <f>IFERROR(VLOOKUP(CONCATENATE(C$1,C151),'Formulario de Preguntas'!$C$2:$FN$152,4,FALSE),"")</f>
        <v/>
      </c>
      <c r="F151" s="23">
        <f>IF($B151='Formulario de Respuestas'!$D150,'Formulario de Respuestas'!$F150,"ES DIFERENTE")</f>
        <v>0</v>
      </c>
      <c r="G151" s="1" t="str">
        <f>IFERROR(VLOOKUP(CONCATENATE(F$1,F151),'Formulario de Preguntas'!$C$2:$FN$152,3,FALSE),"")</f>
        <v/>
      </c>
      <c r="H151" s="1" t="str">
        <f>IFERROR(VLOOKUP(CONCATENATE(F$1,F151),'Formulario de Preguntas'!$C$2:$FN$152,4,FALSE),"")</f>
        <v/>
      </c>
      <c r="I151" s="23">
        <f>IF($B151='Formulario de Respuestas'!$D150,'Formulario de Respuestas'!$G150,"ES DIFERENTE")</f>
        <v>0</v>
      </c>
      <c r="J151" s="1" t="str">
        <f>IFERROR(VLOOKUP(CONCATENATE(I$1,I151),'Formulario de Preguntas'!$C$10:$FN$152,3,FALSE),"")</f>
        <v/>
      </c>
      <c r="K151" s="1" t="str">
        <f>IFERROR(VLOOKUP(CONCATENATE(I$1,I151),'Formulario de Preguntas'!$C$10:$FN$152,4,FALSE),"")</f>
        <v/>
      </c>
      <c r="L151" s="23">
        <f>IF($B151='Formulario de Respuestas'!$D150,'Formulario de Respuestas'!$H150,"ES DIFERENTE")</f>
        <v>0</v>
      </c>
      <c r="M151" s="1" t="str">
        <f>IFERROR(VLOOKUP(CONCATENATE(L$1,L151),'Formulario de Preguntas'!$C$10:$FN$152,3,FALSE),"")</f>
        <v/>
      </c>
      <c r="N151" s="1" t="str">
        <f>IFERROR(VLOOKUP(CONCATENATE(L$1,L151),'Formulario de Preguntas'!$C$10:$FN$152,4,FALSE),"")</f>
        <v/>
      </c>
      <c r="O151" s="23">
        <f>IF($B151='Formulario de Respuestas'!$D150,'Formulario de Respuestas'!$I150,"ES DIFERENTE")</f>
        <v>0</v>
      </c>
      <c r="P151" s="1" t="str">
        <f>IFERROR(VLOOKUP(CONCATENATE(O$1,O151),'Formulario de Preguntas'!$C$10:$FN$152,3,FALSE),"")</f>
        <v/>
      </c>
      <c r="Q151" s="1" t="str">
        <f>IFERROR(VLOOKUP(CONCATENATE(O$1,O151),'Formulario de Preguntas'!$C$10:$FN$152,4,FALSE),"")</f>
        <v/>
      </c>
      <c r="R151" s="23">
        <f>IF($B151='Formulario de Respuestas'!$D150,'Formulario de Respuestas'!$J150,"ES DIFERENTE")</f>
        <v>0</v>
      </c>
      <c r="S151" s="1" t="str">
        <f>IFERROR(VLOOKUP(CONCATENATE(R$1,R151),'Formulario de Preguntas'!$C$10:$FN$152,3,FALSE),"")</f>
        <v/>
      </c>
      <c r="T151" s="1" t="str">
        <f>IFERROR(VLOOKUP(CONCATENATE(R$1,R151),'Formulario de Preguntas'!$C$10:$FN$152,4,FALSE),"")</f>
        <v/>
      </c>
      <c r="U151" s="23">
        <f>IF($B151='Formulario de Respuestas'!$D150,'Formulario de Respuestas'!$K150,"ES DIFERENTE")</f>
        <v>0</v>
      </c>
      <c r="V151" s="1" t="str">
        <f>IFERROR(VLOOKUP(CONCATENATE(U$1,U151),'Formulario de Preguntas'!$C$10:$FN$152,3,FALSE),"")</f>
        <v/>
      </c>
      <c r="W151" s="1" t="str">
        <f>IFERROR(VLOOKUP(CONCATENATE(U$1,U151),'Formulario de Preguntas'!$C$10:$FN$152,4,FALSE),"")</f>
        <v/>
      </c>
      <c r="X151" s="23">
        <f>IF($B151='Formulario de Respuestas'!$D150,'Formulario de Respuestas'!$L150,"ES DIFERENTE")</f>
        <v>0</v>
      </c>
      <c r="Y151" s="1" t="str">
        <f>IFERROR(VLOOKUP(CONCATENATE(X$1,X151),'Formulario de Preguntas'!$C$10:$FN$152,3,FALSE),"")</f>
        <v/>
      </c>
      <c r="Z151" s="1" t="str">
        <f>IFERROR(VLOOKUP(CONCATENATE(X$1,X151),'Formulario de Preguntas'!$C$10:$FN$152,4,FALSE),"")</f>
        <v/>
      </c>
      <c r="AA151" s="23">
        <f>IF($B151='Formulario de Respuestas'!$D150,'Formulario de Respuestas'!$M150,"ES DIFERENTE")</f>
        <v>0</v>
      </c>
      <c r="AB151" s="1" t="str">
        <f>IFERROR(VLOOKUP(CONCATENATE(AA$1,AA151),'Formulario de Preguntas'!$C$10:$FN$152,3,FALSE),"")</f>
        <v/>
      </c>
      <c r="AC151" s="1" t="str">
        <f>IFERROR(VLOOKUP(CONCATENATE(AA$1,AA151),'Formulario de Preguntas'!$C$10:$FN$152,4,FALSE),"")</f>
        <v/>
      </c>
      <c r="AD151" s="23">
        <f>IF($B151='Formulario de Respuestas'!$D150,'Formulario de Respuestas'!$N150,"ES DIFERENTE")</f>
        <v>0</v>
      </c>
      <c r="AE151" s="1" t="str">
        <f>IFERROR(VLOOKUP(CONCATENATE(AD$1,AD151),'Formulario de Preguntas'!$C$10:$FN$152,3,FALSE),"")</f>
        <v/>
      </c>
      <c r="AF151" s="1" t="str">
        <f>IFERROR(VLOOKUP(CONCATENATE(AD$1,AD151),'Formulario de Preguntas'!$C$10:$FN$152,4,FALSE),"")</f>
        <v/>
      </c>
      <c r="AG151" s="23">
        <f>IF($B151='Formulario de Respuestas'!$D150,'Formulario de Respuestas'!$O150,"ES DIFERENTE")</f>
        <v>0</v>
      </c>
      <c r="AH151" s="1" t="str">
        <f>IFERROR(VLOOKUP(CONCATENATE(AG$1,AG151),'Formulario de Preguntas'!$C$10:$FN$152,3,FALSE),"")</f>
        <v/>
      </c>
      <c r="AI151" s="1" t="str">
        <f>IFERROR(VLOOKUP(CONCATENATE(AG$1,AG151),'Formulario de Preguntas'!$C$10:$FN$152,4,FALSE),"")</f>
        <v/>
      </c>
      <c r="AJ151" s="23">
        <f>IF($B151='Formulario de Respuestas'!$D150,'Formulario de Respuestas'!$P150,"ES DIFERENTE")</f>
        <v>0</v>
      </c>
      <c r="AK151" s="1" t="str">
        <f>IFERROR(VLOOKUP(CONCATENATE(AJ$1,AJ151),'Formulario de Preguntas'!$C$10:$FN$152,3,FALSE),"")</f>
        <v/>
      </c>
      <c r="AL151" s="1" t="str">
        <f>IFERROR(VLOOKUP(CONCATENATE(AJ$1,AJ151),'Formulario de Preguntas'!$C$10:$FN$152,4,FALSE),"")</f>
        <v/>
      </c>
      <c r="AM151" s="23">
        <f>IF($B151='Formulario de Respuestas'!$D150,'Formulario de Respuestas'!$Q150,"ES DIFERENTE")</f>
        <v>0</v>
      </c>
      <c r="AN151" s="1" t="str">
        <f>IFERROR(VLOOKUP(CONCATENATE(AM$1,AM151),'Formulario de Preguntas'!$C$10:$FN$152,3,FALSE),"")</f>
        <v/>
      </c>
      <c r="AO151" s="1" t="str">
        <f>IFERROR(VLOOKUP(CONCATENATE(AM$1,AM151),'Formulario de Preguntas'!$C$10:$FN$152,4,FALSE),"")</f>
        <v/>
      </c>
      <c r="AP151" s="23">
        <f>IF($B151='Formulario de Respuestas'!$D150,'Formulario de Respuestas'!$R150,"ES DIFERENTE")</f>
        <v>0</v>
      </c>
      <c r="AQ151" s="1" t="str">
        <f>IFERROR(VLOOKUP(CONCATENATE(AP$1,AP151),'Formulario de Preguntas'!$C$10:$FN$152,3,FALSE),"")</f>
        <v/>
      </c>
      <c r="AR151" s="1" t="str">
        <f>IFERROR(VLOOKUP(CONCATENATE(AP$1,AP151),'Formulario de Preguntas'!$C$10:$FN$152,4,FALSE),"")</f>
        <v/>
      </c>
      <c r="AS151" s="23">
        <f>IF($B151='Formulario de Respuestas'!$D150,'Formulario de Respuestas'!$S150,"ES DIFERENTE")</f>
        <v>0</v>
      </c>
      <c r="AT151" s="1" t="str">
        <f>IFERROR(VLOOKUP(CONCATENATE(AS$1,AS151),'Formulario de Preguntas'!$C$10:$FN$152,3,FALSE),"")</f>
        <v/>
      </c>
      <c r="AU151" s="1" t="str">
        <f>IFERROR(VLOOKUP(CONCATENATE(AS$1,AS151),'Formulario de Preguntas'!$C$10:$FN$152,4,FALSE),"")</f>
        <v/>
      </c>
      <c r="AV151" s="23">
        <f>IF($B151='Formulario de Respuestas'!$D150,'Formulario de Respuestas'!$T150,"ES DIFERENTE")</f>
        <v>0</v>
      </c>
      <c r="AW151" s="1" t="str">
        <f>IFERROR(VLOOKUP(CONCATENATE(AV$1,AV151),'Formulario de Preguntas'!$C$10:$FN$152,3,FALSE),"")</f>
        <v/>
      </c>
      <c r="AX151" s="1" t="str">
        <f>IFERROR(VLOOKUP(CONCATENATE(AV$1,AV151),'Formulario de Preguntas'!$C$10:$FN$152,4,FALSE),"")</f>
        <v/>
      </c>
      <c r="AY151" s="23">
        <f>IF($B151='Formulario de Respuestas'!$D150,'Formulario de Respuestas'!$U150,"ES DIFERENTE")</f>
        <v>0</v>
      </c>
      <c r="AZ151" s="1" t="str">
        <f>IFERROR(VLOOKUP(CONCATENATE(AY$1,AY151),'Formulario de Preguntas'!$C$10:$FN$152,3,FALSE),"")</f>
        <v/>
      </c>
      <c r="BA151" s="1" t="str">
        <f>IFERROR(VLOOKUP(CONCATENATE(AY$1,AY151),'Formulario de Preguntas'!$C$10:$FN$152,4,FALSE),"")</f>
        <v/>
      </c>
      <c r="BB151" s="25">
        <f>IF($B151='Formulario de Respuestas'!$D150,'Formulario de Respuestas'!$V150,"ES DIFERENTE")</f>
        <v>0</v>
      </c>
      <c r="BC151" s="1" t="str">
        <f>IFERROR(VLOOKUP(CONCATENATE(BB$1,BB151),'Formulario de Preguntas'!$C$10:$FN$152,3,FALSE),"")</f>
        <v/>
      </c>
      <c r="BD151" s="1" t="str">
        <f>IFERROR(VLOOKUP(CONCATENATE(BB$1,BB151),'Formulario de Preguntas'!$C$10:$FN$152,4,FALSE),"")</f>
        <v/>
      </c>
      <c r="BE151" s="23">
        <f>IF($B151='Formulario de Respuestas'!$D150,'Formulario de Respuestas'!$W150,"ES DIFERENTE")</f>
        <v>0</v>
      </c>
      <c r="BF151" s="1" t="str">
        <f>IFERROR(VLOOKUP(CONCATENATE(BE$1,BE151),'Formulario de Preguntas'!$C$10:$FN$152,3,FALSE),"")</f>
        <v/>
      </c>
      <c r="BG151" s="1" t="str">
        <f>IFERROR(VLOOKUP(CONCATENATE(BE$1,BE151),'Formulario de Preguntas'!$C$10:$FN$152,4,FALSE),"")</f>
        <v/>
      </c>
      <c r="BH151" s="23">
        <f>IF($B151='Formulario de Respuestas'!$D150,'Formulario de Respuestas'!$X150,"ES DIFERENTE")</f>
        <v>0</v>
      </c>
      <c r="BI151" s="1" t="str">
        <f>IFERROR(VLOOKUP(CONCATENATE(BH$1,BH151),'Formulario de Preguntas'!$C$10:$FN$152,3,FALSE),"")</f>
        <v/>
      </c>
      <c r="BJ151" s="1" t="str">
        <f>IFERROR(VLOOKUP(CONCATENATE(BH$1,BH151),'Formulario de Preguntas'!$C$10:$FN$152,4,FALSE),"")</f>
        <v/>
      </c>
      <c r="BK151" s="25">
        <f>IF($B151='Formulario de Respuestas'!$D150,'Formulario de Respuestas'!$Y150,"ES DIFERENTE")</f>
        <v>0</v>
      </c>
      <c r="BL151" s="1" t="str">
        <f>IFERROR(VLOOKUP(CONCATENATE(BK$1,BK151),'Formulario de Preguntas'!$C$10:$FN$152,3,FALSE),"")</f>
        <v/>
      </c>
      <c r="BM151" s="1" t="str">
        <f>IFERROR(VLOOKUP(CONCATENATE(BK$1,BK151),'Formulario de Preguntas'!$C$10:$FN$152,4,FALSE),"")</f>
        <v/>
      </c>
      <c r="BN151" s="25">
        <f>IF($B151='Formulario de Respuestas'!$D150,'Formulario de Respuestas'!$Z150,"ES DIFERENTE")</f>
        <v>0</v>
      </c>
      <c r="BO151" s="1" t="str">
        <f>IFERROR(VLOOKUP(CONCATENATE(BN$1,BN151),'Formulario de Preguntas'!$C$10:$FN$152,3,FALSE),"")</f>
        <v/>
      </c>
      <c r="BP151" s="1" t="str">
        <f>IFERROR(VLOOKUP(CONCATENATE(BN$1,BN151),'Formulario de Preguntas'!$C$10:$FN$152,4,FALSE),"")</f>
        <v/>
      </c>
      <c r="BQ151" s="25">
        <f>IF($B151='Formulario de Respuestas'!$D150,'Formulario de Respuestas'!$AA150,"ES DIFERENTE")</f>
        <v>0</v>
      </c>
      <c r="BR151" s="1" t="str">
        <f>IFERROR(VLOOKUP(CONCATENATE(BQ$1,BQ151),'Formulario de Preguntas'!$C$10:$FN$152,3,FALSE),"")</f>
        <v/>
      </c>
      <c r="BS151" s="1" t="str">
        <f>IFERROR(VLOOKUP(CONCATENATE(BQ$1,BQ151),'Formulario de Preguntas'!$C$10:$FN$152,4,FALSE),"")</f>
        <v/>
      </c>
      <c r="BT151" s="25">
        <f>IF($B151='Formulario de Respuestas'!$D150,'Formulario de Respuestas'!$AB150,"ES DIFERENTE")</f>
        <v>0</v>
      </c>
      <c r="BU151" s="1" t="str">
        <f>IFERROR(VLOOKUP(CONCATENATE(BT$1,BT151),'Formulario de Preguntas'!$C$10:$FN$152,3,FALSE),"")</f>
        <v/>
      </c>
      <c r="BV151" s="1" t="str">
        <f>IFERROR(VLOOKUP(CONCATENATE(BT$1,BT151),'Formulario de Preguntas'!$C$10:$FN$152,4,FALSE),"")</f>
        <v/>
      </c>
      <c r="BW151" s="25">
        <f>IF($B151='Formulario de Respuestas'!$D150,'Formulario de Respuestas'!$AC150,"ES DIFERENTE")</f>
        <v>0</v>
      </c>
      <c r="BX151" s="1" t="str">
        <f>IFERROR(VLOOKUP(CONCATENATE(BW$1,BW151),'Formulario de Preguntas'!$C$10:$FN$152,3,FALSE),"")</f>
        <v/>
      </c>
      <c r="BY151" s="1" t="str">
        <f>IFERROR(VLOOKUP(CONCATENATE(BW$1,BW151),'Formulario de Preguntas'!$C$10:$FN$152,4,FALSE),"")</f>
        <v/>
      </c>
      <c r="CA151" s="1">
        <f t="shared" si="7"/>
        <v>0</v>
      </c>
      <c r="CB151" s="1">
        <f t="shared" si="8"/>
        <v>0.25</v>
      </c>
      <c r="CC151" s="1">
        <f t="shared" si="6"/>
        <v>0</v>
      </c>
      <c r="CD151" s="1">
        <f>COUNTIF('Formulario de Respuestas'!$E150:$AC150,"A")</f>
        <v>0</v>
      </c>
      <c r="CE151" s="1">
        <f>COUNTIF('Formulario de Respuestas'!$E150:$AC150,"B")</f>
        <v>0</v>
      </c>
      <c r="CF151" s="1">
        <f>COUNTIF('Formulario de Respuestas'!$B150:$AC150,"C")</f>
        <v>0</v>
      </c>
      <c r="CG151" s="1">
        <f>COUNTIF('Formulario de Respuestas'!$E150:$AC150,"D")</f>
        <v>0</v>
      </c>
      <c r="CH151" s="1">
        <f>COUNTIF('Formulario de Respuestas'!$E150:$AC150,"E (RESPUESTA ANULADA)")</f>
        <v>0</v>
      </c>
    </row>
    <row r="152" spans="1:86" x14ac:dyDescent="0.25">
      <c r="A152" s="1">
        <f>'Formulario de Respuestas'!C151</f>
        <v>0</v>
      </c>
      <c r="B152" s="1">
        <f>'Formulario de Respuestas'!D151</f>
        <v>0</v>
      </c>
      <c r="C152" s="23">
        <f>IF($B152='Formulario de Respuestas'!$D151,'Formulario de Respuestas'!$E151,"ES DIFERENTE")</f>
        <v>0</v>
      </c>
      <c r="D152" s="15" t="str">
        <f>IFERROR(VLOOKUP(CONCATENATE(C$1,C152),'Formulario de Preguntas'!$C$2:$FN$152,3,FALSE),"")</f>
        <v/>
      </c>
      <c r="E152" s="1" t="str">
        <f>IFERROR(VLOOKUP(CONCATENATE(C$1,C152),'Formulario de Preguntas'!$C$2:$FN$152,4,FALSE),"")</f>
        <v/>
      </c>
      <c r="F152" s="23">
        <f>IF($B152='Formulario de Respuestas'!$D151,'Formulario de Respuestas'!$F151,"ES DIFERENTE")</f>
        <v>0</v>
      </c>
      <c r="G152" s="1" t="str">
        <f>IFERROR(VLOOKUP(CONCATENATE(F$1,F152),'Formulario de Preguntas'!$C$2:$FN$152,3,FALSE),"")</f>
        <v/>
      </c>
      <c r="H152" s="1" t="str">
        <f>IFERROR(VLOOKUP(CONCATENATE(F$1,F152),'Formulario de Preguntas'!$C$2:$FN$152,4,FALSE),"")</f>
        <v/>
      </c>
      <c r="I152" s="23">
        <f>IF($B152='Formulario de Respuestas'!$D151,'Formulario de Respuestas'!$G151,"ES DIFERENTE")</f>
        <v>0</v>
      </c>
      <c r="J152" s="1" t="str">
        <f>IFERROR(VLOOKUP(CONCATENATE(I$1,I152),'Formulario de Preguntas'!$C$10:$FN$152,3,FALSE),"")</f>
        <v/>
      </c>
      <c r="K152" s="1" t="str">
        <f>IFERROR(VLOOKUP(CONCATENATE(I$1,I152),'Formulario de Preguntas'!$C$10:$FN$152,4,FALSE),"")</f>
        <v/>
      </c>
      <c r="L152" s="23">
        <f>IF($B152='Formulario de Respuestas'!$D151,'Formulario de Respuestas'!$H151,"ES DIFERENTE")</f>
        <v>0</v>
      </c>
      <c r="M152" s="1" t="str">
        <f>IFERROR(VLOOKUP(CONCATENATE(L$1,L152),'Formulario de Preguntas'!$C$10:$FN$152,3,FALSE),"")</f>
        <v/>
      </c>
      <c r="N152" s="1" t="str">
        <f>IFERROR(VLOOKUP(CONCATENATE(L$1,L152),'Formulario de Preguntas'!$C$10:$FN$152,4,FALSE),"")</f>
        <v/>
      </c>
      <c r="O152" s="23">
        <f>IF($B152='Formulario de Respuestas'!$D151,'Formulario de Respuestas'!$I151,"ES DIFERENTE")</f>
        <v>0</v>
      </c>
      <c r="P152" s="1" t="str">
        <f>IFERROR(VLOOKUP(CONCATENATE(O$1,O152),'Formulario de Preguntas'!$C$10:$FN$152,3,FALSE),"")</f>
        <v/>
      </c>
      <c r="Q152" s="1" t="str">
        <f>IFERROR(VLOOKUP(CONCATENATE(O$1,O152),'Formulario de Preguntas'!$C$10:$FN$152,4,FALSE),"")</f>
        <v/>
      </c>
      <c r="R152" s="23">
        <f>IF($B152='Formulario de Respuestas'!$D151,'Formulario de Respuestas'!$J151,"ES DIFERENTE")</f>
        <v>0</v>
      </c>
      <c r="S152" s="1" t="str">
        <f>IFERROR(VLOOKUP(CONCATENATE(R$1,R152),'Formulario de Preguntas'!$C$10:$FN$152,3,FALSE),"")</f>
        <v/>
      </c>
      <c r="T152" s="1" t="str">
        <f>IFERROR(VLOOKUP(CONCATENATE(R$1,R152),'Formulario de Preguntas'!$C$10:$FN$152,4,FALSE),"")</f>
        <v/>
      </c>
      <c r="U152" s="23">
        <f>IF($B152='Formulario de Respuestas'!$D151,'Formulario de Respuestas'!$K151,"ES DIFERENTE")</f>
        <v>0</v>
      </c>
      <c r="V152" s="1" t="str">
        <f>IFERROR(VLOOKUP(CONCATENATE(U$1,U152),'Formulario de Preguntas'!$C$10:$FN$152,3,FALSE),"")</f>
        <v/>
      </c>
      <c r="W152" s="1" t="str">
        <f>IFERROR(VLOOKUP(CONCATENATE(U$1,U152),'Formulario de Preguntas'!$C$10:$FN$152,4,FALSE),"")</f>
        <v/>
      </c>
      <c r="X152" s="23">
        <f>IF($B152='Formulario de Respuestas'!$D151,'Formulario de Respuestas'!$L151,"ES DIFERENTE")</f>
        <v>0</v>
      </c>
      <c r="Y152" s="1" t="str">
        <f>IFERROR(VLOOKUP(CONCATENATE(X$1,X152),'Formulario de Preguntas'!$C$10:$FN$152,3,FALSE),"")</f>
        <v/>
      </c>
      <c r="Z152" s="1" t="str">
        <f>IFERROR(VLOOKUP(CONCATENATE(X$1,X152),'Formulario de Preguntas'!$C$10:$FN$152,4,FALSE),"")</f>
        <v/>
      </c>
      <c r="AA152" s="23">
        <f>IF($B152='Formulario de Respuestas'!$D151,'Formulario de Respuestas'!$M151,"ES DIFERENTE")</f>
        <v>0</v>
      </c>
      <c r="AB152" s="1" t="str">
        <f>IFERROR(VLOOKUP(CONCATENATE(AA$1,AA152),'Formulario de Preguntas'!$C$10:$FN$152,3,FALSE),"")</f>
        <v/>
      </c>
      <c r="AC152" s="1" t="str">
        <f>IFERROR(VLOOKUP(CONCATENATE(AA$1,AA152),'Formulario de Preguntas'!$C$10:$FN$152,4,FALSE),"")</f>
        <v/>
      </c>
      <c r="AD152" s="23">
        <f>IF($B152='Formulario de Respuestas'!$D151,'Formulario de Respuestas'!$N151,"ES DIFERENTE")</f>
        <v>0</v>
      </c>
      <c r="AE152" s="1" t="str">
        <f>IFERROR(VLOOKUP(CONCATENATE(AD$1,AD152),'Formulario de Preguntas'!$C$10:$FN$152,3,FALSE),"")</f>
        <v/>
      </c>
      <c r="AF152" s="1" t="str">
        <f>IFERROR(VLOOKUP(CONCATENATE(AD$1,AD152),'Formulario de Preguntas'!$C$10:$FN$152,4,FALSE),"")</f>
        <v/>
      </c>
      <c r="AG152" s="23">
        <f>IF($B152='Formulario de Respuestas'!$D151,'Formulario de Respuestas'!$O151,"ES DIFERENTE")</f>
        <v>0</v>
      </c>
      <c r="AH152" s="1" t="str">
        <f>IFERROR(VLOOKUP(CONCATENATE(AG$1,AG152),'Formulario de Preguntas'!$C$10:$FN$152,3,FALSE),"")</f>
        <v/>
      </c>
      <c r="AI152" s="1" t="str">
        <f>IFERROR(VLOOKUP(CONCATENATE(AG$1,AG152),'Formulario de Preguntas'!$C$10:$FN$152,4,FALSE),"")</f>
        <v/>
      </c>
      <c r="AJ152" s="23">
        <f>IF($B152='Formulario de Respuestas'!$D151,'Formulario de Respuestas'!$P151,"ES DIFERENTE")</f>
        <v>0</v>
      </c>
      <c r="AK152" s="1" t="str">
        <f>IFERROR(VLOOKUP(CONCATENATE(AJ$1,AJ152),'Formulario de Preguntas'!$C$10:$FN$152,3,FALSE),"")</f>
        <v/>
      </c>
      <c r="AL152" s="1" t="str">
        <f>IFERROR(VLOOKUP(CONCATENATE(AJ$1,AJ152),'Formulario de Preguntas'!$C$10:$FN$152,4,FALSE),"")</f>
        <v/>
      </c>
      <c r="AM152" s="23">
        <f>IF($B152='Formulario de Respuestas'!$D151,'Formulario de Respuestas'!$Q151,"ES DIFERENTE")</f>
        <v>0</v>
      </c>
      <c r="AN152" s="1" t="str">
        <f>IFERROR(VLOOKUP(CONCATENATE(AM$1,AM152),'Formulario de Preguntas'!$C$10:$FN$152,3,FALSE),"")</f>
        <v/>
      </c>
      <c r="AO152" s="1" t="str">
        <f>IFERROR(VLOOKUP(CONCATENATE(AM$1,AM152),'Formulario de Preguntas'!$C$10:$FN$152,4,FALSE),"")</f>
        <v/>
      </c>
      <c r="AP152" s="23">
        <f>IF($B152='Formulario de Respuestas'!$D151,'Formulario de Respuestas'!$R151,"ES DIFERENTE")</f>
        <v>0</v>
      </c>
      <c r="AQ152" s="1" t="str">
        <f>IFERROR(VLOOKUP(CONCATENATE(AP$1,AP152),'Formulario de Preguntas'!$C$10:$FN$152,3,FALSE),"")</f>
        <v/>
      </c>
      <c r="AR152" s="1" t="str">
        <f>IFERROR(VLOOKUP(CONCATENATE(AP$1,AP152),'Formulario de Preguntas'!$C$10:$FN$152,4,FALSE),"")</f>
        <v/>
      </c>
      <c r="AS152" s="23">
        <f>IF($B152='Formulario de Respuestas'!$D151,'Formulario de Respuestas'!$S151,"ES DIFERENTE")</f>
        <v>0</v>
      </c>
      <c r="AT152" s="1" t="str">
        <f>IFERROR(VLOOKUP(CONCATENATE(AS$1,AS152),'Formulario de Preguntas'!$C$10:$FN$152,3,FALSE),"")</f>
        <v/>
      </c>
      <c r="AU152" s="1" t="str">
        <f>IFERROR(VLOOKUP(CONCATENATE(AS$1,AS152),'Formulario de Preguntas'!$C$10:$FN$152,4,FALSE),"")</f>
        <v/>
      </c>
      <c r="AV152" s="23">
        <f>IF($B152='Formulario de Respuestas'!$D151,'Formulario de Respuestas'!$T151,"ES DIFERENTE")</f>
        <v>0</v>
      </c>
      <c r="AW152" s="1" t="str">
        <f>IFERROR(VLOOKUP(CONCATENATE(AV$1,AV152),'Formulario de Preguntas'!$C$10:$FN$152,3,FALSE),"")</f>
        <v/>
      </c>
      <c r="AX152" s="1" t="str">
        <f>IFERROR(VLOOKUP(CONCATENATE(AV$1,AV152),'Formulario de Preguntas'!$C$10:$FN$152,4,FALSE),"")</f>
        <v/>
      </c>
      <c r="AY152" s="23">
        <f>IF($B152='Formulario de Respuestas'!$D151,'Formulario de Respuestas'!$U151,"ES DIFERENTE")</f>
        <v>0</v>
      </c>
      <c r="AZ152" s="1" t="str">
        <f>IFERROR(VLOOKUP(CONCATENATE(AY$1,AY152),'Formulario de Preguntas'!$C$10:$FN$152,3,FALSE),"")</f>
        <v/>
      </c>
      <c r="BA152" s="1" t="str">
        <f>IFERROR(VLOOKUP(CONCATENATE(AY$1,AY152),'Formulario de Preguntas'!$C$10:$FN$152,4,FALSE),"")</f>
        <v/>
      </c>
      <c r="BB152" s="25">
        <f>IF($B152='Formulario de Respuestas'!$D151,'Formulario de Respuestas'!$V151,"ES DIFERENTE")</f>
        <v>0</v>
      </c>
      <c r="BC152" s="1" t="str">
        <f>IFERROR(VLOOKUP(CONCATENATE(BB$1,BB152),'Formulario de Preguntas'!$C$10:$FN$152,3,FALSE),"")</f>
        <v/>
      </c>
      <c r="BD152" s="1" t="str">
        <f>IFERROR(VLOOKUP(CONCATENATE(BB$1,BB152),'Formulario de Preguntas'!$C$10:$FN$152,4,FALSE),"")</f>
        <v/>
      </c>
      <c r="BE152" s="23">
        <f>IF($B152='Formulario de Respuestas'!$D151,'Formulario de Respuestas'!$W151,"ES DIFERENTE")</f>
        <v>0</v>
      </c>
      <c r="BF152" s="1" t="str">
        <f>IFERROR(VLOOKUP(CONCATENATE(BE$1,BE152),'Formulario de Preguntas'!$C$10:$FN$152,3,FALSE),"")</f>
        <v/>
      </c>
      <c r="BG152" s="1" t="str">
        <f>IFERROR(VLOOKUP(CONCATENATE(BE$1,BE152),'Formulario de Preguntas'!$C$10:$FN$152,4,FALSE),"")</f>
        <v/>
      </c>
      <c r="BH152" s="23">
        <f>IF($B152='Formulario de Respuestas'!$D151,'Formulario de Respuestas'!$X151,"ES DIFERENTE")</f>
        <v>0</v>
      </c>
      <c r="BI152" s="1" t="str">
        <f>IFERROR(VLOOKUP(CONCATENATE(BH$1,BH152),'Formulario de Preguntas'!$C$10:$FN$152,3,FALSE),"")</f>
        <v/>
      </c>
      <c r="BJ152" s="1" t="str">
        <f>IFERROR(VLOOKUP(CONCATENATE(BH$1,BH152),'Formulario de Preguntas'!$C$10:$FN$152,4,FALSE),"")</f>
        <v/>
      </c>
      <c r="BK152" s="25">
        <f>IF($B152='Formulario de Respuestas'!$D151,'Formulario de Respuestas'!$Y151,"ES DIFERENTE")</f>
        <v>0</v>
      </c>
      <c r="BL152" s="1" t="str">
        <f>IFERROR(VLOOKUP(CONCATENATE(BK$1,BK152),'Formulario de Preguntas'!$C$10:$FN$152,3,FALSE),"")</f>
        <v/>
      </c>
      <c r="BM152" s="1" t="str">
        <f>IFERROR(VLOOKUP(CONCATENATE(BK$1,BK152),'Formulario de Preguntas'!$C$10:$FN$152,4,FALSE),"")</f>
        <v/>
      </c>
      <c r="BN152" s="25">
        <f>IF($B152='Formulario de Respuestas'!$D151,'Formulario de Respuestas'!$Z151,"ES DIFERENTE")</f>
        <v>0</v>
      </c>
      <c r="BO152" s="1" t="str">
        <f>IFERROR(VLOOKUP(CONCATENATE(BN$1,BN152),'Formulario de Preguntas'!$C$10:$FN$152,3,FALSE),"")</f>
        <v/>
      </c>
      <c r="BP152" s="1" t="str">
        <f>IFERROR(VLOOKUP(CONCATENATE(BN$1,BN152),'Formulario de Preguntas'!$C$10:$FN$152,4,FALSE),"")</f>
        <v/>
      </c>
      <c r="BQ152" s="25">
        <f>IF($B152='Formulario de Respuestas'!$D151,'Formulario de Respuestas'!$AA151,"ES DIFERENTE")</f>
        <v>0</v>
      </c>
      <c r="BR152" s="1" t="str">
        <f>IFERROR(VLOOKUP(CONCATENATE(BQ$1,BQ152),'Formulario de Preguntas'!$C$10:$FN$152,3,FALSE),"")</f>
        <v/>
      </c>
      <c r="BS152" s="1" t="str">
        <f>IFERROR(VLOOKUP(CONCATENATE(BQ$1,BQ152),'Formulario de Preguntas'!$C$10:$FN$152,4,FALSE),"")</f>
        <v/>
      </c>
      <c r="BT152" s="25">
        <f>IF($B152='Formulario de Respuestas'!$D151,'Formulario de Respuestas'!$AB151,"ES DIFERENTE")</f>
        <v>0</v>
      </c>
      <c r="BU152" s="1" t="str">
        <f>IFERROR(VLOOKUP(CONCATENATE(BT$1,BT152),'Formulario de Preguntas'!$C$10:$FN$152,3,FALSE),"")</f>
        <v/>
      </c>
      <c r="BV152" s="1" t="str">
        <f>IFERROR(VLOOKUP(CONCATENATE(BT$1,BT152),'Formulario de Preguntas'!$C$10:$FN$152,4,FALSE),"")</f>
        <v/>
      </c>
      <c r="BW152" s="25">
        <f>IF($B152='Formulario de Respuestas'!$D151,'Formulario de Respuestas'!$AC151,"ES DIFERENTE")</f>
        <v>0</v>
      </c>
      <c r="BX152" s="1" t="str">
        <f>IFERROR(VLOOKUP(CONCATENATE(BW$1,BW152),'Formulario de Preguntas'!$C$10:$FN$152,3,FALSE),"")</f>
        <v/>
      </c>
      <c r="BY152" s="1" t="str">
        <f>IFERROR(VLOOKUP(CONCATENATE(BW$1,BW152),'Formulario de Preguntas'!$C$10:$FN$152,4,FALSE),"")</f>
        <v/>
      </c>
      <c r="CA152" s="1">
        <f t="shared" si="7"/>
        <v>0</v>
      </c>
      <c r="CB152" s="1">
        <f t="shared" si="8"/>
        <v>0.25</v>
      </c>
      <c r="CC152" s="1">
        <f t="shared" si="6"/>
        <v>0</v>
      </c>
      <c r="CD152" s="1">
        <f>COUNTIF('Formulario de Respuestas'!$E151:$AC151,"A")</f>
        <v>0</v>
      </c>
      <c r="CE152" s="1">
        <f>COUNTIF('Formulario de Respuestas'!$E151:$AC151,"B")</f>
        <v>0</v>
      </c>
      <c r="CF152" s="1">
        <f>COUNTIF('Formulario de Respuestas'!$B151:$AC151,"C")</f>
        <v>0</v>
      </c>
      <c r="CG152" s="1">
        <f>COUNTIF('Formulario de Respuestas'!$E151:$AC151,"D")</f>
        <v>0</v>
      </c>
      <c r="CH152" s="1">
        <f>COUNTIF('Formulario de Respuestas'!$E151:$AC151,"E (RESPUESTA ANULADA)")</f>
        <v>0</v>
      </c>
    </row>
    <row r="153" spans="1:86" x14ac:dyDescent="0.25">
      <c r="A153" s="1">
        <f>'Formulario de Respuestas'!C152</f>
        <v>0</v>
      </c>
      <c r="B153" s="1">
        <f>'Formulario de Respuestas'!D152</f>
        <v>0</v>
      </c>
      <c r="C153" s="23">
        <f>IF($B153='Formulario de Respuestas'!$D152,'Formulario de Respuestas'!$E152,"ES DIFERENTE")</f>
        <v>0</v>
      </c>
      <c r="D153" s="15" t="str">
        <f>IFERROR(VLOOKUP(CONCATENATE(C$1,C153),'Formulario de Preguntas'!$C$2:$FN$152,3,FALSE),"")</f>
        <v/>
      </c>
      <c r="E153" s="1" t="str">
        <f>IFERROR(VLOOKUP(CONCATENATE(C$1,C153),'Formulario de Preguntas'!$C$2:$FN$152,4,FALSE),"")</f>
        <v/>
      </c>
      <c r="F153" s="23">
        <f>IF($B153='Formulario de Respuestas'!$D152,'Formulario de Respuestas'!$F152,"ES DIFERENTE")</f>
        <v>0</v>
      </c>
      <c r="G153" s="1" t="str">
        <f>IFERROR(VLOOKUP(CONCATENATE(F$1,F153),'Formulario de Preguntas'!$C$2:$FN$152,3,FALSE),"")</f>
        <v/>
      </c>
      <c r="H153" s="1" t="str">
        <f>IFERROR(VLOOKUP(CONCATENATE(F$1,F153),'Formulario de Preguntas'!$C$2:$FN$152,4,FALSE),"")</f>
        <v/>
      </c>
      <c r="I153" s="23">
        <f>IF($B153='Formulario de Respuestas'!$D152,'Formulario de Respuestas'!$G152,"ES DIFERENTE")</f>
        <v>0</v>
      </c>
      <c r="J153" s="1" t="str">
        <f>IFERROR(VLOOKUP(CONCATENATE(I$1,I153),'Formulario de Preguntas'!$C$10:$FN$152,3,FALSE),"")</f>
        <v/>
      </c>
      <c r="K153" s="1" t="str">
        <f>IFERROR(VLOOKUP(CONCATENATE(I$1,I153),'Formulario de Preguntas'!$C$10:$FN$152,4,FALSE),"")</f>
        <v/>
      </c>
      <c r="L153" s="23">
        <f>IF($B153='Formulario de Respuestas'!$D152,'Formulario de Respuestas'!$H152,"ES DIFERENTE")</f>
        <v>0</v>
      </c>
      <c r="M153" s="1" t="str">
        <f>IFERROR(VLOOKUP(CONCATENATE(L$1,L153),'Formulario de Preguntas'!$C$10:$FN$152,3,FALSE),"")</f>
        <v/>
      </c>
      <c r="N153" s="1" t="str">
        <f>IFERROR(VLOOKUP(CONCATENATE(L$1,L153),'Formulario de Preguntas'!$C$10:$FN$152,4,FALSE),"")</f>
        <v/>
      </c>
      <c r="O153" s="23">
        <f>IF($B153='Formulario de Respuestas'!$D152,'Formulario de Respuestas'!$I152,"ES DIFERENTE")</f>
        <v>0</v>
      </c>
      <c r="P153" s="1" t="str">
        <f>IFERROR(VLOOKUP(CONCATENATE(O$1,O153),'Formulario de Preguntas'!$C$10:$FN$152,3,FALSE),"")</f>
        <v/>
      </c>
      <c r="Q153" s="1" t="str">
        <f>IFERROR(VLOOKUP(CONCATENATE(O$1,O153),'Formulario de Preguntas'!$C$10:$FN$152,4,FALSE),"")</f>
        <v/>
      </c>
      <c r="R153" s="23">
        <f>IF($B153='Formulario de Respuestas'!$D152,'Formulario de Respuestas'!$J152,"ES DIFERENTE")</f>
        <v>0</v>
      </c>
      <c r="S153" s="1" t="str">
        <f>IFERROR(VLOOKUP(CONCATENATE(R$1,R153),'Formulario de Preguntas'!$C$10:$FN$152,3,FALSE),"")</f>
        <v/>
      </c>
      <c r="T153" s="1" t="str">
        <f>IFERROR(VLOOKUP(CONCATENATE(R$1,R153),'Formulario de Preguntas'!$C$10:$FN$152,4,FALSE),"")</f>
        <v/>
      </c>
      <c r="U153" s="23">
        <f>IF($B153='Formulario de Respuestas'!$D152,'Formulario de Respuestas'!$K152,"ES DIFERENTE")</f>
        <v>0</v>
      </c>
      <c r="V153" s="1" t="str">
        <f>IFERROR(VLOOKUP(CONCATENATE(U$1,U153),'Formulario de Preguntas'!$C$10:$FN$152,3,FALSE),"")</f>
        <v/>
      </c>
      <c r="W153" s="1" t="str">
        <f>IFERROR(VLOOKUP(CONCATENATE(U$1,U153),'Formulario de Preguntas'!$C$10:$FN$152,4,FALSE),"")</f>
        <v/>
      </c>
      <c r="X153" s="23">
        <f>IF($B153='Formulario de Respuestas'!$D152,'Formulario de Respuestas'!$L152,"ES DIFERENTE")</f>
        <v>0</v>
      </c>
      <c r="Y153" s="1" t="str">
        <f>IFERROR(VLOOKUP(CONCATENATE(X$1,X153),'Formulario de Preguntas'!$C$10:$FN$152,3,FALSE),"")</f>
        <v/>
      </c>
      <c r="Z153" s="1" t="str">
        <f>IFERROR(VLOOKUP(CONCATENATE(X$1,X153),'Formulario de Preguntas'!$C$10:$FN$152,4,FALSE),"")</f>
        <v/>
      </c>
      <c r="AA153" s="23">
        <f>IF($B153='Formulario de Respuestas'!$D152,'Formulario de Respuestas'!$M152,"ES DIFERENTE")</f>
        <v>0</v>
      </c>
      <c r="AB153" s="1" t="str">
        <f>IFERROR(VLOOKUP(CONCATENATE(AA$1,AA153),'Formulario de Preguntas'!$C$10:$FN$152,3,FALSE),"")</f>
        <v/>
      </c>
      <c r="AC153" s="1" t="str">
        <f>IFERROR(VLOOKUP(CONCATENATE(AA$1,AA153),'Formulario de Preguntas'!$C$10:$FN$152,4,FALSE),"")</f>
        <v/>
      </c>
      <c r="AD153" s="23">
        <f>IF($B153='Formulario de Respuestas'!$D152,'Formulario de Respuestas'!$N152,"ES DIFERENTE")</f>
        <v>0</v>
      </c>
      <c r="AE153" s="1" t="str">
        <f>IFERROR(VLOOKUP(CONCATENATE(AD$1,AD153),'Formulario de Preguntas'!$C$10:$FN$152,3,FALSE),"")</f>
        <v/>
      </c>
      <c r="AF153" s="1" t="str">
        <f>IFERROR(VLOOKUP(CONCATENATE(AD$1,AD153),'Formulario de Preguntas'!$C$10:$FN$152,4,FALSE),"")</f>
        <v/>
      </c>
      <c r="AG153" s="23">
        <f>IF($B153='Formulario de Respuestas'!$D152,'Formulario de Respuestas'!$O152,"ES DIFERENTE")</f>
        <v>0</v>
      </c>
      <c r="AH153" s="1" t="str">
        <f>IFERROR(VLOOKUP(CONCATENATE(AG$1,AG153),'Formulario de Preguntas'!$C$10:$FN$152,3,FALSE),"")</f>
        <v/>
      </c>
      <c r="AI153" s="1" t="str">
        <f>IFERROR(VLOOKUP(CONCATENATE(AG$1,AG153),'Formulario de Preguntas'!$C$10:$FN$152,4,FALSE),"")</f>
        <v/>
      </c>
      <c r="AJ153" s="23">
        <f>IF($B153='Formulario de Respuestas'!$D152,'Formulario de Respuestas'!$P152,"ES DIFERENTE")</f>
        <v>0</v>
      </c>
      <c r="AK153" s="1" t="str">
        <f>IFERROR(VLOOKUP(CONCATENATE(AJ$1,AJ153),'Formulario de Preguntas'!$C$10:$FN$152,3,FALSE),"")</f>
        <v/>
      </c>
      <c r="AL153" s="1" t="str">
        <f>IFERROR(VLOOKUP(CONCATENATE(AJ$1,AJ153),'Formulario de Preguntas'!$C$10:$FN$152,4,FALSE),"")</f>
        <v/>
      </c>
      <c r="AM153" s="23">
        <f>IF($B153='Formulario de Respuestas'!$D152,'Formulario de Respuestas'!$Q152,"ES DIFERENTE")</f>
        <v>0</v>
      </c>
      <c r="AN153" s="1" t="str">
        <f>IFERROR(VLOOKUP(CONCATENATE(AM$1,AM153),'Formulario de Preguntas'!$C$10:$FN$152,3,FALSE),"")</f>
        <v/>
      </c>
      <c r="AO153" s="1" t="str">
        <f>IFERROR(VLOOKUP(CONCATENATE(AM$1,AM153),'Formulario de Preguntas'!$C$10:$FN$152,4,FALSE),"")</f>
        <v/>
      </c>
      <c r="AP153" s="23">
        <f>IF($B153='Formulario de Respuestas'!$D152,'Formulario de Respuestas'!$R152,"ES DIFERENTE")</f>
        <v>0</v>
      </c>
      <c r="AQ153" s="1" t="str">
        <f>IFERROR(VLOOKUP(CONCATENATE(AP$1,AP153),'Formulario de Preguntas'!$C$10:$FN$152,3,FALSE),"")</f>
        <v/>
      </c>
      <c r="AR153" s="1" t="str">
        <f>IFERROR(VLOOKUP(CONCATENATE(AP$1,AP153),'Formulario de Preguntas'!$C$10:$FN$152,4,FALSE),"")</f>
        <v/>
      </c>
      <c r="AS153" s="23">
        <f>IF($B153='Formulario de Respuestas'!$D152,'Formulario de Respuestas'!$S152,"ES DIFERENTE")</f>
        <v>0</v>
      </c>
      <c r="AT153" s="1" t="str">
        <f>IFERROR(VLOOKUP(CONCATENATE(AS$1,AS153),'Formulario de Preguntas'!$C$10:$FN$152,3,FALSE),"")</f>
        <v/>
      </c>
      <c r="AU153" s="1" t="str">
        <f>IFERROR(VLOOKUP(CONCATENATE(AS$1,AS153),'Formulario de Preguntas'!$C$10:$FN$152,4,FALSE),"")</f>
        <v/>
      </c>
      <c r="AV153" s="23">
        <f>IF($B153='Formulario de Respuestas'!$D152,'Formulario de Respuestas'!$T152,"ES DIFERENTE")</f>
        <v>0</v>
      </c>
      <c r="AW153" s="1" t="str">
        <f>IFERROR(VLOOKUP(CONCATENATE(AV$1,AV153),'Formulario de Preguntas'!$C$10:$FN$152,3,FALSE),"")</f>
        <v/>
      </c>
      <c r="AX153" s="1" t="str">
        <f>IFERROR(VLOOKUP(CONCATENATE(AV$1,AV153),'Formulario de Preguntas'!$C$10:$FN$152,4,FALSE),"")</f>
        <v/>
      </c>
      <c r="AY153" s="23">
        <f>IF($B153='Formulario de Respuestas'!$D152,'Formulario de Respuestas'!$U152,"ES DIFERENTE")</f>
        <v>0</v>
      </c>
      <c r="AZ153" s="1" t="str">
        <f>IFERROR(VLOOKUP(CONCATENATE(AY$1,AY153),'Formulario de Preguntas'!$C$10:$FN$152,3,FALSE),"")</f>
        <v/>
      </c>
      <c r="BA153" s="1" t="str">
        <f>IFERROR(VLOOKUP(CONCATENATE(AY$1,AY153),'Formulario de Preguntas'!$C$10:$FN$152,4,FALSE),"")</f>
        <v/>
      </c>
      <c r="BB153" s="25">
        <f>IF($B153='Formulario de Respuestas'!$D152,'Formulario de Respuestas'!$V152,"ES DIFERENTE")</f>
        <v>0</v>
      </c>
      <c r="BC153" s="1" t="str">
        <f>IFERROR(VLOOKUP(CONCATENATE(BB$1,BB153),'Formulario de Preguntas'!$C$10:$FN$152,3,FALSE),"")</f>
        <v/>
      </c>
      <c r="BD153" s="1" t="str">
        <f>IFERROR(VLOOKUP(CONCATENATE(BB$1,BB153),'Formulario de Preguntas'!$C$10:$FN$152,4,FALSE),"")</f>
        <v/>
      </c>
      <c r="BE153" s="23">
        <f>IF($B153='Formulario de Respuestas'!$D152,'Formulario de Respuestas'!$W152,"ES DIFERENTE")</f>
        <v>0</v>
      </c>
      <c r="BF153" s="1" t="str">
        <f>IFERROR(VLOOKUP(CONCATENATE(BE$1,BE153),'Formulario de Preguntas'!$C$10:$FN$152,3,FALSE),"")</f>
        <v/>
      </c>
      <c r="BG153" s="1" t="str">
        <f>IFERROR(VLOOKUP(CONCATENATE(BE$1,BE153),'Formulario de Preguntas'!$C$10:$FN$152,4,FALSE),"")</f>
        <v/>
      </c>
      <c r="BH153" s="23">
        <f>IF($B153='Formulario de Respuestas'!$D152,'Formulario de Respuestas'!$X152,"ES DIFERENTE")</f>
        <v>0</v>
      </c>
      <c r="BI153" s="1" t="str">
        <f>IFERROR(VLOOKUP(CONCATENATE(BH$1,BH153),'Formulario de Preguntas'!$C$10:$FN$152,3,FALSE),"")</f>
        <v/>
      </c>
      <c r="BJ153" s="1" t="str">
        <f>IFERROR(VLOOKUP(CONCATENATE(BH$1,BH153),'Formulario de Preguntas'!$C$10:$FN$152,4,FALSE),"")</f>
        <v/>
      </c>
      <c r="BK153" s="25">
        <f>IF($B153='Formulario de Respuestas'!$D152,'Formulario de Respuestas'!$Y152,"ES DIFERENTE")</f>
        <v>0</v>
      </c>
      <c r="BL153" s="1" t="str">
        <f>IFERROR(VLOOKUP(CONCATENATE(BK$1,BK153),'Formulario de Preguntas'!$C$10:$FN$152,3,FALSE),"")</f>
        <v/>
      </c>
      <c r="BM153" s="1" t="str">
        <f>IFERROR(VLOOKUP(CONCATENATE(BK$1,BK153),'Formulario de Preguntas'!$C$10:$FN$152,4,FALSE),"")</f>
        <v/>
      </c>
      <c r="BN153" s="25">
        <f>IF($B153='Formulario de Respuestas'!$D152,'Formulario de Respuestas'!$Z152,"ES DIFERENTE")</f>
        <v>0</v>
      </c>
      <c r="BO153" s="1" t="str">
        <f>IFERROR(VLOOKUP(CONCATENATE(BN$1,BN153),'Formulario de Preguntas'!$C$10:$FN$152,3,FALSE),"")</f>
        <v/>
      </c>
      <c r="BP153" s="1" t="str">
        <f>IFERROR(VLOOKUP(CONCATENATE(BN$1,BN153),'Formulario de Preguntas'!$C$10:$FN$152,4,FALSE),"")</f>
        <v/>
      </c>
      <c r="BQ153" s="25">
        <f>IF($B153='Formulario de Respuestas'!$D152,'Formulario de Respuestas'!$AA152,"ES DIFERENTE")</f>
        <v>0</v>
      </c>
      <c r="BR153" s="1" t="str">
        <f>IFERROR(VLOOKUP(CONCATENATE(BQ$1,BQ153),'Formulario de Preguntas'!$C$10:$FN$152,3,FALSE),"")</f>
        <v/>
      </c>
      <c r="BS153" s="1" t="str">
        <f>IFERROR(VLOOKUP(CONCATENATE(BQ$1,BQ153),'Formulario de Preguntas'!$C$10:$FN$152,4,FALSE),"")</f>
        <v/>
      </c>
      <c r="BT153" s="25">
        <f>IF($B153='Formulario de Respuestas'!$D152,'Formulario de Respuestas'!$AB152,"ES DIFERENTE")</f>
        <v>0</v>
      </c>
      <c r="BU153" s="1" t="str">
        <f>IFERROR(VLOOKUP(CONCATENATE(BT$1,BT153),'Formulario de Preguntas'!$C$10:$FN$152,3,FALSE),"")</f>
        <v/>
      </c>
      <c r="BV153" s="1" t="str">
        <f>IFERROR(VLOOKUP(CONCATENATE(BT$1,BT153),'Formulario de Preguntas'!$C$10:$FN$152,4,FALSE),"")</f>
        <v/>
      </c>
      <c r="BW153" s="25">
        <f>IF($B153='Formulario de Respuestas'!$D152,'Formulario de Respuestas'!$AC152,"ES DIFERENTE")</f>
        <v>0</v>
      </c>
      <c r="BX153" s="1" t="str">
        <f>IFERROR(VLOOKUP(CONCATENATE(BW$1,BW153),'Formulario de Preguntas'!$C$10:$FN$152,3,FALSE),"")</f>
        <v/>
      </c>
      <c r="BY153" s="1" t="str">
        <f>IFERROR(VLOOKUP(CONCATENATE(BW$1,BW153),'Formulario de Preguntas'!$C$10:$FN$152,4,FALSE),"")</f>
        <v/>
      </c>
      <c r="CA153" s="1">
        <f t="shared" si="7"/>
        <v>0</v>
      </c>
      <c r="CB153" s="1">
        <f t="shared" si="8"/>
        <v>0.25</v>
      </c>
      <c r="CC153" s="1">
        <f t="shared" si="6"/>
        <v>0</v>
      </c>
      <c r="CD153" s="1">
        <f>COUNTIF('Formulario de Respuestas'!$E152:$AC152,"A")</f>
        <v>0</v>
      </c>
      <c r="CE153" s="1">
        <f>COUNTIF('Formulario de Respuestas'!$E152:$AC152,"B")</f>
        <v>0</v>
      </c>
      <c r="CF153" s="1">
        <f>COUNTIF('Formulario de Respuestas'!$B152:$AC152,"C")</f>
        <v>0</v>
      </c>
      <c r="CG153" s="1">
        <f>COUNTIF('Formulario de Respuestas'!$E152:$AC152,"D")</f>
        <v>0</v>
      </c>
      <c r="CH153" s="1">
        <f>COUNTIF('Formulario de Respuestas'!$E152:$AC152,"E (RESPUESTA ANULADA)")</f>
        <v>0</v>
      </c>
    </row>
    <row r="154" spans="1:86" x14ac:dyDescent="0.25">
      <c r="A154" s="1">
        <f>'Formulario de Respuestas'!C153</f>
        <v>0</v>
      </c>
      <c r="B154" s="1">
        <f>'Formulario de Respuestas'!D153</f>
        <v>0</v>
      </c>
      <c r="C154" s="23">
        <f>IF($B154='Formulario de Respuestas'!$D153,'Formulario de Respuestas'!$E153,"ES DIFERENTE")</f>
        <v>0</v>
      </c>
      <c r="D154" s="15" t="str">
        <f>IFERROR(VLOOKUP(CONCATENATE(C$1,C154),'Formulario de Preguntas'!$C$2:$FN$152,3,FALSE),"")</f>
        <v/>
      </c>
      <c r="E154" s="1" t="str">
        <f>IFERROR(VLOOKUP(CONCATENATE(C$1,C154),'Formulario de Preguntas'!$C$2:$FN$152,4,FALSE),"")</f>
        <v/>
      </c>
      <c r="F154" s="23">
        <f>IF($B154='Formulario de Respuestas'!$D153,'Formulario de Respuestas'!$F153,"ES DIFERENTE")</f>
        <v>0</v>
      </c>
      <c r="G154" s="1" t="str">
        <f>IFERROR(VLOOKUP(CONCATENATE(F$1,F154),'Formulario de Preguntas'!$C$2:$FN$152,3,FALSE),"")</f>
        <v/>
      </c>
      <c r="H154" s="1" t="str">
        <f>IFERROR(VLOOKUP(CONCATENATE(F$1,F154),'Formulario de Preguntas'!$C$2:$FN$152,4,FALSE),"")</f>
        <v/>
      </c>
      <c r="I154" s="23">
        <f>IF($B154='Formulario de Respuestas'!$D153,'Formulario de Respuestas'!$G153,"ES DIFERENTE")</f>
        <v>0</v>
      </c>
      <c r="J154" s="1" t="str">
        <f>IFERROR(VLOOKUP(CONCATENATE(I$1,I154),'Formulario de Preguntas'!$C$10:$FN$152,3,FALSE),"")</f>
        <v/>
      </c>
      <c r="K154" s="1" t="str">
        <f>IFERROR(VLOOKUP(CONCATENATE(I$1,I154),'Formulario de Preguntas'!$C$10:$FN$152,4,FALSE),"")</f>
        <v/>
      </c>
      <c r="L154" s="23">
        <f>IF($B154='Formulario de Respuestas'!$D153,'Formulario de Respuestas'!$H153,"ES DIFERENTE")</f>
        <v>0</v>
      </c>
      <c r="M154" s="1" t="str">
        <f>IFERROR(VLOOKUP(CONCATENATE(L$1,L154),'Formulario de Preguntas'!$C$10:$FN$152,3,FALSE),"")</f>
        <v/>
      </c>
      <c r="N154" s="1" t="str">
        <f>IFERROR(VLOOKUP(CONCATENATE(L$1,L154),'Formulario de Preguntas'!$C$10:$FN$152,4,FALSE),"")</f>
        <v/>
      </c>
      <c r="O154" s="23">
        <f>IF($B154='Formulario de Respuestas'!$D153,'Formulario de Respuestas'!$I153,"ES DIFERENTE")</f>
        <v>0</v>
      </c>
      <c r="P154" s="1" t="str">
        <f>IFERROR(VLOOKUP(CONCATENATE(O$1,O154),'Formulario de Preguntas'!$C$10:$FN$152,3,FALSE),"")</f>
        <v/>
      </c>
      <c r="Q154" s="1" t="str">
        <f>IFERROR(VLOOKUP(CONCATENATE(O$1,O154),'Formulario de Preguntas'!$C$10:$FN$152,4,FALSE),"")</f>
        <v/>
      </c>
      <c r="R154" s="23">
        <f>IF($B154='Formulario de Respuestas'!$D153,'Formulario de Respuestas'!$J153,"ES DIFERENTE")</f>
        <v>0</v>
      </c>
      <c r="S154" s="1" t="str">
        <f>IFERROR(VLOOKUP(CONCATENATE(R$1,R154),'Formulario de Preguntas'!$C$10:$FN$152,3,FALSE),"")</f>
        <v/>
      </c>
      <c r="T154" s="1" t="str">
        <f>IFERROR(VLOOKUP(CONCATENATE(R$1,R154),'Formulario de Preguntas'!$C$10:$FN$152,4,FALSE),"")</f>
        <v/>
      </c>
      <c r="U154" s="23">
        <f>IF($B154='Formulario de Respuestas'!$D153,'Formulario de Respuestas'!$K153,"ES DIFERENTE")</f>
        <v>0</v>
      </c>
      <c r="V154" s="1" t="str">
        <f>IFERROR(VLOOKUP(CONCATENATE(U$1,U154),'Formulario de Preguntas'!$C$10:$FN$152,3,FALSE),"")</f>
        <v/>
      </c>
      <c r="W154" s="1" t="str">
        <f>IFERROR(VLOOKUP(CONCATENATE(U$1,U154),'Formulario de Preguntas'!$C$10:$FN$152,4,FALSE),"")</f>
        <v/>
      </c>
      <c r="X154" s="23">
        <f>IF($B154='Formulario de Respuestas'!$D153,'Formulario de Respuestas'!$L153,"ES DIFERENTE")</f>
        <v>0</v>
      </c>
      <c r="Y154" s="1" t="str">
        <f>IFERROR(VLOOKUP(CONCATENATE(X$1,X154),'Formulario de Preguntas'!$C$10:$FN$152,3,FALSE),"")</f>
        <v/>
      </c>
      <c r="Z154" s="1" t="str">
        <f>IFERROR(VLOOKUP(CONCATENATE(X$1,X154),'Formulario de Preguntas'!$C$10:$FN$152,4,FALSE),"")</f>
        <v/>
      </c>
      <c r="AA154" s="23">
        <f>IF($B154='Formulario de Respuestas'!$D153,'Formulario de Respuestas'!$M153,"ES DIFERENTE")</f>
        <v>0</v>
      </c>
      <c r="AB154" s="1" t="str">
        <f>IFERROR(VLOOKUP(CONCATENATE(AA$1,AA154),'Formulario de Preguntas'!$C$10:$FN$152,3,FALSE),"")</f>
        <v/>
      </c>
      <c r="AC154" s="1" t="str">
        <f>IFERROR(VLOOKUP(CONCATENATE(AA$1,AA154),'Formulario de Preguntas'!$C$10:$FN$152,4,FALSE),"")</f>
        <v/>
      </c>
      <c r="AD154" s="23">
        <f>IF($B154='Formulario de Respuestas'!$D153,'Formulario de Respuestas'!$N153,"ES DIFERENTE")</f>
        <v>0</v>
      </c>
      <c r="AE154" s="1" t="str">
        <f>IFERROR(VLOOKUP(CONCATENATE(AD$1,AD154),'Formulario de Preguntas'!$C$10:$FN$152,3,FALSE),"")</f>
        <v/>
      </c>
      <c r="AF154" s="1" t="str">
        <f>IFERROR(VLOOKUP(CONCATENATE(AD$1,AD154),'Formulario de Preguntas'!$C$10:$FN$152,4,FALSE),"")</f>
        <v/>
      </c>
      <c r="AG154" s="23">
        <f>IF($B154='Formulario de Respuestas'!$D153,'Formulario de Respuestas'!$O153,"ES DIFERENTE")</f>
        <v>0</v>
      </c>
      <c r="AH154" s="1" t="str">
        <f>IFERROR(VLOOKUP(CONCATENATE(AG$1,AG154),'Formulario de Preguntas'!$C$10:$FN$152,3,FALSE),"")</f>
        <v/>
      </c>
      <c r="AI154" s="1" t="str">
        <f>IFERROR(VLOOKUP(CONCATENATE(AG$1,AG154),'Formulario de Preguntas'!$C$10:$FN$152,4,FALSE),"")</f>
        <v/>
      </c>
      <c r="AJ154" s="23">
        <f>IF($B154='Formulario de Respuestas'!$D153,'Formulario de Respuestas'!$P153,"ES DIFERENTE")</f>
        <v>0</v>
      </c>
      <c r="AK154" s="1" t="str">
        <f>IFERROR(VLOOKUP(CONCATENATE(AJ$1,AJ154),'Formulario de Preguntas'!$C$10:$FN$152,3,FALSE),"")</f>
        <v/>
      </c>
      <c r="AL154" s="1" t="str">
        <f>IFERROR(VLOOKUP(CONCATENATE(AJ$1,AJ154),'Formulario de Preguntas'!$C$10:$FN$152,4,FALSE),"")</f>
        <v/>
      </c>
      <c r="AM154" s="23">
        <f>IF($B154='Formulario de Respuestas'!$D153,'Formulario de Respuestas'!$Q153,"ES DIFERENTE")</f>
        <v>0</v>
      </c>
      <c r="AN154" s="1" t="str">
        <f>IFERROR(VLOOKUP(CONCATENATE(AM$1,AM154),'Formulario de Preguntas'!$C$10:$FN$152,3,FALSE),"")</f>
        <v/>
      </c>
      <c r="AO154" s="1" t="str">
        <f>IFERROR(VLOOKUP(CONCATENATE(AM$1,AM154),'Formulario de Preguntas'!$C$10:$FN$152,4,FALSE),"")</f>
        <v/>
      </c>
      <c r="AP154" s="23">
        <f>IF($B154='Formulario de Respuestas'!$D153,'Formulario de Respuestas'!$R153,"ES DIFERENTE")</f>
        <v>0</v>
      </c>
      <c r="AQ154" s="1" t="str">
        <f>IFERROR(VLOOKUP(CONCATENATE(AP$1,AP154),'Formulario de Preguntas'!$C$10:$FN$152,3,FALSE),"")</f>
        <v/>
      </c>
      <c r="AR154" s="1" t="str">
        <f>IFERROR(VLOOKUP(CONCATENATE(AP$1,AP154),'Formulario de Preguntas'!$C$10:$FN$152,4,FALSE),"")</f>
        <v/>
      </c>
      <c r="AS154" s="23">
        <f>IF($B154='Formulario de Respuestas'!$D153,'Formulario de Respuestas'!$S153,"ES DIFERENTE")</f>
        <v>0</v>
      </c>
      <c r="AT154" s="1" t="str">
        <f>IFERROR(VLOOKUP(CONCATENATE(AS$1,AS154),'Formulario de Preguntas'!$C$10:$FN$152,3,FALSE),"")</f>
        <v/>
      </c>
      <c r="AU154" s="1" t="str">
        <f>IFERROR(VLOOKUP(CONCATENATE(AS$1,AS154),'Formulario de Preguntas'!$C$10:$FN$152,4,FALSE),"")</f>
        <v/>
      </c>
      <c r="AV154" s="23">
        <f>IF($B154='Formulario de Respuestas'!$D153,'Formulario de Respuestas'!$T153,"ES DIFERENTE")</f>
        <v>0</v>
      </c>
      <c r="AW154" s="1" t="str">
        <f>IFERROR(VLOOKUP(CONCATENATE(AV$1,AV154),'Formulario de Preguntas'!$C$10:$FN$152,3,FALSE),"")</f>
        <v/>
      </c>
      <c r="AX154" s="1" t="str">
        <f>IFERROR(VLOOKUP(CONCATENATE(AV$1,AV154),'Formulario de Preguntas'!$C$10:$FN$152,4,FALSE),"")</f>
        <v/>
      </c>
      <c r="AY154" s="23">
        <f>IF($B154='Formulario de Respuestas'!$D153,'Formulario de Respuestas'!$U153,"ES DIFERENTE")</f>
        <v>0</v>
      </c>
      <c r="AZ154" s="1" t="str">
        <f>IFERROR(VLOOKUP(CONCATENATE(AY$1,AY154),'Formulario de Preguntas'!$C$10:$FN$152,3,FALSE),"")</f>
        <v/>
      </c>
      <c r="BA154" s="1" t="str">
        <f>IFERROR(VLOOKUP(CONCATENATE(AY$1,AY154),'Formulario de Preguntas'!$C$10:$FN$152,4,FALSE),"")</f>
        <v/>
      </c>
      <c r="BB154" s="25">
        <f>IF($B154='Formulario de Respuestas'!$D153,'Formulario de Respuestas'!$V153,"ES DIFERENTE")</f>
        <v>0</v>
      </c>
      <c r="BC154" s="1" t="str">
        <f>IFERROR(VLOOKUP(CONCATENATE(BB$1,BB154),'Formulario de Preguntas'!$C$10:$FN$152,3,FALSE),"")</f>
        <v/>
      </c>
      <c r="BD154" s="1" t="str">
        <f>IFERROR(VLOOKUP(CONCATENATE(BB$1,BB154),'Formulario de Preguntas'!$C$10:$FN$152,4,FALSE),"")</f>
        <v/>
      </c>
      <c r="BE154" s="23">
        <f>IF($B154='Formulario de Respuestas'!$D153,'Formulario de Respuestas'!$W153,"ES DIFERENTE")</f>
        <v>0</v>
      </c>
      <c r="BF154" s="1" t="str">
        <f>IFERROR(VLOOKUP(CONCATENATE(BE$1,BE154),'Formulario de Preguntas'!$C$10:$FN$152,3,FALSE),"")</f>
        <v/>
      </c>
      <c r="BG154" s="1" t="str">
        <f>IFERROR(VLOOKUP(CONCATENATE(BE$1,BE154),'Formulario de Preguntas'!$C$10:$FN$152,4,FALSE),"")</f>
        <v/>
      </c>
      <c r="BH154" s="23">
        <f>IF($B154='Formulario de Respuestas'!$D153,'Formulario de Respuestas'!$X153,"ES DIFERENTE")</f>
        <v>0</v>
      </c>
      <c r="BI154" s="1" t="str">
        <f>IFERROR(VLOOKUP(CONCATENATE(BH$1,BH154),'Formulario de Preguntas'!$C$10:$FN$152,3,FALSE),"")</f>
        <v/>
      </c>
      <c r="BJ154" s="1" t="str">
        <f>IFERROR(VLOOKUP(CONCATENATE(BH$1,BH154),'Formulario de Preguntas'!$C$10:$FN$152,4,FALSE),"")</f>
        <v/>
      </c>
      <c r="BK154" s="25">
        <f>IF($B154='Formulario de Respuestas'!$D153,'Formulario de Respuestas'!$Y153,"ES DIFERENTE")</f>
        <v>0</v>
      </c>
      <c r="BL154" s="1" t="str">
        <f>IFERROR(VLOOKUP(CONCATENATE(BK$1,BK154),'Formulario de Preguntas'!$C$10:$FN$152,3,FALSE),"")</f>
        <v/>
      </c>
      <c r="BM154" s="1" t="str">
        <f>IFERROR(VLOOKUP(CONCATENATE(BK$1,BK154),'Formulario de Preguntas'!$C$10:$FN$152,4,FALSE),"")</f>
        <v/>
      </c>
      <c r="BN154" s="25">
        <f>IF($B154='Formulario de Respuestas'!$D153,'Formulario de Respuestas'!$Z153,"ES DIFERENTE")</f>
        <v>0</v>
      </c>
      <c r="BO154" s="1" t="str">
        <f>IFERROR(VLOOKUP(CONCATENATE(BN$1,BN154),'Formulario de Preguntas'!$C$10:$FN$152,3,FALSE),"")</f>
        <v/>
      </c>
      <c r="BP154" s="1" t="str">
        <f>IFERROR(VLOOKUP(CONCATENATE(BN$1,BN154),'Formulario de Preguntas'!$C$10:$FN$152,4,FALSE),"")</f>
        <v/>
      </c>
      <c r="BQ154" s="25">
        <f>IF($B154='Formulario de Respuestas'!$D153,'Formulario de Respuestas'!$AA153,"ES DIFERENTE")</f>
        <v>0</v>
      </c>
      <c r="BR154" s="1" t="str">
        <f>IFERROR(VLOOKUP(CONCATENATE(BQ$1,BQ154),'Formulario de Preguntas'!$C$10:$FN$152,3,FALSE),"")</f>
        <v/>
      </c>
      <c r="BS154" s="1" t="str">
        <f>IFERROR(VLOOKUP(CONCATENATE(BQ$1,BQ154),'Formulario de Preguntas'!$C$10:$FN$152,4,FALSE),"")</f>
        <v/>
      </c>
      <c r="BT154" s="25">
        <f>IF($B154='Formulario de Respuestas'!$D153,'Formulario de Respuestas'!$AB153,"ES DIFERENTE")</f>
        <v>0</v>
      </c>
      <c r="BU154" s="1" t="str">
        <f>IFERROR(VLOOKUP(CONCATENATE(BT$1,BT154),'Formulario de Preguntas'!$C$10:$FN$152,3,FALSE),"")</f>
        <v/>
      </c>
      <c r="BV154" s="1" t="str">
        <f>IFERROR(VLOOKUP(CONCATENATE(BT$1,BT154),'Formulario de Preguntas'!$C$10:$FN$152,4,FALSE),"")</f>
        <v/>
      </c>
      <c r="BW154" s="25">
        <f>IF($B154='Formulario de Respuestas'!$D153,'Formulario de Respuestas'!$AC153,"ES DIFERENTE")</f>
        <v>0</v>
      </c>
      <c r="BX154" s="1" t="str">
        <f>IFERROR(VLOOKUP(CONCATENATE(BW$1,BW154),'Formulario de Preguntas'!$C$10:$FN$152,3,FALSE),"")</f>
        <v/>
      </c>
      <c r="BY154" s="1" t="str">
        <f>IFERROR(VLOOKUP(CONCATENATE(BW$1,BW154),'Formulario de Preguntas'!$C$10:$FN$152,4,FALSE),"")</f>
        <v/>
      </c>
      <c r="CA154" s="1">
        <f t="shared" si="7"/>
        <v>0</v>
      </c>
      <c r="CB154" s="1">
        <f t="shared" si="8"/>
        <v>0.25</v>
      </c>
      <c r="CC154" s="1">
        <f t="shared" si="6"/>
        <v>0</v>
      </c>
      <c r="CD154" s="1">
        <f>COUNTIF('Formulario de Respuestas'!$E153:$AC153,"A")</f>
        <v>0</v>
      </c>
      <c r="CE154" s="1">
        <f>COUNTIF('Formulario de Respuestas'!$E153:$AC153,"B")</f>
        <v>0</v>
      </c>
      <c r="CF154" s="1">
        <f>COUNTIF('Formulario de Respuestas'!$B153:$AC153,"C")</f>
        <v>0</v>
      </c>
      <c r="CG154" s="1">
        <f>COUNTIF('Formulario de Respuestas'!$E153:$AC153,"D")</f>
        <v>0</v>
      </c>
      <c r="CH154" s="1">
        <f>COUNTIF('Formulario de Respuestas'!$E153:$AC153,"E (RESPUESTA ANULADA)")</f>
        <v>0</v>
      </c>
    </row>
    <row r="155" spans="1:86" x14ac:dyDescent="0.25">
      <c r="A155" s="1">
        <f>'Formulario de Respuestas'!C154</f>
        <v>0</v>
      </c>
      <c r="B155" s="1">
        <f>'Formulario de Respuestas'!D154</f>
        <v>0</v>
      </c>
      <c r="C155" s="23">
        <f>IF($B155='Formulario de Respuestas'!$D154,'Formulario de Respuestas'!$E154,"ES DIFERENTE")</f>
        <v>0</v>
      </c>
      <c r="D155" s="15" t="str">
        <f>IFERROR(VLOOKUP(CONCATENATE(C$1,C155),'Formulario de Preguntas'!$C$2:$FN$152,3,FALSE),"")</f>
        <v/>
      </c>
      <c r="E155" s="1" t="str">
        <f>IFERROR(VLOOKUP(CONCATENATE(C$1,C155),'Formulario de Preguntas'!$C$2:$FN$152,4,FALSE),"")</f>
        <v/>
      </c>
      <c r="F155" s="23">
        <f>IF($B155='Formulario de Respuestas'!$D154,'Formulario de Respuestas'!$F154,"ES DIFERENTE")</f>
        <v>0</v>
      </c>
      <c r="G155" s="1" t="str">
        <f>IFERROR(VLOOKUP(CONCATENATE(F$1,F155),'Formulario de Preguntas'!$C$2:$FN$152,3,FALSE),"")</f>
        <v/>
      </c>
      <c r="H155" s="1" t="str">
        <f>IFERROR(VLOOKUP(CONCATENATE(F$1,F155),'Formulario de Preguntas'!$C$2:$FN$152,4,FALSE),"")</f>
        <v/>
      </c>
      <c r="I155" s="23">
        <f>IF($B155='Formulario de Respuestas'!$D154,'Formulario de Respuestas'!$G154,"ES DIFERENTE")</f>
        <v>0</v>
      </c>
      <c r="J155" s="1" t="str">
        <f>IFERROR(VLOOKUP(CONCATENATE(I$1,I155),'Formulario de Preguntas'!$C$10:$FN$152,3,FALSE),"")</f>
        <v/>
      </c>
      <c r="K155" s="1" t="str">
        <f>IFERROR(VLOOKUP(CONCATENATE(I$1,I155),'Formulario de Preguntas'!$C$10:$FN$152,4,FALSE),"")</f>
        <v/>
      </c>
      <c r="L155" s="23">
        <f>IF($B155='Formulario de Respuestas'!$D154,'Formulario de Respuestas'!$H154,"ES DIFERENTE")</f>
        <v>0</v>
      </c>
      <c r="M155" s="1" t="str">
        <f>IFERROR(VLOOKUP(CONCATENATE(L$1,L155),'Formulario de Preguntas'!$C$10:$FN$152,3,FALSE),"")</f>
        <v/>
      </c>
      <c r="N155" s="1" t="str">
        <f>IFERROR(VLOOKUP(CONCATENATE(L$1,L155),'Formulario de Preguntas'!$C$10:$FN$152,4,FALSE),"")</f>
        <v/>
      </c>
      <c r="O155" s="23">
        <f>IF($B155='Formulario de Respuestas'!$D154,'Formulario de Respuestas'!$I154,"ES DIFERENTE")</f>
        <v>0</v>
      </c>
      <c r="P155" s="1" t="str">
        <f>IFERROR(VLOOKUP(CONCATENATE(O$1,O155),'Formulario de Preguntas'!$C$10:$FN$152,3,FALSE),"")</f>
        <v/>
      </c>
      <c r="Q155" s="1" t="str">
        <f>IFERROR(VLOOKUP(CONCATENATE(O$1,O155),'Formulario de Preguntas'!$C$10:$FN$152,4,FALSE),"")</f>
        <v/>
      </c>
      <c r="R155" s="23">
        <f>IF($B155='Formulario de Respuestas'!$D154,'Formulario de Respuestas'!$J154,"ES DIFERENTE")</f>
        <v>0</v>
      </c>
      <c r="S155" s="1" t="str">
        <f>IFERROR(VLOOKUP(CONCATENATE(R$1,R155),'Formulario de Preguntas'!$C$10:$FN$152,3,FALSE),"")</f>
        <v/>
      </c>
      <c r="T155" s="1" t="str">
        <f>IFERROR(VLOOKUP(CONCATENATE(R$1,R155),'Formulario de Preguntas'!$C$10:$FN$152,4,FALSE),"")</f>
        <v/>
      </c>
      <c r="U155" s="23">
        <f>IF($B155='Formulario de Respuestas'!$D154,'Formulario de Respuestas'!$K154,"ES DIFERENTE")</f>
        <v>0</v>
      </c>
      <c r="V155" s="1" t="str">
        <f>IFERROR(VLOOKUP(CONCATENATE(U$1,U155),'Formulario de Preguntas'!$C$10:$FN$152,3,FALSE),"")</f>
        <v/>
      </c>
      <c r="W155" s="1" t="str">
        <f>IFERROR(VLOOKUP(CONCATENATE(U$1,U155),'Formulario de Preguntas'!$C$10:$FN$152,4,FALSE),"")</f>
        <v/>
      </c>
      <c r="X155" s="23">
        <f>IF($B155='Formulario de Respuestas'!$D154,'Formulario de Respuestas'!$L154,"ES DIFERENTE")</f>
        <v>0</v>
      </c>
      <c r="Y155" s="1" t="str">
        <f>IFERROR(VLOOKUP(CONCATENATE(X$1,X155),'Formulario de Preguntas'!$C$10:$FN$152,3,FALSE),"")</f>
        <v/>
      </c>
      <c r="Z155" s="1" t="str">
        <f>IFERROR(VLOOKUP(CONCATENATE(X$1,X155),'Formulario de Preguntas'!$C$10:$FN$152,4,FALSE),"")</f>
        <v/>
      </c>
      <c r="AA155" s="23">
        <f>IF($B155='Formulario de Respuestas'!$D154,'Formulario de Respuestas'!$M154,"ES DIFERENTE")</f>
        <v>0</v>
      </c>
      <c r="AB155" s="1" t="str">
        <f>IFERROR(VLOOKUP(CONCATENATE(AA$1,AA155),'Formulario de Preguntas'!$C$10:$FN$152,3,FALSE),"")</f>
        <v/>
      </c>
      <c r="AC155" s="1" t="str">
        <f>IFERROR(VLOOKUP(CONCATENATE(AA$1,AA155),'Formulario de Preguntas'!$C$10:$FN$152,4,FALSE),"")</f>
        <v/>
      </c>
      <c r="AD155" s="23">
        <f>IF($B155='Formulario de Respuestas'!$D154,'Formulario de Respuestas'!$N154,"ES DIFERENTE")</f>
        <v>0</v>
      </c>
      <c r="AE155" s="1" t="str">
        <f>IFERROR(VLOOKUP(CONCATENATE(AD$1,AD155),'Formulario de Preguntas'!$C$10:$FN$152,3,FALSE),"")</f>
        <v/>
      </c>
      <c r="AF155" s="1" t="str">
        <f>IFERROR(VLOOKUP(CONCATENATE(AD$1,AD155),'Formulario de Preguntas'!$C$10:$FN$152,4,FALSE),"")</f>
        <v/>
      </c>
      <c r="AG155" s="23">
        <f>IF($B155='Formulario de Respuestas'!$D154,'Formulario de Respuestas'!$O154,"ES DIFERENTE")</f>
        <v>0</v>
      </c>
      <c r="AH155" s="1" t="str">
        <f>IFERROR(VLOOKUP(CONCATENATE(AG$1,AG155),'Formulario de Preguntas'!$C$10:$FN$152,3,FALSE),"")</f>
        <v/>
      </c>
      <c r="AI155" s="1" t="str">
        <f>IFERROR(VLOOKUP(CONCATENATE(AG$1,AG155),'Formulario de Preguntas'!$C$10:$FN$152,4,FALSE),"")</f>
        <v/>
      </c>
      <c r="AJ155" s="23">
        <f>IF($B155='Formulario de Respuestas'!$D154,'Formulario de Respuestas'!$P154,"ES DIFERENTE")</f>
        <v>0</v>
      </c>
      <c r="AK155" s="1" t="str">
        <f>IFERROR(VLOOKUP(CONCATENATE(AJ$1,AJ155),'Formulario de Preguntas'!$C$10:$FN$152,3,FALSE),"")</f>
        <v/>
      </c>
      <c r="AL155" s="1" t="str">
        <f>IFERROR(VLOOKUP(CONCATENATE(AJ$1,AJ155),'Formulario de Preguntas'!$C$10:$FN$152,4,FALSE),"")</f>
        <v/>
      </c>
      <c r="AM155" s="23">
        <f>IF($B155='Formulario de Respuestas'!$D154,'Formulario de Respuestas'!$Q154,"ES DIFERENTE")</f>
        <v>0</v>
      </c>
      <c r="AN155" s="1" t="str">
        <f>IFERROR(VLOOKUP(CONCATENATE(AM$1,AM155),'Formulario de Preguntas'!$C$10:$FN$152,3,FALSE),"")</f>
        <v/>
      </c>
      <c r="AO155" s="1" t="str">
        <f>IFERROR(VLOOKUP(CONCATENATE(AM$1,AM155),'Formulario de Preguntas'!$C$10:$FN$152,4,FALSE),"")</f>
        <v/>
      </c>
      <c r="AP155" s="23">
        <f>IF($B155='Formulario de Respuestas'!$D154,'Formulario de Respuestas'!$R154,"ES DIFERENTE")</f>
        <v>0</v>
      </c>
      <c r="AQ155" s="1" t="str">
        <f>IFERROR(VLOOKUP(CONCATENATE(AP$1,AP155),'Formulario de Preguntas'!$C$10:$FN$152,3,FALSE),"")</f>
        <v/>
      </c>
      <c r="AR155" s="1" t="str">
        <f>IFERROR(VLOOKUP(CONCATENATE(AP$1,AP155),'Formulario de Preguntas'!$C$10:$FN$152,4,FALSE),"")</f>
        <v/>
      </c>
      <c r="AS155" s="23">
        <f>IF($B155='Formulario de Respuestas'!$D154,'Formulario de Respuestas'!$S154,"ES DIFERENTE")</f>
        <v>0</v>
      </c>
      <c r="AT155" s="1" t="str">
        <f>IFERROR(VLOOKUP(CONCATENATE(AS$1,AS155),'Formulario de Preguntas'!$C$10:$FN$152,3,FALSE),"")</f>
        <v/>
      </c>
      <c r="AU155" s="1" t="str">
        <f>IFERROR(VLOOKUP(CONCATENATE(AS$1,AS155),'Formulario de Preguntas'!$C$10:$FN$152,4,FALSE),"")</f>
        <v/>
      </c>
      <c r="AV155" s="23">
        <f>IF($B155='Formulario de Respuestas'!$D154,'Formulario de Respuestas'!$T154,"ES DIFERENTE")</f>
        <v>0</v>
      </c>
      <c r="AW155" s="1" t="str">
        <f>IFERROR(VLOOKUP(CONCATENATE(AV$1,AV155),'Formulario de Preguntas'!$C$10:$FN$152,3,FALSE),"")</f>
        <v/>
      </c>
      <c r="AX155" s="1" t="str">
        <f>IFERROR(VLOOKUP(CONCATENATE(AV$1,AV155),'Formulario de Preguntas'!$C$10:$FN$152,4,FALSE),"")</f>
        <v/>
      </c>
      <c r="AY155" s="23">
        <f>IF($B155='Formulario de Respuestas'!$D154,'Formulario de Respuestas'!$U154,"ES DIFERENTE")</f>
        <v>0</v>
      </c>
      <c r="AZ155" s="1" t="str">
        <f>IFERROR(VLOOKUP(CONCATENATE(AY$1,AY155),'Formulario de Preguntas'!$C$10:$FN$152,3,FALSE),"")</f>
        <v/>
      </c>
      <c r="BA155" s="1" t="str">
        <f>IFERROR(VLOOKUP(CONCATENATE(AY$1,AY155),'Formulario de Preguntas'!$C$10:$FN$152,4,FALSE),"")</f>
        <v/>
      </c>
      <c r="BB155" s="25">
        <f>IF($B155='Formulario de Respuestas'!$D154,'Formulario de Respuestas'!$V154,"ES DIFERENTE")</f>
        <v>0</v>
      </c>
      <c r="BC155" s="1" t="str">
        <f>IFERROR(VLOOKUP(CONCATENATE(BB$1,BB155),'Formulario de Preguntas'!$C$10:$FN$152,3,FALSE),"")</f>
        <v/>
      </c>
      <c r="BD155" s="1" t="str">
        <f>IFERROR(VLOOKUP(CONCATENATE(BB$1,BB155),'Formulario de Preguntas'!$C$10:$FN$152,4,FALSE),"")</f>
        <v/>
      </c>
      <c r="BE155" s="23">
        <f>IF($B155='Formulario de Respuestas'!$D154,'Formulario de Respuestas'!$W154,"ES DIFERENTE")</f>
        <v>0</v>
      </c>
      <c r="BF155" s="1" t="str">
        <f>IFERROR(VLOOKUP(CONCATENATE(BE$1,BE155),'Formulario de Preguntas'!$C$10:$FN$152,3,FALSE),"")</f>
        <v/>
      </c>
      <c r="BG155" s="1" t="str">
        <f>IFERROR(VLOOKUP(CONCATENATE(BE$1,BE155),'Formulario de Preguntas'!$C$10:$FN$152,4,FALSE),"")</f>
        <v/>
      </c>
      <c r="BH155" s="23">
        <f>IF($B155='Formulario de Respuestas'!$D154,'Formulario de Respuestas'!$X154,"ES DIFERENTE")</f>
        <v>0</v>
      </c>
      <c r="BI155" s="1" t="str">
        <f>IFERROR(VLOOKUP(CONCATENATE(BH$1,BH155),'Formulario de Preguntas'!$C$10:$FN$152,3,FALSE),"")</f>
        <v/>
      </c>
      <c r="BJ155" s="1" t="str">
        <f>IFERROR(VLOOKUP(CONCATENATE(BH$1,BH155),'Formulario de Preguntas'!$C$10:$FN$152,4,FALSE),"")</f>
        <v/>
      </c>
      <c r="BK155" s="25">
        <f>IF($B155='Formulario de Respuestas'!$D154,'Formulario de Respuestas'!$Y154,"ES DIFERENTE")</f>
        <v>0</v>
      </c>
      <c r="BL155" s="1" t="str">
        <f>IFERROR(VLOOKUP(CONCATENATE(BK$1,BK155),'Formulario de Preguntas'!$C$10:$FN$152,3,FALSE),"")</f>
        <v/>
      </c>
      <c r="BM155" s="1" t="str">
        <f>IFERROR(VLOOKUP(CONCATENATE(BK$1,BK155),'Formulario de Preguntas'!$C$10:$FN$152,4,FALSE),"")</f>
        <v/>
      </c>
      <c r="BN155" s="25">
        <f>IF($B155='Formulario de Respuestas'!$D154,'Formulario de Respuestas'!$Z154,"ES DIFERENTE")</f>
        <v>0</v>
      </c>
      <c r="BO155" s="1" t="str">
        <f>IFERROR(VLOOKUP(CONCATENATE(BN$1,BN155),'Formulario de Preguntas'!$C$10:$FN$152,3,FALSE),"")</f>
        <v/>
      </c>
      <c r="BP155" s="1" t="str">
        <f>IFERROR(VLOOKUP(CONCATENATE(BN$1,BN155),'Formulario de Preguntas'!$C$10:$FN$152,4,FALSE),"")</f>
        <v/>
      </c>
      <c r="BQ155" s="25">
        <f>IF($B155='Formulario de Respuestas'!$D154,'Formulario de Respuestas'!$AA154,"ES DIFERENTE")</f>
        <v>0</v>
      </c>
      <c r="BR155" s="1" t="str">
        <f>IFERROR(VLOOKUP(CONCATENATE(BQ$1,BQ155),'Formulario de Preguntas'!$C$10:$FN$152,3,FALSE),"")</f>
        <v/>
      </c>
      <c r="BS155" s="1" t="str">
        <f>IFERROR(VLOOKUP(CONCATENATE(BQ$1,BQ155),'Formulario de Preguntas'!$C$10:$FN$152,4,FALSE),"")</f>
        <v/>
      </c>
      <c r="BT155" s="25">
        <f>IF($B155='Formulario de Respuestas'!$D154,'Formulario de Respuestas'!$AB154,"ES DIFERENTE")</f>
        <v>0</v>
      </c>
      <c r="BU155" s="1" t="str">
        <f>IFERROR(VLOOKUP(CONCATENATE(BT$1,BT155),'Formulario de Preguntas'!$C$10:$FN$152,3,FALSE),"")</f>
        <v/>
      </c>
      <c r="BV155" s="1" t="str">
        <f>IFERROR(VLOOKUP(CONCATENATE(BT$1,BT155),'Formulario de Preguntas'!$C$10:$FN$152,4,FALSE),"")</f>
        <v/>
      </c>
      <c r="BW155" s="25">
        <f>IF($B155='Formulario de Respuestas'!$D154,'Formulario de Respuestas'!$AC154,"ES DIFERENTE")</f>
        <v>0</v>
      </c>
      <c r="BX155" s="1" t="str">
        <f>IFERROR(VLOOKUP(CONCATENATE(BW$1,BW155),'Formulario de Preguntas'!$C$10:$FN$152,3,FALSE),"")</f>
        <v/>
      </c>
      <c r="BY155" s="1" t="str">
        <f>IFERROR(VLOOKUP(CONCATENATE(BW$1,BW155),'Formulario de Preguntas'!$C$10:$FN$152,4,FALSE),"")</f>
        <v/>
      </c>
      <c r="CA155" s="1">
        <f t="shared" si="7"/>
        <v>0</v>
      </c>
      <c r="CB155" s="1">
        <f t="shared" si="8"/>
        <v>0.25</v>
      </c>
      <c r="CC155" s="1">
        <f t="shared" si="6"/>
        <v>0</v>
      </c>
      <c r="CD155" s="1">
        <f>COUNTIF('Formulario de Respuestas'!$E154:$AC154,"A")</f>
        <v>0</v>
      </c>
      <c r="CE155" s="1">
        <f>COUNTIF('Formulario de Respuestas'!$E154:$AC154,"B")</f>
        <v>0</v>
      </c>
      <c r="CF155" s="1">
        <f>COUNTIF('Formulario de Respuestas'!$B154:$AC154,"C")</f>
        <v>0</v>
      </c>
      <c r="CG155" s="1">
        <f>COUNTIF('Formulario de Respuestas'!$E154:$AC154,"D")</f>
        <v>0</v>
      </c>
      <c r="CH155" s="1">
        <f>COUNTIF('Formulario de Respuestas'!$E154:$AC154,"E (RESPUESTA ANULADA)")</f>
        <v>0</v>
      </c>
    </row>
    <row r="156" spans="1:86" x14ac:dyDescent="0.25">
      <c r="A156" s="1">
        <f>'Formulario de Respuestas'!C155</f>
        <v>0</v>
      </c>
      <c r="B156" s="1">
        <f>'Formulario de Respuestas'!D155</f>
        <v>0</v>
      </c>
      <c r="C156" s="23">
        <f>IF($B156='Formulario de Respuestas'!$D155,'Formulario de Respuestas'!$E155,"ES DIFERENTE")</f>
        <v>0</v>
      </c>
      <c r="D156" s="15" t="str">
        <f>IFERROR(VLOOKUP(CONCATENATE(C$1,C156),'Formulario de Preguntas'!$C$2:$FN$152,3,FALSE),"")</f>
        <v/>
      </c>
      <c r="E156" s="1" t="str">
        <f>IFERROR(VLOOKUP(CONCATENATE(C$1,C156),'Formulario de Preguntas'!$C$2:$FN$152,4,FALSE),"")</f>
        <v/>
      </c>
      <c r="F156" s="23">
        <f>IF($B156='Formulario de Respuestas'!$D155,'Formulario de Respuestas'!$F155,"ES DIFERENTE")</f>
        <v>0</v>
      </c>
      <c r="G156" s="1" t="str">
        <f>IFERROR(VLOOKUP(CONCATENATE(F$1,F156),'Formulario de Preguntas'!$C$2:$FN$152,3,FALSE),"")</f>
        <v/>
      </c>
      <c r="H156" s="1" t="str">
        <f>IFERROR(VLOOKUP(CONCATENATE(F$1,F156),'Formulario de Preguntas'!$C$2:$FN$152,4,FALSE),"")</f>
        <v/>
      </c>
      <c r="I156" s="23">
        <f>IF($B156='Formulario de Respuestas'!$D155,'Formulario de Respuestas'!$G155,"ES DIFERENTE")</f>
        <v>0</v>
      </c>
      <c r="J156" s="1" t="str">
        <f>IFERROR(VLOOKUP(CONCATENATE(I$1,I156),'Formulario de Preguntas'!$C$10:$FN$152,3,FALSE),"")</f>
        <v/>
      </c>
      <c r="K156" s="1" t="str">
        <f>IFERROR(VLOOKUP(CONCATENATE(I$1,I156),'Formulario de Preguntas'!$C$10:$FN$152,4,FALSE),"")</f>
        <v/>
      </c>
      <c r="L156" s="23">
        <f>IF($B156='Formulario de Respuestas'!$D155,'Formulario de Respuestas'!$H155,"ES DIFERENTE")</f>
        <v>0</v>
      </c>
      <c r="M156" s="1" t="str">
        <f>IFERROR(VLOOKUP(CONCATENATE(L$1,L156),'Formulario de Preguntas'!$C$10:$FN$152,3,FALSE),"")</f>
        <v/>
      </c>
      <c r="N156" s="1" t="str">
        <f>IFERROR(VLOOKUP(CONCATENATE(L$1,L156),'Formulario de Preguntas'!$C$10:$FN$152,4,FALSE),"")</f>
        <v/>
      </c>
      <c r="O156" s="23">
        <f>IF($B156='Formulario de Respuestas'!$D155,'Formulario de Respuestas'!$I155,"ES DIFERENTE")</f>
        <v>0</v>
      </c>
      <c r="P156" s="1" t="str">
        <f>IFERROR(VLOOKUP(CONCATENATE(O$1,O156),'Formulario de Preguntas'!$C$10:$FN$152,3,FALSE),"")</f>
        <v/>
      </c>
      <c r="Q156" s="1" t="str">
        <f>IFERROR(VLOOKUP(CONCATENATE(O$1,O156),'Formulario de Preguntas'!$C$10:$FN$152,4,FALSE),"")</f>
        <v/>
      </c>
      <c r="R156" s="23">
        <f>IF($B156='Formulario de Respuestas'!$D155,'Formulario de Respuestas'!$J155,"ES DIFERENTE")</f>
        <v>0</v>
      </c>
      <c r="S156" s="1" t="str">
        <f>IFERROR(VLOOKUP(CONCATENATE(R$1,R156),'Formulario de Preguntas'!$C$10:$FN$152,3,FALSE),"")</f>
        <v/>
      </c>
      <c r="T156" s="1" t="str">
        <f>IFERROR(VLOOKUP(CONCATENATE(R$1,R156),'Formulario de Preguntas'!$C$10:$FN$152,4,FALSE),"")</f>
        <v/>
      </c>
      <c r="U156" s="23">
        <f>IF($B156='Formulario de Respuestas'!$D155,'Formulario de Respuestas'!$K155,"ES DIFERENTE")</f>
        <v>0</v>
      </c>
      <c r="V156" s="1" t="str">
        <f>IFERROR(VLOOKUP(CONCATENATE(U$1,U156),'Formulario de Preguntas'!$C$10:$FN$152,3,FALSE),"")</f>
        <v/>
      </c>
      <c r="W156" s="1" t="str">
        <f>IFERROR(VLOOKUP(CONCATENATE(U$1,U156),'Formulario de Preguntas'!$C$10:$FN$152,4,FALSE),"")</f>
        <v/>
      </c>
      <c r="X156" s="23">
        <f>IF($B156='Formulario de Respuestas'!$D155,'Formulario de Respuestas'!$L155,"ES DIFERENTE")</f>
        <v>0</v>
      </c>
      <c r="Y156" s="1" t="str">
        <f>IFERROR(VLOOKUP(CONCATENATE(X$1,X156),'Formulario de Preguntas'!$C$10:$FN$152,3,FALSE),"")</f>
        <v/>
      </c>
      <c r="Z156" s="1" t="str">
        <f>IFERROR(VLOOKUP(CONCATENATE(X$1,X156),'Formulario de Preguntas'!$C$10:$FN$152,4,FALSE),"")</f>
        <v/>
      </c>
      <c r="AA156" s="23">
        <f>IF($B156='Formulario de Respuestas'!$D155,'Formulario de Respuestas'!$M155,"ES DIFERENTE")</f>
        <v>0</v>
      </c>
      <c r="AB156" s="1" t="str">
        <f>IFERROR(VLOOKUP(CONCATENATE(AA$1,AA156),'Formulario de Preguntas'!$C$10:$FN$152,3,FALSE),"")</f>
        <v/>
      </c>
      <c r="AC156" s="1" t="str">
        <f>IFERROR(VLOOKUP(CONCATENATE(AA$1,AA156),'Formulario de Preguntas'!$C$10:$FN$152,4,FALSE),"")</f>
        <v/>
      </c>
      <c r="AD156" s="23">
        <f>IF($B156='Formulario de Respuestas'!$D155,'Formulario de Respuestas'!$N155,"ES DIFERENTE")</f>
        <v>0</v>
      </c>
      <c r="AE156" s="1" t="str">
        <f>IFERROR(VLOOKUP(CONCATENATE(AD$1,AD156),'Formulario de Preguntas'!$C$10:$FN$152,3,FALSE),"")</f>
        <v/>
      </c>
      <c r="AF156" s="1" t="str">
        <f>IFERROR(VLOOKUP(CONCATENATE(AD$1,AD156),'Formulario de Preguntas'!$C$10:$FN$152,4,FALSE),"")</f>
        <v/>
      </c>
      <c r="AG156" s="23">
        <f>IF($B156='Formulario de Respuestas'!$D155,'Formulario de Respuestas'!$O155,"ES DIFERENTE")</f>
        <v>0</v>
      </c>
      <c r="AH156" s="1" t="str">
        <f>IFERROR(VLOOKUP(CONCATENATE(AG$1,AG156),'Formulario de Preguntas'!$C$10:$FN$152,3,FALSE),"")</f>
        <v/>
      </c>
      <c r="AI156" s="1" t="str">
        <f>IFERROR(VLOOKUP(CONCATENATE(AG$1,AG156),'Formulario de Preguntas'!$C$10:$FN$152,4,FALSE),"")</f>
        <v/>
      </c>
      <c r="AJ156" s="23">
        <f>IF($B156='Formulario de Respuestas'!$D155,'Formulario de Respuestas'!$P155,"ES DIFERENTE")</f>
        <v>0</v>
      </c>
      <c r="AK156" s="1" t="str">
        <f>IFERROR(VLOOKUP(CONCATENATE(AJ$1,AJ156),'Formulario de Preguntas'!$C$10:$FN$152,3,FALSE),"")</f>
        <v/>
      </c>
      <c r="AL156" s="1" t="str">
        <f>IFERROR(VLOOKUP(CONCATENATE(AJ$1,AJ156),'Formulario de Preguntas'!$C$10:$FN$152,4,FALSE),"")</f>
        <v/>
      </c>
      <c r="AM156" s="23">
        <f>IF($B156='Formulario de Respuestas'!$D155,'Formulario de Respuestas'!$Q155,"ES DIFERENTE")</f>
        <v>0</v>
      </c>
      <c r="AN156" s="1" t="str">
        <f>IFERROR(VLOOKUP(CONCATENATE(AM$1,AM156),'Formulario de Preguntas'!$C$10:$FN$152,3,FALSE),"")</f>
        <v/>
      </c>
      <c r="AO156" s="1" t="str">
        <f>IFERROR(VLOOKUP(CONCATENATE(AM$1,AM156),'Formulario de Preguntas'!$C$10:$FN$152,4,FALSE),"")</f>
        <v/>
      </c>
      <c r="AP156" s="23">
        <f>IF($B156='Formulario de Respuestas'!$D155,'Formulario de Respuestas'!$R155,"ES DIFERENTE")</f>
        <v>0</v>
      </c>
      <c r="AQ156" s="1" t="str">
        <f>IFERROR(VLOOKUP(CONCATENATE(AP$1,AP156),'Formulario de Preguntas'!$C$10:$FN$152,3,FALSE),"")</f>
        <v/>
      </c>
      <c r="AR156" s="1" t="str">
        <f>IFERROR(VLOOKUP(CONCATENATE(AP$1,AP156),'Formulario de Preguntas'!$C$10:$FN$152,4,FALSE),"")</f>
        <v/>
      </c>
      <c r="AS156" s="23">
        <f>IF($B156='Formulario de Respuestas'!$D155,'Formulario de Respuestas'!$S155,"ES DIFERENTE")</f>
        <v>0</v>
      </c>
      <c r="AT156" s="1" t="str">
        <f>IFERROR(VLOOKUP(CONCATENATE(AS$1,AS156),'Formulario de Preguntas'!$C$10:$FN$152,3,FALSE),"")</f>
        <v/>
      </c>
      <c r="AU156" s="1" t="str">
        <f>IFERROR(VLOOKUP(CONCATENATE(AS$1,AS156),'Formulario de Preguntas'!$C$10:$FN$152,4,FALSE),"")</f>
        <v/>
      </c>
      <c r="AV156" s="23">
        <f>IF($B156='Formulario de Respuestas'!$D155,'Formulario de Respuestas'!$T155,"ES DIFERENTE")</f>
        <v>0</v>
      </c>
      <c r="AW156" s="1" t="str">
        <f>IFERROR(VLOOKUP(CONCATENATE(AV$1,AV156),'Formulario de Preguntas'!$C$10:$FN$152,3,FALSE),"")</f>
        <v/>
      </c>
      <c r="AX156" s="1" t="str">
        <f>IFERROR(VLOOKUP(CONCATENATE(AV$1,AV156),'Formulario de Preguntas'!$C$10:$FN$152,4,FALSE),"")</f>
        <v/>
      </c>
      <c r="AY156" s="23">
        <f>IF($B156='Formulario de Respuestas'!$D155,'Formulario de Respuestas'!$U155,"ES DIFERENTE")</f>
        <v>0</v>
      </c>
      <c r="AZ156" s="1" t="str">
        <f>IFERROR(VLOOKUP(CONCATENATE(AY$1,AY156),'Formulario de Preguntas'!$C$10:$FN$152,3,FALSE),"")</f>
        <v/>
      </c>
      <c r="BA156" s="1" t="str">
        <f>IFERROR(VLOOKUP(CONCATENATE(AY$1,AY156),'Formulario de Preguntas'!$C$10:$FN$152,4,FALSE),"")</f>
        <v/>
      </c>
      <c r="BB156" s="25">
        <f>IF($B156='Formulario de Respuestas'!$D155,'Formulario de Respuestas'!$V155,"ES DIFERENTE")</f>
        <v>0</v>
      </c>
      <c r="BC156" s="1" t="str">
        <f>IFERROR(VLOOKUP(CONCATENATE(BB$1,BB156),'Formulario de Preguntas'!$C$10:$FN$152,3,FALSE),"")</f>
        <v/>
      </c>
      <c r="BD156" s="1" t="str">
        <f>IFERROR(VLOOKUP(CONCATENATE(BB$1,BB156),'Formulario de Preguntas'!$C$10:$FN$152,4,FALSE),"")</f>
        <v/>
      </c>
      <c r="BE156" s="23">
        <f>IF($B156='Formulario de Respuestas'!$D155,'Formulario de Respuestas'!$W155,"ES DIFERENTE")</f>
        <v>0</v>
      </c>
      <c r="BF156" s="1" t="str">
        <f>IFERROR(VLOOKUP(CONCATENATE(BE$1,BE156),'Formulario de Preguntas'!$C$10:$FN$152,3,FALSE),"")</f>
        <v/>
      </c>
      <c r="BG156" s="1" t="str">
        <f>IFERROR(VLOOKUP(CONCATENATE(BE$1,BE156),'Formulario de Preguntas'!$C$10:$FN$152,4,FALSE),"")</f>
        <v/>
      </c>
      <c r="BH156" s="23">
        <f>IF($B156='Formulario de Respuestas'!$D155,'Formulario de Respuestas'!$X155,"ES DIFERENTE")</f>
        <v>0</v>
      </c>
      <c r="BI156" s="1" t="str">
        <f>IFERROR(VLOOKUP(CONCATENATE(BH$1,BH156),'Formulario de Preguntas'!$C$10:$FN$152,3,FALSE),"")</f>
        <v/>
      </c>
      <c r="BJ156" s="1" t="str">
        <f>IFERROR(VLOOKUP(CONCATENATE(BH$1,BH156),'Formulario de Preguntas'!$C$10:$FN$152,4,FALSE),"")</f>
        <v/>
      </c>
      <c r="BK156" s="25">
        <f>IF($B156='Formulario de Respuestas'!$D155,'Formulario de Respuestas'!$Y155,"ES DIFERENTE")</f>
        <v>0</v>
      </c>
      <c r="BL156" s="1" t="str">
        <f>IFERROR(VLOOKUP(CONCATENATE(BK$1,BK156),'Formulario de Preguntas'!$C$10:$FN$152,3,FALSE),"")</f>
        <v/>
      </c>
      <c r="BM156" s="1" t="str">
        <f>IFERROR(VLOOKUP(CONCATENATE(BK$1,BK156),'Formulario de Preguntas'!$C$10:$FN$152,4,FALSE),"")</f>
        <v/>
      </c>
      <c r="BN156" s="25">
        <f>IF($B156='Formulario de Respuestas'!$D155,'Formulario de Respuestas'!$Z155,"ES DIFERENTE")</f>
        <v>0</v>
      </c>
      <c r="BO156" s="1" t="str">
        <f>IFERROR(VLOOKUP(CONCATENATE(BN$1,BN156),'Formulario de Preguntas'!$C$10:$FN$152,3,FALSE),"")</f>
        <v/>
      </c>
      <c r="BP156" s="1" t="str">
        <f>IFERROR(VLOOKUP(CONCATENATE(BN$1,BN156),'Formulario de Preguntas'!$C$10:$FN$152,4,FALSE),"")</f>
        <v/>
      </c>
      <c r="BQ156" s="25">
        <f>IF($B156='Formulario de Respuestas'!$D155,'Formulario de Respuestas'!$AA155,"ES DIFERENTE")</f>
        <v>0</v>
      </c>
      <c r="BR156" s="1" t="str">
        <f>IFERROR(VLOOKUP(CONCATENATE(BQ$1,BQ156),'Formulario de Preguntas'!$C$10:$FN$152,3,FALSE),"")</f>
        <v/>
      </c>
      <c r="BS156" s="1" t="str">
        <f>IFERROR(VLOOKUP(CONCATENATE(BQ$1,BQ156),'Formulario de Preguntas'!$C$10:$FN$152,4,FALSE),"")</f>
        <v/>
      </c>
      <c r="BT156" s="25">
        <f>IF($B156='Formulario de Respuestas'!$D155,'Formulario de Respuestas'!$AB155,"ES DIFERENTE")</f>
        <v>0</v>
      </c>
      <c r="BU156" s="1" t="str">
        <f>IFERROR(VLOOKUP(CONCATENATE(BT$1,BT156),'Formulario de Preguntas'!$C$10:$FN$152,3,FALSE),"")</f>
        <v/>
      </c>
      <c r="BV156" s="1" t="str">
        <f>IFERROR(VLOOKUP(CONCATENATE(BT$1,BT156),'Formulario de Preguntas'!$C$10:$FN$152,4,FALSE),"")</f>
        <v/>
      </c>
      <c r="BW156" s="25">
        <f>IF($B156='Formulario de Respuestas'!$D155,'Formulario de Respuestas'!$AC155,"ES DIFERENTE")</f>
        <v>0</v>
      </c>
      <c r="BX156" s="1" t="str">
        <f>IFERROR(VLOOKUP(CONCATENATE(BW$1,BW156),'Formulario de Preguntas'!$C$10:$FN$152,3,FALSE),"")</f>
        <v/>
      </c>
      <c r="BY156" s="1" t="str">
        <f>IFERROR(VLOOKUP(CONCATENATE(BW$1,BW156),'Formulario de Preguntas'!$C$10:$FN$152,4,FALSE),"")</f>
        <v/>
      </c>
      <c r="CA156" s="1">
        <f t="shared" si="7"/>
        <v>0</v>
      </c>
      <c r="CB156" s="1">
        <f t="shared" si="8"/>
        <v>0.25</v>
      </c>
      <c r="CC156" s="1">
        <f t="shared" si="6"/>
        <v>0</v>
      </c>
      <c r="CD156" s="1">
        <f>COUNTIF('Formulario de Respuestas'!$E155:$AC155,"A")</f>
        <v>0</v>
      </c>
      <c r="CE156" s="1">
        <f>COUNTIF('Formulario de Respuestas'!$E155:$AC155,"B")</f>
        <v>0</v>
      </c>
      <c r="CF156" s="1">
        <f>COUNTIF('Formulario de Respuestas'!$B155:$AC155,"C")</f>
        <v>0</v>
      </c>
      <c r="CG156" s="1">
        <f>COUNTIF('Formulario de Respuestas'!$E155:$AC155,"D")</f>
        <v>0</v>
      </c>
      <c r="CH156" s="1">
        <f>COUNTIF('Formulario de Respuestas'!$E155:$AC155,"E (RESPUESTA ANULADA)")</f>
        <v>0</v>
      </c>
    </row>
    <row r="157" spans="1:86" x14ac:dyDescent="0.25">
      <c r="A157" s="1">
        <f>'Formulario de Respuestas'!C156</f>
        <v>0</v>
      </c>
      <c r="B157" s="1">
        <f>'Formulario de Respuestas'!D156</f>
        <v>0</v>
      </c>
      <c r="C157" s="23">
        <f>IF($B157='Formulario de Respuestas'!$D156,'Formulario de Respuestas'!$E156,"ES DIFERENTE")</f>
        <v>0</v>
      </c>
      <c r="D157" s="15" t="str">
        <f>IFERROR(VLOOKUP(CONCATENATE(C$1,C157),'Formulario de Preguntas'!$C$2:$FN$152,3,FALSE),"")</f>
        <v/>
      </c>
      <c r="E157" s="1" t="str">
        <f>IFERROR(VLOOKUP(CONCATENATE(C$1,C157),'Formulario de Preguntas'!$C$2:$FN$152,4,FALSE),"")</f>
        <v/>
      </c>
      <c r="F157" s="23">
        <f>IF($B157='Formulario de Respuestas'!$D156,'Formulario de Respuestas'!$F156,"ES DIFERENTE")</f>
        <v>0</v>
      </c>
      <c r="G157" s="1" t="str">
        <f>IFERROR(VLOOKUP(CONCATENATE(F$1,F157),'Formulario de Preguntas'!$C$2:$FN$152,3,FALSE),"")</f>
        <v/>
      </c>
      <c r="H157" s="1" t="str">
        <f>IFERROR(VLOOKUP(CONCATENATE(F$1,F157),'Formulario de Preguntas'!$C$2:$FN$152,4,FALSE),"")</f>
        <v/>
      </c>
      <c r="I157" s="23">
        <f>IF($B157='Formulario de Respuestas'!$D156,'Formulario de Respuestas'!$G156,"ES DIFERENTE")</f>
        <v>0</v>
      </c>
      <c r="J157" s="1" t="str">
        <f>IFERROR(VLOOKUP(CONCATENATE(I$1,I157),'Formulario de Preguntas'!$C$10:$FN$152,3,FALSE),"")</f>
        <v/>
      </c>
      <c r="K157" s="1" t="str">
        <f>IFERROR(VLOOKUP(CONCATENATE(I$1,I157),'Formulario de Preguntas'!$C$10:$FN$152,4,FALSE),"")</f>
        <v/>
      </c>
      <c r="L157" s="23">
        <f>IF($B157='Formulario de Respuestas'!$D156,'Formulario de Respuestas'!$H156,"ES DIFERENTE")</f>
        <v>0</v>
      </c>
      <c r="M157" s="1" t="str">
        <f>IFERROR(VLOOKUP(CONCATENATE(L$1,L157),'Formulario de Preguntas'!$C$10:$FN$152,3,FALSE),"")</f>
        <v/>
      </c>
      <c r="N157" s="1" t="str">
        <f>IFERROR(VLOOKUP(CONCATENATE(L$1,L157),'Formulario de Preguntas'!$C$10:$FN$152,4,FALSE),"")</f>
        <v/>
      </c>
      <c r="O157" s="23">
        <f>IF($B157='Formulario de Respuestas'!$D156,'Formulario de Respuestas'!$I156,"ES DIFERENTE")</f>
        <v>0</v>
      </c>
      <c r="P157" s="1" t="str">
        <f>IFERROR(VLOOKUP(CONCATENATE(O$1,O157),'Formulario de Preguntas'!$C$10:$FN$152,3,FALSE),"")</f>
        <v/>
      </c>
      <c r="Q157" s="1" t="str">
        <f>IFERROR(VLOOKUP(CONCATENATE(O$1,O157),'Formulario de Preguntas'!$C$10:$FN$152,4,FALSE),"")</f>
        <v/>
      </c>
      <c r="R157" s="23">
        <f>IF($B157='Formulario de Respuestas'!$D156,'Formulario de Respuestas'!$J156,"ES DIFERENTE")</f>
        <v>0</v>
      </c>
      <c r="S157" s="1" t="str">
        <f>IFERROR(VLOOKUP(CONCATENATE(R$1,R157),'Formulario de Preguntas'!$C$10:$FN$152,3,FALSE),"")</f>
        <v/>
      </c>
      <c r="T157" s="1" t="str">
        <f>IFERROR(VLOOKUP(CONCATENATE(R$1,R157),'Formulario de Preguntas'!$C$10:$FN$152,4,FALSE),"")</f>
        <v/>
      </c>
      <c r="U157" s="23">
        <f>IF($B157='Formulario de Respuestas'!$D156,'Formulario de Respuestas'!$K156,"ES DIFERENTE")</f>
        <v>0</v>
      </c>
      <c r="V157" s="1" t="str">
        <f>IFERROR(VLOOKUP(CONCATENATE(U$1,U157),'Formulario de Preguntas'!$C$10:$FN$152,3,FALSE),"")</f>
        <v/>
      </c>
      <c r="W157" s="1" t="str">
        <f>IFERROR(VLOOKUP(CONCATENATE(U$1,U157),'Formulario de Preguntas'!$C$10:$FN$152,4,FALSE),"")</f>
        <v/>
      </c>
      <c r="X157" s="23">
        <f>IF($B157='Formulario de Respuestas'!$D156,'Formulario de Respuestas'!$L156,"ES DIFERENTE")</f>
        <v>0</v>
      </c>
      <c r="Y157" s="1" t="str">
        <f>IFERROR(VLOOKUP(CONCATENATE(X$1,X157),'Formulario de Preguntas'!$C$10:$FN$152,3,FALSE),"")</f>
        <v/>
      </c>
      <c r="Z157" s="1" t="str">
        <f>IFERROR(VLOOKUP(CONCATENATE(X$1,X157),'Formulario de Preguntas'!$C$10:$FN$152,4,FALSE),"")</f>
        <v/>
      </c>
      <c r="AA157" s="23">
        <f>IF($B157='Formulario de Respuestas'!$D156,'Formulario de Respuestas'!$M156,"ES DIFERENTE")</f>
        <v>0</v>
      </c>
      <c r="AB157" s="1" t="str">
        <f>IFERROR(VLOOKUP(CONCATENATE(AA$1,AA157),'Formulario de Preguntas'!$C$10:$FN$152,3,FALSE),"")</f>
        <v/>
      </c>
      <c r="AC157" s="1" t="str">
        <f>IFERROR(VLOOKUP(CONCATENATE(AA$1,AA157),'Formulario de Preguntas'!$C$10:$FN$152,4,FALSE),"")</f>
        <v/>
      </c>
      <c r="AD157" s="23">
        <f>IF($B157='Formulario de Respuestas'!$D156,'Formulario de Respuestas'!$N156,"ES DIFERENTE")</f>
        <v>0</v>
      </c>
      <c r="AE157" s="1" t="str">
        <f>IFERROR(VLOOKUP(CONCATENATE(AD$1,AD157),'Formulario de Preguntas'!$C$10:$FN$152,3,FALSE),"")</f>
        <v/>
      </c>
      <c r="AF157" s="1" t="str">
        <f>IFERROR(VLOOKUP(CONCATENATE(AD$1,AD157),'Formulario de Preguntas'!$C$10:$FN$152,4,FALSE),"")</f>
        <v/>
      </c>
      <c r="AG157" s="23">
        <f>IF($B157='Formulario de Respuestas'!$D156,'Formulario de Respuestas'!$O156,"ES DIFERENTE")</f>
        <v>0</v>
      </c>
      <c r="AH157" s="1" t="str">
        <f>IFERROR(VLOOKUP(CONCATENATE(AG$1,AG157),'Formulario de Preguntas'!$C$10:$FN$152,3,FALSE),"")</f>
        <v/>
      </c>
      <c r="AI157" s="1" t="str">
        <f>IFERROR(VLOOKUP(CONCATENATE(AG$1,AG157),'Formulario de Preguntas'!$C$10:$FN$152,4,FALSE),"")</f>
        <v/>
      </c>
      <c r="AJ157" s="23">
        <f>IF($B157='Formulario de Respuestas'!$D156,'Formulario de Respuestas'!$P156,"ES DIFERENTE")</f>
        <v>0</v>
      </c>
      <c r="AK157" s="1" t="str">
        <f>IFERROR(VLOOKUP(CONCATENATE(AJ$1,AJ157),'Formulario de Preguntas'!$C$10:$FN$152,3,FALSE),"")</f>
        <v/>
      </c>
      <c r="AL157" s="1" t="str">
        <f>IFERROR(VLOOKUP(CONCATENATE(AJ$1,AJ157),'Formulario de Preguntas'!$C$10:$FN$152,4,FALSE),"")</f>
        <v/>
      </c>
      <c r="AM157" s="23">
        <f>IF($B157='Formulario de Respuestas'!$D156,'Formulario de Respuestas'!$Q156,"ES DIFERENTE")</f>
        <v>0</v>
      </c>
      <c r="AN157" s="1" t="str">
        <f>IFERROR(VLOOKUP(CONCATENATE(AM$1,AM157),'Formulario de Preguntas'!$C$10:$FN$152,3,FALSE),"")</f>
        <v/>
      </c>
      <c r="AO157" s="1" t="str">
        <f>IFERROR(VLOOKUP(CONCATENATE(AM$1,AM157),'Formulario de Preguntas'!$C$10:$FN$152,4,FALSE),"")</f>
        <v/>
      </c>
      <c r="AP157" s="23">
        <f>IF($B157='Formulario de Respuestas'!$D156,'Formulario de Respuestas'!$R156,"ES DIFERENTE")</f>
        <v>0</v>
      </c>
      <c r="AQ157" s="1" t="str">
        <f>IFERROR(VLOOKUP(CONCATENATE(AP$1,AP157),'Formulario de Preguntas'!$C$10:$FN$152,3,FALSE),"")</f>
        <v/>
      </c>
      <c r="AR157" s="1" t="str">
        <f>IFERROR(VLOOKUP(CONCATENATE(AP$1,AP157),'Formulario de Preguntas'!$C$10:$FN$152,4,FALSE),"")</f>
        <v/>
      </c>
      <c r="AS157" s="23">
        <f>IF($B157='Formulario de Respuestas'!$D156,'Formulario de Respuestas'!$S156,"ES DIFERENTE")</f>
        <v>0</v>
      </c>
      <c r="AT157" s="1" t="str">
        <f>IFERROR(VLOOKUP(CONCATENATE(AS$1,AS157),'Formulario de Preguntas'!$C$10:$FN$152,3,FALSE),"")</f>
        <v/>
      </c>
      <c r="AU157" s="1" t="str">
        <f>IFERROR(VLOOKUP(CONCATENATE(AS$1,AS157),'Formulario de Preguntas'!$C$10:$FN$152,4,FALSE),"")</f>
        <v/>
      </c>
      <c r="AV157" s="23">
        <f>IF($B157='Formulario de Respuestas'!$D156,'Formulario de Respuestas'!$T156,"ES DIFERENTE")</f>
        <v>0</v>
      </c>
      <c r="AW157" s="1" t="str">
        <f>IFERROR(VLOOKUP(CONCATENATE(AV$1,AV157),'Formulario de Preguntas'!$C$10:$FN$152,3,FALSE),"")</f>
        <v/>
      </c>
      <c r="AX157" s="1" t="str">
        <f>IFERROR(VLOOKUP(CONCATENATE(AV$1,AV157),'Formulario de Preguntas'!$C$10:$FN$152,4,FALSE),"")</f>
        <v/>
      </c>
      <c r="AY157" s="23">
        <f>IF($B157='Formulario de Respuestas'!$D156,'Formulario de Respuestas'!$U156,"ES DIFERENTE")</f>
        <v>0</v>
      </c>
      <c r="AZ157" s="1" t="str">
        <f>IFERROR(VLOOKUP(CONCATENATE(AY$1,AY157),'Formulario de Preguntas'!$C$10:$FN$152,3,FALSE),"")</f>
        <v/>
      </c>
      <c r="BA157" s="1" t="str">
        <f>IFERROR(VLOOKUP(CONCATENATE(AY$1,AY157),'Formulario de Preguntas'!$C$10:$FN$152,4,FALSE),"")</f>
        <v/>
      </c>
      <c r="BB157" s="25">
        <f>IF($B157='Formulario de Respuestas'!$D156,'Formulario de Respuestas'!$V156,"ES DIFERENTE")</f>
        <v>0</v>
      </c>
      <c r="BC157" s="1" t="str">
        <f>IFERROR(VLOOKUP(CONCATENATE(BB$1,BB157),'Formulario de Preguntas'!$C$10:$FN$152,3,FALSE),"")</f>
        <v/>
      </c>
      <c r="BD157" s="1" t="str">
        <f>IFERROR(VLOOKUP(CONCATENATE(BB$1,BB157),'Formulario de Preguntas'!$C$10:$FN$152,4,FALSE),"")</f>
        <v/>
      </c>
      <c r="BE157" s="23">
        <f>IF($B157='Formulario de Respuestas'!$D156,'Formulario de Respuestas'!$W156,"ES DIFERENTE")</f>
        <v>0</v>
      </c>
      <c r="BF157" s="1" t="str">
        <f>IFERROR(VLOOKUP(CONCATENATE(BE$1,BE157),'Formulario de Preguntas'!$C$10:$FN$152,3,FALSE),"")</f>
        <v/>
      </c>
      <c r="BG157" s="1" t="str">
        <f>IFERROR(VLOOKUP(CONCATENATE(BE$1,BE157),'Formulario de Preguntas'!$C$10:$FN$152,4,FALSE),"")</f>
        <v/>
      </c>
      <c r="BH157" s="23">
        <f>IF($B157='Formulario de Respuestas'!$D156,'Formulario de Respuestas'!$X156,"ES DIFERENTE")</f>
        <v>0</v>
      </c>
      <c r="BI157" s="1" t="str">
        <f>IFERROR(VLOOKUP(CONCATENATE(BH$1,BH157),'Formulario de Preguntas'!$C$10:$FN$152,3,FALSE),"")</f>
        <v/>
      </c>
      <c r="BJ157" s="1" t="str">
        <f>IFERROR(VLOOKUP(CONCATENATE(BH$1,BH157),'Formulario de Preguntas'!$C$10:$FN$152,4,FALSE),"")</f>
        <v/>
      </c>
      <c r="BK157" s="25">
        <f>IF($B157='Formulario de Respuestas'!$D156,'Formulario de Respuestas'!$Y156,"ES DIFERENTE")</f>
        <v>0</v>
      </c>
      <c r="BL157" s="1" t="str">
        <f>IFERROR(VLOOKUP(CONCATENATE(BK$1,BK157),'Formulario de Preguntas'!$C$10:$FN$152,3,FALSE),"")</f>
        <v/>
      </c>
      <c r="BM157" s="1" t="str">
        <f>IFERROR(VLOOKUP(CONCATENATE(BK$1,BK157),'Formulario de Preguntas'!$C$10:$FN$152,4,FALSE),"")</f>
        <v/>
      </c>
      <c r="BN157" s="25">
        <f>IF($B157='Formulario de Respuestas'!$D156,'Formulario de Respuestas'!$Z156,"ES DIFERENTE")</f>
        <v>0</v>
      </c>
      <c r="BO157" s="1" t="str">
        <f>IFERROR(VLOOKUP(CONCATENATE(BN$1,BN157),'Formulario de Preguntas'!$C$10:$FN$152,3,FALSE),"")</f>
        <v/>
      </c>
      <c r="BP157" s="1" t="str">
        <f>IFERROR(VLOOKUP(CONCATENATE(BN$1,BN157),'Formulario de Preguntas'!$C$10:$FN$152,4,FALSE),"")</f>
        <v/>
      </c>
      <c r="BQ157" s="25">
        <f>IF($B157='Formulario de Respuestas'!$D156,'Formulario de Respuestas'!$AA156,"ES DIFERENTE")</f>
        <v>0</v>
      </c>
      <c r="BR157" s="1" t="str">
        <f>IFERROR(VLOOKUP(CONCATENATE(BQ$1,BQ157),'Formulario de Preguntas'!$C$10:$FN$152,3,FALSE),"")</f>
        <v/>
      </c>
      <c r="BS157" s="1" t="str">
        <f>IFERROR(VLOOKUP(CONCATENATE(BQ$1,BQ157),'Formulario de Preguntas'!$C$10:$FN$152,4,FALSE),"")</f>
        <v/>
      </c>
      <c r="BT157" s="25">
        <f>IF($B157='Formulario de Respuestas'!$D156,'Formulario de Respuestas'!$AB156,"ES DIFERENTE")</f>
        <v>0</v>
      </c>
      <c r="BU157" s="1" t="str">
        <f>IFERROR(VLOOKUP(CONCATENATE(BT$1,BT157),'Formulario de Preguntas'!$C$10:$FN$152,3,FALSE),"")</f>
        <v/>
      </c>
      <c r="BV157" s="1" t="str">
        <f>IFERROR(VLOOKUP(CONCATENATE(BT$1,BT157),'Formulario de Preguntas'!$C$10:$FN$152,4,FALSE),"")</f>
        <v/>
      </c>
      <c r="BW157" s="25">
        <f>IF($B157='Formulario de Respuestas'!$D156,'Formulario de Respuestas'!$AC156,"ES DIFERENTE")</f>
        <v>0</v>
      </c>
      <c r="BX157" s="1" t="str">
        <f>IFERROR(VLOOKUP(CONCATENATE(BW$1,BW157),'Formulario de Preguntas'!$C$10:$FN$152,3,FALSE),"")</f>
        <v/>
      </c>
      <c r="BY157" s="1" t="str">
        <f>IFERROR(VLOOKUP(CONCATENATE(BW$1,BW157),'Formulario de Preguntas'!$C$10:$FN$152,4,FALSE),"")</f>
        <v/>
      </c>
      <c r="CA157" s="1">
        <f t="shared" si="7"/>
        <v>0</v>
      </c>
      <c r="CB157" s="1">
        <f t="shared" si="8"/>
        <v>0.25</v>
      </c>
      <c r="CC157" s="1">
        <f t="shared" si="6"/>
        <v>0</v>
      </c>
      <c r="CD157" s="1">
        <f>COUNTIF('Formulario de Respuestas'!$E156:$AC156,"A")</f>
        <v>0</v>
      </c>
      <c r="CE157" s="1">
        <f>COUNTIF('Formulario de Respuestas'!$E156:$AC156,"B")</f>
        <v>0</v>
      </c>
      <c r="CF157" s="1">
        <f>COUNTIF('Formulario de Respuestas'!$B156:$AC156,"C")</f>
        <v>0</v>
      </c>
      <c r="CG157" s="1">
        <f>COUNTIF('Formulario de Respuestas'!$E156:$AC156,"D")</f>
        <v>0</v>
      </c>
      <c r="CH157" s="1">
        <f>COUNTIF('Formulario de Respuestas'!$E156:$AC156,"E (RESPUESTA ANULADA)")</f>
        <v>0</v>
      </c>
    </row>
    <row r="158" spans="1:86" x14ac:dyDescent="0.25">
      <c r="A158" s="1">
        <f>'Formulario de Respuestas'!C157</f>
        <v>0</v>
      </c>
      <c r="B158" s="1">
        <f>'Formulario de Respuestas'!D157</f>
        <v>0</v>
      </c>
      <c r="C158" s="23">
        <f>IF($B158='Formulario de Respuestas'!$D157,'Formulario de Respuestas'!$E157,"ES DIFERENTE")</f>
        <v>0</v>
      </c>
      <c r="D158" s="15" t="str">
        <f>IFERROR(VLOOKUP(CONCATENATE(C$1,C158),'Formulario de Preguntas'!$C$2:$FN$152,3,FALSE),"")</f>
        <v/>
      </c>
      <c r="E158" s="1" t="str">
        <f>IFERROR(VLOOKUP(CONCATENATE(C$1,C158),'Formulario de Preguntas'!$C$2:$FN$152,4,FALSE),"")</f>
        <v/>
      </c>
      <c r="F158" s="23">
        <f>IF($B158='Formulario de Respuestas'!$D157,'Formulario de Respuestas'!$F157,"ES DIFERENTE")</f>
        <v>0</v>
      </c>
      <c r="G158" s="1" t="str">
        <f>IFERROR(VLOOKUP(CONCATENATE(F$1,F158),'Formulario de Preguntas'!$C$2:$FN$152,3,FALSE),"")</f>
        <v/>
      </c>
      <c r="H158" s="1" t="str">
        <f>IFERROR(VLOOKUP(CONCATENATE(F$1,F158),'Formulario de Preguntas'!$C$2:$FN$152,4,FALSE),"")</f>
        <v/>
      </c>
      <c r="I158" s="23">
        <f>IF($B158='Formulario de Respuestas'!$D157,'Formulario de Respuestas'!$G157,"ES DIFERENTE")</f>
        <v>0</v>
      </c>
      <c r="J158" s="1" t="str">
        <f>IFERROR(VLOOKUP(CONCATENATE(I$1,I158),'Formulario de Preguntas'!$C$10:$FN$152,3,FALSE),"")</f>
        <v/>
      </c>
      <c r="K158" s="1" t="str">
        <f>IFERROR(VLOOKUP(CONCATENATE(I$1,I158),'Formulario de Preguntas'!$C$10:$FN$152,4,FALSE),"")</f>
        <v/>
      </c>
      <c r="L158" s="23">
        <f>IF($B158='Formulario de Respuestas'!$D157,'Formulario de Respuestas'!$H157,"ES DIFERENTE")</f>
        <v>0</v>
      </c>
      <c r="M158" s="1" t="str">
        <f>IFERROR(VLOOKUP(CONCATENATE(L$1,L158),'Formulario de Preguntas'!$C$10:$FN$152,3,FALSE),"")</f>
        <v/>
      </c>
      <c r="N158" s="1" t="str">
        <f>IFERROR(VLOOKUP(CONCATENATE(L$1,L158),'Formulario de Preguntas'!$C$10:$FN$152,4,FALSE),"")</f>
        <v/>
      </c>
      <c r="O158" s="23">
        <f>IF($B158='Formulario de Respuestas'!$D157,'Formulario de Respuestas'!$I157,"ES DIFERENTE")</f>
        <v>0</v>
      </c>
      <c r="P158" s="1" t="str">
        <f>IFERROR(VLOOKUP(CONCATENATE(O$1,O158),'Formulario de Preguntas'!$C$10:$FN$152,3,FALSE),"")</f>
        <v/>
      </c>
      <c r="Q158" s="1" t="str">
        <f>IFERROR(VLOOKUP(CONCATENATE(O$1,O158),'Formulario de Preguntas'!$C$10:$FN$152,4,FALSE),"")</f>
        <v/>
      </c>
      <c r="R158" s="23">
        <f>IF($B158='Formulario de Respuestas'!$D157,'Formulario de Respuestas'!$J157,"ES DIFERENTE")</f>
        <v>0</v>
      </c>
      <c r="S158" s="1" t="str">
        <f>IFERROR(VLOOKUP(CONCATENATE(R$1,R158),'Formulario de Preguntas'!$C$10:$FN$152,3,FALSE),"")</f>
        <v/>
      </c>
      <c r="T158" s="1" t="str">
        <f>IFERROR(VLOOKUP(CONCATENATE(R$1,R158),'Formulario de Preguntas'!$C$10:$FN$152,4,FALSE),"")</f>
        <v/>
      </c>
      <c r="U158" s="23">
        <f>IF($B158='Formulario de Respuestas'!$D157,'Formulario de Respuestas'!$K157,"ES DIFERENTE")</f>
        <v>0</v>
      </c>
      <c r="V158" s="1" t="str">
        <f>IFERROR(VLOOKUP(CONCATENATE(U$1,U158),'Formulario de Preguntas'!$C$10:$FN$152,3,FALSE),"")</f>
        <v/>
      </c>
      <c r="W158" s="1" t="str">
        <f>IFERROR(VLOOKUP(CONCATENATE(U$1,U158),'Formulario de Preguntas'!$C$10:$FN$152,4,FALSE),"")</f>
        <v/>
      </c>
      <c r="X158" s="23">
        <f>IF($B158='Formulario de Respuestas'!$D157,'Formulario de Respuestas'!$L157,"ES DIFERENTE")</f>
        <v>0</v>
      </c>
      <c r="Y158" s="1" t="str">
        <f>IFERROR(VLOOKUP(CONCATENATE(X$1,X158),'Formulario de Preguntas'!$C$10:$FN$152,3,FALSE),"")</f>
        <v/>
      </c>
      <c r="Z158" s="1" t="str">
        <f>IFERROR(VLOOKUP(CONCATENATE(X$1,X158),'Formulario de Preguntas'!$C$10:$FN$152,4,FALSE),"")</f>
        <v/>
      </c>
      <c r="AA158" s="23">
        <f>IF($B158='Formulario de Respuestas'!$D157,'Formulario de Respuestas'!$M157,"ES DIFERENTE")</f>
        <v>0</v>
      </c>
      <c r="AB158" s="1" t="str">
        <f>IFERROR(VLOOKUP(CONCATENATE(AA$1,AA158),'Formulario de Preguntas'!$C$10:$FN$152,3,FALSE),"")</f>
        <v/>
      </c>
      <c r="AC158" s="1" t="str">
        <f>IFERROR(VLOOKUP(CONCATENATE(AA$1,AA158),'Formulario de Preguntas'!$C$10:$FN$152,4,FALSE),"")</f>
        <v/>
      </c>
      <c r="AD158" s="23">
        <f>IF($B158='Formulario de Respuestas'!$D157,'Formulario de Respuestas'!$N157,"ES DIFERENTE")</f>
        <v>0</v>
      </c>
      <c r="AE158" s="1" t="str">
        <f>IFERROR(VLOOKUP(CONCATENATE(AD$1,AD158),'Formulario de Preguntas'!$C$10:$FN$152,3,FALSE),"")</f>
        <v/>
      </c>
      <c r="AF158" s="1" t="str">
        <f>IFERROR(VLOOKUP(CONCATENATE(AD$1,AD158),'Formulario de Preguntas'!$C$10:$FN$152,4,FALSE),"")</f>
        <v/>
      </c>
      <c r="AG158" s="23">
        <f>IF($B158='Formulario de Respuestas'!$D157,'Formulario de Respuestas'!$O157,"ES DIFERENTE")</f>
        <v>0</v>
      </c>
      <c r="AH158" s="1" t="str">
        <f>IFERROR(VLOOKUP(CONCATENATE(AG$1,AG158),'Formulario de Preguntas'!$C$10:$FN$152,3,FALSE),"")</f>
        <v/>
      </c>
      <c r="AI158" s="1" t="str">
        <f>IFERROR(VLOOKUP(CONCATENATE(AG$1,AG158),'Formulario de Preguntas'!$C$10:$FN$152,4,FALSE),"")</f>
        <v/>
      </c>
      <c r="AJ158" s="23">
        <f>IF($B158='Formulario de Respuestas'!$D157,'Formulario de Respuestas'!$P157,"ES DIFERENTE")</f>
        <v>0</v>
      </c>
      <c r="AK158" s="1" t="str">
        <f>IFERROR(VLOOKUP(CONCATENATE(AJ$1,AJ158),'Formulario de Preguntas'!$C$10:$FN$152,3,FALSE),"")</f>
        <v/>
      </c>
      <c r="AL158" s="1" t="str">
        <f>IFERROR(VLOOKUP(CONCATENATE(AJ$1,AJ158),'Formulario de Preguntas'!$C$10:$FN$152,4,FALSE),"")</f>
        <v/>
      </c>
      <c r="AM158" s="23">
        <f>IF($B158='Formulario de Respuestas'!$D157,'Formulario de Respuestas'!$Q157,"ES DIFERENTE")</f>
        <v>0</v>
      </c>
      <c r="AN158" s="1" t="str">
        <f>IFERROR(VLOOKUP(CONCATENATE(AM$1,AM158),'Formulario de Preguntas'!$C$10:$FN$152,3,FALSE),"")</f>
        <v/>
      </c>
      <c r="AO158" s="1" t="str">
        <f>IFERROR(VLOOKUP(CONCATENATE(AM$1,AM158),'Formulario de Preguntas'!$C$10:$FN$152,4,FALSE),"")</f>
        <v/>
      </c>
      <c r="AP158" s="23">
        <f>IF($B158='Formulario de Respuestas'!$D157,'Formulario de Respuestas'!$R157,"ES DIFERENTE")</f>
        <v>0</v>
      </c>
      <c r="AQ158" s="1" t="str">
        <f>IFERROR(VLOOKUP(CONCATENATE(AP$1,AP158),'Formulario de Preguntas'!$C$10:$FN$152,3,FALSE),"")</f>
        <v/>
      </c>
      <c r="AR158" s="1" t="str">
        <f>IFERROR(VLOOKUP(CONCATENATE(AP$1,AP158),'Formulario de Preguntas'!$C$10:$FN$152,4,FALSE),"")</f>
        <v/>
      </c>
      <c r="AS158" s="23">
        <f>IF($B158='Formulario de Respuestas'!$D157,'Formulario de Respuestas'!$S157,"ES DIFERENTE")</f>
        <v>0</v>
      </c>
      <c r="AT158" s="1" t="str">
        <f>IFERROR(VLOOKUP(CONCATENATE(AS$1,AS158),'Formulario de Preguntas'!$C$10:$FN$152,3,FALSE),"")</f>
        <v/>
      </c>
      <c r="AU158" s="1" t="str">
        <f>IFERROR(VLOOKUP(CONCATENATE(AS$1,AS158),'Formulario de Preguntas'!$C$10:$FN$152,4,FALSE),"")</f>
        <v/>
      </c>
      <c r="AV158" s="23">
        <f>IF($B158='Formulario de Respuestas'!$D157,'Formulario de Respuestas'!$T157,"ES DIFERENTE")</f>
        <v>0</v>
      </c>
      <c r="AW158" s="1" t="str">
        <f>IFERROR(VLOOKUP(CONCATENATE(AV$1,AV158),'Formulario de Preguntas'!$C$10:$FN$152,3,FALSE),"")</f>
        <v/>
      </c>
      <c r="AX158" s="1" t="str">
        <f>IFERROR(VLOOKUP(CONCATENATE(AV$1,AV158),'Formulario de Preguntas'!$C$10:$FN$152,4,FALSE),"")</f>
        <v/>
      </c>
      <c r="AY158" s="23">
        <f>IF($B158='Formulario de Respuestas'!$D157,'Formulario de Respuestas'!$U157,"ES DIFERENTE")</f>
        <v>0</v>
      </c>
      <c r="AZ158" s="1" t="str">
        <f>IFERROR(VLOOKUP(CONCATENATE(AY$1,AY158),'Formulario de Preguntas'!$C$10:$FN$152,3,FALSE),"")</f>
        <v/>
      </c>
      <c r="BA158" s="1" t="str">
        <f>IFERROR(VLOOKUP(CONCATENATE(AY$1,AY158),'Formulario de Preguntas'!$C$10:$FN$152,4,FALSE),"")</f>
        <v/>
      </c>
      <c r="BB158" s="25">
        <f>IF($B158='Formulario de Respuestas'!$D157,'Formulario de Respuestas'!$V157,"ES DIFERENTE")</f>
        <v>0</v>
      </c>
      <c r="BC158" s="1" t="str">
        <f>IFERROR(VLOOKUP(CONCATENATE(BB$1,BB158),'Formulario de Preguntas'!$C$10:$FN$152,3,FALSE),"")</f>
        <v/>
      </c>
      <c r="BD158" s="1" t="str">
        <f>IFERROR(VLOOKUP(CONCATENATE(BB$1,BB158),'Formulario de Preguntas'!$C$10:$FN$152,4,FALSE),"")</f>
        <v/>
      </c>
      <c r="BE158" s="23">
        <f>IF($B158='Formulario de Respuestas'!$D157,'Formulario de Respuestas'!$W157,"ES DIFERENTE")</f>
        <v>0</v>
      </c>
      <c r="BF158" s="1" t="str">
        <f>IFERROR(VLOOKUP(CONCATENATE(BE$1,BE158),'Formulario de Preguntas'!$C$10:$FN$152,3,FALSE),"")</f>
        <v/>
      </c>
      <c r="BG158" s="1" t="str">
        <f>IFERROR(VLOOKUP(CONCATENATE(BE$1,BE158),'Formulario de Preguntas'!$C$10:$FN$152,4,FALSE),"")</f>
        <v/>
      </c>
      <c r="BH158" s="23">
        <f>IF($B158='Formulario de Respuestas'!$D157,'Formulario de Respuestas'!$X157,"ES DIFERENTE")</f>
        <v>0</v>
      </c>
      <c r="BI158" s="1" t="str">
        <f>IFERROR(VLOOKUP(CONCATENATE(BH$1,BH158),'Formulario de Preguntas'!$C$10:$FN$152,3,FALSE),"")</f>
        <v/>
      </c>
      <c r="BJ158" s="1" t="str">
        <f>IFERROR(VLOOKUP(CONCATENATE(BH$1,BH158),'Formulario de Preguntas'!$C$10:$FN$152,4,FALSE),"")</f>
        <v/>
      </c>
      <c r="BK158" s="25">
        <f>IF($B158='Formulario de Respuestas'!$D157,'Formulario de Respuestas'!$Y157,"ES DIFERENTE")</f>
        <v>0</v>
      </c>
      <c r="BL158" s="1" t="str">
        <f>IFERROR(VLOOKUP(CONCATENATE(BK$1,BK158),'Formulario de Preguntas'!$C$10:$FN$152,3,FALSE),"")</f>
        <v/>
      </c>
      <c r="BM158" s="1" t="str">
        <f>IFERROR(VLOOKUP(CONCATENATE(BK$1,BK158),'Formulario de Preguntas'!$C$10:$FN$152,4,FALSE),"")</f>
        <v/>
      </c>
      <c r="BN158" s="25">
        <f>IF($B158='Formulario de Respuestas'!$D157,'Formulario de Respuestas'!$Z157,"ES DIFERENTE")</f>
        <v>0</v>
      </c>
      <c r="BO158" s="1" t="str">
        <f>IFERROR(VLOOKUP(CONCATENATE(BN$1,BN158),'Formulario de Preguntas'!$C$10:$FN$152,3,FALSE),"")</f>
        <v/>
      </c>
      <c r="BP158" s="1" t="str">
        <f>IFERROR(VLOOKUP(CONCATENATE(BN$1,BN158),'Formulario de Preguntas'!$C$10:$FN$152,4,FALSE),"")</f>
        <v/>
      </c>
      <c r="BQ158" s="25">
        <f>IF($B158='Formulario de Respuestas'!$D157,'Formulario de Respuestas'!$AA157,"ES DIFERENTE")</f>
        <v>0</v>
      </c>
      <c r="BR158" s="1" t="str">
        <f>IFERROR(VLOOKUP(CONCATENATE(BQ$1,BQ158),'Formulario de Preguntas'!$C$10:$FN$152,3,FALSE),"")</f>
        <v/>
      </c>
      <c r="BS158" s="1" t="str">
        <f>IFERROR(VLOOKUP(CONCATENATE(BQ$1,BQ158),'Formulario de Preguntas'!$C$10:$FN$152,4,FALSE),"")</f>
        <v/>
      </c>
      <c r="BT158" s="25">
        <f>IF($B158='Formulario de Respuestas'!$D157,'Formulario de Respuestas'!$AB157,"ES DIFERENTE")</f>
        <v>0</v>
      </c>
      <c r="BU158" s="1" t="str">
        <f>IFERROR(VLOOKUP(CONCATENATE(BT$1,BT158),'Formulario de Preguntas'!$C$10:$FN$152,3,FALSE),"")</f>
        <v/>
      </c>
      <c r="BV158" s="1" t="str">
        <f>IFERROR(VLOOKUP(CONCATENATE(BT$1,BT158),'Formulario de Preguntas'!$C$10:$FN$152,4,FALSE),"")</f>
        <v/>
      </c>
      <c r="BW158" s="25">
        <f>IF($B158='Formulario de Respuestas'!$D157,'Formulario de Respuestas'!$AC157,"ES DIFERENTE")</f>
        <v>0</v>
      </c>
      <c r="BX158" s="1" t="str">
        <f>IFERROR(VLOOKUP(CONCATENATE(BW$1,BW158),'Formulario de Preguntas'!$C$10:$FN$152,3,FALSE),"")</f>
        <v/>
      </c>
      <c r="BY158" s="1" t="str">
        <f>IFERROR(VLOOKUP(CONCATENATE(BW$1,BW158),'Formulario de Preguntas'!$C$10:$FN$152,4,FALSE),"")</f>
        <v/>
      </c>
      <c r="CA158" s="1">
        <f t="shared" si="7"/>
        <v>0</v>
      </c>
      <c r="CB158" s="1">
        <f t="shared" si="8"/>
        <v>0.25</v>
      </c>
      <c r="CC158" s="1">
        <f t="shared" ref="CC158:CC221" si="9">CA158*CB158</f>
        <v>0</v>
      </c>
      <c r="CD158" s="1">
        <f>COUNTIF('Formulario de Respuestas'!$E157:$AC157,"A")</f>
        <v>0</v>
      </c>
      <c r="CE158" s="1">
        <f>COUNTIF('Formulario de Respuestas'!$E157:$AC157,"B")</f>
        <v>0</v>
      </c>
      <c r="CF158" s="1">
        <f>COUNTIF('Formulario de Respuestas'!$B157:$AC157,"C")</f>
        <v>0</v>
      </c>
      <c r="CG158" s="1">
        <f>COUNTIF('Formulario de Respuestas'!$E157:$AC157,"D")</f>
        <v>0</v>
      </c>
      <c r="CH158" s="1">
        <f>COUNTIF('Formulario de Respuestas'!$E157:$AC157,"E (RESPUESTA ANULADA)")</f>
        <v>0</v>
      </c>
    </row>
    <row r="159" spans="1:86" x14ac:dyDescent="0.25">
      <c r="A159" s="1">
        <f>'Formulario de Respuestas'!C158</f>
        <v>0</v>
      </c>
      <c r="B159" s="1">
        <f>'Formulario de Respuestas'!D158</f>
        <v>0</v>
      </c>
      <c r="C159" s="23">
        <f>IF($B159='Formulario de Respuestas'!$D158,'Formulario de Respuestas'!$E158,"ES DIFERENTE")</f>
        <v>0</v>
      </c>
      <c r="D159" s="15" t="str">
        <f>IFERROR(VLOOKUP(CONCATENATE(C$1,C159),'Formulario de Preguntas'!$C$2:$FN$152,3,FALSE),"")</f>
        <v/>
      </c>
      <c r="E159" s="1" t="str">
        <f>IFERROR(VLOOKUP(CONCATENATE(C$1,C159),'Formulario de Preguntas'!$C$2:$FN$152,4,FALSE),"")</f>
        <v/>
      </c>
      <c r="F159" s="23">
        <f>IF($B159='Formulario de Respuestas'!$D158,'Formulario de Respuestas'!$F158,"ES DIFERENTE")</f>
        <v>0</v>
      </c>
      <c r="G159" s="1" t="str">
        <f>IFERROR(VLOOKUP(CONCATENATE(F$1,F159),'Formulario de Preguntas'!$C$2:$FN$152,3,FALSE),"")</f>
        <v/>
      </c>
      <c r="H159" s="1" t="str">
        <f>IFERROR(VLOOKUP(CONCATENATE(F$1,F159),'Formulario de Preguntas'!$C$2:$FN$152,4,FALSE),"")</f>
        <v/>
      </c>
      <c r="I159" s="23">
        <f>IF($B159='Formulario de Respuestas'!$D158,'Formulario de Respuestas'!$G158,"ES DIFERENTE")</f>
        <v>0</v>
      </c>
      <c r="J159" s="1" t="str">
        <f>IFERROR(VLOOKUP(CONCATENATE(I$1,I159),'Formulario de Preguntas'!$C$10:$FN$152,3,FALSE),"")</f>
        <v/>
      </c>
      <c r="K159" s="1" t="str">
        <f>IFERROR(VLOOKUP(CONCATENATE(I$1,I159),'Formulario de Preguntas'!$C$10:$FN$152,4,FALSE),"")</f>
        <v/>
      </c>
      <c r="L159" s="23">
        <f>IF($B159='Formulario de Respuestas'!$D158,'Formulario de Respuestas'!$H158,"ES DIFERENTE")</f>
        <v>0</v>
      </c>
      <c r="M159" s="1" t="str">
        <f>IFERROR(VLOOKUP(CONCATENATE(L$1,L159),'Formulario de Preguntas'!$C$10:$FN$152,3,FALSE),"")</f>
        <v/>
      </c>
      <c r="N159" s="1" t="str">
        <f>IFERROR(VLOOKUP(CONCATENATE(L$1,L159),'Formulario de Preguntas'!$C$10:$FN$152,4,FALSE),"")</f>
        <v/>
      </c>
      <c r="O159" s="23">
        <f>IF($B159='Formulario de Respuestas'!$D158,'Formulario de Respuestas'!$I158,"ES DIFERENTE")</f>
        <v>0</v>
      </c>
      <c r="P159" s="1" t="str">
        <f>IFERROR(VLOOKUP(CONCATENATE(O$1,O159),'Formulario de Preguntas'!$C$10:$FN$152,3,FALSE),"")</f>
        <v/>
      </c>
      <c r="Q159" s="1" t="str">
        <f>IFERROR(VLOOKUP(CONCATENATE(O$1,O159),'Formulario de Preguntas'!$C$10:$FN$152,4,FALSE),"")</f>
        <v/>
      </c>
      <c r="R159" s="23">
        <f>IF($B159='Formulario de Respuestas'!$D158,'Formulario de Respuestas'!$J158,"ES DIFERENTE")</f>
        <v>0</v>
      </c>
      <c r="S159" s="1" t="str">
        <f>IFERROR(VLOOKUP(CONCATENATE(R$1,R159),'Formulario de Preguntas'!$C$10:$FN$152,3,FALSE),"")</f>
        <v/>
      </c>
      <c r="T159" s="1" t="str">
        <f>IFERROR(VLOOKUP(CONCATENATE(R$1,R159),'Formulario de Preguntas'!$C$10:$FN$152,4,FALSE),"")</f>
        <v/>
      </c>
      <c r="U159" s="23">
        <f>IF($B159='Formulario de Respuestas'!$D158,'Formulario de Respuestas'!$K158,"ES DIFERENTE")</f>
        <v>0</v>
      </c>
      <c r="V159" s="1" t="str">
        <f>IFERROR(VLOOKUP(CONCATENATE(U$1,U159),'Formulario de Preguntas'!$C$10:$FN$152,3,FALSE),"")</f>
        <v/>
      </c>
      <c r="W159" s="1" t="str">
        <f>IFERROR(VLOOKUP(CONCATENATE(U$1,U159),'Formulario de Preguntas'!$C$10:$FN$152,4,FALSE),"")</f>
        <v/>
      </c>
      <c r="X159" s="23">
        <f>IF($B159='Formulario de Respuestas'!$D158,'Formulario de Respuestas'!$L158,"ES DIFERENTE")</f>
        <v>0</v>
      </c>
      <c r="Y159" s="1" t="str">
        <f>IFERROR(VLOOKUP(CONCATENATE(X$1,X159),'Formulario de Preguntas'!$C$10:$FN$152,3,FALSE),"")</f>
        <v/>
      </c>
      <c r="Z159" s="1" t="str">
        <f>IFERROR(VLOOKUP(CONCATENATE(X$1,X159),'Formulario de Preguntas'!$C$10:$FN$152,4,FALSE),"")</f>
        <v/>
      </c>
      <c r="AA159" s="23">
        <f>IF($B159='Formulario de Respuestas'!$D158,'Formulario de Respuestas'!$M158,"ES DIFERENTE")</f>
        <v>0</v>
      </c>
      <c r="AB159" s="1" t="str">
        <f>IFERROR(VLOOKUP(CONCATENATE(AA$1,AA159),'Formulario de Preguntas'!$C$10:$FN$152,3,FALSE),"")</f>
        <v/>
      </c>
      <c r="AC159" s="1" t="str">
        <f>IFERROR(VLOOKUP(CONCATENATE(AA$1,AA159),'Formulario de Preguntas'!$C$10:$FN$152,4,FALSE),"")</f>
        <v/>
      </c>
      <c r="AD159" s="23">
        <f>IF($B159='Formulario de Respuestas'!$D158,'Formulario de Respuestas'!$N158,"ES DIFERENTE")</f>
        <v>0</v>
      </c>
      <c r="AE159" s="1" t="str">
        <f>IFERROR(VLOOKUP(CONCATENATE(AD$1,AD159),'Formulario de Preguntas'!$C$10:$FN$152,3,FALSE),"")</f>
        <v/>
      </c>
      <c r="AF159" s="1" t="str">
        <f>IFERROR(VLOOKUP(CONCATENATE(AD$1,AD159),'Formulario de Preguntas'!$C$10:$FN$152,4,FALSE),"")</f>
        <v/>
      </c>
      <c r="AG159" s="23">
        <f>IF($B159='Formulario de Respuestas'!$D158,'Formulario de Respuestas'!$O158,"ES DIFERENTE")</f>
        <v>0</v>
      </c>
      <c r="AH159" s="1" t="str">
        <f>IFERROR(VLOOKUP(CONCATENATE(AG$1,AG159),'Formulario de Preguntas'!$C$10:$FN$152,3,FALSE),"")</f>
        <v/>
      </c>
      <c r="AI159" s="1" t="str">
        <f>IFERROR(VLOOKUP(CONCATENATE(AG$1,AG159),'Formulario de Preguntas'!$C$10:$FN$152,4,FALSE),"")</f>
        <v/>
      </c>
      <c r="AJ159" s="23">
        <f>IF($B159='Formulario de Respuestas'!$D158,'Formulario de Respuestas'!$P158,"ES DIFERENTE")</f>
        <v>0</v>
      </c>
      <c r="AK159" s="1" t="str">
        <f>IFERROR(VLOOKUP(CONCATENATE(AJ$1,AJ159),'Formulario de Preguntas'!$C$10:$FN$152,3,FALSE),"")</f>
        <v/>
      </c>
      <c r="AL159" s="1" t="str">
        <f>IFERROR(VLOOKUP(CONCATENATE(AJ$1,AJ159),'Formulario de Preguntas'!$C$10:$FN$152,4,FALSE),"")</f>
        <v/>
      </c>
      <c r="AM159" s="23">
        <f>IF($B159='Formulario de Respuestas'!$D158,'Formulario de Respuestas'!$Q158,"ES DIFERENTE")</f>
        <v>0</v>
      </c>
      <c r="AN159" s="1" t="str">
        <f>IFERROR(VLOOKUP(CONCATENATE(AM$1,AM159),'Formulario de Preguntas'!$C$10:$FN$152,3,FALSE),"")</f>
        <v/>
      </c>
      <c r="AO159" s="1" t="str">
        <f>IFERROR(VLOOKUP(CONCATENATE(AM$1,AM159),'Formulario de Preguntas'!$C$10:$FN$152,4,FALSE),"")</f>
        <v/>
      </c>
      <c r="AP159" s="23">
        <f>IF($B159='Formulario de Respuestas'!$D158,'Formulario de Respuestas'!$R158,"ES DIFERENTE")</f>
        <v>0</v>
      </c>
      <c r="AQ159" s="1" t="str">
        <f>IFERROR(VLOOKUP(CONCATENATE(AP$1,AP159),'Formulario de Preguntas'!$C$10:$FN$152,3,FALSE),"")</f>
        <v/>
      </c>
      <c r="AR159" s="1" t="str">
        <f>IFERROR(VLOOKUP(CONCATENATE(AP$1,AP159),'Formulario de Preguntas'!$C$10:$FN$152,4,FALSE),"")</f>
        <v/>
      </c>
      <c r="AS159" s="23">
        <f>IF($B159='Formulario de Respuestas'!$D158,'Formulario de Respuestas'!$S158,"ES DIFERENTE")</f>
        <v>0</v>
      </c>
      <c r="AT159" s="1" t="str">
        <f>IFERROR(VLOOKUP(CONCATENATE(AS$1,AS159),'Formulario de Preguntas'!$C$10:$FN$152,3,FALSE),"")</f>
        <v/>
      </c>
      <c r="AU159" s="1" t="str">
        <f>IFERROR(VLOOKUP(CONCATENATE(AS$1,AS159),'Formulario de Preguntas'!$C$10:$FN$152,4,FALSE),"")</f>
        <v/>
      </c>
      <c r="AV159" s="23">
        <f>IF($B159='Formulario de Respuestas'!$D158,'Formulario de Respuestas'!$T158,"ES DIFERENTE")</f>
        <v>0</v>
      </c>
      <c r="AW159" s="1" t="str">
        <f>IFERROR(VLOOKUP(CONCATENATE(AV$1,AV159),'Formulario de Preguntas'!$C$10:$FN$152,3,FALSE),"")</f>
        <v/>
      </c>
      <c r="AX159" s="1" t="str">
        <f>IFERROR(VLOOKUP(CONCATENATE(AV$1,AV159),'Formulario de Preguntas'!$C$10:$FN$152,4,FALSE),"")</f>
        <v/>
      </c>
      <c r="AY159" s="23">
        <f>IF($B159='Formulario de Respuestas'!$D158,'Formulario de Respuestas'!$U158,"ES DIFERENTE")</f>
        <v>0</v>
      </c>
      <c r="AZ159" s="1" t="str">
        <f>IFERROR(VLOOKUP(CONCATENATE(AY$1,AY159),'Formulario de Preguntas'!$C$10:$FN$152,3,FALSE),"")</f>
        <v/>
      </c>
      <c r="BA159" s="1" t="str">
        <f>IFERROR(VLOOKUP(CONCATENATE(AY$1,AY159),'Formulario de Preguntas'!$C$10:$FN$152,4,FALSE),"")</f>
        <v/>
      </c>
      <c r="BB159" s="25">
        <f>IF($B159='Formulario de Respuestas'!$D158,'Formulario de Respuestas'!$V158,"ES DIFERENTE")</f>
        <v>0</v>
      </c>
      <c r="BC159" s="1" t="str">
        <f>IFERROR(VLOOKUP(CONCATENATE(BB$1,BB159),'Formulario de Preguntas'!$C$10:$FN$152,3,FALSE),"")</f>
        <v/>
      </c>
      <c r="BD159" s="1" t="str">
        <f>IFERROR(VLOOKUP(CONCATENATE(BB$1,BB159),'Formulario de Preguntas'!$C$10:$FN$152,4,FALSE),"")</f>
        <v/>
      </c>
      <c r="BE159" s="23">
        <f>IF($B159='Formulario de Respuestas'!$D158,'Formulario de Respuestas'!$W158,"ES DIFERENTE")</f>
        <v>0</v>
      </c>
      <c r="BF159" s="1" t="str">
        <f>IFERROR(VLOOKUP(CONCATENATE(BE$1,BE159),'Formulario de Preguntas'!$C$10:$FN$152,3,FALSE),"")</f>
        <v/>
      </c>
      <c r="BG159" s="1" t="str">
        <f>IFERROR(VLOOKUP(CONCATENATE(BE$1,BE159),'Formulario de Preguntas'!$C$10:$FN$152,4,FALSE),"")</f>
        <v/>
      </c>
      <c r="BH159" s="23">
        <f>IF($B159='Formulario de Respuestas'!$D158,'Formulario de Respuestas'!$X158,"ES DIFERENTE")</f>
        <v>0</v>
      </c>
      <c r="BI159" s="1" t="str">
        <f>IFERROR(VLOOKUP(CONCATENATE(BH$1,BH159),'Formulario de Preguntas'!$C$10:$FN$152,3,FALSE),"")</f>
        <v/>
      </c>
      <c r="BJ159" s="1" t="str">
        <f>IFERROR(VLOOKUP(CONCATENATE(BH$1,BH159),'Formulario de Preguntas'!$C$10:$FN$152,4,FALSE),"")</f>
        <v/>
      </c>
      <c r="BK159" s="25">
        <f>IF($B159='Formulario de Respuestas'!$D158,'Formulario de Respuestas'!$Y158,"ES DIFERENTE")</f>
        <v>0</v>
      </c>
      <c r="BL159" s="1" t="str">
        <f>IFERROR(VLOOKUP(CONCATENATE(BK$1,BK159),'Formulario de Preguntas'!$C$10:$FN$152,3,FALSE),"")</f>
        <v/>
      </c>
      <c r="BM159" s="1" t="str">
        <f>IFERROR(VLOOKUP(CONCATENATE(BK$1,BK159),'Formulario de Preguntas'!$C$10:$FN$152,4,FALSE),"")</f>
        <v/>
      </c>
      <c r="BN159" s="25">
        <f>IF($B159='Formulario de Respuestas'!$D158,'Formulario de Respuestas'!$Z158,"ES DIFERENTE")</f>
        <v>0</v>
      </c>
      <c r="BO159" s="1" t="str">
        <f>IFERROR(VLOOKUP(CONCATENATE(BN$1,BN159),'Formulario de Preguntas'!$C$10:$FN$152,3,FALSE),"")</f>
        <v/>
      </c>
      <c r="BP159" s="1" t="str">
        <f>IFERROR(VLOOKUP(CONCATENATE(BN$1,BN159),'Formulario de Preguntas'!$C$10:$FN$152,4,FALSE),"")</f>
        <v/>
      </c>
      <c r="BQ159" s="25">
        <f>IF($B159='Formulario de Respuestas'!$D158,'Formulario de Respuestas'!$AA158,"ES DIFERENTE")</f>
        <v>0</v>
      </c>
      <c r="BR159" s="1" t="str">
        <f>IFERROR(VLOOKUP(CONCATENATE(BQ$1,BQ159),'Formulario de Preguntas'!$C$10:$FN$152,3,FALSE),"")</f>
        <v/>
      </c>
      <c r="BS159" s="1" t="str">
        <f>IFERROR(VLOOKUP(CONCATENATE(BQ$1,BQ159),'Formulario de Preguntas'!$C$10:$FN$152,4,FALSE),"")</f>
        <v/>
      </c>
      <c r="BT159" s="25">
        <f>IF($B159='Formulario de Respuestas'!$D158,'Formulario de Respuestas'!$AB158,"ES DIFERENTE")</f>
        <v>0</v>
      </c>
      <c r="BU159" s="1" t="str">
        <f>IFERROR(VLOOKUP(CONCATENATE(BT$1,BT159),'Formulario de Preguntas'!$C$10:$FN$152,3,FALSE),"")</f>
        <v/>
      </c>
      <c r="BV159" s="1" t="str">
        <f>IFERROR(VLOOKUP(CONCATENATE(BT$1,BT159),'Formulario de Preguntas'!$C$10:$FN$152,4,FALSE),"")</f>
        <v/>
      </c>
      <c r="BW159" s="25">
        <f>IF($B159='Formulario de Respuestas'!$D158,'Formulario de Respuestas'!$AC158,"ES DIFERENTE")</f>
        <v>0</v>
      </c>
      <c r="BX159" s="1" t="str">
        <f>IFERROR(VLOOKUP(CONCATENATE(BW$1,BW159),'Formulario de Preguntas'!$C$10:$FN$152,3,FALSE),"")</f>
        <v/>
      </c>
      <c r="BY159" s="1" t="str">
        <f>IFERROR(VLOOKUP(CONCATENATE(BW$1,BW159),'Formulario de Preguntas'!$C$10:$FN$152,4,FALSE),"")</f>
        <v/>
      </c>
      <c r="CA159" s="1">
        <f t="shared" si="7"/>
        <v>0</v>
      </c>
      <c r="CB159" s="1">
        <f t="shared" si="8"/>
        <v>0.25</v>
      </c>
      <c r="CC159" s="1">
        <f t="shared" si="9"/>
        <v>0</v>
      </c>
      <c r="CD159" s="1">
        <f>COUNTIF('Formulario de Respuestas'!$E158:$AC158,"A")</f>
        <v>0</v>
      </c>
      <c r="CE159" s="1">
        <f>COUNTIF('Formulario de Respuestas'!$E158:$AC158,"B")</f>
        <v>0</v>
      </c>
      <c r="CF159" s="1">
        <f>COUNTIF('Formulario de Respuestas'!$B158:$AC158,"C")</f>
        <v>0</v>
      </c>
      <c r="CG159" s="1">
        <f>COUNTIF('Formulario de Respuestas'!$E158:$AC158,"D")</f>
        <v>0</v>
      </c>
      <c r="CH159" s="1">
        <f>COUNTIF('Formulario de Respuestas'!$E158:$AC158,"E (RESPUESTA ANULADA)")</f>
        <v>0</v>
      </c>
    </row>
    <row r="160" spans="1:86" x14ac:dyDescent="0.25">
      <c r="A160" s="1">
        <f>'Formulario de Respuestas'!C159</f>
        <v>0</v>
      </c>
      <c r="B160" s="1">
        <f>'Formulario de Respuestas'!D159</f>
        <v>0</v>
      </c>
      <c r="C160" s="23">
        <f>IF($B160='Formulario de Respuestas'!$D159,'Formulario de Respuestas'!$E159,"ES DIFERENTE")</f>
        <v>0</v>
      </c>
      <c r="D160" s="15" t="str">
        <f>IFERROR(VLOOKUP(CONCATENATE(C$1,C160),'Formulario de Preguntas'!$C$2:$FN$152,3,FALSE),"")</f>
        <v/>
      </c>
      <c r="E160" s="1" t="str">
        <f>IFERROR(VLOOKUP(CONCATENATE(C$1,C160),'Formulario de Preguntas'!$C$2:$FN$152,4,FALSE),"")</f>
        <v/>
      </c>
      <c r="F160" s="23">
        <f>IF($B160='Formulario de Respuestas'!$D159,'Formulario de Respuestas'!$F159,"ES DIFERENTE")</f>
        <v>0</v>
      </c>
      <c r="G160" s="1" t="str">
        <f>IFERROR(VLOOKUP(CONCATENATE(F$1,F160),'Formulario de Preguntas'!$C$2:$FN$152,3,FALSE),"")</f>
        <v/>
      </c>
      <c r="H160" s="1" t="str">
        <f>IFERROR(VLOOKUP(CONCATENATE(F$1,F160),'Formulario de Preguntas'!$C$2:$FN$152,4,FALSE),"")</f>
        <v/>
      </c>
      <c r="I160" s="23">
        <f>IF($B160='Formulario de Respuestas'!$D159,'Formulario de Respuestas'!$G159,"ES DIFERENTE")</f>
        <v>0</v>
      </c>
      <c r="J160" s="1" t="str">
        <f>IFERROR(VLOOKUP(CONCATENATE(I$1,I160),'Formulario de Preguntas'!$C$10:$FN$152,3,FALSE),"")</f>
        <v/>
      </c>
      <c r="K160" s="1" t="str">
        <f>IFERROR(VLOOKUP(CONCATENATE(I$1,I160),'Formulario de Preguntas'!$C$10:$FN$152,4,FALSE),"")</f>
        <v/>
      </c>
      <c r="L160" s="23">
        <f>IF($B160='Formulario de Respuestas'!$D159,'Formulario de Respuestas'!$H159,"ES DIFERENTE")</f>
        <v>0</v>
      </c>
      <c r="M160" s="1" t="str">
        <f>IFERROR(VLOOKUP(CONCATENATE(L$1,L160),'Formulario de Preguntas'!$C$10:$FN$152,3,FALSE),"")</f>
        <v/>
      </c>
      <c r="N160" s="1" t="str">
        <f>IFERROR(VLOOKUP(CONCATENATE(L$1,L160),'Formulario de Preguntas'!$C$10:$FN$152,4,FALSE),"")</f>
        <v/>
      </c>
      <c r="O160" s="23">
        <f>IF($B160='Formulario de Respuestas'!$D159,'Formulario de Respuestas'!$I159,"ES DIFERENTE")</f>
        <v>0</v>
      </c>
      <c r="P160" s="1" t="str">
        <f>IFERROR(VLOOKUP(CONCATENATE(O$1,O160),'Formulario de Preguntas'!$C$10:$FN$152,3,FALSE),"")</f>
        <v/>
      </c>
      <c r="Q160" s="1" t="str">
        <f>IFERROR(VLOOKUP(CONCATENATE(O$1,O160),'Formulario de Preguntas'!$C$10:$FN$152,4,FALSE),"")</f>
        <v/>
      </c>
      <c r="R160" s="23">
        <f>IF($B160='Formulario de Respuestas'!$D159,'Formulario de Respuestas'!$J159,"ES DIFERENTE")</f>
        <v>0</v>
      </c>
      <c r="S160" s="1" t="str">
        <f>IFERROR(VLOOKUP(CONCATENATE(R$1,R160),'Formulario de Preguntas'!$C$10:$FN$152,3,FALSE),"")</f>
        <v/>
      </c>
      <c r="T160" s="1" t="str">
        <f>IFERROR(VLOOKUP(CONCATENATE(R$1,R160),'Formulario de Preguntas'!$C$10:$FN$152,4,FALSE),"")</f>
        <v/>
      </c>
      <c r="U160" s="23">
        <f>IF($B160='Formulario de Respuestas'!$D159,'Formulario de Respuestas'!$K159,"ES DIFERENTE")</f>
        <v>0</v>
      </c>
      <c r="V160" s="1" t="str">
        <f>IFERROR(VLOOKUP(CONCATENATE(U$1,U160),'Formulario de Preguntas'!$C$10:$FN$152,3,FALSE),"")</f>
        <v/>
      </c>
      <c r="W160" s="1" t="str">
        <f>IFERROR(VLOOKUP(CONCATENATE(U$1,U160),'Formulario de Preguntas'!$C$10:$FN$152,4,FALSE),"")</f>
        <v/>
      </c>
      <c r="X160" s="23">
        <f>IF($B160='Formulario de Respuestas'!$D159,'Formulario de Respuestas'!$L159,"ES DIFERENTE")</f>
        <v>0</v>
      </c>
      <c r="Y160" s="1" t="str">
        <f>IFERROR(VLOOKUP(CONCATENATE(X$1,X160),'Formulario de Preguntas'!$C$10:$FN$152,3,FALSE),"")</f>
        <v/>
      </c>
      <c r="Z160" s="1" t="str">
        <f>IFERROR(VLOOKUP(CONCATENATE(X$1,X160),'Formulario de Preguntas'!$C$10:$FN$152,4,FALSE),"")</f>
        <v/>
      </c>
      <c r="AA160" s="23">
        <f>IF($B160='Formulario de Respuestas'!$D159,'Formulario de Respuestas'!$M159,"ES DIFERENTE")</f>
        <v>0</v>
      </c>
      <c r="AB160" s="1" t="str">
        <f>IFERROR(VLOOKUP(CONCATENATE(AA$1,AA160),'Formulario de Preguntas'!$C$10:$FN$152,3,FALSE),"")</f>
        <v/>
      </c>
      <c r="AC160" s="1" t="str">
        <f>IFERROR(VLOOKUP(CONCATENATE(AA$1,AA160),'Formulario de Preguntas'!$C$10:$FN$152,4,FALSE),"")</f>
        <v/>
      </c>
      <c r="AD160" s="23">
        <f>IF($B160='Formulario de Respuestas'!$D159,'Formulario de Respuestas'!$N159,"ES DIFERENTE")</f>
        <v>0</v>
      </c>
      <c r="AE160" s="1" t="str">
        <f>IFERROR(VLOOKUP(CONCATENATE(AD$1,AD160),'Formulario de Preguntas'!$C$10:$FN$152,3,FALSE),"")</f>
        <v/>
      </c>
      <c r="AF160" s="1" t="str">
        <f>IFERROR(VLOOKUP(CONCATENATE(AD$1,AD160),'Formulario de Preguntas'!$C$10:$FN$152,4,FALSE),"")</f>
        <v/>
      </c>
      <c r="AG160" s="23">
        <f>IF($B160='Formulario de Respuestas'!$D159,'Formulario de Respuestas'!$O159,"ES DIFERENTE")</f>
        <v>0</v>
      </c>
      <c r="AH160" s="1" t="str">
        <f>IFERROR(VLOOKUP(CONCATENATE(AG$1,AG160),'Formulario de Preguntas'!$C$10:$FN$152,3,FALSE),"")</f>
        <v/>
      </c>
      <c r="AI160" s="1" t="str">
        <f>IFERROR(VLOOKUP(CONCATENATE(AG$1,AG160),'Formulario de Preguntas'!$C$10:$FN$152,4,FALSE),"")</f>
        <v/>
      </c>
      <c r="AJ160" s="23">
        <f>IF($B160='Formulario de Respuestas'!$D159,'Formulario de Respuestas'!$P159,"ES DIFERENTE")</f>
        <v>0</v>
      </c>
      <c r="AK160" s="1" t="str">
        <f>IFERROR(VLOOKUP(CONCATENATE(AJ$1,AJ160),'Formulario de Preguntas'!$C$10:$FN$152,3,FALSE),"")</f>
        <v/>
      </c>
      <c r="AL160" s="1" t="str">
        <f>IFERROR(VLOOKUP(CONCATENATE(AJ$1,AJ160),'Formulario de Preguntas'!$C$10:$FN$152,4,FALSE),"")</f>
        <v/>
      </c>
      <c r="AM160" s="23">
        <f>IF($B160='Formulario de Respuestas'!$D159,'Formulario de Respuestas'!$Q159,"ES DIFERENTE")</f>
        <v>0</v>
      </c>
      <c r="AN160" s="1" t="str">
        <f>IFERROR(VLOOKUP(CONCATENATE(AM$1,AM160),'Formulario de Preguntas'!$C$10:$FN$152,3,FALSE),"")</f>
        <v/>
      </c>
      <c r="AO160" s="1" t="str">
        <f>IFERROR(VLOOKUP(CONCATENATE(AM$1,AM160),'Formulario de Preguntas'!$C$10:$FN$152,4,FALSE),"")</f>
        <v/>
      </c>
      <c r="AP160" s="23">
        <f>IF($B160='Formulario de Respuestas'!$D159,'Formulario de Respuestas'!$R159,"ES DIFERENTE")</f>
        <v>0</v>
      </c>
      <c r="AQ160" s="1" t="str">
        <f>IFERROR(VLOOKUP(CONCATENATE(AP$1,AP160),'Formulario de Preguntas'!$C$10:$FN$152,3,FALSE),"")</f>
        <v/>
      </c>
      <c r="AR160" s="1" t="str">
        <f>IFERROR(VLOOKUP(CONCATENATE(AP$1,AP160),'Formulario de Preguntas'!$C$10:$FN$152,4,FALSE),"")</f>
        <v/>
      </c>
      <c r="AS160" s="23">
        <f>IF($B160='Formulario de Respuestas'!$D159,'Formulario de Respuestas'!$S159,"ES DIFERENTE")</f>
        <v>0</v>
      </c>
      <c r="AT160" s="1" t="str">
        <f>IFERROR(VLOOKUP(CONCATENATE(AS$1,AS160),'Formulario de Preguntas'!$C$10:$FN$152,3,FALSE),"")</f>
        <v/>
      </c>
      <c r="AU160" s="1" t="str">
        <f>IFERROR(VLOOKUP(CONCATENATE(AS$1,AS160),'Formulario de Preguntas'!$C$10:$FN$152,4,FALSE),"")</f>
        <v/>
      </c>
      <c r="AV160" s="23">
        <f>IF($B160='Formulario de Respuestas'!$D159,'Formulario de Respuestas'!$T159,"ES DIFERENTE")</f>
        <v>0</v>
      </c>
      <c r="AW160" s="1" t="str">
        <f>IFERROR(VLOOKUP(CONCATENATE(AV$1,AV160),'Formulario de Preguntas'!$C$10:$FN$152,3,FALSE),"")</f>
        <v/>
      </c>
      <c r="AX160" s="1" t="str">
        <f>IFERROR(VLOOKUP(CONCATENATE(AV$1,AV160),'Formulario de Preguntas'!$C$10:$FN$152,4,FALSE),"")</f>
        <v/>
      </c>
      <c r="AY160" s="23">
        <f>IF($B160='Formulario de Respuestas'!$D159,'Formulario de Respuestas'!$U159,"ES DIFERENTE")</f>
        <v>0</v>
      </c>
      <c r="AZ160" s="1" t="str">
        <f>IFERROR(VLOOKUP(CONCATENATE(AY$1,AY160),'Formulario de Preguntas'!$C$10:$FN$152,3,FALSE),"")</f>
        <v/>
      </c>
      <c r="BA160" s="1" t="str">
        <f>IFERROR(VLOOKUP(CONCATENATE(AY$1,AY160),'Formulario de Preguntas'!$C$10:$FN$152,4,FALSE),"")</f>
        <v/>
      </c>
      <c r="BB160" s="25">
        <f>IF($B160='Formulario de Respuestas'!$D159,'Formulario de Respuestas'!$V159,"ES DIFERENTE")</f>
        <v>0</v>
      </c>
      <c r="BC160" s="1" t="str">
        <f>IFERROR(VLOOKUP(CONCATENATE(BB$1,BB160),'Formulario de Preguntas'!$C$10:$FN$152,3,FALSE),"")</f>
        <v/>
      </c>
      <c r="BD160" s="1" t="str">
        <f>IFERROR(VLOOKUP(CONCATENATE(BB$1,BB160),'Formulario de Preguntas'!$C$10:$FN$152,4,FALSE),"")</f>
        <v/>
      </c>
      <c r="BE160" s="23">
        <f>IF($B160='Formulario de Respuestas'!$D159,'Formulario de Respuestas'!$W159,"ES DIFERENTE")</f>
        <v>0</v>
      </c>
      <c r="BF160" s="1" t="str">
        <f>IFERROR(VLOOKUP(CONCATENATE(BE$1,BE160),'Formulario de Preguntas'!$C$10:$FN$152,3,FALSE),"")</f>
        <v/>
      </c>
      <c r="BG160" s="1" t="str">
        <f>IFERROR(VLOOKUP(CONCATENATE(BE$1,BE160),'Formulario de Preguntas'!$C$10:$FN$152,4,FALSE),"")</f>
        <v/>
      </c>
      <c r="BH160" s="23">
        <f>IF($B160='Formulario de Respuestas'!$D159,'Formulario de Respuestas'!$X159,"ES DIFERENTE")</f>
        <v>0</v>
      </c>
      <c r="BI160" s="1" t="str">
        <f>IFERROR(VLOOKUP(CONCATENATE(BH$1,BH160),'Formulario de Preguntas'!$C$10:$FN$152,3,FALSE),"")</f>
        <v/>
      </c>
      <c r="BJ160" s="1" t="str">
        <f>IFERROR(VLOOKUP(CONCATENATE(BH$1,BH160),'Formulario de Preguntas'!$C$10:$FN$152,4,FALSE),"")</f>
        <v/>
      </c>
      <c r="BK160" s="25">
        <f>IF($B160='Formulario de Respuestas'!$D159,'Formulario de Respuestas'!$Y159,"ES DIFERENTE")</f>
        <v>0</v>
      </c>
      <c r="BL160" s="1" t="str">
        <f>IFERROR(VLOOKUP(CONCATENATE(BK$1,BK160),'Formulario de Preguntas'!$C$10:$FN$152,3,FALSE),"")</f>
        <v/>
      </c>
      <c r="BM160" s="1" t="str">
        <f>IFERROR(VLOOKUP(CONCATENATE(BK$1,BK160),'Formulario de Preguntas'!$C$10:$FN$152,4,FALSE),"")</f>
        <v/>
      </c>
      <c r="BN160" s="25">
        <f>IF($B160='Formulario de Respuestas'!$D159,'Formulario de Respuestas'!$Z159,"ES DIFERENTE")</f>
        <v>0</v>
      </c>
      <c r="BO160" s="1" t="str">
        <f>IFERROR(VLOOKUP(CONCATENATE(BN$1,BN160),'Formulario de Preguntas'!$C$10:$FN$152,3,FALSE),"")</f>
        <v/>
      </c>
      <c r="BP160" s="1" t="str">
        <f>IFERROR(VLOOKUP(CONCATENATE(BN$1,BN160),'Formulario de Preguntas'!$C$10:$FN$152,4,FALSE),"")</f>
        <v/>
      </c>
      <c r="BQ160" s="25">
        <f>IF($B160='Formulario de Respuestas'!$D159,'Formulario de Respuestas'!$AA159,"ES DIFERENTE")</f>
        <v>0</v>
      </c>
      <c r="BR160" s="1" t="str">
        <f>IFERROR(VLOOKUP(CONCATENATE(BQ$1,BQ160),'Formulario de Preguntas'!$C$10:$FN$152,3,FALSE),"")</f>
        <v/>
      </c>
      <c r="BS160" s="1" t="str">
        <f>IFERROR(VLOOKUP(CONCATENATE(BQ$1,BQ160),'Formulario de Preguntas'!$C$10:$FN$152,4,FALSE),"")</f>
        <v/>
      </c>
      <c r="BT160" s="25">
        <f>IF($B160='Formulario de Respuestas'!$D159,'Formulario de Respuestas'!$AB159,"ES DIFERENTE")</f>
        <v>0</v>
      </c>
      <c r="BU160" s="1" t="str">
        <f>IFERROR(VLOOKUP(CONCATENATE(BT$1,BT160),'Formulario de Preguntas'!$C$10:$FN$152,3,FALSE),"")</f>
        <v/>
      </c>
      <c r="BV160" s="1" t="str">
        <f>IFERROR(VLOOKUP(CONCATENATE(BT$1,BT160),'Formulario de Preguntas'!$C$10:$FN$152,4,FALSE),"")</f>
        <v/>
      </c>
      <c r="BW160" s="25">
        <f>IF($B160='Formulario de Respuestas'!$D159,'Formulario de Respuestas'!$AC159,"ES DIFERENTE")</f>
        <v>0</v>
      </c>
      <c r="BX160" s="1" t="str">
        <f>IFERROR(VLOOKUP(CONCATENATE(BW$1,BW160),'Formulario de Preguntas'!$C$10:$FN$152,3,FALSE),"")</f>
        <v/>
      </c>
      <c r="BY160" s="1" t="str">
        <f>IFERROR(VLOOKUP(CONCATENATE(BW$1,BW160),'Formulario de Preguntas'!$C$10:$FN$152,4,FALSE),"")</f>
        <v/>
      </c>
      <c r="CA160" s="1">
        <f t="shared" si="7"/>
        <v>0</v>
      </c>
      <c r="CB160" s="1">
        <f t="shared" si="8"/>
        <v>0.25</v>
      </c>
      <c r="CC160" s="1">
        <f t="shared" si="9"/>
        <v>0</v>
      </c>
      <c r="CD160" s="1">
        <f>COUNTIF('Formulario de Respuestas'!$E159:$AC159,"A")</f>
        <v>0</v>
      </c>
      <c r="CE160" s="1">
        <f>COUNTIF('Formulario de Respuestas'!$E159:$AC159,"B")</f>
        <v>0</v>
      </c>
      <c r="CF160" s="1">
        <f>COUNTIF('Formulario de Respuestas'!$B159:$AC159,"C")</f>
        <v>0</v>
      </c>
      <c r="CG160" s="1">
        <f>COUNTIF('Formulario de Respuestas'!$E159:$AC159,"D")</f>
        <v>0</v>
      </c>
      <c r="CH160" s="1">
        <f>COUNTIF('Formulario de Respuestas'!$E159:$AC159,"E (RESPUESTA ANULADA)")</f>
        <v>0</v>
      </c>
    </row>
    <row r="161" spans="1:86" x14ac:dyDescent="0.25">
      <c r="A161" s="1">
        <f>'Formulario de Respuestas'!C160</f>
        <v>0</v>
      </c>
      <c r="B161" s="1">
        <f>'Formulario de Respuestas'!D160</f>
        <v>0</v>
      </c>
      <c r="C161" s="23">
        <f>IF($B161='Formulario de Respuestas'!$D160,'Formulario de Respuestas'!$E160,"ES DIFERENTE")</f>
        <v>0</v>
      </c>
      <c r="D161" s="15" t="str">
        <f>IFERROR(VLOOKUP(CONCATENATE(C$1,C161),'Formulario de Preguntas'!$C$2:$FN$152,3,FALSE),"")</f>
        <v/>
      </c>
      <c r="E161" s="1" t="str">
        <f>IFERROR(VLOOKUP(CONCATENATE(C$1,C161),'Formulario de Preguntas'!$C$2:$FN$152,4,FALSE),"")</f>
        <v/>
      </c>
      <c r="F161" s="23">
        <f>IF($B161='Formulario de Respuestas'!$D160,'Formulario de Respuestas'!$F160,"ES DIFERENTE")</f>
        <v>0</v>
      </c>
      <c r="G161" s="1" t="str">
        <f>IFERROR(VLOOKUP(CONCATENATE(F$1,F161),'Formulario de Preguntas'!$C$2:$FN$152,3,FALSE),"")</f>
        <v/>
      </c>
      <c r="H161" s="1" t="str">
        <f>IFERROR(VLOOKUP(CONCATENATE(F$1,F161),'Formulario de Preguntas'!$C$2:$FN$152,4,FALSE),"")</f>
        <v/>
      </c>
      <c r="I161" s="23">
        <f>IF($B161='Formulario de Respuestas'!$D160,'Formulario de Respuestas'!$G160,"ES DIFERENTE")</f>
        <v>0</v>
      </c>
      <c r="J161" s="1" t="str">
        <f>IFERROR(VLOOKUP(CONCATENATE(I$1,I161),'Formulario de Preguntas'!$C$10:$FN$152,3,FALSE),"")</f>
        <v/>
      </c>
      <c r="K161" s="1" t="str">
        <f>IFERROR(VLOOKUP(CONCATENATE(I$1,I161),'Formulario de Preguntas'!$C$10:$FN$152,4,FALSE),"")</f>
        <v/>
      </c>
      <c r="L161" s="23">
        <f>IF($B161='Formulario de Respuestas'!$D160,'Formulario de Respuestas'!$H160,"ES DIFERENTE")</f>
        <v>0</v>
      </c>
      <c r="M161" s="1" t="str">
        <f>IFERROR(VLOOKUP(CONCATENATE(L$1,L161),'Formulario de Preguntas'!$C$10:$FN$152,3,FALSE),"")</f>
        <v/>
      </c>
      <c r="N161" s="1" t="str">
        <f>IFERROR(VLOOKUP(CONCATENATE(L$1,L161),'Formulario de Preguntas'!$C$10:$FN$152,4,FALSE),"")</f>
        <v/>
      </c>
      <c r="O161" s="23">
        <f>IF($B161='Formulario de Respuestas'!$D160,'Formulario de Respuestas'!$I160,"ES DIFERENTE")</f>
        <v>0</v>
      </c>
      <c r="P161" s="1" t="str">
        <f>IFERROR(VLOOKUP(CONCATENATE(O$1,O161),'Formulario de Preguntas'!$C$10:$FN$152,3,FALSE),"")</f>
        <v/>
      </c>
      <c r="Q161" s="1" t="str">
        <f>IFERROR(VLOOKUP(CONCATENATE(O$1,O161),'Formulario de Preguntas'!$C$10:$FN$152,4,FALSE),"")</f>
        <v/>
      </c>
      <c r="R161" s="23">
        <f>IF($B161='Formulario de Respuestas'!$D160,'Formulario de Respuestas'!$J160,"ES DIFERENTE")</f>
        <v>0</v>
      </c>
      <c r="S161" s="1" t="str">
        <f>IFERROR(VLOOKUP(CONCATENATE(R$1,R161),'Formulario de Preguntas'!$C$10:$FN$152,3,FALSE),"")</f>
        <v/>
      </c>
      <c r="T161" s="1" t="str">
        <f>IFERROR(VLOOKUP(CONCATENATE(R$1,R161),'Formulario de Preguntas'!$C$10:$FN$152,4,FALSE),"")</f>
        <v/>
      </c>
      <c r="U161" s="23">
        <f>IF($B161='Formulario de Respuestas'!$D160,'Formulario de Respuestas'!$K160,"ES DIFERENTE")</f>
        <v>0</v>
      </c>
      <c r="V161" s="1" t="str">
        <f>IFERROR(VLOOKUP(CONCATENATE(U$1,U161),'Formulario de Preguntas'!$C$10:$FN$152,3,FALSE),"")</f>
        <v/>
      </c>
      <c r="W161" s="1" t="str">
        <f>IFERROR(VLOOKUP(CONCATENATE(U$1,U161),'Formulario de Preguntas'!$C$10:$FN$152,4,FALSE),"")</f>
        <v/>
      </c>
      <c r="X161" s="23">
        <f>IF($B161='Formulario de Respuestas'!$D160,'Formulario de Respuestas'!$L160,"ES DIFERENTE")</f>
        <v>0</v>
      </c>
      <c r="Y161" s="1" t="str">
        <f>IFERROR(VLOOKUP(CONCATENATE(X$1,X161),'Formulario de Preguntas'!$C$10:$FN$152,3,FALSE),"")</f>
        <v/>
      </c>
      <c r="Z161" s="1" t="str">
        <f>IFERROR(VLOOKUP(CONCATENATE(X$1,X161),'Formulario de Preguntas'!$C$10:$FN$152,4,FALSE),"")</f>
        <v/>
      </c>
      <c r="AA161" s="23">
        <f>IF($B161='Formulario de Respuestas'!$D160,'Formulario de Respuestas'!$M160,"ES DIFERENTE")</f>
        <v>0</v>
      </c>
      <c r="AB161" s="1" t="str">
        <f>IFERROR(VLOOKUP(CONCATENATE(AA$1,AA161),'Formulario de Preguntas'!$C$10:$FN$152,3,FALSE),"")</f>
        <v/>
      </c>
      <c r="AC161" s="1" t="str">
        <f>IFERROR(VLOOKUP(CONCATENATE(AA$1,AA161),'Formulario de Preguntas'!$C$10:$FN$152,4,FALSE),"")</f>
        <v/>
      </c>
      <c r="AD161" s="23">
        <f>IF($B161='Formulario de Respuestas'!$D160,'Formulario de Respuestas'!$N160,"ES DIFERENTE")</f>
        <v>0</v>
      </c>
      <c r="AE161" s="1" t="str">
        <f>IFERROR(VLOOKUP(CONCATENATE(AD$1,AD161),'Formulario de Preguntas'!$C$10:$FN$152,3,FALSE),"")</f>
        <v/>
      </c>
      <c r="AF161" s="1" t="str">
        <f>IFERROR(VLOOKUP(CONCATENATE(AD$1,AD161),'Formulario de Preguntas'!$C$10:$FN$152,4,FALSE),"")</f>
        <v/>
      </c>
      <c r="AG161" s="23">
        <f>IF($B161='Formulario de Respuestas'!$D160,'Formulario de Respuestas'!$O160,"ES DIFERENTE")</f>
        <v>0</v>
      </c>
      <c r="AH161" s="1" t="str">
        <f>IFERROR(VLOOKUP(CONCATENATE(AG$1,AG161),'Formulario de Preguntas'!$C$10:$FN$152,3,FALSE),"")</f>
        <v/>
      </c>
      <c r="AI161" s="1" t="str">
        <f>IFERROR(VLOOKUP(CONCATENATE(AG$1,AG161),'Formulario de Preguntas'!$C$10:$FN$152,4,FALSE),"")</f>
        <v/>
      </c>
      <c r="AJ161" s="23">
        <f>IF($B161='Formulario de Respuestas'!$D160,'Formulario de Respuestas'!$P160,"ES DIFERENTE")</f>
        <v>0</v>
      </c>
      <c r="AK161" s="1" t="str">
        <f>IFERROR(VLOOKUP(CONCATENATE(AJ$1,AJ161),'Formulario de Preguntas'!$C$10:$FN$152,3,FALSE),"")</f>
        <v/>
      </c>
      <c r="AL161" s="1" t="str">
        <f>IFERROR(VLOOKUP(CONCATENATE(AJ$1,AJ161),'Formulario de Preguntas'!$C$10:$FN$152,4,FALSE),"")</f>
        <v/>
      </c>
      <c r="AM161" s="23">
        <f>IF($B161='Formulario de Respuestas'!$D160,'Formulario de Respuestas'!$Q160,"ES DIFERENTE")</f>
        <v>0</v>
      </c>
      <c r="AN161" s="1" t="str">
        <f>IFERROR(VLOOKUP(CONCATENATE(AM$1,AM161),'Formulario de Preguntas'!$C$10:$FN$152,3,FALSE),"")</f>
        <v/>
      </c>
      <c r="AO161" s="1" t="str">
        <f>IFERROR(VLOOKUP(CONCATENATE(AM$1,AM161),'Formulario de Preguntas'!$C$10:$FN$152,4,FALSE),"")</f>
        <v/>
      </c>
      <c r="AP161" s="23">
        <f>IF($B161='Formulario de Respuestas'!$D160,'Formulario de Respuestas'!$R160,"ES DIFERENTE")</f>
        <v>0</v>
      </c>
      <c r="AQ161" s="1" t="str">
        <f>IFERROR(VLOOKUP(CONCATENATE(AP$1,AP161),'Formulario de Preguntas'!$C$10:$FN$152,3,FALSE),"")</f>
        <v/>
      </c>
      <c r="AR161" s="1" t="str">
        <f>IFERROR(VLOOKUP(CONCATENATE(AP$1,AP161),'Formulario de Preguntas'!$C$10:$FN$152,4,FALSE),"")</f>
        <v/>
      </c>
      <c r="AS161" s="23">
        <f>IF($B161='Formulario de Respuestas'!$D160,'Formulario de Respuestas'!$S160,"ES DIFERENTE")</f>
        <v>0</v>
      </c>
      <c r="AT161" s="1" t="str">
        <f>IFERROR(VLOOKUP(CONCATENATE(AS$1,AS161),'Formulario de Preguntas'!$C$10:$FN$152,3,FALSE),"")</f>
        <v/>
      </c>
      <c r="AU161" s="1" t="str">
        <f>IFERROR(VLOOKUP(CONCATENATE(AS$1,AS161),'Formulario de Preguntas'!$C$10:$FN$152,4,FALSE),"")</f>
        <v/>
      </c>
      <c r="AV161" s="23">
        <f>IF($B161='Formulario de Respuestas'!$D160,'Formulario de Respuestas'!$T160,"ES DIFERENTE")</f>
        <v>0</v>
      </c>
      <c r="AW161" s="1" t="str">
        <f>IFERROR(VLOOKUP(CONCATENATE(AV$1,AV161),'Formulario de Preguntas'!$C$10:$FN$152,3,FALSE),"")</f>
        <v/>
      </c>
      <c r="AX161" s="1" t="str">
        <f>IFERROR(VLOOKUP(CONCATENATE(AV$1,AV161),'Formulario de Preguntas'!$C$10:$FN$152,4,FALSE),"")</f>
        <v/>
      </c>
      <c r="AY161" s="23">
        <f>IF($B161='Formulario de Respuestas'!$D160,'Formulario de Respuestas'!$U160,"ES DIFERENTE")</f>
        <v>0</v>
      </c>
      <c r="AZ161" s="1" t="str">
        <f>IFERROR(VLOOKUP(CONCATENATE(AY$1,AY161),'Formulario de Preguntas'!$C$10:$FN$152,3,FALSE),"")</f>
        <v/>
      </c>
      <c r="BA161" s="1" t="str">
        <f>IFERROR(VLOOKUP(CONCATENATE(AY$1,AY161),'Formulario de Preguntas'!$C$10:$FN$152,4,FALSE),"")</f>
        <v/>
      </c>
      <c r="BB161" s="25">
        <f>IF($B161='Formulario de Respuestas'!$D160,'Formulario de Respuestas'!$V160,"ES DIFERENTE")</f>
        <v>0</v>
      </c>
      <c r="BC161" s="1" t="str">
        <f>IFERROR(VLOOKUP(CONCATENATE(BB$1,BB161),'Formulario de Preguntas'!$C$10:$FN$152,3,FALSE),"")</f>
        <v/>
      </c>
      <c r="BD161" s="1" t="str">
        <f>IFERROR(VLOOKUP(CONCATENATE(BB$1,BB161),'Formulario de Preguntas'!$C$10:$FN$152,4,FALSE),"")</f>
        <v/>
      </c>
      <c r="BE161" s="23">
        <f>IF($B161='Formulario de Respuestas'!$D160,'Formulario de Respuestas'!$W160,"ES DIFERENTE")</f>
        <v>0</v>
      </c>
      <c r="BF161" s="1" t="str">
        <f>IFERROR(VLOOKUP(CONCATENATE(BE$1,BE161),'Formulario de Preguntas'!$C$10:$FN$152,3,FALSE),"")</f>
        <v/>
      </c>
      <c r="BG161" s="1" t="str">
        <f>IFERROR(VLOOKUP(CONCATENATE(BE$1,BE161),'Formulario de Preguntas'!$C$10:$FN$152,4,FALSE),"")</f>
        <v/>
      </c>
      <c r="BH161" s="23">
        <f>IF($B161='Formulario de Respuestas'!$D160,'Formulario de Respuestas'!$X160,"ES DIFERENTE")</f>
        <v>0</v>
      </c>
      <c r="BI161" s="1" t="str">
        <f>IFERROR(VLOOKUP(CONCATENATE(BH$1,BH161),'Formulario de Preguntas'!$C$10:$FN$152,3,FALSE),"")</f>
        <v/>
      </c>
      <c r="BJ161" s="1" t="str">
        <f>IFERROR(VLOOKUP(CONCATENATE(BH$1,BH161),'Formulario de Preguntas'!$C$10:$FN$152,4,FALSE),"")</f>
        <v/>
      </c>
      <c r="BK161" s="25">
        <f>IF($B161='Formulario de Respuestas'!$D160,'Formulario de Respuestas'!$Y160,"ES DIFERENTE")</f>
        <v>0</v>
      </c>
      <c r="BL161" s="1" t="str">
        <f>IFERROR(VLOOKUP(CONCATENATE(BK$1,BK161),'Formulario de Preguntas'!$C$10:$FN$152,3,FALSE),"")</f>
        <v/>
      </c>
      <c r="BM161" s="1" t="str">
        <f>IFERROR(VLOOKUP(CONCATENATE(BK$1,BK161),'Formulario de Preguntas'!$C$10:$FN$152,4,FALSE),"")</f>
        <v/>
      </c>
      <c r="BN161" s="25">
        <f>IF($B161='Formulario de Respuestas'!$D160,'Formulario de Respuestas'!$Z160,"ES DIFERENTE")</f>
        <v>0</v>
      </c>
      <c r="BO161" s="1" t="str">
        <f>IFERROR(VLOOKUP(CONCATENATE(BN$1,BN161),'Formulario de Preguntas'!$C$10:$FN$152,3,FALSE),"")</f>
        <v/>
      </c>
      <c r="BP161" s="1" t="str">
        <f>IFERROR(VLOOKUP(CONCATENATE(BN$1,BN161),'Formulario de Preguntas'!$C$10:$FN$152,4,FALSE),"")</f>
        <v/>
      </c>
      <c r="BQ161" s="25">
        <f>IF($B161='Formulario de Respuestas'!$D160,'Formulario de Respuestas'!$AA160,"ES DIFERENTE")</f>
        <v>0</v>
      </c>
      <c r="BR161" s="1" t="str">
        <f>IFERROR(VLOOKUP(CONCATENATE(BQ$1,BQ161),'Formulario de Preguntas'!$C$10:$FN$152,3,FALSE),"")</f>
        <v/>
      </c>
      <c r="BS161" s="1" t="str">
        <f>IFERROR(VLOOKUP(CONCATENATE(BQ$1,BQ161),'Formulario de Preguntas'!$C$10:$FN$152,4,FALSE),"")</f>
        <v/>
      </c>
      <c r="BT161" s="25">
        <f>IF($B161='Formulario de Respuestas'!$D160,'Formulario de Respuestas'!$AB160,"ES DIFERENTE")</f>
        <v>0</v>
      </c>
      <c r="BU161" s="1" t="str">
        <f>IFERROR(VLOOKUP(CONCATENATE(BT$1,BT161),'Formulario de Preguntas'!$C$10:$FN$152,3,FALSE),"")</f>
        <v/>
      </c>
      <c r="BV161" s="1" t="str">
        <f>IFERROR(VLOOKUP(CONCATENATE(BT$1,BT161),'Formulario de Preguntas'!$C$10:$FN$152,4,FALSE),"")</f>
        <v/>
      </c>
      <c r="BW161" s="25">
        <f>IF($B161='Formulario de Respuestas'!$D160,'Formulario de Respuestas'!$AC160,"ES DIFERENTE")</f>
        <v>0</v>
      </c>
      <c r="BX161" s="1" t="str">
        <f>IFERROR(VLOOKUP(CONCATENATE(BW$1,BW161),'Formulario de Preguntas'!$C$10:$FN$152,3,FALSE),"")</f>
        <v/>
      </c>
      <c r="BY161" s="1" t="str">
        <f>IFERROR(VLOOKUP(CONCATENATE(BW$1,BW161),'Formulario de Preguntas'!$C$10:$FN$152,4,FALSE),"")</f>
        <v/>
      </c>
      <c r="CA161" s="1">
        <f t="shared" si="7"/>
        <v>0</v>
      </c>
      <c r="CB161" s="1">
        <f t="shared" si="8"/>
        <v>0.25</v>
      </c>
      <c r="CC161" s="1">
        <f t="shared" si="9"/>
        <v>0</v>
      </c>
      <c r="CD161" s="1">
        <f>COUNTIF('Formulario de Respuestas'!$E160:$AC160,"A")</f>
        <v>0</v>
      </c>
      <c r="CE161" s="1">
        <f>COUNTIF('Formulario de Respuestas'!$E160:$AC160,"B")</f>
        <v>0</v>
      </c>
      <c r="CF161" s="1">
        <f>COUNTIF('Formulario de Respuestas'!$B160:$AC160,"C")</f>
        <v>0</v>
      </c>
      <c r="CG161" s="1">
        <f>COUNTIF('Formulario de Respuestas'!$E160:$AC160,"D")</f>
        <v>0</v>
      </c>
      <c r="CH161" s="1">
        <f>COUNTIF('Formulario de Respuestas'!$E160:$AC160,"E (RESPUESTA ANULADA)")</f>
        <v>0</v>
      </c>
    </row>
    <row r="162" spans="1:86" x14ac:dyDescent="0.25">
      <c r="A162" s="1">
        <f>'Formulario de Respuestas'!C161</f>
        <v>0</v>
      </c>
      <c r="B162" s="1">
        <f>'Formulario de Respuestas'!D161</f>
        <v>0</v>
      </c>
      <c r="C162" s="23">
        <f>IF($B162='Formulario de Respuestas'!$D161,'Formulario de Respuestas'!$E161,"ES DIFERENTE")</f>
        <v>0</v>
      </c>
      <c r="D162" s="15" t="str">
        <f>IFERROR(VLOOKUP(CONCATENATE(C$1,C162),'Formulario de Preguntas'!$C$2:$FN$152,3,FALSE),"")</f>
        <v/>
      </c>
      <c r="E162" s="1" t="str">
        <f>IFERROR(VLOOKUP(CONCATENATE(C$1,C162),'Formulario de Preguntas'!$C$2:$FN$152,4,FALSE),"")</f>
        <v/>
      </c>
      <c r="F162" s="23">
        <f>IF($B162='Formulario de Respuestas'!$D161,'Formulario de Respuestas'!$F161,"ES DIFERENTE")</f>
        <v>0</v>
      </c>
      <c r="G162" s="1" t="str">
        <f>IFERROR(VLOOKUP(CONCATENATE(F$1,F162),'Formulario de Preguntas'!$C$2:$FN$152,3,FALSE),"")</f>
        <v/>
      </c>
      <c r="H162" s="1" t="str">
        <f>IFERROR(VLOOKUP(CONCATENATE(F$1,F162),'Formulario de Preguntas'!$C$2:$FN$152,4,FALSE),"")</f>
        <v/>
      </c>
      <c r="I162" s="23">
        <f>IF($B162='Formulario de Respuestas'!$D161,'Formulario de Respuestas'!$G161,"ES DIFERENTE")</f>
        <v>0</v>
      </c>
      <c r="J162" s="1" t="str">
        <f>IFERROR(VLOOKUP(CONCATENATE(I$1,I162),'Formulario de Preguntas'!$C$10:$FN$152,3,FALSE),"")</f>
        <v/>
      </c>
      <c r="K162" s="1" t="str">
        <f>IFERROR(VLOOKUP(CONCATENATE(I$1,I162),'Formulario de Preguntas'!$C$10:$FN$152,4,FALSE),"")</f>
        <v/>
      </c>
      <c r="L162" s="23">
        <f>IF($B162='Formulario de Respuestas'!$D161,'Formulario de Respuestas'!$H161,"ES DIFERENTE")</f>
        <v>0</v>
      </c>
      <c r="M162" s="1" t="str">
        <f>IFERROR(VLOOKUP(CONCATENATE(L$1,L162),'Formulario de Preguntas'!$C$10:$FN$152,3,FALSE),"")</f>
        <v/>
      </c>
      <c r="N162" s="1" t="str">
        <f>IFERROR(VLOOKUP(CONCATENATE(L$1,L162),'Formulario de Preguntas'!$C$10:$FN$152,4,FALSE),"")</f>
        <v/>
      </c>
      <c r="O162" s="23">
        <f>IF($B162='Formulario de Respuestas'!$D161,'Formulario de Respuestas'!$I161,"ES DIFERENTE")</f>
        <v>0</v>
      </c>
      <c r="P162" s="1" t="str">
        <f>IFERROR(VLOOKUP(CONCATENATE(O$1,O162),'Formulario de Preguntas'!$C$10:$FN$152,3,FALSE),"")</f>
        <v/>
      </c>
      <c r="Q162" s="1" t="str">
        <f>IFERROR(VLOOKUP(CONCATENATE(O$1,O162),'Formulario de Preguntas'!$C$10:$FN$152,4,FALSE),"")</f>
        <v/>
      </c>
      <c r="R162" s="23">
        <f>IF($B162='Formulario de Respuestas'!$D161,'Formulario de Respuestas'!$J161,"ES DIFERENTE")</f>
        <v>0</v>
      </c>
      <c r="S162" s="1" t="str">
        <f>IFERROR(VLOOKUP(CONCATENATE(R$1,R162),'Formulario de Preguntas'!$C$10:$FN$152,3,FALSE),"")</f>
        <v/>
      </c>
      <c r="T162" s="1" t="str">
        <f>IFERROR(VLOOKUP(CONCATENATE(R$1,R162),'Formulario de Preguntas'!$C$10:$FN$152,4,FALSE),"")</f>
        <v/>
      </c>
      <c r="U162" s="23">
        <f>IF($B162='Formulario de Respuestas'!$D161,'Formulario de Respuestas'!$K161,"ES DIFERENTE")</f>
        <v>0</v>
      </c>
      <c r="V162" s="1" t="str">
        <f>IFERROR(VLOOKUP(CONCATENATE(U$1,U162),'Formulario de Preguntas'!$C$10:$FN$152,3,FALSE),"")</f>
        <v/>
      </c>
      <c r="W162" s="1" t="str">
        <f>IFERROR(VLOOKUP(CONCATENATE(U$1,U162),'Formulario de Preguntas'!$C$10:$FN$152,4,FALSE),"")</f>
        <v/>
      </c>
      <c r="X162" s="23">
        <f>IF($B162='Formulario de Respuestas'!$D161,'Formulario de Respuestas'!$L161,"ES DIFERENTE")</f>
        <v>0</v>
      </c>
      <c r="Y162" s="1" t="str">
        <f>IFERROR(VLOOKUP(CONCATENATE(X$1,X162),'Formulario de Preguntas'!$C$10:$FN$152,3,FALSE),"")</f>
        <v/>
      </c>
      <c r="Z162" s="1" t="str">
        <f>IFERROR(VLOOKUP(CONCATENATE(X$1,X162),'Formulario de Preguntas'!$C$10:$FN$152,4,FALSE),"")</f>
        <v/>
      </c>
      <c r="AA162" s="23">
        <f>IF($B162='Formulario de Respuestas'!$D161,'Formulario de Respuestas'!$M161,"ES DIFERENTE")</f>
        <v>0</v>
      </c>
      <c r="AB162" s="1" t="str">
        <f>IFERROR(VLOOKUP(CONCATENATE(AA$1,AA162),'Formulario de Preguntas'!$C$10:$FN$152,3,FALSE),"")</f>
        <v/>
      </c>
      <c r="AC162" s="1" t="str">
        <f>IFERROR(VLOOKUP(CONCATENATE(AA$1,AA162),'Formulario de Preguntas'!$C$10:$FN$152,4,FALSE),"")</f>
        <v/>
      </c>
      <c r="AD162" s="23">
        <f>IF($B162='Formulario de Respuestas'!$D161,'Formulario de Respuestas'!$N161,"ES DIFERENTE")</f>
        <v>0</v>
      </c>
      <c r="AE162" s="1" t="str">
        <f>IFERROR(VLOOKUP(CONCATENATE(AD$1,AD162),'Formulario de Preguntas'!$C$10:$FN$152,3,FALSE),"")</f>
        <v/>
      </c>
      <c r="AF162" s="1" t="str">
        <f>IFERROR(VLOOKUP(CONCATENATE(AD$1,AD162),'Formulario de Preguntas'!$C$10:$FN$152,4,FALSE),"")</f>
        <v/>
      </c>
      <c r="AG162" s="23">
        <f>IF($B162='Formulario de Respuestas'!$D161,'Formulario de Respuestas'!$O161,"ES DIFERENTE")</f>
        <v>0</v>
      </c>
      <c r="AH162" s="1" t="str">
        <f>IFERROR(VLOOKUP(CONCATENATE(AG$1,AG162),'Formulario de Preguntas'!$C$10:$FN$152,3,FALSE),"")</f>
        <v/>
      </c>
      <c r="AI162" s="1" t="str">
        <f>IFERROR(VLOOKUP(CONCATENATE(AG$1,AG162),'Formulario de Preguntas'!$C$10:$FN$152,4,FALSE),"")</f>
        <v/>
      </c>
      <c r="AJ162" s="23">
        <f>IF($B162='Formulario de Respuestas'!$D161,'Formulario de Respuestas'!$P161,"ES DIFERENTE")</f>
        <v>0</v>
      </c>
      <c r="AK162" s="1" t="str">
        <f>IFERROR(VLOOKUP(CONCATENATE(AJ$1,AJ162),'Formulario de Preguntas'!$C$10:$FN$152,3,FALSE),"")</f>
        <v/>
      </c>
      <c r="AL162" s="1" t="str">
        <f>IFERROR(VLOOKUP(CONCATENATE(AJ$1,AJ162),'Formulario de Preguntas'!$C$10:$FN$152,4,FALSE),"")</f>
        <v/>
      </c>
      <c r="AM162" s="23">
        <f>IF($B162='Formulario de Respuestas'!$D161,'Formulario de Respuestas'!$Q161,"ES DIFERENTE")</f>
        <v>0</v>
      </c>
      <c r="AN162" s="1" t="str">
        <f>IFERROR(VLOOKUP(CONCATENATE(AM$1,AM162),'Formulario de Preguntas'!$C$10:$FN$152,3,FALSE),"")</f>
        <v/>
      </c>
      <c r="AO162" s="1" t="str">
        <f>IFERROR(VLOOKUP(CONCATENATE(AM$1,AM162),'Formulario de Preguntas'!$C$10:$FN$152,4,FALSE),"")</f>
        <v/>
      </c>
      <c r="AP162" s="23">
        <f>IF($B162='Formulario de Respuestas'!$D161,'Formulario de Respuestas'!$R161,"ES DIFERENTE")</f>
        <v>0</v>
      </c>
      <c r="AQ162" s="1" t="str">
        <f>IFERROR(VLOOKUP(CONCATENATE(AP$1,AP162),'Formulario de Preguntas'!$C$10:$FN$152,3,FALSE),"")</f>
        <v/>
      </c>
      <c r="AR162" s="1" t="str">
        <f>IFERROR(VLOOKUP(CONCATENATE(AP$1,AP162),'Formulario de Preguntas'!$C$10:$FN$152,4,FALSE),"")</f>
        <v/>
      </c>
      <c r="AS162" s="23">
        <f>IF($B162='Formulario de Respuestas'!$D161,'Formulario de Respuestas'!$S161,"ES DIFERENTE")</f>
        <v>0</v>
      </c>
      <c r="AT162" s="1" t="str">
        <f>IFERROR(VLOOKUP(CONCATENATE(AS$1,AS162),'Formulario de Preguntas'!$C$10:$FN$152,3,FALSE),"")</f>
        <v/>
      </c>
      <c r="AU162" s="1" t="str">
        <f>IFERROR(VLOOKUP(CONCATENATE(AS$1,AS162),'Formulario de Preguntas'!$C$10:$FN$152,4,FALSE),"")</f>
        <v/>
      </c>
      <c r="AV162" s="23">
        <f>IF($B162='Formulario de Respuestas'!$D161,'Formulario de Respuestas'!$T161,"ES DIFERENTE")</f>
        <v>0</v>
      </c>
      <c r="AW162" s="1" t="str">
        <f>IFERROR(VLOOKUP(CONCATENATE(AV$1,AV162),'Formulario de Preguntas'!$C$10:$FN$152,3,FALSE),"")</f>
        <v/>
      </c>
      <c r="AX162" s="1" t="str">
        <f>IFERROR(VLOOKUP(CONCATENATE(AV$1,AV162),'Formulario de Preguntas'!$C$10:$FN$152,4,FALSE),"")</f>
        <v/>
      </c>
      <c r="AY162" s="23">
        <f>IF($B162='Formulario de Respuestas'!$D161,'Formulario de Respuestas'!$U161,"ES DIFERENTE")</f>
        <v>0</v>
      </c>
      <c r="AZ162" s="1" t="str">
        <f>IFERROR(VLOOKUP(CONCATENATE(AY$1,AY162),'Formulario de Preguntas'!$C$10:$FN$152,3,FALSE),"")</f>
        <v/>
      </c>
      <c r="BA162" s="1" t="str">
        <f>IFERROR(VLOOKUP(CONCATENATE(AY$1,AY162),'Formulario de Preguntas'!$C$10:$FN$152,4,FALSE),"")</f>
        <v/>
      </c>
      <c r="BB162" s="25">
        <f>IF($B162='Formulario de Respuestas'!$D161,'Formulario de Respuestas'!$V161,"ES DIFERENTE")</f>
        <v>0</v>
      </c>
      <c r="BC162" s="1" t="str">
        <f>IFERROR(VLOOKUP(CONCATENATE(BB$1,BB162),'Formulario de Preguntas'!$C$10:$FN$152,3,FALSE),"")</f>
        <v/>
      </c>
      <c r="BD162" s="1" t="str">
        <f>IFERROR(VLOOKUP(CONCATENATE(BB$1,BB162),'Formulario de Preguntas'!$C$10:$FN$152,4,FALSE),"")</f>
        <v/>
      </c>
      <c r="BE162" s="23">
        <f>IF($B162='Formulario de Respuestas'!$D161,'Formulario de Respuestas'!$W161,"ES DIFERENTE")</f>
        <v>0</v>
      </c>
      <c r="BF162" s="1" t="str">
        <f>IFERROR(VLOOKUP(CONCATENATE(BE$1,BE162),'Formulario de Preguntas'!$C$10:$FN$152,3,FALSE),"")</f>
        <v/>
      </c>
      <c r="BG162" s="1" t="str">
        <f>IFERROR(VLOOKUP(CONCATENATE(BE$1,BE162),'Formulario de Preguntas'!$C$10:$FN$152,4,FALSE),"")</f>
        <v/>
      </c>
      <c r="BH162" s="23">
        <f>IF($B162='Formulario de Respuestas'!$D161,'Formulario de Respuestas'!$X161,"ES DIFERENTE")</f>
        <v>0</v>
      </c>
      <c r="BI162" s="1" t="str">
        <f>IFERROR(VLOOKUP(CONCATENATE(BH$1,BH162),'Formulario de Preguntas'!$C$10:$FN$152,3,FALSE),"")</f>
        <v/>
      </c>
      <c r="BJ162" s="1" t="str">
        <f>IFERROR(VLOOKUP(CONCATENATE(BH$1,BH162),'Formulario de Preguntas'!$C$10:$FN$152,4,FALSE),"")</f>
        <v/>
      </c>
      <c r="BK162" s="25">
        <f>IF($B162='Formulario de Respuestas'!$D161,'Formulario de Respuestas'!$Y161,"ES DIFERENTE")</f>
        <v>0</v>
      </c>
      <c r="BL162" s="1" t="str">
        <f>IFERROR(VLOOKUP(CONCATENATE(BK$1,BK162),'Formulario de Preguntas'!$C$10:$FN$152,3,FALSE),"")</f>
        <v/>
      </c>
      <c r="BM162" s="1" t="str">
        <f>IFERROR(VLOOKUP(CONCATENATE(BK$1,BK162),'Formulario de Preguntas'!$C$10:$FN$152,4,FALSE),"")</f>
        <v/>
      </c>
      <c r="BN162" s="25">
        <f>IF($B162='Formulario de Respuestas'!$D161,'Formulario de Respuestas'!$Z161,"ES DIFERENTE")</f>
        <v>0</v>
      </c>
      <c r="BO162" s="1" t="str">
        <f>IFERROR(VLOOKUP(CONCATENATE(BN$1,BN162),'Formulario de Preguntas'!$C$10:$FN$152,3,FALSE),"")</f>
        <v/>
      </c>
      <c r="BP162" s="1" t="str">
        <f>IFERROR(VLOOKUP(CONCATENATE(BN$1,BN162),'Formulario de Preguntas'!$C$10:$FN$152,4,FALSE),"")</f>
        <v/>
      </c>
      <c r="BQ162" s="25">
        <f>IF($B162='Formulario de Respuestas'!$D161,'Formulario de Respuestas'!$AA161,"ES DIFERENTE")</f>
        <v>0</v>
      </c>
      <c r="BR162" s="1" t="str">
        <f>IFERROR(VLOOKUP(CONCATENATE(BQ$1,BQ162),'Formulario de Preguntas'!$C$10:$FN$152,3,FALSE),"")</f>
        <v/>
      </c>
      <c r="BS162" s="1" t="str">
        <f>IFERROR(VLOOKUP(CONCATENATE(BQ$1,BQ162),'Formulario de Preguntas'!$C$10:$FN$152,4,FALSE),"")</f>
        <v/>
      </c>
      <c r="BT162" s="25">
        <f>IF($B162='Formulario de Respuestas'!$D161,'Formulario de Respuestas'!$AB161,"ES DIFERENTE")</f>
        <v>0</v>
      </c>
      <c r="BU162" s="1" t="str">
        <f>IFERROR(VLOOKUP(CONCATENATE(BT$1,BT162),'Formulario de Preguntas'!$C$10:$FN$152,3,FALSE),"")</f>
        <v/>
      </c>
      <c r="BV162" s="1" t="str">
        <f>IFERROR(VLOOKUP(CONCATENATE(BT$1,BT162),'Formulario de Preguntas'!$C$10:$FN$152,4,FALSE),"")</f>
        <v/>
      </c>
      <c r="BW162" s="25">
        <f>IF($B162='Formulario de Respuestas'!$D161,'Formulario de Respuestas'!$AC161,"ES DIFERENTE")</f>
        <v>0</v>
      </c>
      <c r="BX162" s="1" t="str">
        <f>IFERROR(VLOOKUP(CONCATENATE(BW$1,BW162),'Formulario de Preguntas'!$C$10:$FN$152,3,FALSE),"")</f>
        <v/>
      </c>
      <c r="BY162" s="1" t="str">
        <f>IFERROR(VLOOKUP(CONCATENATE(BW$1,BW162),'Formulario de Preguntas'!$C$10:$FN$152,4,FALSE),"")</f>
        <v/>
      </c>
      <c r="CA162" s="1">
        <f t="shared" si="7"/>
        <v>0</v>
      </c>
      <c r="CB162" s="1">
        <f t="shared" si="8"/>
        <v>0.25</v>
      </c>
      <c r="CC162" s="1">
        <f t="shared" si="9"/>
        <v>0</v>
      </c>
      <c r="CD162" s="1">
        <f>COUNTIF('Formulario de Respuestas'!$E161:$AC161,"A")</f>
        <v>0</v>
      </c>
      <c r="CE162" s="1">
        <f>COUNTIF('Formulario de Respuestas'!$E161:$AC161,"B")</f>
        <v>0</v>
      </c>
      <c r="CF162" s="1">
        <f>COUNTIF('Formulario de Respuestas'!$B161:$AC161,"C")</f>
        <v>0</v>
      </c>
      <c r="CG162" s="1">
        <f>COUNTIF('Formulario de Respuestas'!$E161:$AC161,"D")</f>
        <v>0</v>
      </c>
      <c r="CH162" s="1">
        <f>COUNTIF('Formulario de Respuestas'!$E161:$AC161,"E (RESPUESTA ANULADA)")</f>
        <v>0</v>
      </c>
    </row>
    <row r="163" spans="1:86" x14ac:dyDescent="0.25">
      <c r="A163" s="1">
        <f>'Formulario de Respuestas'!C162</f>
        <v>0</v>
      </c>
      <c r="B163" s="1">
        <f>'Formulario de Respuestas'!D162</f>
        <v>0</v>
      </c>
      <c r="C163" s="23">
        <f>IF($B163='Formulario de Respuestas'!$D162,'Formulario de Respuestas'!$E162,"ES DIFERENTE")</f>
        <v>0</v>
      </c>
      <c r="D163" s="15" t="str">
        <f>IFERROR(VLOOKUP(CONCATENATE(C$1,C163),'Formulario de Preguntas'!$C$2:$FN$152,3,FALSE),"")</f>
        <v/>
      </c>
      <c r="E163" s="1" t="str">
        <f>IFERROR(VLOOKUP(CONCATENATE(C$1,C163),'Formulario de Preguntas'!$C$2:$FN$152,4,FALSE),"")</f>
        <v/>
      </c>
      <c r="F163" s="23">
        <f>IF($B163='Formulario de Respuestas'!$D162,'Formulario de Respuestas'!$F162,"ES DIFERENTE")</f>
        <v>0</v>
      </c>
      <c r="G163" s="1" t="str">
        <f>IFERROR(VLOOKUP(CONCATENATE(F$1,F163),'Formulario de Preguntas'!$C$2:$FN$152,3,FALSE),"")</f>
        <v/>
      </c>
      <c r="H163" s="1" t="str">
        <f>IFERROR(VLOOKUP(CONCATENATE(F$1,F163),'Formulario de Preguntas'!$C$2:$FN$152,4,FALSE),"")</f>
        <v/>
      </c>
      <c r="I163" s="23">
        <f>IF($B163='Formulario de Respuestas'!$D162,'Formulario de Respuestas'!$G162,"ES DIFERENTE")</f>
        <v>0</v>
      </c>
      <c r="J163" s="1" t="str">
        <f>IFERROR(VLOOKUP(CONCATENATE(I$1,I163),'Formulario de Preguntas'!$C$10:$FN$152,3,FALSE),"")</f>
        <v/>
      </c>
      <c r="K163" s="1" t="str">
        <f>IFERROR(VLOOKUP(CONCATENATE(I$1,I163),'Formulario de Preguntas'!$C$10:$FN$152,4,FALSE),"")</f>
        <v/>
      </c>
      <c r="L163" s="23">
        <f>IF($B163='Formulario de Respuestas'!$D162,'Formulario de Respuestas'!$H162,"ES DIFERENTE")</f>
        <v>0</v>
      </c>
      <c r="M163" s="1" t="str">
        <f>IFERROR(VLOOKUP(CONCATENATE(L$1,L163),'Formulario de Preguntas'!$C$10:$FN$152,3,FALSE),"")</f>
        <v/>
      </c>
      <c r="N163" s="1" t="str">
        <f>IFERROR(VLOOKUP(CONCATENATE(L$1,L163),'Formulario de Preguntas'!$C$10:$FN$152,4,FALSE),"")</f>
        <v/>
      </c>
      <c r="O163" s="23">
        <f>IF($B163='Formulario de Respuestas'!$D162,'Formulario de Respuestas'!$I162,"ES DIFERENTE")</f>
        <v>0</v>
      </c>
      <c r="P163" s="1" t="str">
        <f>IFERROR(VLOOKUP(CONCATENATE(O$1,O163),'Formulario de Preguntas'!$C$10:$FN$152,3,FALSE),"")</f>
        <v/>
      </c>
      <c r="Q163" s="1" t="str">
        <f>IFERROR(VLOOKUP(CONCATENATE(O$1,O163),'Formulario de Preguntas'!$C$10:$FN$152,4,FALSE),"")</f>
        <v/>
      </c>
      <c r="R163" s="23">
        <f>IF($B163='Formulario de Respuestas'!$D162,'Formulario de Respuestas'!$J162,"ES DIFERENTE")</f>
        <v>0</v>
      </c>
      <c r="S163" s="1" t="str">
        <f>IFERROR(VLOOKUP(CONCATENATE(R$1,R163),'Formulario de Preguntas'!$C$10:$FN$152,3,FALSE),"")</f>
        <v/>
      </c>
      <c r="T163" s="1" t="str">
        <f>IFERROR(VLOOKUP(CONCATENATE(R$1,R163),'Formulario de Preguntas'!$C$10:$FN$152,4,FALSE),"")</f>
        <v/>
      </c>
      <c r="U163" s="23">
        <f>IF($B163='Formulario de Respuestas'!$D162,'Formulario de Respuestas'!$K162,"ES DIFERENTE")</f>
        <v>0</v>
      </c>
      <c r="V163" s="1" t="str">
        <f>IFERROR(VLOOKUP(CONCATENATE(U$1,U163),'Formulario de Preguntas'!$C$10:$FN$152,3,FALSE),"")</f>
        <v/>
      </c>
      <c r="W163" s="1" t="str">
        <f>IFERROR(VLOOKUP(CONCATENATE(U$1,U163),'Formulario de Preguntas'!$C$10:$FN$152,4,FALSE),"")</f>
        <v/>
      </c>
      <c r="X163" s="23">
        <f>IF($B163='Formulario de Respuestas'!$D162,'Formulario de Respuestas'!$L162,"ES DIFERENTE")</f>
        <v>0</v>
      </c>
      <c r="Y163" s="1" t="str">
        <f>IFERROR(VLOOKUP(CONCATENATE(X$1,X163),'Formulario de Preguntas'!$C$10:$FN$152,3,FALSE),"")</f>
        <v/>
      </c>
      <c r="Z163" s="1" t="str">
        <f>IFERROR(VLOOKUP(CONCATENATE(X$1,X163),'Formulario de Preguntas'!$C$10:$FN$152,4,FALSE),"")</f>
        <v/>
      </c>
      <c r="AA163" s="23">
        <f>IF($B163='Formulario de Respuestas'!$D162,'Formulario de Respuestas'!$M162,"ES DIFERENTE")</f>
        <v>0</v>
      </c>
      <c r="AB163" s="1" t="str">
        <f>IFERROR(VLOOKUP(CONCATENATE(AA$1,AA163),'Formulario de Preguntas'!$C$10:$FN$152,3,FALSE),"")</f>
        <v/>
      </c>
      <c r="AC163" s="1" t="str">
        <f>IFERROR(VLOOKUP(CONCATENATE(AA$1,AA163),'Formulario de Preguntas'!$C$10:$FN$152,4,FALSE),"")</f>
        <v/>
      </c>
      <c r="AD163" s="23">
        <f>IF($B163='Formulario de Respuestas'!$D162,'Formulario de Respuestas'!$N162,"ES DIFERENTE")</f>
        <v>0</v>
      </c>
      <c r="AE163" s="1" t="str">
        <f>IFERROR(VLOOKUP(CONCATENATE(AD$1,AD163),'Formulario de Preguntas'!$C$10:$FN$152,3,FALSE),"")</f>
        <v/>
      </c>
      <c r="AF163" s="1" t="str">
        <f>IFERROR(VLOOKUP(CONCATENATE(AD$1,AD163),'Formulario de Preguntas'!$C$10:$FN$152,4,FALSE),"")</f>
        <v/>
      </c>
      <c r="AG163" s="23">
        <f>IF($B163='Formulario de Respuestas'!$D162,'Formulario de Respuestas'!$O162,"ES DIFERENTE")</f>
        <v>0</v>
      </c>
      <c r="AH163" s="1" t="str">
        <f>IFERROR(VLOOKUP(CONCATENATE(AG$1,AG163),'Formulario de Preguntas'!$C$10:$FN$152,3,FALSE),"")</f>
        <v/>
      </c>
      <c r="AI163" s="1" t="str">
        <f>IFERROR(VLOOKUP(CONCATENATE(AG$1,AG163),'Formulario de Preguntas'!$C$10:$FN$152,4,FALSE),"")</f>
        <v/>
      </c>
      <c r="AJ163" s="23">
        <f>IF($B163='Formulario de Respuestas'!$D162,'Formulario de Respuestas'!$P162,"ES DIFERENTE")</f>
        <v>0</v>
      </c>
      <c r="AK163" s="1" t="str">
        <f>IFERROR(VLOOKUP(CONCATENATE(AJ$1,AJ163),'Formulario de Preguntas'!$C$10:$FN$152,3,FALSE),"")</f>
        <v/>
      </c>
      <c r="AL163" s="1" t="str">
        <f>IFERROR(VLOOKUP(CONCATENATE(AJ$1,AJ163),'Formulario de Preguntas'!$C$10:$FN$152,4,FALSE),"")</f>
        <v/>
      </c>
      <c r="AM163" s="23">
        <f>IF($B163='Formulario de Respuestas'!$D162,'Formulario de Respuestas'!$Q162,"ES DIFERENTE")</f>
        <v>0</v>
      </c>
      <c r="AN163" s="1" t="str">
        <f>IFERROR(VLOOKUP(CONCATENATE(AM$1,AM163),'Formulario de Preguntas'!$C$10:$FN$152,3,FALSE),"")</f>
        <v/>
      </c>
      <c r="AO163" s="1" t="str">
        <f>IFERROR(VLOOKUP(CONCATENATE(AM$1,AM163),'Formulario de Preguntas'!$C$10:$FN$152,4,FALSE),"")</f>
        <v/>
      </c>
      <c r="AP163" s="23">
        <f>IF($B163='Formulario de Respuestas'!$D162,'Formulario de Respuestas'!$R162,"ES DIFERENTE")</f>
        <v>0</v>
      </c>
      <c r="AQ163" s="1" t="str">
        <f>IFERROR(VLOOKUP(CONCATENATE(AP$1,AP163),'Formulario de Preguntas'!$C$10:$FN$152,3,FALSE),"")</f>
        <v/>
      </c>
      <c r="AR163" s="1" t="str">
        <f>IFERROR(VLOOKUP(CONCATENATE(AP$1,AP163),'Formulario de Preguntas'!$C$10:$FN$152,4,FALSE),"")</f>
        <v/>
      </c>
      <c r="AS163" s="23">
        <f>IF($B163='Formulario de Respuestas'!$D162,'Formulario de Respuestas'!$S162,"ES DIFERENTE")</f>
        <v>0</v>
      </c>
      <c r="AT163" s="1" t="str">
        <f>IFERROR(VLOOKUP(CONCATENATE(AS$1,AS163),'Formulario de Preguntas'!$C$10:$FN$152,3,FALSE),"")</f>
        <v/>
      </c>
      <c r="AU163" s="1" t="str">
        <f>IFERROR(VLOOKUP(CONCATENATE(AS$1,AS163),'Formulario de Preguntas'!$C$10:$FN$152,4,FALSE),"")</f>
        <v/>
      </c>
      <c r="AV163" s="23">
        <f>IF($B163='Formulario de Respuestas'!$D162,'Formulario de Respuestas'!$T162,"ES DIFERENTE")</f>
        <v>0</v>
      </c>
      <c r="AW163" s="1" t="str">
        <f>IFERROR(VLOOKUP(CONCATENATE(AV$1,AV163),'Formulario de Preguntas'!$C$10:$FN$152,3,FALSE),"")</f>
        <v/>
      </c>
      <c r="AX163" s="1" t="str">
        <f>IFERROR(VLOOKUP(CONCATENATE(AV$1,AV163),'Formulario de Preguntas'!$C$10:$FN$152,4,FALSE),"")</f>
        <v/>
      </c>
      <c r="AY163" s="23">
        <f>IF($B163='Formulario de Respuestas'!$D162,'Formulario de Respuestas'!$U162,"ES DIFERENTE")</f>
        <v>0</v>
      </c>
      <c r="AZ163" s="1" t="str">
        <f>IFERROR(VLOOKUP(CONCATENATE(AY$1,AY163),'Formulario de Preguntas'!$C$10:$FN$152,3,FALSE),"")</f>
        <v/>
      </c>
      <c r="BA163" s="1" t="str">
        <f>IFERROR(VLOOKUP(CONCATENATE(AY$1,AY163),'Formulario de Preguntas'!$C$10:$FN$152,4,FALSE),"")</f>
        <v/>
      </c>
      <c r="BB163" s="25">
        <f>IF($B163='Formulario de Respuestas'!$D162,'Formulario de Respuestas'!$V162,"ES DIFERENTE")</f>
        <v>0</v>
      </c>
      <c r="BC163" s="1" t="str">
        <f>IFERROR(VLOOKUP(CONCATENATE(BB$1,BB163),'Formulario de Preguntas'!$C$10:$FN$152,3,FALSE),"")</f>
        <v/>
      </c>
      <c r="BD163" s="1" t="str">
        <f>IFERROR(VLOOKUP(CONCATENATE(BB$1,BB163),'Formulario de Preguntas'!$C$10:$FN$152,4,FALSE),"")</f>
        <v/>
      </c>
      <c r="BE163" s="23">
        <f>IF($B163='Formulario de Respuestas'!$D162,'Formulario de Respuestas'!$W162,"ES DIFERENTE")</f>
        <v>0</v>
      </c>
      <c r="BF163" s="1" t="str">
        <f>IFERROR(VLOOKUP(CONCATENATE(BE$1,BE163),'Formulario de Preguntas'!$C$10:$FN$152,3,FALSE),"")</f>
        <v/>
      </c>
      <c r="BG163" s="1" t="str">
        <f>IFERROR(VLOOKUP(CONCATENATE(BE$1,BE163),'Formulario de Preguntas'!$C$10:$FN$152,4,FALSE),"")</f>
        <v/>
      </c>
      <c r="BH163" s="23">
        <f>IF($B163='Formulario de Respuestas'!$D162,'Formulario de Respuestas'!$X162,"ES DIFERENTE")</f>
        <v>0</v>
      </c>
      <c r="BI163" s="1" t="str">
        <f>IFERROR(VLOOKUP(CONCATENATE(BH$1,BH163),'Formulario de Preguntas'!$C$10:$FN$152,3,FALSE),"")</f>
        <v/>
      </c>
      <c r="BJ163" s="1" t="str">
        <f>IFERROR(VLOOKUP(CONCATENATE(BH$1,BH163),'Formulario de Preguntas'!$C$10:$FN$152,4,FALSE),"")</f>
        <v/>
      </c>
      <c r="BK163" s="25">
        <f>IF($B163='Formulario de Respuestas'!$D162,'Formulario de Respuestas'!$Y162,"ES DIFERENTE")</f>
        <v>0</v>
      </c>
      <c r="BL163" s="1" t="str">
        <f>IFERROR(VLOOKUP(CONCATENATE(BK$1,BK163),'Formulario de Preguntas'!$C$10:$FN$152,3,FALSE),"")</f>
        <v/>
      </c>
      <c r="BM163" s="1" t="str">
        <f>IFERROR(VLOOKUP(CONCATENATE(BK$1,BK163),'Formulario de Preguntas'!$C$10:$FN$152,4,FALSE),"")</f>
        <v/>
      </c>
      <c r="BN163" s="25">
        <f>IF($B163='Formulario de Respuestas'!$D162,'Formulario de Respuestas'!$Z162,"ES DIFERENTE")</f>
        <v>0</v>
      </c>
      <c r="BO163" s="1" t="str">
        <f>IFERROR(VLOOKUP(CONCATENATE(BN$1,BN163),'Formulario de Preguntas'!$C$10:$FN$152,3,FALSE),"")</f>
        <v/>
      </c>
      <c r="BP163" s="1" t="str">
        <f>IFERROR(VLOOKUP(CONCATENATE(BN$1,BN163),'Formulario de Preguntas'!$C$10:$FN$152,4,FALSE),"")</f>
        <v/>
      </c>
      <c r="BQ163" s="25">
        <f>IF($B163='Formulario de Respuestas'!$D162,'Formulario de Respuestas'!$AA162,"ES DIFERENTE")</f>
        <v>0</v>
      </c>
      <c r="BR163" s="1" t="str">
        <f>IFERROR(VLOOKUP(CONCATENATE(BQ$1,BQ163),'Formulario de Preguntas'!$C$10:$FN$152,3,FALSE),"")</f>
        <v/>
      </c>
      <c r="BS163" s="1" t="str">
        <f>IFERROR(VLOOKUP(CONCATENATE(BQ$1,BQ163),'Formulario de Preguntas'!$C$10:$FN$152,4,FALSE),"")</f>
        <v/>
      </c>
      <c r="BT163" s="25">
        <f>IF($B163='Formulario de Respuestas'!$D162,'Formulario de Respuestas'!$AB162,"ES DIFERENTE")</f>
        <v>0</v>
      </c>
      <c r="BU163" s="1" t="str">
        <f>IFERROR(VLOOKUP(CONCATENATE(BT$1,BT163),'Formulario de Preguntas'!$C$10:$FN$152,3,FALSE),"")</f>
        <v/>
      </c>
      <c r="BV163" s="1" t="str">
        <f>IFERROR(VLOOKUP(CONCATENATE(BT$1,BT163),'Formulario de Preguntas'!$C$10:$FN$152,4,FALSE),"")</f>
        <v/>
      </c>
      <c r="BW163" s="25">
        <f>IF($B163='Formulario de Respuestas'!$D162,'Formulario de Respuestas'!$AC162,"ES DIFERENTE")</f>
        <v>0</v>
      </c>
      <c r="BX163" s="1" t="str">
        <f>IFERROR(VLOOKUP(CONCATENATE(BW$1,BW163),'Formulario de Preguntas'!$C$10:$FN$152,3,FALSE),"")</f>
        <v/>
      </c>
      <c r="BY163" s="1" t="str">
        <f>IFERROR(VLOOKUP(CONCATENATE(BW$1,BW163),'Formulario de Preguntas'!$C$10:$FN$152,4,FALSE),"")</f>
        <v/>
      </c>
      <c r="CA163" s="1">
        <f t="shared" si="7"/>
        <v>0</v>
      </c>
      <c r="CB163" s="1">
        <f t="shared" si="8"/>
        <v>0.25</v>
      </c>
      <c r="CC163" s="1">
        <f t="shared" si="9"/>
        <v>0</v>
      </c>
      <c r="CD163" s="1">
        <f>COUNTIF('Formulario de Respuestas'!$E162:$AC162,"A")</f>
        <v>0</v>
      </c>
      <c r="CE163" s="1">
        <f>COUNTIF('Formulario de Respuestas'!$E162:$AC162,"B")</f>
        <v>0</v>
      </c>
      <c r="CF163" s="1">
        <f>COUNTIF('Formulario de Respuestas'!$B162:$AC162,"C")</f>
        <v>0</v>
      </c>
      <c r="CG163" s="1">
        <f>COUNTIF('Formulario de Respuestas'!$E162:$AC162,"D")</f>
        <v>0</v>
      </c>
      <c r="CH163" s="1">
        <f>COUNTIF('Formulario de Respuestas'!$E162:$AC162,"E (RESPUESTA ANULADA)")</f>
        <v>0</v>
      </c>
    </row>
    <row r="164" spans="1:86" x14ac:dyDescent="0.25">
      <c r="A164" s="1">
        <f>'Formulario de Respuestas'!C163</f>
        <v>0</v>
      </c>
      <c r="B164" s="1">
        <f>'Formulario de Respuestas'!D163</f>
        <v>0</v>
      </c>
      <c r="C164" s="23">
        <f>IF($B164='Formulario de Respuestas'!$D163,'Formulario de Respuestas'!$E163,"ES DIFERENTE")</f>
        <v>0</v>
      </c>
      <c r="D164" s="15" t="str">
        <f>IFERROR(VLOOKUP(CONCATENATE(C$1,C164),'Formulario de Preguntas'!$C$2:$FN$152,3,FALSE),"")</f>
        <v/>
      </c>
      <c r="E164" s="1" t="str">
        <f>IFERROR(VLOOKUP(CONCATENATE(C$1,C164),'Formulario de Preguntas'!$C$2:$FN$152,4,FALSE),"")</f>
        <v/>
      </c>
      <c r="F164" s="23">
        <f>IF($B164='Formulario de Respuestas'!$D163,'Formulario de Respuestas'!$F163,"ES DIFERENTE")</f>
        <v>0</v>
      </c>
      <c r="G164" s="1" t="str">
        <f>IFERROR(VLOOKUP(CONCATENATE(F$1,F164),'Formulario de Preguntas'!$C$2:$FN$152,3,FALSE),"")</f>
        <v/>
      </c>
      <c r="H164" s="1" t="str">
        <f>IFERROR(VLOOKUP(CONCATENATE(F$1,F164),'Formulario de Preguntas'!$C$2:$FN$152,4,FALSE),"")</f>
        <v/>
      </c>
      <c r="I164" s="23">
        <f>IF($B164='Formulario de Respuestas'!$D163,'Formulario de Respuestas'!$G163,"ES DIFERENTE")</f>
        <v>0</v>
      </c>
      <c r="J164" s="1" t="str">
        <f>IFERROR(VLOOKUP(CONCATENATE(I$1,I164),'Formulario de Preguntas'!$C$10:$FN$152,3,FALSE),"")</f>
        <v/>
      </c>
      <c r="K164" s="1" t="str">
        <f>IFERROR(VLOOKUP(CONCATENATE(I$1,I164),'Formulario de Preguntas'!$C$10:$FN$152,4,FALSE),"")</f>
        <v/>
      </c>
      <c r="L164" s="23">
        <f>IF($B164='Formulario de Respuestas'!$D163,'Formulario de Respuestas'!$H163,"ES DIFERENTE")</f>
        <v>0</v>
      </c>
      <c r="M164" s="1" t="str">
        <f>IFERROR(VLOOKUP(CONCATENATE(L$1,L164),'Formulario de Preguntas'!$C$10:$FN$152,3,FALSE),"")</f>
        <v/>
      </c>
      <c r="N164" s="1" t="str">
        <f>IFERROR(VLOOKUP(CONCATENATE(L$1,L164),'Formulario de Preguntas'!$C$10:$FN$152,4,FALSE),"")</f>
        <v/>
      </c>
      <c r="O164" s="23">
        <f>IF($B164='Formulario de Respuestas'!$D163,'Formulario de Respuestas'!$I163,"ES DIFERENTE")</f>
        <v>0</v>
      </c>
      <c r="P164" s="1" t="str">
        <f>IFERROR(VLOOKUP(CONCATENATE(O$1,O164),'Formulario de Preguntas'!$C$10:$FN$152,3,FALSE),"")</f>
        <v/>
      </c>
      <c r="Q164" s="1" t="str">
        <f>IFERROR(VLOOKUP(CONCATENATE(O$1,O164),'Formulario de Preguntas'!$C$10:$FN$152,4,FALSE),"")</f>
        <v/>
      </c>
      <c r="R164" s="23">
        <f>IF($B164='Formulario de Respuestas'!$D163,'Formulario de Respuestas'!$J163,"ES DIFERENTE")</f>
        <v>0</v>
      </c>
      <c r="S164" s="1" t="str">
        <f>IFERROR(VLOOKUP(CONCATENATE(R$1,R164),'Formulario de Preguntas'!$C$10:$FN$152,3,FALSE),"")</f>
        <v/>
      </c>
      <c r="T164" s="1" t="str">
        <f>IFERROR(VLOOKUP(CONCATENATE(R$1,R164),'Formulario de Preguntas'!$C$10:$FN$152,4,FALSE),"")</f>
        <v/>
      </c>
      <c r="U164" s="23">
        <f>IF($B164='Formulario de Respuestas'!$D163,'Formulario de Respuestas'!$K163,"ES DIFERENTE")</f>
        <v>0</v>
      </c>
      <c r="V164" s="1" t="str">
        <f>IFERROR(VLOOKUP(CONCATENATE(U$1,U164),'Formulario de Preguntas'!$C$10:$FN$152,3,FALSE),"")</f>
        <v/>
      </c>
      <c r="W164" s="1" t="str">
        <f>IFERROR(VLOOKUP(CONCATENATE(U$1,U164),'Formulario de Preguntas'!$C$10:$FN$152,4,FALSE),"")</f>
        <v/>
      </c>
      <c r="X164" s="23">
        <f>IF($B164='Formulario de Respuestas'!$D163,'Formulario de Respuestas'!$L163,"ES DIFERENTE")</f>
        <v>0</v>
      </c>
      <c r="Y164" s="1" t="str">
        <f>IFERROR(VLOOKUP(CONCATENATE(X$1,X164),'Formulario de Preguntas'!$C$10:$FN$152,3,FALSE),"")</f>
        <v/>
      </c>
      <c r="Z164" s="1" t="str">
        <f>IFERROR(VLOOKUP(CONCATENATE(X$1,X164),'Formulario de Preguntas'!$C$10:$FN$152,4,FALSE),"")</f>
        <v/>
      </c>
      <c r="AA164" s="23">
        <f>IF($B164='Formulario de Respuestas'!$D163,'Formulario de Respuestas'!$M163,"ES DIFERENTE")</f>
        <v>0</v>
      </c>
      <c r="AB164" s="1" t="str">
        <f>IFERROR(VLOOKUP(CONCATENATE(AA$1,AA164),'Formulario de Preguntas'!$C$10:$FN$152,3,FALSE),"")</f>
        <v/>
      </c>
      <c r="AC164" s="1" t="str">
        <f>IFERROR(VLOOKUP(CONCATENATE(AA$1,AA164),'Formulario de Preguntas'!$C$10:$FN$152,4,FALSE),"")</f>
        <v/>
      </c>
      <c r="AD164" s="23">
        <f>IF($B164='Formulario de Respuestas'!$D163,'Formulario de Respuestas'!$N163,"ES DIFERENTE")</f>
        <v>0</v>
      </c>
      <c r="AE164" s="1" t="str">
        <f>IFERROR(VLOOKUP(CONCATENATE(AD$1,AD164),'Formulario de Preguntas'!$C$10:$FN$152,3,FALSE),"")</f>
        <v/>
      </c>
      <c r="AF164" s="1" t="str">
        <f>IFERROR(VLOOKUP(CONCATENATE(AD$1,AD164),'Formulario de Preguntas'!$C$10:$FN$152,4,FALSE),"")</f>
        <v/>
      </c>
      <c r="AG164" s="23">
        <f>IF($B164='Formulario de Respuestas'!$D163,'Formulario de Respuestas'!$O163,"ES DIFERENTE")</f>
        <v>0</v>
      </c>
      <c r="AH164" s="1" t="str">
        <f>IFERROR(VLOOKUP(CONCATENATE(AG$1,AG164),'Formulario de Preguntas'!$C$10:$FN$152,3,FALSE),"")</f>
        <v/>
      </c>
      <c r="AI164" s="1" t="str">
        <f>IFERROR(VLOOKUP(CONCATENATE(AG$1,AG164),'Formulario de Preguntas'!$C$10:$FN$152,4,FALSE),"")</f>
        <v/>
      </c>
      <c r="AJ164" s="23">
        <f>IF($B164='Formulario de Respuestas'!$D163,'Formulario de Respuestas'!$P163,"ES DIFERENTE")</f>
        <v>0</v>
      </c>
      <c r="AK164" s="1" t="str">
        <f>IFERROR(VLOOKUP(CONCATENATE(AJ$1,AJ164),'Formulario de Preguntas'!$C$10:$FN$152,3,FALSE),"")</f>
        <v/>
      </c>
      <c r="AL164" s="1" t="str">
        <f>IFERROR(VLOOKUP(CONCATENATE(AJ$1,AJ164),'Formulario de Preguntas'!$C$10:$FN$152,4,FALSE),"")</f>
        <v/>
      </c>
      <c r="AM164" s="23">
        <f>IF($B164='Formulario de Respuestas'!$D163,'Formulario de Respuestas'!$Q163,"ES DIFERENTE")</f>
        <v>0</v>
      </c>
      <c r="AN164" s="1" t="str">
        <f>IFERROR(VLOOKUP(CONCATENATE(AM$1,AM164),'Formulario de Preguntas'!$C$10:$FN$152,3,FALSE),"")</f>
        <v/>
      </c>
      <c r="AO164" s="1" t="str">
        <f>IFERROR(VLOOKUP(CONCATENATE(AM$1,AM164),'Formulario de Preguntas'!$C$10:$FN$152,4,FALSE),"")</f>
        <v/>
      </c>
      <c r="AP164" s="23">
        <f>IF($B164='Formulario de Respuestas'!$D163,'Formulario de Respuestas'!$R163,"ES DIFERENTE")</f>
        <v>0</v>
      </c>
      <c r="AQ164" s="1" t="str">
        <f>IFERROR(VLOOKUP(CONCATENATE(AP$1,AP164),'Formulario de Preguntas'!$C$10:$FN$152,3,FALSE),"")</f>
        <v/>
      </c>
      <c r="AR164" s="1" t="str">
        <f>IFERROR(VLOOKUP(CONCATENATE(AP$1,AP164),'Formulario de Preguntas'!$C$10:$FN$152,4,FALSE),"")</f>
        <v/>
      </c>
      <c r="AS164" s="23">
        <f>IF($B164='Formulario de Respuestas'!$D163,'Formulario de Respuestas'!$S163,"ES DIFERENTE")</f>
        <v>0</v>
      </c>
      <c r="AT164" s="1" t="str">
        <f>IFERROR(VLOOKUP(CONCATENATE(AS$1,AS164),'Formulario de Preguntas'!$C$10:$FN$152,3,FALSE),"")</f>
        <v/>
      </c>
      <c r="AU164" s="1" t="str">
        <f>IFERROR(VLOOKUP(CONCATENATE(AS$1,AS164),'Formulario de Preguntas'!$C$10:$FN$152,4,FALSE),"")</f>
        <v/>
      </c>
      <c r="AV164" s="23">
        <f>IF($B164='Formulario de Respuestas'!$D163,'Formulario de Respuestas'!$T163,"ES DIFERENTE")</f>
        <v>0</v>
      </c>
      <c r="AW164" s="1" t="str">
        <f>IFERROR(VLOOKUP(CONCATENATE(AV$1,AV164),'Formulario de Preguntas'!$C$10:$FN$152,3,FALSE),"")</f>
        <v/>
      </c>
      <c r="AX164" s="1" t="str">
        <f>IFERROR(VLOOKUP(CONCATENATE(AV$1,AV164),'Formulario de Preguntas'!$C$10:$FN$152,4,FALSE),"")</f>
        <v/>
      </c>
      <c r="AY164" s="23">
        <f>IF($B164='Formulario de Respuestas'!$D163,'Formulario de Respuestas'!$U163,"ES DIFERENTE")</f>
        <v>0</v>
      </c>
      <c r="AZ164" s="1" t="str">
        <f>IFERROR(VLOOKUP(CONCATENATE(AY$1,AY164),'Formulario de Preguntas'!$C$10:$FN$152,3,FALSE),"")</f>
        <v/>
      </c>
      <c r="BA164" s="1" t="str">
        <f>IFERROR(VLOOKUP(CONCATENATE(AY$1,AY164),'Formulario de Preguntas'!$C$10:$FN$152,4,FALSE),"")</f>
        <v/>
      </c>
      <c r="BB164" s="25">
        <f>IF($B164='Formulario de Respuestas'!$D163,'Formulario de Respuestas'!$V163,"ES DIFERENTE")</f>
        <v>0</v>
      </c>
      <c r="BC164" s="1" t="str">
        <f>IFERROR(VLOOKUP(CONCATENATE(BB$1,BB164),'Formulario de Preguntas'!$C$10:$FN$152,3,FALSE),"")</f>
        <v/>
      </c>
      <c r="BD164" s="1" t="str">
        <f>IFERROR(VLOOKUP(CONCATENATE(BB$1,BB164),'Formulario de Preguntas'!$C$10:$FN$152,4,FALSE),"")</f>
        <v/>
      </c>
      <c r="BE164" s="23">
        <f>IF($B164='Formulario de Respuestas'!$D163,'Formulario de Respuestas'!$W163,"ES DIFERENTE")</f>
        <v>0</v>
      </c>
      <c r="BF164" s="1" t="str">
        <f>IFERROR(VLOOKUP(CONCATENATE(BE$1,BE164),'Formulario de Preguntas'!$C$10:$FN$152,3,FALSE),"")</f>
        <v/>
      </c>
      <c r="BG164" s="1" t="str">
        <f>IFERROR(VLOOKUP(CONCATENATE(BE$1,BE164),'Formulario de Preguntas'!$C$10:$FN$152,4,FALSE),"")</f>
        <v/>
      </c>
      <c r="BH164" s="23">
        <f>IF($B164='Formulario de Respuestas'!$D163,'Formulario de Respuestas'!$X163,"ES DIFERENTE")</f>
        <v>0</v>
      </c>
      <c r="BI164" s="1" t="str">
        <f>IFERROR(VLOOKUP(CONCATENATE(BH$1,BH164),'Formulario de Preguntas'!$C$10:$FN$152,3,FALSE),"")</f>
        <v/>
      </c>
      <c r="BJ164" s="1" t="str">
        <f>IFERROR(VLOOKUP(CONCATENATE(BH$1,BH164),'Formulario de Preguntas'!$C$10:$FN$152,4,FALSE),"")</f>
        <v/>
      </c>
      <c r="BK164" s="25">
        <f>IF($B164='Formulario de Respuestas'!$D163,'Formulario de Respuestas'!$Y163,"ES DIFERENTE")</f>
        <v>0</v>
      </c>
      <c r="BL164" s="1" t="str">
        <f>IFERROR(VLOOKUP(CONCATENATE(BK$1,BK164),'Formulario de Preguntas'!$C$10:$FN$152,3,FALSE),"")</f>
        <v/>
      </c>
      <c r="BM164" s="1" t="str">
        <f>IFERROR(VLOOKUP(CONCATENATE(BK$1,BK164),'Formulario de Preguntas'!$C$10:$FN$152,4,FALSE),"")</f>
        <v/>
      </c>
      <c r="BN164" s="25">
        <f>IF($B164='Formulario de Respuestas'!$D163,'Formulario de Respuestas'!$Z163,"ES DIFERENTE")</f>
        <v>0</v>
      </c>
      <c r="BO164" s="1" t="str">
        <f>IFERROR(VLOOKUP(CONCATENATE(BN$1,BN164),'Formulario de Preguntas'!$C$10:$FN$152,3,FALSE),"")</f>
        <v/>
      </c>
      <c r="BP164" s="1" t="str">
        <f>IFERROR(VLOOKUP(CONCATENATE(BN$1,BN164),'Formulario de Preguntas'!$C$10:$FN$152,4,FALSE),"")</f>
        <v/>
      </c>
      <c r="BQ164" s="25">
        <f>IF($B164='Formulario de Respuestas'!$D163,'Formulario de Respuestas'!$AA163,"ES DIFERENTE")</f>
        <v>0</v>
      </c>
      <c r="BR164" s="1" t="str">
        <f>IFERROR(VLOOKUP(CONCATENATE(BQ$1,BQ164),'Formulario de Preguntas'!$C$10:$FN$152,3,FALSE),"")</f>
        <v/>
      </c>
      <c r="BS164" s="1" t="str">
        <f>IFERROR(VLOOKUP(CONCATENATE(BQ$1,BQ164),'Formulario de Preguntas'!$C$10:$FN$152,4,FALSE),"")</f>
        <v/>
      </c>
      <c r="BT164" s="25">
        <f>IF($B164='Formulario de Respuestas'!$D163,'Formulario de Respuestas'!$AB163,"ES DIFERENTE")</f>
        <v>0</v>
      </c>
      <c r="BU164" s="1" t="str">
        <f>IFERROR(VLOOKUP(CONCATENATE(BT$1,BT164),'Formulario de Preguntas'!$C$10:$FN$152,3,FALSE),"")</f>
        <v/>
      </c>
      <c r="BV164" s="1" t="str">
        <f>IFERROR(VLOOKUP(CONCATENATE(BT$1,BT164),'Formulario de Preguntas'!$C$10:$FN$152,4,FALSE),"")</f>
        <v/>
      </c>
      <c r="BW164" s="25">
        <f>IF($B164='Formulario de Respuestas'!$D163,'Formulario de Respuestas'!$AC163,"ES DIFERENTE")</f>
        <v>0</v>
      </c>
      <c r="BX164" s="1" t="str">
        <f>IFERROR(VLOOKUP(CONCATENATE(BW$1,BW164),'Formulario de Preguntas'!$C$10:$FN$152,3,FALSE),"")</f>
        <v/>
      </c>
      <c r="BY164" s="1" t="str">
        <f>IFERROR(VLOOKUP(CONCATENATE(BW$1,BW164),'Formulario de Preguntas'!$C$10:$FN$152,4,FALSE),"")</f>
        <v/>
      </c>
      <c r="CA164" s="1">
        <f t="shared" si="7"/>
        <v>0</v>
      </c>
      <c r="CB164" s="1">
        <f t="shared" si="8"/>
        <v>0.25</v>
      </c>
      <c r="CC164" s="1">
        <f t="shared" si="9"/>
        <v>0</v>
      </c>
      <c r="CD164" s="1">
        <f>COUNTIF('Formulario de Respuestas'!$E163:$AC163,"A")</f>
        <v>0</v>
      </c>
      <c r="CE164" s="1">
        <f>COUNTIF('Formulario de Respuestas'!$E163:$AC163,"B")</f>
        <v>0</v>
      </c>
      <c r="CF164" s="1">
        <f>COUNTIF('Formulario de Respuestas'!$B163:$AC163,"C")</f>
        <v>0</v>
      </c>
      <c r="CG164" s="1">
        <f>COUNTIF('Formulario de Respuestas'!$E163:$AC163,"D")</f>
        <v>0</v>
      </c>
      <c r="CH164" s="1">
        <f>COUNTIF('Formulario de Respuestas'!$E163:$AC163,"E (RESPUESTA ANULADA)")</f>
        <v>0</v>
      </c>
    </row>
    <row r="165" spans="1:86" x14ac:dyDescent="0.25">
      <c r="A165" s="1">
        <f>'Formulario de Respuestas'!C164</f>
        <v>0</v>
      </c>
      <c r="B165" s="1">
        <f>'Formulario de Respuestas'!D164</f>
        <v>0</v>
      </c>
      <c r="C165" s="23">
        <f>IF($B165='Formulario de Respuestas'!$D164,'Formulario de Respuestas'!$E164,"ES DIFERENTE")</f>
        <v>0</v>
      </c>
      <c r="D165" s="15" t="str">
        <f>IFERROR(VLOOKUP(CONCATENATE(C$1,C165),'Formulario de Preguntas'!$C$2:$FN$152,3,FALSE),"")</f>
        <v/>
      </c>
      <c r="E165" s="1" t="str">
        <f>IFERROR(VLOOKUP(CONCATENATE(C$1,C165),'Formulario de Preguntas'!$C$2:$FN$152,4,FALSE),"")</f>
        <v/>
      </c>
      <c r="F165" s="23">
        <f>IF($B165='Formulario de Respuestas'!$D164,'Formulario de Respuestas'!$F164,"ES DIFERENTE")</f>
        <v>0</v>
      </c>
      <c r="G165" s="1" t="str">
        <f>IFERROR(VLOOKUP(CONCATENATE(F$1,F165),'Formulario de Preguntas'!$C$2:$FN$152,3,FALSE),"")</f>
        <v/>
      </c>
      <c r="H165" s="1" t="str">
        <f>IFERROR(VLOOKUP(CONCATENATE(F$1,F165),'Formulario de Preguntas'!$C$2:$FN$152,4,FALSE),"")</f>
        <v/>
      </c>
      <c r="I165" s="23">
        <f>IF($B165='Formulario de Respuestas'!$D164,'Formulario de Respuestas'!$G164,"ES DIFERENTE")</f>
        <v>0</v>
      </c>
      <c r="J165" s="1" t="str">
        <f>IFERROR(VLOOKUP(CONCATENATE(I$1,I165),'Formulario de Preguntas'!$C$10:$FN$152,3,FALSE),"")</f>
        <v/>
      </c>
      <c r="K165" s="1" t="str">
        <f>IFERROR(VLOOKUP(CONCATENATE(I$1,I165),'Formulario de Preguntas'!$C$10:$FN$152,4,FALSE),"")</f>
        <v/>
      </c>
      <c r="L165" s="23">
        <f>IF($B165='Formulario de Respuestas'!$D164,'Formulario de Respuestas'!$H164,"ES DIFERENTE")</f>
        <v>0</v>
      </c>
      <c r="M165" s="1" t="str">
        <f>IFERROR(VLOOKUP(CONCATENATE(L$1,L165),'Formulario de Preguntas'!$C$10:$FN$152,3,FALSE),"")</f>
        <v/>
      </c>
      <c r="N165" s="1" t="str">
        <f>IFERROR(VLOOKUP(CONCATENATE(L$1,L165),'Formulario de Preguntas'!$C$10:$FN$152,4,FALSE),"")</f>
        <v/>
      </c>
      <c r="O165" s="23">
        <f>IF($B165='Formulario de Respuestas'!$D164,'Formulario de Respuestas'!$I164,"ES DIFERENTE")</f>
        <v>0</v>
      </c>
      <c r="P165" s="1" t="str">
        <f>IFERROR(VLOOKUP(CONCATENATE(O$1,O165),'Formulario de Preguntas'!$C$10:$FN$152,3,FALSE),"")</f>
        <v/>
      </c>
      <c r="Q165" s="1" t="str">
        <f>IFERROR(VLOOKUP(CONCATENATE(O$1,O165),'Formulario de Preguntas'!$C$10:$FN$152,4,FALSE),"")</f>
        <v/>
      </c>
      <c r="R165" s="23">
        <f>IF($B165='Formulario de Respuestas'!$D164,'Formulario de Respuestas'!$J164,"ES DIFERENTE")</f>
        <v>0</v>
      </c>
      <c r="S165" s="1" t="str">
        <f>IFERROR(VLOOKUP(CONCATENATE(R$1,R165),'Formulario de Preguntas'!$C$10:$FN$152,3,FALSE),"")</f>
        <v/>
      </c>
      <c r="T165" s="1" t="str">
        <f>IFERROR(VLOOKUP(CONCATENATE(R$1,R165),'Formulario de Preguntas'!$C$10:$FN$152,4,FALSE),"")</f>
        <v/>
      </c>
      <c r="U165" s="23">
        <f>IF($B165='Formulario de Respuestas'!$D164,'Formulario de Respuestas'!$K164,"ES DIFERENTE")</f>
        <v>0</v>
      </c>
      <c r="V165" s="1" t="str">
        <f>IFERROR(VLOOKUP(CONCATENATE(U$1,U165),'Formulario de Preguntas'!$C$10:$FN$152,3,FALSE),"")</f>
        <v/>
      </c>
      <c r="W165" s="1" t="str">
        <f>IFERROR(VLOOKUP(CONCATENATE(U$1,U165),'Formulario de Preguntas'!$C$10:$FN$152,4,FALSE),"")</f>
        <v/>
      </c>
      <c r="X165" s="23">
        <f>IF($B165='Formulario de Respuestas'!$D164,'Formulario de Respuestas'!$L164,"ES DIFERENTE")</f>
        <v>0</v>
      </c>
      <c r="Y165" s="1" t="str">
        <f>IFERROR(VLOOKUP(CONCATENATE(X$1,X165),'Formulario de Preguntas'!$C$10:$FN$152,3,FALSE),"")</f>
        <v/>
      </c>
      <c r="Z165" s="1" t="str">
        <f>IFERROR(VLOOKUP(CONCATENATE(X$1,X165),'Formulario de Preguntas'!$C$10:$FN$152,4,FALSE),"")</f>
        <v/>
      </c>
      <c r="AA165" s="23">
        <f>IF($B165='Formulario de Respuestas'!$D164,'Formulario de Respuestas'!$M164,"ES DIFERENTE")</f>
        <v>0</v>
      </c>
      <c r="AB165" s="1" t="str">
        <f>IFERROR(VLOOKUP(CONCATENATE(AA$1,AA165),'Formulario de Preguntas'!$C$10:$FN$152,3,FALSE),"")</f>
        <v/>
      </c>
      <c r="AC165" s="1" t="str">
        <f>IFERROR(VLOOKUP(CONCATENATE(AA$1,AA165),'Formulario de Preguntas'!$C$10:$FN$152,4,FALSE),"")</f>
        <v/>
      </c>
      <c r="AD165" s="23">
        <f>IF($B165='Formulario de Respuestas'!$D164,'Formulario de Respuestas'!$N164,"ES DIFERENTE")</f>
        <v>0</v>
      </c>
      <c r="AE165" s="1" t="str">
        <f>IFERROR(VLOOKUP(CONCATENATE(AD$1,AD165),'Formulario de Preguntas'!$C$10:$FN$152,3,FALSE),"")</f>
        <v/>
      </c>
      <c r="AF165" s="1" t="str">
        <f>IFERROR(VLOOKUP(CONCATENATE(AD$1,AD165),'Formulario de Preguntas'!$C$10:$FN$152,4,FALSE),"")</f>
        <v/>
      </c>
      <c r="AG165" s="23">
        <f>IF($B165='Formulario de Respuestas'!$D164,'Formulario de Respuestas'!$O164,"ES DIFERENTE")</f>
        <v>0</v>
      </c>
      <c r="AH165" s="1" t="str">
        <f>IFERROR(VLOOKUP(CONCATENATE(AG$1,AG165),'Formulario de Preguntas'!$C$10:$FN$152,3,FALSE),"")</f>
        <v/>
      </c>
      <c r="AI165" s="1" t="str">
        <f>IFERROR(VLOOKUP(CONCATENATE(AG$1,AG165),'Formulario de Preguntas'!$C$10:$FN$152,4,FALSE),"")</f>
        <v/>
      </c>
      <c r="AJ165" s="23">
        <f>IF($B165='Formulario de Respuestas'!$D164,'Formulario de Respuestas'!$P164,"ES DIFERENTE")</f>
        <v>0</v>
      </c>
      <c r="AK165" s="1" t="str">
        <f>IFERROR(VLOOKUP(CONCATENATE(AJ$1,AJ165),'Formulario de Preguntas'!$C$10:$FN$152,3,FALSE),"")</f>
        <v/>
      </c>
      <c r="AL165" s="1" t="str">
        <f>IFERROR(VLOOKUP(CONCATENATE(AJ$1,AJ165),'Formulario de Preguntas'!$C$10:$FN$152,4,FALSE),"")</f>
        <v/>
      </c>
      <c r="AM165" s="23">
        <f>IF($B165='Formulario de Respuestas'!$D164,'Formulario de Respuestas'!$Q164,"ES DIFERENTE")</f>
        <v>0</v>
      </c>
      <c r="AN165" s="1" t="str">
        <f>IFERROR(VLOOKUP(CONCATENATE(AM$1,AM165),'Formulario de Preguntas'!$C$10:$FN$152,3,FALSE),"")</f>
        <v/>
      </c>
      <c r="AO165" s="1" t="str">
        <f>IFERROR(VLOOKUP(CONCATENATE(AM$1,AM165),'Formulario de Preguntas'!$C$10:$FN$152,4,FALSE),"")</f>
        <v/>
      </c>
      <c r="AP165" s="23">
        <f>IF($B165='Formulario de Respuestas'!$D164,'Formulario de Respuestas'!$R164,"ES DIFERENTE")</f>
        <v>0</v>
      </c>
      <c r="AQ165" s="1" t="str">
        <f>IFERROR(VLOOKUP(CONCATENATE(AP$1,AP165),'Formulario de Preguntas'!$C$10:$FN$152,3,FALSE),"")</f>
        <v/>
      </c>
      <c r="AR165" s="1" t="str">
        <f>IFERROR(VLOOKUP(CONCATENATE(AP$1,AP165),'Formulario de Preguntas'!$C$10:$FN$152,4,FALSE),"")</f>
        <v/>
      </c>
      <c r="AS165" s="23">
        <f>IF($B165='Formulario de Respuestas'!$D164,'Formulario de Respuestas'!$S164,"ES DIFERENTE")</f>
        <v>0</v>
      </c>
      <c r="AT165" s="1" t="str">
        <f>IFERROR(VLOOKUP(CONCATENATE(AS$1,AS165),'Formulario de Preguntas'!$C$10:$FN$152,3,FALSE),"")</f>
        <v/>
      </c>
      <c r="AU165" s="1" t="str">
        <f>IFERROR(VLOOKUP(CONCATENATE(AS$1,AS165),'Formulario de Preguntas'!$C$10:$FN$152,4,FALSE),"")</f>
        <v/>
      </c>
      <c r="AV165" s="23">
        <f>IF($B165='Formulario de Respuestas'!$D164,'Formulario de Respuestas'!$T164,"ES DIFERENTE")</f>
        <v>0</v>
      </c>
      <c r="AW165" s="1" t="str">
        <f>IFERROR(VLOOKUP(CONCATENATE(AV$1,AV165),'Formulario de Preguntas'!$C$10:$FN$152,3,FALSE),"")</f>
        <v/>
      </c>
      <c r="AX165" s="1" t="str">
        <f>IFERROR(VLOOKUP(CONCATENATE(AV$1,AV165),'Formulario de Preguntas'!$C$10:$FN$152,4,FALSE),"")</f>
        <v/>
      </c>
      <c r="AY165" s="23">
        <f>IF($B165='Formulario de Respuestas'!$D164,'Formulario de Respuestas'!$U164,"ES DIFERENTE")</f>
        <v>0</v>
      </c>
      <c r="AZ165" s="1" t="str">
        <f>IFERROR(VLOOKUP(CONCATENATE(AY$1,AY165),'Formulario de Preguntas'!$C$10:$FN$152,3,FALSE),"")</f>
        <v/>
      </c>
      <c r="BA165" s="1" t="str">
        <f>IFERROR(VLOOKUP(CONCATENATE(AY$1,AY165),'Formulario de Preguntas'!$C$10:$FN$152,4,FALSE),"")</f>
        <v/>
      </c>
      <c r="BB165" s="25">
        <f>IF($B165='Formulario de Respuestas'!$D164,'Formulario de Respuestas'!$V164,"ES DIFERENTE")</f>
        <v>0</v>
      </c>
      <c r="BC165" s="1" t="str">
        <f>IFERROR(VLOOKUP(CONCATENATE(BB$1,BB165),'Formulario de Preguntas'!$C$10:$FN$152,3,FALSE),"")</f>
        <v/>
      </c>
      <c r="BD165" s="1" t="str">
        <f>IFERROR(VLOOKUP(CONCATENATE(BB$1,BB165),'Formulario de Preguntas'!$C$10:$FN$152,4,FALSE),"")</f>
        <v/>
      </c>
      <c r="BE165" s="23">
        <f>IF($B165='Formulario de Respuestas'!$D164,'Formulario de Respuestas'!$W164,"ES DIFERENTE")</f>
        <v>0</v>
      </c>
      <c r="BF165" s="1" t="str">
        <f>IFERROR(VLOOKUP(CONCATENATE(BE$1,BE165),'Formulario de Preguntas'!$C$10:$FN$152,3,FALSE),"")</f>
        <v/>
      </c>
      <c r="BG165" s="1" t="str">
        <f>IFERROR(VLOOKUP(CONCATENATE(BE$1,BE165),'Formulario de Preguntas'!$C$10:$FN$152,4,FALSE),"")</f>
        <v/>
      </c>
      <c r="BH165" s="23">
        <f>IF($B165='Formulario de Respuestas'!$D164,'Formulario de Respuestas'!$X164,"ES DIFERENTE")</f>
        <v>0</v>
      </c>
      <c r="BI165" s="1" t="str">
        <f>IFERROR(VLOOKUP(CONCATENATE(BH$1,BH165),'Formulario de Preguntas'!$C$10:$FN$152,3,FALSE),"")</f>
        <v/>
      </c>
      <c r="BJ165" s="1" t="str">
        <f>IFERROR(VLOOKUP(CONCATENATE(BH$1,BH165),'Formulario de Preguntas'!$C$10:$FN$152,4,FALSE),"")</f>
        <v/>
      </c>
      <c r="BK165" s="25">
        <f>IF($B165='Formulario de Respuestas'!$D164,'Formulario de Respuestas'!$Y164,"ES DIFERENTE")</f>
        <v>0</v>
      </c>
      <c r="BL165" s="1" t="str">
        <f>IFERROR(VLOOKUP(CONCATENATE(BK$1,BK165),'Formulario de Preguntas'!$C$10:$FN$152,3,FALSE),"")</f>
        <v/>
      </c>
      <c r="BM165" s="1" t="str">
        <f>IFERROR(VLOOKUP(CONCATENATE(BK$1,BK165),'Formulario de Preguntas'!$C$10:$FN$152,4,FALSE),"")</f>
        <v/>
      </c>
      <c r="BN165" s="25">
        <f>IF($B165='Formulario de Respuestas'!$D164,'Formulario de Respuestas'!$Z164,"ES DIFERENTE")</f>
        <v>0</v>
      </c>
      <c r="BO165" s="1" t="str">
        <f>IFERROR(VLOOKUP(CONCATENATE(BN$1,BN165),'Formulario de Preguntas'!$C$10:$FN$152,3,FALSE),"")</f>
        <v/>
      </c>
      <c r="BP165" s="1" t="str">
        <f>IFERROR(VLOOKUP(CONCATENATE(BN$1,BN165),'Formulario de Preguntas'!$C$10:$FN$152,4,FALSE),"")</f>
        <v/>
      </c>
      <c r="BQ165" s="25">
        <f>IF($B165='Formulario de Respuestas'!$D164,'Formulario de Respuestas'!$AA164,"ES DIFERENTE")</f>
        <v>0</v>
      </c>
      <c r="BR165" s="1" t="str">
        <f>IFERROR(VLOOKUP(CONCATENATE(BQ$1,BQ165),'Formulario de Preguntas'!$C$10:$FN$152,3,FALSE),"")</f>
        <v/>
      </c>
      <c r="BS165" s="1" t="str">
        <f>IFERROR(VLOOKUP(CONCATENATE(BQ$1,BQ165),'Formulario de Preguntas'!$C$10:$FN$152,4,FALSE),"")</f>
        <v/>
      </c>
      <c r="BT165" s="25">
        <f>IF($B165='Formulario de Respuestas'!$D164,'Formulario de Respuestas'!$AB164,"ES DIFERENTE")</f>
        <v>0</v>
      </c>
      <c r="BU165" s="1" t="str">
        <f>IFERROR(VLOOKUP(CONCATENATE(BT$1,BT165),'Formulario de Preguntas'!$C$10:$FN$152,3,FALSE),"")</f>
        <v/>
      </c>
      <c r="BV165" s="1" t="str">
        <f>IFERROR(VLOOKUP(CONCATENATE(BT$1,BT165),'Formulario de Preguntas'!$C$10:$FN$152,4,FALSE),"")</f>
        <v/>
      </c>
      <c r="BW165" s="25">
        <f>IF($B165='Formulario de Respuestas'!$D164,'Formulario de Respuestas'!$AC164,"ES DIFERENTE")</f>
        <v>0</v>
      </c>
      <c r="BX165" s="1" t="str">
        <f>IFERROR(VLOOKUP(CONCATENATE(BW$1,BW165),'Formulario de Preguntas'!$C$10:$FN$152,3,FALSE),"")</f>
        <v/>
      </c>
      <c r="BY165" s="1" t="str">
        <f>IFERROR(VLOOKUP(CONCATENATE(BW$1,BW165),'Formulario de Preguntas'!$C$10:$FN$152,4,FALSE),"")</f>
        <v/>
      </c>
      <c r="CA165" s="1">
        <f t="shared" si="7"/>
        <v>0</v>
      </c>
      <c r="CB165" s="1">
        <f t="shared" si="8"/>
        <v>0.25</v>
      </c>
      <c r="CC165" s="1">
        <f t="shared" si="9"/>
        <v>0</v>
      </c>
      <c r="CD165" s="1">
        <f>COUNTIF('Formulario de Respuestas'!$E164:$AC164,"A")</f>
        <v>0</v>
      </c>
      <c r="CE165" s="1">
        <f>COUNTIF('Formulario de Respuestas'!$E164:$AC164,"B")</f>
        <v>0</v>
      </c>
      <c r="CF165" s="1">
        <f>COUNTIF('Formulario de Respuestas'!$B164:$AC164,"C")</f>
        <v>0</v>
      </c>
      <c r="CG165" s="1">
        <f>COUNTIF('Formulario de Respuestas'!$E164:$AC164,"D")</f>
        <v>0</v>
      </c>
      <c r="CH165" s="1">
        <f>COUNTIF('Formulario de Respuestas'!$E164:$AC164,"E (RESPUESTA ANULADA)")</f>
        <v>0</v>
      </c>
    </row>
    <row r="166" spans="1:86" x14ac:dyDescent="0.25">
      <c r="A166" s="1">
        <f>'Formulario de Respuestas'!C165</f>
        <v>0</v>
      </c>
      <c r="B166" s="1">
        <f>'Formulario de Respuestas'!D165</f>
        <v>0</v>
      </c>
      <c r="C166" s="23">
        <f>IF($B166='Formulario de Respuestas'!$D165,'Formulario de Respuestas'!$E165,"ES DIFERENTE")</f>
        <v>0</v>
      </c>
      <c r="D166" s="15" t="str">
        <f>IFERROR(VLOOKUP(CONCATENATE(C$1,C166),'Formulario de Preguntas'!$C$2:$FN$152,3,FALSE),"")</f>
        <v/>
      </c>
      <c r="E166" s="1" t="str">
        <f>IFERROR(VLOOKUP(CONCATENATE(C$1,C166),'Formulario de Preguntas'!$C$2:$FN$152,4,FALSE),"")</f>
        <v/>
      </c>
      <c r="F166" s="23">
        <f>IF($B166='Formulario de Respuestas'!$D165,'Formulario de Respuestas'!$F165,"ES DIFERENTE")</f>
        <v>0</v>
      </c>
      <c r="G166" s="1" t="str">
        <f>IFERROR(VLOOKUP(CONCATENATE(F$1,F166),'Formulario de Preguntas'!$C$2:$FN$152,3,FALSE),"")</f>
        <v/>
      </c>
      <c r="H166" s="1" t="str">
        <f>IFERROR(VLOOKUP(CONCATENATE(F$1,F166),'Formulario de Preguntas'!$C$2:$FN$152,4,FALSE),"")</f>
        <v/>
      </c>
      <c r="I166" s="23">
        <f>IF($B166='Formulario de Respuestas'!$D165,'Formulario de Respuestas'!$G165,"ES DIFERENTE")</f>
        <v>0</v>
      </c>
      <c r="J166" s="1" t="str">
        <f>IFERROR(VLOOKUP(CONCATENATE(I$1,I166),'Formulario de Preguntas'!$C$10:$FN$152,3,FALSE),"")</f>
        <v/>
      </c>
      <c r="K166" s="1" t="str">
        <f>IFERROR(VLOOKUP(CONCATENATE(I$1,I166),'Formulario de Preguntas'!$C$10:$FN$152,4,FALSE),"")</f>
        <v/>
      </c>
      <c r="L166" s="23">
        <f>IF($B166='Formulario de Respuestas'!$D165,'Formulario de Respuestas'!$H165,"ES DIFERENTE")</f>
        <v>0</v>
      </c>
      <c r="M166" s="1" t="str">
        <f>IFERROR(VLOOKUP(CONCATENATE(L$1,L166),'Formulario de Preguntas'!$C$10:$FN$152,3,FALSE),"")</f>
        <v/>
      </c>
      <c r="N166" s="1" t="str">
        <f>IFERROR(VLOOKUP(CONCATENATE(L$1,L166),'Formulario de Preguntas'!$C$10:$FN$152,4,FALSE),"")</f>
        <v/>
      </c>
      <c r="O166" s="23">
        <f>IF($B166='Formulario de Respuestas'!$D165,'Formulario de Respuestas'!$I165,"ES DIFERENTE")</f>
        <v>0</v>
      </c>
      <c r="P166" s="1" t="str">
        <f>IFERROR(VLOOKUP(CONCATENATE(O$1,O166),'Formulario de Preguntas'!$C$10:$FN$152,3,FALSE),"")</f>
        <v/>
      </c>
      <c r="Q166" s="1" t="str">
        <f>IFERROR(VLOOKUP(CONCATENATE(O$1,O166),'Formulario de Preguntas'!$C$10:$FN$152,4,FALSE),"")</f>
        <v/>
      </c>
      <c r="R166" s="23">
        <f>IF($B166='Formulario de Respuestas'!$D165,'Formulario de Respuestas'!$J165,"ES DIFERENTE")</f>
        <v>0</v>
      </c>
      <c r="S166" s="1" t="str">
        <f>IFERROR(VLOOKUP(CONCATENATE(R$1,R166),'Formulario de Preguntas'!$C$10:$FN$152,3,FALSE),"")</f>
        <v/>
      </c>
      <c r="T166" s="1" t="str">
        <f>IFERROR(VLOOKUP(CONCATENATE(R$1,R166),'Formulario de Preguntas'!$C$10:$FN$152,4,FALSE),"")</f>
        <v/>
      </c>
      <c r="U166" s="23">
        <f>IF($B166='Formulario de Respuestas'!$D165,'Formulario de Respuestas'!$K165,"ES DIFERENTE")</f>
        <v>0</v>
      </c>
      <c r="V166" s="1" t="str">
        <f>IFERROR(VLOOKUP(CONCATENATE(U$1,U166),'Formulario de Preguntas'!$C$10:$FN$152,3,FALSE),"")</f>
        <v/>
      </c>
      <c r="W166" s="1" t="str">
        <f>IFERROR(VLOOKUP(CONCATENATE(U$1,U166),'Formulario de Preguntas'!$C$10:$FN$152,4,FALSE),"")</f>
        <v/>
      </c>
      <c r="X166" s="23">
        <f>IF($B166='Formulario de Respuestas'!$D165,'Formulario de Respuestas'!$L165,"ES DIFERENTE")</f>
        <v>0</v>
      </c>
      <c r="Y166" s="1" t="str">
        <f>IFERROR(VLOOKUP(CONCATENATE(X$1,X166),'Formulario de Preguntas'!$C$10:$FN$152,3,FALSE),"")</f>
        <v/>
      </c>
      <c r="Z166" s="1" t="str">
        <f>IFERROR(VLOOKUP(CONCATENATE(X$1,X166),'Formulario de Preguntas'!$C$10:$FN$152,4,FALSE),"")</f>
        <v/>
      </c>
      <c r="AA166" s="23">
        <f>IF($B166='Formulario de Respuestas'!$D165,'Formulario de Respuestas'!$M165,"ES DIFERENTE")</f>
        <v>0</v>
      </c>
      <c r="AB166" s="1" t="str">
        <f>IFERROR(VLOOKUP(CONCATENATE(AA$1,AA166),'Formulario de Preguntas'!$C$10:$FN$152,3,FALSE),"")</f>
        <v/>
      </c>
      <c r="AC166" s="1" t="str">
        <f>IFERROR(VLOOKUP(CONCATENATE(AA$1,AA166),'Formulario de Preguntas'!$C$10:$FN$152,4,FALSE),"")</f>
        <v/>
      </c>
      <c r="AD166" s="23">
        <f>IF($B166='Formulario de Respuestas'!$D165,'Formulario de Respuestas'!$N165,"ES DIFERENTE")</f>
        <v>0</v>
      </c>
      <c r="AE166" s="1" t="str">
        <f>IFERROR(VLOOKUP(CONCATENATE(AD$1,AD166),'Formulario de Preguntas'!$C$10:$FN$152,3,FALSE),"")</f>
        <v/>
      </c>
      <c r="AF166" s="1" t="str">
        <f>IFERROR(VLOOKUP(CONCATENATE(AD$1,AD166),'Formulario de Preguntas'!$C$10:$FN$152,4,FALSE),"")</f>
        <v/>
      </c>
      <c r="AG166" s="23">
        <f>IF($B166='Formulario de Respuestas'!$D165,'Formulario de Respuestas'!$O165,"ES DIFERENTE")</f>
        <v>0</v>
      </c>
      <c r="AH166" s="1" t="str">
        <f>IFERROR(VLOOKUP(CONCATENATE(AG$1,AG166),'Formulario de Preguntas'!$C$10:$FN$152,3,FALSE),"")</f>
        <v/>
      </c>
      <c r="AI166" s="1" t="str">
        <f>IFERROR(VLOOKUP(CONCATENATE(AG$1,AG166),'Formulario de Preguntas'!$C$10:$FN$152,4,FALSE),"")</f>
        <v/>
      </c>
      <c r="AJ166" s="23">
        <f>IF($B166='Formulario de Respuestas'!$D165,'Formulario de Respuestas'!$P165,"ES DIFERENTE")</f>
        <v>0</v>
      </c>
      <c r="AK166" s="1" t="str">
        <f>IFERROR(VLOOKUP(CONCATENATE(AJ$1,AJ166),'Formulario de Preguntas'!$C$10:$FN$152,3,FALSE),"")</f>
        <v/>
      </c>
      <c r="AL166" s="1" t="str">
        <f>IFERROR(VLOOKUP(CONCATENATE(AJ$1,AJ166),'Formulario de Preguntas'!$C$10:$FN$152,4,FALSE),"")</f>
        <v/>
      </c>
      <c r="AM166" s="23">
        <f>IF($B166='Formulario de Respuestas'!$D165,'Formulario de Respuestas'!$Q165,"ES DIFERENTE")</f>
        <v>0</v>
      </c>
      <c r="AN166" s="1" t="str">
        <f>IFERROR(VLOOKUP(CONCATENATE(AM$1,AM166),'Formulario de Preguntas'!$C$10:$FN$152,3,FALSE),"")</f>
        <v/>
      </c>
      <c r="AO166" s="1" t="str">
        <f>IFERROR(VLOOKUP(CONCATENATE(AM$1,AM166),'Formulario de Preguntas'!$C$10:$FN$152,4,FALSE),"")</f>
        <v/>
      </c>
      <c r="AP166" s="23">
        <f>IF($B166='Formulario de Respuestas'!$D165,'Formulario de Respuestas'!$R165,"ES DIFERENTE")</f>
        <v>0</v>
      </c>
      <c r="AQ166" s="1" t="str">
        <f>IFERROR(VLOOKUP(CONCATENATE(AP$1,AP166),'Formulario de Preguntas'!$C$10:$FN$152,3,FALSE),"")</f>
        <v/>
      </c>
      <c r="AR166" s="1" t="str">
        <f>IFERROR(VLOOKUP(CONCATENATE(AP$1,AP166),'Formulario de Preguntas'!$C$10:$FN$152,4,FALSE),"")</f>
        <v/>
      </c>
      <c r="AS166" s="23">
        <f>IF($B166='Formulario de Respuestas'!$D165,'Formulario de Respuestas'!$S165,"ES DIFERENTE")</f>
        <v>0</v>
      </c>
      <c r="AT166" s="1" t="str">
        <f>IFERROR(VLOOKUP(CONCATENATE(AS$1,AS166),'Formulario de Preguntas'!$C$10:$FN$152,3,FALSE),"")</f>
        <v/>
      </c>
      <c r="AU166" s="1" t="str">
        <f>IFERROR(VLOOKUP(CONCATENATE(AS$1,AS166),'Formulario de Preguntas'!$C$10:$FN$152,4,FALSE),"")</f>
        <v/>
      </c>
      <c r="AV166" s="23">
        <f>IF($B166='Formulario de Respuestas'!$D165,'Formulario de Respuestas'!$T165,"ES DIFERENTE")</f>
        <v>0</v>
      </c>
      <c r="AW166" s="1" t="str">
        <f>IFERROR(VLOOKUP(CONCATENATE(AV$1,AV166),'Formulario de Preguntas'!$C$10:$FN$152,3,FALSE),"")</f>
        <v/>
      </c>
      <c r="AX166" s="1" t="str">
        <f>IFERROR(VLOOKUP(CONCATENATE(AV$1,AV166),'Formulario de Preguntas'!$C$10:$FN$152,4,FALSE),"")</f>
        <v/>
      </c>
      <c r="AY166" s="23">
        <f>IF($B166='Formulario de Respuestas'!$D165,'Formulario de Respuestas'!$U165,"ES DIFERENTE")</f>
        <v>0</v>
      </c>
      <c r="AZ166" s="1" t="str">
        <f>IFERROR(VLOOKUP(CONCATENATE(AY$1,AY166),'Formulario de Preguntas'!$C$10:$FN$152,3,FALSE),"")</f>
        <v/>
      </c>
      <c r="BA166" s="1" t="str">
        <f>IFERROR(VLOOKUP(CONCATENATE(AY$1,AY166),'Formulario de Preguntas'!$C$10:$FN$152,4,FALSE),"")</f>
        <v/>
      </c>
      <c r="BB166" s="25">
        <f>IF($B166='Formulario de Respuestas'!$D165,'Formulario de Respuestas'!$V165,"ES DIFERENTE")</f>
        <v>0</v>
      </c>
      <c r="BC166" s="1" t="str">
        <f>IFERROR(VLOOKUP(CONCATENATE(BB$1,BB166),'Formulario de Preguntas'!$C$10:$FN$152,3,FALSE),"")</f>
        <v/>
      </c>
      <c r="BD166" s="1" t="str">
        <f>IFERROR(VLOOKUP(CONCATENATE(BB$1,BB166),'Formulario de Preguntas'!$C$10:$FN$152,4,FALSE),"")</f>
        <v/>
      </c>
      <c r="BE166" s="23">
        <f>IF($B166='Formulario de Respuestas'!$D165,'Formulario de Respuestas'!$W165,"ES DIFERENTE")</f>
        <v>0</v>
      </c>
      <c r="BF166" s="1" t="str">
        <f>IFERROR(VLOOKUP(CONCATENATE(BE$1,BE166),'Formulario de Preguntas'!$C$10:$FN$152,3,FALSE),"")</f>
        <v/>
      </c>
      <c r="BG166" s="1" t="str">
        <f>IFERROR(VLOOKUP(CONCATENATE(BE$1,BE166),'Formulario de Preguntas'!$C$10:$FN$152,4,FALSE),"")</f>
        <v/>
      </c>
      <c r="BH166" s="23">
        <f>IF($B166='Formulario de Respuestas'!$D165,'Formulario de Respuestas'!$X165,"ES DIFERENTE")</f>
        <v>0</v>
      </c>
      <c r="BI166" s="1" t="str">
        <f>IFERROR(VLOOKUP(CONCATENATE(BH$1,BH166),'Formulario de Preguntas'!$C$10:$FN$152,3,FALSE),"")</f>
        <v/>
      </c>
      <c r="BJ166" s="1" t="str">
        <f>IFERROR(VLOOKUP(CONCATENATE(BH$1,BH166),'Formulario de Preguntas'!$C$10:$FN$152,4,FALSE),"")</f>
        <v/>
      </c>
      <c r="BK166" s="25">
        <f>IF($B166='Formulario de Respuestas'!$D165,'Formulario de Respuestas'!$Y165,"ES DIFERENTE")</f>
        <v>0</v>
      </c>
      <c r="BL166" s="1" t="str">
        <f>IFERROR(VLOOKUP(CONCATENATE(BK$1,BK166),'Formulario de Preguntas'!$C$10:$FN$152,3,FALSE),"")</f>
        <v/>
      </c>
      <c r="BM166" s="1" t="str">
        <f>IFERROR(VLOOKUP(CONCATENATE(BK$1,BK166),'Formulario de Preguntas'!$C$10:$FN$152,4,FALSE),"")</f>
        <v/>
      </c>
      <c r="BN166" s="25">
        <f>IF($B166='Formulario de Respuestas'!$D165,'Formulario de Respuestas'!$Z165,"ES DIFERENTE")</f>
        <v>0</v>
      </c>
      <c r="BO166" s="1" t="str">
        <f>IFERROR(VLOOKUP(CONCATENATE(BN$1,BN166),'Formulario de Preguntas'!$C$10:$FN$152,3,FALSE),"")</f>
        <v/>
      </c>
      <c r="BP166" s="1" t="str">
        <f>IFERROR(VLOOKUP(CONCATENATE(BN$1,BN166),'Formulario de Preguntas'!$C$10:$FN$152,4,FALSE),"")</f>
        <v/>
      </c>
      <c r="BQ166" s="25">
        <f>IF($B166='Formulario de Respuestas'!$D165,'Formulario de Respuestas'!$AA165,"ES DIFERENTE")</f>
        <v>0</v>
      </c>
      <c r="BR166" s="1" t="str">
        <f>IFERROR(VLOOKUP(CONCATENATE(BQ$1,BQ166),'Formulario de Preguntas'!$C$10:$FN$152,3,FALSE),"")</f>
        <v/>
      </c>
      <c r="BS166" s="1" t="str">
        <f>IFERROR(VLOOKUP(CONCATENATE(BQ$1,BQ166),'Formulario de Preguntas'!$C$10:$FN$152,4,FALSE),"")</f>
        <v/>
      </c>
      <c r="BT166" s="25">
        <f>IF($B166='Formulario de Respuestas'!$D165,'Formulario de Respuestas'!$AB165,"ES DIFERENTE")</f>
        <v>0</v>
      </c>
      <c r="BU166" s="1" t="str">
        <f>IFERROR(VLOOKUP(CONCATENATE(BT$1,BT166),'Formulario de Preguntas'!$C$10:$FN$152,3,FALSE),"")</f>
        <v/>
      </c>
      <c r="BV166" s="1" t="str">
        <f>IFERROR(VLOOKUP(CONCATENATE(BT$1,BT166),'Formulario de Preguntas'!$C$10:$FN$152,4,FALSE),"")</f>
        <v/>
      </c>
      <c r="BW166" s="25">
        <f>IF($B166='Formulario de Respuestas'!$D165,'Formulario de Respuestas'!$AC165,"ES DIFERENTE")</f>
        <v>0</v>
      </c>
      <c r="BX166" s="1" t="str">
        <f>IFERROR(VLOOKUP(CONCATENATE(BW$1,BW166),'Formulario de Preguntas'!$C$10:$FN$152,3,FALSE),"")</f>
        <v/>
      </c>
      <c r="BY166" s="1" t="str">
        <f>IFERROR(VLOOKUP(CONCATENATE(BW$1,BW166),'Formulario de Preguntas'!$C$10:$FN$152,4,FALSE),"")</f>
        <v/>
      </c>
      <c r="CA166" s="1">
        <f t="shared" si="7"/>
        <v>0</v>
      </c>
      <c r="CB166" s="1">
        <f t="shared" si="8"/>
        <v>0.25</v>
      </c>
      <c r="CC166" s="1">
        <f t="shared" si="9"/>
        <v>0</v>
      </c>
      <c r="CD166" s="1">
        <f>COUNTIF('Formulario de Respuestas'!$E165:$AC165,"A")</f>
        <v>0</v>
      </c>
      <c r="CE166" s="1">
        <f>COUNTIF('Formulario de Respuestas'!$E165:$AC165,"B")</f>
        <v>0</v>
      </c>
      <c r="CF166" s="1">
        <f>COUNTIF('Formulario de Respuestas'!$B165:$AC165,"C")</f>
        <v>0</v>
      </c>
      <c r="CG166" s="1">
        <f>COUNTIF('Formulario de Respuestas'!$E165:$AC165,"D")</f>
        <v>0</v>
      </c>
      <c r="CH166" s="1">
        <f>COUNTIF('Formulario de Respuestas'!$E165:$AC165,"E (RESPUESTA ANULADA)")</f>
        <v>0</v>
      </c>
    </row>
    <row r="167" spans="1:86" x14ac:dyDescent="0.25">
      <c r="A167" s="1">
        <f>'Formulario de Respuestas'!C166</f>
        <v>0</v>
      </c>
      <c r="B167" s="1">
        <f>'Formulario de Respuestas'!D166</f>
        <v>0</v>
      </c>
      <c r="C167" s="23">
        <f>IF($B167='Formulario de Respuestas'!$D166,'Formulario de Respuestas'!$E166,"ES DIFERENTE")</f>
        <v>0</v>
      </c>
      <c r="D167" s="15" t="str">
        <f>IFERROR(VLOOKUP(CONCATENATE(C$1,C167),'Formulario de Preguntas'!$C$2:$FN$152,3,FALSE),"")</f>
        <v/>
      </c>
      <c r="E167" s="1" t="str">
        <f>IFERROR(VLOOKUP(CONCATENATE(C$1,C167),'Formulario de Preguntas'!$C$2:$FN$152,4,FALSE),"")</f>
        <v/>
      </c>
      <c r="F167" s="23">
        <f>IF($B167='Formulario de Respuestas'!$D166,'Formulario de Respuestas'!$F166,"ES DIFERENTE")</f>
        <v>0</v>
      </c>
      <c r="G167" s="1" t="str">
        <f>IFERROR(VLOOKUP(CONCATENATE(F$1,F167),'Formulario de Preguntas'!$C$2:$FN$152,3,FALSE),"")</f>
        <v/>
      </c>
      <c r="H167" s="1" t="str">
        <f>IFERROR(VLOOKUP(CONCATENATE(F$1,F167),'Formulario de Preguntas'!$C$2:$FN$152,4,FALSE),"")</f>
        <v/>
      </c>
      <c r="I167" s="23">
        <f>IF($B167='Formulario de Respuestas'!$D166,'Formulario de Respuestas'!$G166,"ES DIFERENTE")</f>
        <v>0</v>
      </c>
      <c r="J167" s="1" t="str">
        <f>IFERROR(VLOOKUP(CONCATENATE(I$1,I167),'Formulario de Preguntas'!$C$10:$FN$152,3,FALSE),"")</f>
        <v/>
      </c>
      <c r="K167" s="1" t="str">
        <f>IFERROR(VLOOKUP(CONCATENATE(I$1,I167),'Formulario de Preguntas'!$C$10:$FN$152,4,FALSE),"")</f>
        <v/>
      </c>
      <c r="L167" s="23">
        <f>IF($B167='Formulario de Respuestas'!$D166,'Formulario de Respuestas'!$H166,"ES DIFERENTE")</f>
        <v>0</v>
      </c>
      <c r="M167" s="1" t="str">
        <f>IFERROR(VLOOKUP(CONCATENATE(L$1,L167),'Formulario de Preguntas'!$C$10:$FN$152,3,FALSE),"")</f>
        <v/>
      </c>
      <c r="N167" s="1" t="str">
        <f>IFERROR(VLOOKUP(CONCATENATE(L$1,L167),'Formulario de Preguntas'!$C$10:$FN$152,4,FALSE),"")</f>
        <v/>
      </c>
      <c r="O167" s="23">
        <f>IF($B167='Formulario de Respuestas'!$D166,'Formulario de Respuestas'!$I166,"ES DIFERENTE")</f>
        <v>0</v>
      </c>
      <c r="P167" s="1" t="str">
        <f>IFERROR(VLOOKUP(CONCATENATE(O$1,O167),'Formulario de Preguntas'!$C$10:$FN$152,3,FALSE),"")</f>
        <v/>
      </c>
      <c r="Q167" s="1" t="str">
        <f>IFERROR(VLOOKUP(CONCATENATE(O$1,O167),'Formulario de Preguntas'!$C$10:$FN$152,4,FALSE),"")</f>
        <v/>
      </c>
      <c r="R167" s="23">
        <f>IF($B167='Formulario de Respuestas'!$D166,'Formulario de Respuestas'!$J166,"ES DIFERENTE")</f>
        <v>0</v>
      </c>
      <c r="S167" s="1" t="str">
        <f>IFERROR(VLOOKUP(CONCATENATE(R$1,R167),'Formulario de Preguntas'!$C$10:$FN$152,3,FALSE),"")</f>
        <v/>
      </c>
      <c r="T167" s="1" t="str">
        <f>IFERROR(VLOOKUP(CONCATENATE(R$1,R167),'Formulario de Preguntas'!$C$10:$FN$152,4,FALSE),"")</f>
        <v/>
      </c>
      <c r="U167" s="23">
        <f>IF($B167='Formulario de Respuestas'!$D166,'Formulario de Respuestas'!$K166,"ES DIFERENTE")</f>
        <v>0</v>
      </c>
      <c r="V167" s="1" t="str">
        <f>IFERROR(VLOOKUP(CONCATENATE(U$1,U167),'Formulario de Preguntas'!$C$10:$FN$152,3,FALSE),"")</f>
        <v/>
      </c>
      <c r="W167" s="1" t="str">
        <f>IFERROR(VLOOKUP(CONCATENATE(U$1,U167),'Formulario de Preguntas'!$C$10:$FN$152,4,FALSE),"")</f>
        <v/>
      </c>
      <c r="X167" s="23">
        <f>IF($B167='Formulario de Respuestas'!$D166,'Formulario de Respuestas'!$L166,"ES DIFERENTE")</f>
        <v>0</v>
      </c>
      <c r="Y167" s="1" t="str">
        <f>IFERROR(VLOOKUP(CONCATENATE(X$1,X167),'Formulario de Preguntas'!$C$10:$FN$152,3,FALSE),"")</f>
        <v/>
      </c>
      <c r="Z167" s="1" t="str">
        <f>IFERROR(VLOOKUP(CONCATENATE(X$1,X167),'Formulario de Preguntas'!$C$10:$FN$152,4,FALSE),"")</f>
        <v/>
      </c>
      <c r="AA167" s="23">
        <f>IF($B167='Formulario de Respuestas'!$D166,'Formulario de Respuestas'!$M166,"ES DIFERENTE")</f>
        <v>0</v>
      </c>
      <c r="AB167" s="1" t="str">
        <f>IFERROR(VLOOKUP(CONCATENATE(AA$1,AA167),'Formulario de Preguntas'!$C$10:$FN$152,3,FALSE),"")</f>
        <v/>
      </c>
      <c r="AC167" s="1" t="str">
        <f>IFERROR(VLOOKUP(CONCATENATE(AA$1,AA167),'Formulario de Preguntas'!$C$10:$FN$152,4,FALSE),"")</f>
        <v/>
      </c>
      <c r="AD167" s="23">
        <f>IF($B167='Formulario de Respuestas'!$D166,'Formulario de Respuestas'!$N166,"ES DIFERENTE")</f>
        <v>0</v>
      </c>
      <c r="AE167" s="1" t="str">
        <f>IFERROR(VLOOKUP(CONCATENATE(AD$1,AD167),'Formulario de Preguntas'!$C$10:$FN$152,3,FALSE),"")</f>
        <v/>
      </c>
      <c r="AF167" s="1" t="str">
        <f>IFERROR(VLOOKUP(CONCATENATE(AD$1,AD167),'Formulario de Preguntas'!$C$10:$FN$152,4,FALSE),"")</f>
        <v/>
      </c>
      <c r="AG167" s="23">
        <f>IF($B167='Formulario de Respuestas'!$D166,'Formulario de Respuestas'!$O166,"ES DIFERENTE")</f>
        <v>0</v>
      </c>
      <c r="AH167" s="1" t="str">
        <f>IFERROR(VLOOKUP(CONCATENATE(AG$1,AG167),'Formulario de Preguntas'!$C$10:$FN$152,3,FALSE),"")</f>
        <v/>
      </c>
      <c r="AI167" s="1" t="str">
        <f>IFERROR(VLOOKUP(CONCATENATE(AG$1,AG167),'Formulario de Preguntas'!$C$10:$FN$152,4,FALSE),"")</f>
        <v/>
      </c>
      <c r="AJ167" s="23">
        <f>IF($B167='Formulario de Respuestas'!$D166,'Formulario de Respuestas'!$P166,"ES DIFERENTE")</f>
        <v>0</v>
      </c>
      <c r="AK167" s="1" t="str">
        <f>IFERROR(VLOOKUP(CONCATENATE(AJ$1,AJ167),'Formulario de Preguntas'!$C$10:$FN$152,3,FALSE),"")</f>
        <v/>
      </c>
      <c r="AL167" s="1" t="str">
        <f>IFERROR(VLOOKUP(CONCATENATE(AJ$1,AJ167),'Formulario de Preguntas'!$C$10:$FN$152,4,FALSE),"")</f>
        <v/>
      </c>
      <c r="AM167" s="23">
        <f>IF($B167='Formulario de Respuestas'!$D166,'Formulario de Respuestas'!$Q166,"ES DIFERENTE")</f>
        <v>0</v>
      </c>
      <c r="AN167" s="1" t="str">
        <f>IFERROR(VLOOKUP(CONCATENATE(AM$1,AM167),'Formulario de Preguntas'!$C$10:$FN$152,3,FALSE),"")</f>
        <v/>
      </c>
      <c r="AO167" s="1" t="str">
        <f>IFERROR(VLOOKUP(CONCATENATE(AM$1,AM167),'Formulario de Preguntas'!$C$10:$FN$152,4,FALSE),"")</f>
        <v/>
      </c>
      <c r="AP167" s="23">
        <f>IF($B167='Formulario de Respuestas'!$D166,'Formulario de Respuestas'!$R166,"ES DIFERENTE")</f>
        <v>0</v>
      </c>
      <c r="AQ167" s="1" t="str">
        <f>IFERROR(VLOOKUP(CONCATENATE(AP$1,AP167),'Formulario de Preguntas'!$C$10:$FN$152,3,FALSE),"")</f>
        <v/>
      </c>
      <c r="AR167" s="1" t="str">
        <f>IFERROR(VLOOKUP(CONCATENATE(AP$1,AP167),'Formulario de Preguntas'!$C$10:$FN$152,4,FALSE),"")</f>
        <v/>
      </c>
      <c r="AS167" s="23">
        <f>IF($B167='Formulario de Respuestas'!$D166,'Formulario de Respuestas'!$S166,"ES DIFERENTE")</f>
        <v>0</v>
      </c>
      <c r="AT167" s="1" t="str">
        <f>IFERROR(VLOOKUP(CONCATENATE(AS$1,AS167),'Formulario de Preguntas'!$C$10:$FN$152,3,FALSE),"")</f>
        <v/>
      </c>
      <c r="AU167" s="1" t="str">
        <f>IFERROR(VLOOKUP(CONCATENATE(AS$1,AS167),'Formulario de Preguntas'!$C$10:$FN$152,4,FALSE),"")</f>
        <v/>
      </c>
      <c r="AV167" s="23">
        <f>IF($B167='Formulario de Respuestas'!$D166,'Formulario de Respuestas'!$T166,"ES DIFERENTE")</f>
        <v>0</v>
      </c>
      <c r="AW167" s="1" t="str">
        <f>IFERROR(VLOOKUP(CONCATENATE(AV$1,AV167),'Formulario de Preguntas'!$C$10:$FN$152,3,FALSE),"")</f>
        <v/>
      </c>
      <c r="AX167" s="1" t="str">
        <f>IFERROR(VLOOKUP(CONCATENATE(AV$1,AV167),'Formulario de Preguntas'!$C$10:$FN$152,4,FALSE),"")</f>
        <v/>
      </c>
      <c r="AY167" s="23">
        <f>IF($B167='Formulario de Respuestas'!$D166,'Formulario de Respuestas'!$U166,"ES DIFERENTE")</f>
        <v>0</v>
      </c>
      <c r="AZ167" s="1" t="str">
        <f>IFERROR(VLOOKUP(CONCATENATE(AY$1,AY167),'Formulario de Preguntas'!$C$10:$FN$152,3,FALSE),"")</f>
        <v/>
      </c>
      <c r="BA167" s="1" t="str">
        <f>IFERROR(VLOOKUP(CONCATENATE(AY$1,AY167),'Formulario de Preguntas'!$C$10:$FN$152,4,FALSE),"")</f>
        <v/>
      </c>
      <c r="BB167" s="25">
        <f>IF($B167='Formulario de Respuestas'!$D166,'Formulario de Respuestas'!$V166,"ES DIFERENTE")</f>
        <v>0</v>
      </c>
      <c r="BC167" s="1" t="str">
        <f>IFERROR(VLOOKUP(CONCATENATE(BB$1,BB167),'Formulario de Preguntas'!$C$10:$FN$152,3,FALSE),"")</f>
        <v/>
      </c>
      <c r="BD167" s="1" t="str">
        <f>IFERROR(VLOOKUP(CONCATENATE(BB$1,BB167),'Formulario de Preguntas'!$C$10:$FN$152,4,FALSE),"")</f>
        <v/>
      </c>
      <c r="BE167" s="23">
        <f>IF($B167='Formulario de Respuestas'!$D166,'Formulario de Respuestas'!$W166,"ES DIFERENTE")</f>
        <v>0</v>
      </c>
      <c r="BF167" s="1" t="str">
        <f>IFERROR(VLOOKUP(CONCATENATE(BE$1,BE167),'Formulario de Preguntas'!$C$10:$FN$152,3,FALSE),"")</f>
        <v/>
      </c>
      <c r="BG167" s="1" t="str">
        <f>IFERROR(VLOOKUP(CONCATENATE(BE$1,BE167),'Formulario de Preguntas'!$C$10:$FN$152,4,FALSE),"")</f>
        <v/>
      </c>
      <c r="BH167" s="23">
        <f>IF($B167='Formulario de Respuestas'!$D166,'Formulario de Respuestas'!$X166,"ES DIFERENTE")</f>
        <v>0</v>
      </c>
      <c r="BI167" s="1" t="str">
        <f>IFERROR(VLOOKUP(CONCATENATE(BH$1,BH167),'Formulario de Preguntas'!$C$10:$FN$152,3,FALSE),"")</f>
        <v/>
      </c>
      <c r="BJ167" s="1" t="str">
        <f>IFERROR(VLOOKUP(CONCATENATE(BH$1,BH167),'Formulario de Preguntas'!$C$10:$FN$152,4,FALSE),"")</f>
        <v/>
      </c>
      <c r="BK167" s="25">
        <f>IF($B167='Formulario de Respuestas'!$D166,'Formulario de Respuestas'!$Y166,"ES DIFERENTE")</f>
        <v>0</v>
      </c>
      <c r="BL167" s="1" t="str">
        <f>IFERROR(VLOOKUP(CONCATENATE(BK$1,BK167),'Formulario de Preguntas'!$C$10:$FN$152,3,FALSE),"")</f>
        <v/>
      </c>
      <c r="BM167" s="1" t="str">
        <f>IFERROR(VLOOKUP(CONCATENATE(BK$1,BK167),'Formulario de Preguntas'!$C$10:$FN$152,4,FALSE),"")</f>
        <v/>
      </c>
      <c r="BN167" s="25">
        <f>IF($B167='Formulario de Respuestas'!$D166,'Formulario de Respuestas'!$Z166,"ES DIFERENTE")</f>
        <v>0</v>
      </c>
      <c r="BO167" s="1" t="str">
        <f>IFERROR(VLOOKUP(CONCATENATE(BN$1,BN167),'Formulario de Preguntas'!$C$10:$FN$152,3,FALSE),"")</f>
        <v/>
      </c>
      <c r="BP167" s="1" t="str">
        <f>IFERROR(VLOOKUP(CONCATENATE(BN$1,BN167),'Formulario de Preguntas'!$C$10:$FN$152,4,FALSE),"")</f>
        <v/>
      </c>
      <c r="BQ167" s="25">
        <f>IF($B167='Formulario de Respuestas'!$D166,'Formulario de Respuestas'!$AA166,"ES DIFERENTE")</f>
        <v>0</v>
      </c>
      <c r="BR167" s="1" t="str">
        <f>IFERROR(VLOOKUP(CONCATENATE(BQ$1,BQ167),'Formulario de Preguntas'!$C$10:$FN$152,3,FALSE),"")</f>
        <v/>
      </c>
      <c r="BS167" s="1" t="str">
        <f>IFERROR(VLOOKUP(CONCATENATE(BQ$1,BQ167),'Formulario de Preguntas'!$C$10:$FN$152,4,FALSE),"")</f>
        <v/>
      </c>
      <c r="BT167" s="25">
        <f>IF($B167='Formulario de Respuestas'!$D166,'Formulario de Respuestas'!$AB166,"ES DIFERENTE")</f>
        <v>0</v>
      </c>
      <c r="BU167" s="1" t="str">
        <f>IFERROR(VLOOKUP(CONCATENATE(BT$1,BT167),'Formulario de Preguntas'!$C$10:$FN$152,3,FALSE),"")</f>
        <v/>
      </c>
      <c r="BV167" s="1" t="str">
        <f>IFERROR(VLOOKUP(CONCATENATE(BT$1,BT167),'Formulario de Preguntas'!$C$10:$FN$152,4,FALSE),"")</f>
        <v/>
      </c>
      <c r="BW167" s="25">
        <f>IF($B167='Formulario de Respuestas'!$D166,'Formulario de Respuestas'!$AC166,"ES DIFERENTE")</f>
        <v>0</v>
      </c>
      <c r="BX167" s="1" t="str">
        <f>IFERROR(VLOOKUP(CONCATENATE(BW$1,BW167),'Formulario de Preguntas'!$C$10:$FN$152,3,FALSE),"")</f>
        <v/>
      </c>
      <c r="BY167" s="1" t="str">
        <f>IFERROR(VLOOKUP(CONCATENATE(BW$1,BW167),'Formulario de Preguntas'!$C$10:$FN$152,4,FALSE),"")</f>
        <v/>
      </c>
      <c r="CA167" s="1">
        <f t="shared" si="7"/>
        <v>0</v>
      </c>
      <c r="CB167" s="1">
        <f t="shared" si="8"/>
        <v>0.25</v>
      </c>
      <c r="CC167" s="1">
        <f t="shared" si="9"/>
        <v>0</v>
      </c>
      <c r="CD167" s="1">
        <f>COUNTIF('Formulario de Respuestas'!$E166:$AC166,"A")</f>
        <v>0</v>
      </c>
      <c r="CE167" s="1">
        <f>COUNTIF('Formulario de Respuestas'!$E166:$AC166,"B")</f>
        <v>0</v>
      </c>
      <c r="CF167" s="1">
        <f>COUNTIF('Formulario de Respuestas'!$B166:$AC166,"C")</f>
        <v>0</v>
      </c>
      <c r="CG167" s="1">
        <f>COUNTIF('Formulario de Respuestas'!$E166:$AC166,"D")</f>
        <v>0</v>
      </c>
      <c r="CH167" s="1">
        <f>COUNTIF('Formulario de Respuestas'!$E166:$AC166,"E (RESPUESTA ANULADA)")</f>
        <v>0</v>
      </c>
    </row>
    <row r="168" spans="1:86" x14ac:dyDescent="0.25">
      <c r="A168" s="1">
        <f>'Formulario de Respuestas'!C167</f>
        <v>0</v>
      </c>
      <c r="B168" s="1">
        <f>'Formulario de Respuestas'!D167</f>
        <v>0</v>
      </c>
      <c r="C168" s="23">
        <f>IF($B168='Formulario de Respuestas'!$D167,'Formulario de Respuestas'!$E167,"ES DIFERENTE")</f>
        <v>0</v>
      </c>
      <c r="D168" s="15" t="str">
        <f>IFERROR(VLOOKUP(CONCATENATE(C$1,C168),'Formulario de Preguntas'!$C$2:$FN$152,3,FALSE),"")</f>
        <v/>
      </c>
      <c r="E168" s="1" t="str">
        <f>IFERROR(VLOOKUP(CONCATENATE(C$1,C168),'Formulario de Preguntas'!$C$2:$FN$152,4,FALSE),"")</f>
        <v/>
      </c>
      <c r="F168" s="23">
        <f>IF($B168='Formulario de Respuestas'!$D167,'Formulario de Respuestas'!$F167,"ES DIFERENTE")</f>
        <v>0</v>
      </c>
      <c r="G168" s="1" t="str">
        <f>IFERROR(VLOOKUP(CONCATENATE(F$1,F168),'Formulario de Preguntas'!$C$2:$FN$152,3,FALSE),"")</f>
        <v/>
      </c>
      <c r="H168" s="1" t="str">
        <f>IFERROR(VLOOKUP(CONCATENATE(F$1,F168),'Formulario de Preguntas'!$C$2:$FN$152,4,FALSE),"")</f>
        <v/>
      </c>
      <c r="I168" s="23">
        <f>IF($B168='Formulario de Respuestas'!$D167,'Formulario de Respuestas'!$G167,"ES DIFERENTE")</f>
        <v>0</v>
      </c>
      <c r="J168" s="1" t="str">
        <f>IFERROR(VLOOKUP(CONCATENATE(I$1,I168),'Formulario de Preguntas'!$C$10:$FN$152,3,FALSE),"")</f>
        <v/>
      </c>
      <c r="K168" s="1" t="str">
        <f>IFERROR(VLOOKUP(CONCATENATE(I$1,I168),'Formulario de Preguntas'!$C$10:$FN$152,4,FALSE),"")</f>
        <v/>
      </c>
      <c r="L168" s="23">
        <f>IF($B168='Formulario de Respuestas'!$D167,'Formulario de Respuestas'!$H167,"ES DIFERENTE")</f>
        <v>0</v>
      </c>
      <c r="M168" s="1" t="str">
        <f>IFERROR(VLOOKUP(CONCATENATE(L$1,L168),'Formulario de Preguntas'!$C$10:$FN$152,3,FALSE),"")</f>
        <v/>
      </c>
      <c r="N168" s="1" t="str">
        <f>IFERROR(VLOOKUP(CONCATENATE(L$1,L168),'Formulario de Preguntas'!$C$10:$FN$152,4,FALSE),"")</f>
        <v/>
      </c>
      <c r="O168" s="23">
        <f>IF($B168='Formulario de Respuestas'!$D167,'Formulario de Respuestas'!$I167,"ES DIFERENTE")</f>
        <v>0</v>
      </c>
      <c r="P168" s="1" t="str">
        <f>IFERROR(VLOOKUP(CONCATENATE(O$1,O168),'Formulario de Preguntas'!$C$10:$FN$152,3,FALSE),"")</f>
        <v/>
      </c>
      <c r="Q168" s="1" t="str">
        <f>IFERROR(VLOOKUP(CONCATENATE(O$1,O168),'Formulario de Preguntas'!$C$10:$FN$152,4,FALSE),"")</f>
        <v/>
      </c>
      <c r="R168" s="23">
        <f>IF($B168='Formulario de Respuestas'!$D167,'Formulario de Respuestas'!$J167,"ES DIFERENTE")</f>
        <v>0</v>
      </c>
      <c r="S168" s="1" t="str">
        <f>IFERROR(VLOOKUP(CONCATENATE(R$1,R168),'Formulario de Preguntas'!$C$10:$FN$152,3,FALSE),"")</f>
        <v/>
      </c>
      <c r="T168" s="1" t="str">
        <f>IFERROR(VLOOKUP(CONCATENATE(R$1,R168),'Formulario de Preguntas'!$C$10:$FN$152,4,FALSE),"")</f>
        <v/>
      </c>
      <c r="U168" s="23">
        <f>IF($B168='Formulario de Respuestas'!$D167,'Formulario de Respuestas'!$K167,"ES DIFERENTE")</f>
        <v>0</v>
      </c>
      <c r="V168" s="1" t="str">
        <f>IFERROR(VLOOKUP(CONCATENATE(U$1,U168),'Formulario de Preguntas'!$C$10:$FN$152,3,FALSE),"")</f>
        <v/>
      </c>
      <c r="W168" s="1" t="str">
        <f>IFERROR(VLOOKUP(CONCATENATE(U$1,U168),'Formulario de Preguntas'!$C$10:$FN$152,4,FALSE),"")</f>
        <v/>
      </c>
      <c r="X168" s="23">
        <f>IF($B168='Formulario de Respuestas'!$D167,'Formulario de Respuestas'!$L167,"ES DIFERENTE")</f>
        <v>0</v>
      </c>
      <c r="Y168" s="1" t="str">
        <f>IFERROR(VLOOKUP(CONCATENATE(X$1,X168),'Formulario de Preguntas'!$C$10:$FN$152,3,FALSE),"")</f>
        <v/>
      </c>
      <c r="Z168" s="1" t="str">
        <f>IFERROR(VLOOKUP(CONCATENATE(X$1,X168),'Formulario de Preguntas'!$C$10:$FN$152,4,FALSE),"")</f>
        <v/>
      </c>
      <c r="AA168" s="23">
        <f>IF($B168='Formulario de Respuestas'!$D167,'Formulario de Respuestas'!$M167,"ES DIFERENTE")</f>
        <v>0</v>
      </c>
      <c r="AB168" s="1" t="str">
        <f>IFERROR(VLOOKUP(CONCATENATE(AA$1,AA168),'Formulario de Preguntas'!$C$10:$FN$152,3,FALSE),"")</f>
        <v/>
      </c>
      <c r="AC168" s="1" t="str">
        <f>IFERROR(VLOOKUP(CONCATENATE(AA$1,AA168),'Formulario de Preguntas'!$C$10:$FN$152,4,FALSE),"")</f>
        <v/>
      </c>
      <c r="AD168" s="23">
        <f>IF($B168='Formulario de Respuestas'!$D167,'Formulario de Respuestas'!$N167,"ES DIFERENTE")</f>
        <v>0</v>
      </c>
      <c r="AE168" s="1" t="str">
        <f>IFERROR(VLOOKUP(CONCATENATE(AD$1,AD168),'Formulario de Preguntas'!$C$10:$FN$152,3,FALSE),"")</f>
        <v/>
      </c>
      <c r="AF168" s="1" t="str">
        <f>IFERROR(VLOOKUP(CONCATENATE(AD$1,AD168),'Formulario de Preguntas'!$C$10:$FN$152,4,FALSE),"")</f>
        <v/>
      </c>
      <c r="AG168" s="23">
        <f>IF($B168='Formulario de Respuestas'!$D167,'Formulario de Respuestas'!$O167,"ES DIFERENTE")</f>
        <v>0</v>
      </c>
      <c r="AH168" s="1" t="str">
        <f>IFERROR(VLOOKUP(CONCATENATE(AG$1,AG168),'Formulario de Preguntas'!$C$10:$FN$152,3,FALSE),"")</f>
        <v/>
      </c>
      <c r="AI168" s="1" t="str">
        <f>IFERROR(VLOOKUP(CONCATENATE(AG$1,AG168),'Formulario de Preguntas'!$C$10:$FN$152,4,FALSE),"")</f>
        <v/>
      </c>
      <c r="AJ168" s="23">
        <f>IF($B168='Formulario de Respuestas'!$D167,'Formulario de Respuestas'!$P167,"ES DIFERENTE")</f>
        <v>0</v>
      </c>
      <c r="AK168" s="1" t="str">
        <f>IFERROR(VLOOKUP(CONCATENATE(AJ$1,AJ168),'Formulario de Preguntas'!$C$10:$FN$152,3,FALSE),"")</f>
        <v/>
      </c>
      <c r="AL168" s="1" t="str">
        <f>IFERROR(VLOOKUP(CONCATENATE(AJ$1,AJ168),'Formulario de Preguntas'!$C$10:$FN$152,4,FALSE),"")</f>
        <v/>
      </c>
      <c r="AM168" s="23">
        <f>IF($B168='Formulario de Respuestas'!$D167,'Formulario de Respuestas'!$Q167,"ES DIFERENTE")</f>
        <v>0</v>
      </c>
      <c r="AN168" s="1" t="str">
        <f>IFERROR(VLOOKUP(CONCATENATE(AM$1,AM168),'Formulario de Preguntas'!$C$10:$FN$152,3,FALSE),"")</f>
        <v/>
      </c>
      <c r="AO168" s="1" t="str">
        <f>IFERROR(VLOOKUP(CONCATENATE(AM$1,AM168),'Formulario de Preguntas'!$C$10:$FN$152,4,FALSE),"")</f>
        <v/>
      </c>
      <c r="AP168" s="23">
        <f>IF($B168='Formulario de Respuestas'!$D167,'Formulario de Respuestas'!$R167,"ES DIFERENTE")</f>
        <v>0</v>
      </c>
      <c r="AQ168" s="1" t="str">
        <f>IFERROR(VLOOKUP(CONCATENATE(AP$1,AP168),'Formulario de Preguntas'!$C$10:$FN$152,3,FALSE),"")</f>
        <v/>
      </c>
      <c r="AR168" s="1" t="str">
        <f>IFERROR(VLOOKUP(CONCATENATE(AP$1,AP168),'Formulario de Preguntas'!$C$10:$FN$152,4,FALSE),"")</f>
        <v/>
      </c>
      <c r="AS168" s="23">
        <f>IF($B168='Formulario de Respuestas'!$D167,'Formulario de Respuestas'!$S167,"ES DIFERENTE")</f>
        <v>0</v>
      </c>
      <c r="AT168" s="1" t="str">
        <f>IFERROR(VLOOKUP(CONCATENATE(AS$1,AS168),'Formulario de Preguntas'!$C$10:$FN$152,3,FALSE),"")</f>
        <v/>
      </c>
      <c r="AU168" s="1" t="str">
        <f>IFERROR(VLOOKUP(CONCATENATE(AS$1,AS168),'Formulario de Preguntas'!$C$10:$FN$152,4,FALSE),"")</f>
        <v/>
      </c>
      <c r="AV168" s="23">
        <f>IF($B168='Formulario de Respuestas'!$D167,'Formulario de Respuestas'!$T167,"ES DIFERENTE")</f>
        <v>0</v>
      </c>
      <c r="AW168" s="1" t="str">
        <f>IFERROR(VLOOKUP(CONCATENATE(AV$1,AV168),'Formulario de Preguntas'!$C$10:$FN$152,3,FALSE),"")</f>
        <v/>
      </c>
      <c r="AX168" s="1" t="str">
        <f>IFERROR(VLOOKUP(CONCATENATE(AV$1,AV168),'Formulario de Preguntas'!$C$10:$FN$152,4,FALSE),"")</f>
        <v/>
      </c>
      <c r="AY168" s="23">
        <f>IF($B168='Formulario de Respuestas'!$D167,'Formulario de Respuestas'!$U167,"ES DIFERENTE")</f>
        <v>0</v>
      </c>
      <c r="AZ168" s="1" t="str">
        <f>IFERROR(VLOOKUP(CONCATENATE(AY$1,AY168),'Formulario de Preguntas'!$C$10:$FN$152,3,FALSE),"")</f>
        <v/>
      </c>
      <c r="BA168" s="1" t="str">
        <f>IFERROR(VLOOKUP(CONCATENATE(AY$1,AY168),'Formulario de Preguntas'!$C$10:$FN$152,4,FALSE),"")</f>
        <v/>
      </c>
      <c r="BB168" s="25">
        <f>IF($B168='Formulario de Respuestas'!$D167,'Formulario de Respuestas'!$V167,"ES DIFERENTE")</f>
        <v>0</v>
      </c>
      <c r="BC168" s="1" t="str">
        <f>IFERROR(VLOOKUP(CONCATENATE(BB$1,BB168),'Formulario de Preguntas'!$C$10:$FN$152,3,FALSE),"")</f>
        <v/>
      </c>
      <c r="BD168" s="1" t="str">
        <f>IFERROR(VLOOKUP(CONCATENATE(BB$1,BB168),'Formulario de Preguntas'!$C$10:$FN$152,4,FALSE),"")</f>
        <v/>
      </c>
      <c r="BE168" s="23">
        <f>IF($B168='Formulario de Respuestas'!$D167,'Formulario de Respuestas'!$W167,"ES DIFERENTE")</f>
        <v>0</v>
      </c>
      <c r="BF168" s="1" t="str">
        <f>IFERROR(VLOOKUP(CONCATENATE(BE$1,BE168),'Formulario de Preguntas'!$C$10:$FN$152,3,FALSE),"")</f>
        <v/>
      </c>
      <c r="BG168" s="1" t="str">
        <f>IFERROR(VLOOKUP(CONCATENATE(BE$1,BE168),'Formulario de Preguntas'!$C$10:$FN$152,4,FALSE),"")</f>
        <v/>
      </c>
      <c r="BH168" s="23">
        <f>IF($B168='Formulario de Respuestas'!$D167,'Formulario de Respuestas'!$X167,"ES DIFERENTE")</f>
        <v>0</v>
      </c>
      <c r="BI168" s="1" t="str">
        <f>IFERROR(VLOOKUP(CONCATENATE(BH$1,BH168),'Formulario de Preguntas'!$C$10:$FN$152,3,FALSE),"")</f>
        <v/>
      </c>
      <c r="BJ168" s="1" t="str">
        <f>IFERROR(VLOOKUP(CONCATENATE(BH$1,BH168),'Formulario de Preguntas'!$C$10:$FN$152,4,FALSE),"")</f>
        <v/>
      </c>
      <c r="BK168" s="25">
        <f>IF($B168='Formulario de Respuestas'!$D167,'Formulario de Respuestas'!$Y167,"ES DIFERENTE")</f>
        <v>0</v>
      </c>
      <c r="BL168" s="1" t="str">
        <f>IFERROR(VLOOKUP(CONCATENATE(BK$1,BK168),'Formulario de Preguntas'!$C$10:$FN$152,3,FALSE),"")</f>
        <v/>
      </c>
      <c r="BM168" s="1" t="str">
        <f>IFERROR(VLOOKUP(CONCATENATE(BK$1,BK168),'Formulario de Preguntas'!$C$10:$FN$152,4,FALSE),"")</f>
        <v/>
      </c>
      <c r="BN168" s="25">
        <f>IF($B168='Formulario de Respuestas'!$D167,'Formulario de Respuestas'!$Z167,"ES DIFERENTE")</f>
        <v>0</v>
      </c>
      <c r="BO168" s="1" t="str">
        <f>IFERROR(VLOOKUP(CONCATENATE(BN$1,BN168),'Formulario de Preguntas'!$C$10:$FN$152,3,FALSE),"")</f>
        <v/>
      </c>
      <c r="BP168" s="1" t="str">
        <f>IFERROR(VLOOKUP(CONCATENATE(BN$1,BN168),'Formulario de Preguntas'!$C$10:$FN$152,4,FALSE),"")</f>
        <v/>
      </c>
      <c r="BQ168" s="25">
        <f>IF($B168='Formulario de Respuestas'!$D167,'Formulario de Respuestas'!$AA167,"ES DIFERENTE")</f>
        <v>0</v>
      </c>
      <c r="BR168" s="1" t="str">
        <f>IFERROR(VLOOKUP(CONCATENATE(BQ$1,BQ168),'Formulario de Preguntas'!$C$10:$FN$152,3,FALSE),"")</f>
        <v/>
      </c>
      <c r="BS168" s="1" t="str">
        <f>IFERROR(VLOOKUP(CONCATENATE(BQ$1,BQ168),'Formulario de Preguntas'!$C$10:$FN$152,4,FALSE),"")</f>
        <v/>
      </c>
      <c r="BT168" s="25">
        <f>IF($B168='Formulario de Respuestas'!$D167,'Formulario de Respuestas'!$AB167,"ES DIFERENTE")</f>
        <v>0</v>
      </c>
      <c r="BU168" s="1" t="str">
        <f>IFERROR(VLOOKUP(CONCATENATE(BT$1,BT168),'Formulario de Preguntas'!$C$10:$FN$152,3,FALSE),"")</f>
        <v/>
      </c>
      <c r="BV168" s="1" t="str">
        <f>IFERROR(VLOOKUP(CONCATENATE(BT$1,BT168),'Formulario de Preguntas'!$C$10:$FN$152,4,FALSE),"")</f>
        <v/>
      </c>
      <c r="BW168" s="25">
        <f>IF($B168='Formulario de Respuestas'!$D167,'Formulario de Respuestas'!$AC167,"ES DIFERENTE")</f>
        <v>0</v>
      </c>
      <c r="BX168" s="1" t="str">
        <f>IFERROR(VLOOKUP(CONCATENATE(BW$1,BW168),'Formulario de Preguntas'!$C$10:$FN$152,3,FALSE),"")</f>
        <v/>
      </c>
      <c r="BY168" s="1" t="str">
        <f>IFERROR(VLOOKUP(CONCATENATE(BW$1,BW168),'Formulario de Preguntas'!$C$10:$FN$152,4,FALSE),"")</f>
        <v/>
      </c>
      <c r="CA168" s="1">
        <f t="shared" si="7"/>
        <v>0</v>
      </c>
      <c r="CB168" s="1">
        <f t="shared" si="8"/>
        <v>0.25</v>
      </c>
      <c r="CC168" s="1">
        <f t="shared" si="9"/>
        <v>0</v>
      </c>
      <c r="CD168" s="1">
        <f>COUNTIF('Formulario de Respuestas'!$E167:$AC167,"A")</f>
        <v>0</v>
      </c>
      <c r="CE168" s="1">
        <f>COUNTIF('Formulario de Respuestas'!$E167:$AC167,"B")</f>
        <v>0</v>
      </c>
      <c r="CF168" s="1">
        <f>COUNTIF('Formulario de Respuestas'!$B167:$AC167,"C")</f>
        <v>0</v>
      </c>
      <c r="CG168" s="1">
        <f>COUNTIF('Formulario de Respuestas'!$E167:$AC167,"D")</f>
        <v>0</v>
      </c>
      <c r="CH168" s="1">
        <f>COUNTIF('Formulario de Respuestas'!$E167:$AC167,"E (RESPUESTA ANULADA)")</f>
        <v>0</v>
      </c>
    </row>
    <row r="169" spans="1:86" x14ac:dyDescent="0.25">
      <c r="A169" s="1">
        <f>'Formulario de Respuestas'!C168</f>
        <v>0</v>
      </c>
      <c r="B169" s="1">
        <f>'Formulario de Respuestas'!D168</f>
        <v>0</v>
      </c>
      <c r="C169" s="23">
        <f>IF($B169='Formulario de Respuestas'!$D168,'Formulario de Respuestas'!$E168,"ES DIFERENTE")</f>
        <v>0</v>
      </c>
      <c r="D169" s="15" t="str">
        <f>IFERROR(VLOOKUP(CONCATENATE(C$1,C169),'Formulario de Preguntas'!$C$2:$FN$152,3,FALSE),"")</f>
        <v/>
      </c>
      <c r="E169" s="1" t="str">
        <f>IFERROR(VLOOKUP(CONCATENATE(C$1,C169),'Formulario de Preguntas'!$C$2:$FN$152,4,FALSE),"")</f>
        <v/>
      </c>
      <c r="F169" s="23">
        <f>IF($B169='Formulario de Respuestas'!$D168,'Formulario de Respuestas'!$F168,"ES DIFERENTE")</f>
        <v>0</v>
      </c>
      <c r="G169" s="1" t="str">
        <f>IFERROR(VLOOKUP(CONCATENATE(F$1,F169),'Formulario de Preguntas'!$C$2:$FN$152,3,FALSE),"")</f>
        <v/>
      </c>
      <c r="H169" s="1" t="str">
        <f>IFERROR(VLOOKUP(CONCATENATE(F$1,F169),'Formulario de Preguntas'!$C$2:$FN$152,4,FALSE),"")</f>
        <v/>
      </c>
      <c r="I169" s="23">
        <f>IF($B169='Formulario de Respuestas'!$D168,'Formulario de Respuestas'!$G168,"ES DIFERENTE")</f>
        <v>0</v>
      </c>
      <c r="J169" s="1" t="str">
        <f>IFERROR(VLOOKUP(CONCATENATE(I$1,I169),'Formulario de Preguntas'!$C$10:$FN$152,3,FALSE),"")</f>
        <v/>
      </c>
      <c r="K169" s="1" t="str">
        <f>IFERROR(VLOOKUP(CONCATENATE(I$1,I169),'Formulario de Preguntas'!$C$10:$FN$152,4,FALSE),"")</f>
        <v/>
      </c>
      <c r="L169" s="23">
        <f>IF($B169='Formulario de Respuestas'!$D168,'Formulario de Respuestas'!$H168,"ES DIFERENTE")</f>
        <v>0</v>
      </c>
      <c r="M169" s="1" t="str">
        <f>IFERROR(VLOOKUP(CONCATENATE(L$1,L169),'Formulario de Preguntas'!$C$10:$FN$152,3,FALSE),"")</f>
        <v/>
      </c>
      <c r="N169" s="1" t="str">
        <f>IFERROR(VLOOKUP(CONCATENATE(L$1,L169),'Formulario de Preguntas'!$C$10:$FN$152,4,FALSE),"")</f>
        <v/>
      </c>
      <c r="O169" s="23">
        <f>IF($B169='Formulario de Respuestas'!$D168,'Formulario de Respuestas'!$I168,"ES DIFERENTE")</f>
        <v>0</v>
      </c>
      <c r="P169" s="1" t="str">
        <f>IFERROR(VLOOKUP(CONCATENATE(O$1,O169),'Formulario de Preguntas'!$C$10:$FN$152,3,FALSE),"")</f>
        <v/>
      </c>
      <c r="Q169" s="1" t="str">
        <f>IFERROR(VLOOKUP(CONCATENATE(O$1,O169),'Formulario de Preguntas'!$C$10:$FN$152,4,FALSE),"")</f>
        <v/>
      </c>
      <c r="R169" s="23">
        <f>IF($B169='Formulario de Respuestas'!$D168,'Formulario de Respuestas'!$J168,"ES DIFERENTE")</f>
        <v>0</v>
      </c>
      <c r="S169" s="1" t="str">
        <f>IFERROR(VLOOKUP(CONCATENATE(R$1,R169),'Formulario de Preguntas'!$C$10:$FN$152,3,FALSE),"")</f>
        <v/>
      </c>
      <c r="T169" s="1" t="str">
        <f>IFERROR(VLOOKUP(CONCATENATE(R$1,R169),'Formulario de Preguntas'!$C$10:$FN$152,4,FALSE),"")</f>
        <v/>
      </c>
      <c r="U169" s="23">
        <f>IF($B169='Formulario de Respuestas'!$D168,'Formulario de Respuestas'!$K168,"ES DIFERENTE")</f>
        <v>0</v>
      </c>
      <c r="V169" s="1" t="str">
        <f>IFERROR(VLOOKUP(CONCATENATE(U$1,U169),'Formulario de Preguntas'!$C$10:$FN$152,3,FALSE),"")</f>
        <v/>
      </c>
      <c r="W169" s="1" t="str">
        <f>IFERROR(VLOOKUP(CONCATENATE(U$1,U169),'Formulario de Preguntas'!$C$10:$FN$152,4,FALSE),"")</f>
        <v/>
      </c>
      <c r="X169" s="23">
        <f>IF($B169='Formulario de Respuestas'!$D168,'Formulario de Respuestas'!$L168,"ES DIFERENTE")</f>
        <v>0</v>
      </c>
      <c r="Y169" s="1" t="str">
        <f>IFERROR(VLOOKUP(CONCATENATE(X$1,X169),'Formulario de Preguntas'!$C$10:$FN$152,3,FALSE),"")</f>
        <v/>
      </c>
      <c r="Z169" s="1" t="str">
        <f>IFERROR(VLOOKUP(CONCATENATE(X$1,X169),'Formulario de Preguntas'!$C$10:$FN$152,4,FALSE),"")</f>
        <v/>
      </c>
      <c r="AA169" s="23">
        <f>IF($B169='Formulario de Respuestas'!$D168,'Formulario de Respuestas'!$M168,"ES DIFERENTE")</f>
        <v>0</v>
      </c>
      <c r="AB169" s="1" t="str">
        <f>IFERROR(VLOOKUP(CONCATENATE(AA$1,AA169),'Formulario de Preguntas'!$C$10:$FN$152,3,FALSE),"")</f>
        <v/>
      </c>
      <c r="AC169" s="1" t="str">
        <f>IFERROR(VLOOKUP(CONCATENATE(AA$1,AA169),'Formulario de Preguntas'!$C$10:$FN$152,4,FALSE),"")</f>
        <v/>
      </c>
      <c r="AD169" s="23">
        <f>IF($B169='Formulario de Respuestas'!$D168,'Formulario de Respuestas'!$N168,"ES DIFERENTE")</f>
        <v>0</v>
      </c>
      <c r="AE169" s="1" t="str">
        <f>IFERROR(VLOOKUP(CONCATENATE(AD$1,AD169),'Formulario de Preguntas'!$C$10:$FN$152,3,FALSE),"")</f>
        <v/>
      </c>
      <c r="AF169" s="1" t="str">
        <f>IFERROR(VLOOKUP(CONCATENATE(AD$1,AD169),'Formulario de Preguntas'!$C$10:$FN$152,4,FALSE),"")</f>
        <v/>
      </c>
      <c r="AG169" s="23">
        <f>IF($B169='Formulario de Respuestas'!$D168,'Formulario de Respuestas'!$O168,"ES DIFERENTE")</f>
        <v>0</v>
      </c>
      <c r="AH169" s="1" t="str">
        <f>IFERROR(VLOOKUP(CONCATENATE(AG$1,AG169),'Formulario de Preguntas'!$C$10:$FN$152,3,FALSE),"")</f>
        <v/>
      </c>
      <c r="AI169" s="1" t="str">
        <f>IFERROR(VLOOKUP(CONCATENATE(AG$1,AG169),'Formulario de Preguntas'!$C$10:$FN$152,4,FALSE),"")</f>
        <v/>
      </c>
      <c r="AJ169" s="23">
        <f>IF($B169='Formulario de Respuestas'!$D168,'Formulario de Respuestas'!$P168,"ES DIFERENTE")</f>
        <v>0</v>
      </c>
      <c r="AK169" s="1" t="str">
        <f>IFERROR(VLOOKUP(CONCATENATE(AJ$1,AJ169),'Formulario de Preguntas'!$C$10:$FN$152,3,FALSE),"")</f>
        <v/>
      </c>
      <c r="AL169" s="1" t="str">
        <f>IFERROR(VLOOKUP(CONCATENATE(AJ$1,AJ169),'Formulario de Preguntas'!$C$10:$FN$152,4,FALSE),"")</f>
        <v/>
      </c>
      <c r="AM169" s="23">
        <f>IF($B169='Formulario de Respuestas'!$D168,'Formulario de Respuestas'!$Q168,"ES DIFERENTE")</f>
        <v>0</v>
      </c>
      <c r="AN169" s="1" t="str">
        <f>IFERROR(VLOOKUP(CONCATENATE(AM$1,AM169),'Formulario de Preguntas'!$C$10:$FN$152,3,FALSE),"")</f>
        <v/>
      </c>
      <c r="AO169" s="1" t="str">
        <f>IFERROR(VLOOKUP(CONCATENATE(AM$1,AM169),'Formulario de Preguntas'!$C$10:$FN$152,4,FALSE),"")</f>
        <v/>
      </c>
      <c r="AP169" s="23">
        <f>IF($B169='Formulario de Respuestas'!$D168,'Formulario de Respuestas'!$R168,"ES DIFERENTE")</f>
        <v>0</v>
      </c>
      <c r="AQ169" s="1" t="str">
        <f>IFERROR(VLOOKUP(CONCATENATE(AP$1,AP169),'Formulario de Preguntas'!$C$10:$FN$152,3,FALSE),"")</f>
        <v/>
      </c>
      <c r="AR169" s="1" t="str">
        <f>IFERROR(VLOOKUP(CONCATENATE(AP$1,AP169),'Formulario de Preguntas'!$C$10:$FN$152,4,FALSE),"")</f>
        <v/>
      </c>
      <c r="AS169" s="23">
        <f>IF($B169='Formulario de Respuestas'!$D168,'Formulario de Respuestas'!$S168,"ES DIFERENTE")</f>
        <v>0</v>
      </c>
      <c r="AT169" s="1" t="str">
        <f>IFERROR(VLOOKUP(CONCATENATE(AS$1,AS169),'Formulario de Preguntas'!$C$10:$FN$152,3,FALSE),"")</f>
        <v/>
      </c>
      <c r="AU169" s="1" t="str">
        <f>IFERROR(VLOOKUP(CONCATENATE(AS$1,AS169),'Formulario de Preguntas'!$C$10:$FN$152,4,FALSE),"")</f>
        <v/>
      </c>
      <c r="AV169" s="23">
        <f>IF($B169='Formulario de Respuestas'!$D168,'Formulario de Respuestas'!$T168,"ES DIFERENTE")</f>
        <v>0</v>
      </c>
      <c r="AW169" s="1" t="str">
        <f>IFERROR(VLOOKUP(CONCATENATE(AV$1,AV169),'Formulario de Preguntas'!$C$10:$FN$152,3,FALSE),"")</f>
        <v/>
      </c>
      <c r="AX169" s="1" t="str">
        <f>IFERROR(VLOOKUP(CONCATENATE(AV$1,AV169),'Formulario de Preguntas'!$C$10:$FN$152,4,FALSE),"")</f>
        <v/>
      </c>
      <c r="AY169" s="23">
        <f>IF($B169='Formulario de Respuestas'!$D168,'Formulario de Respuestas'!$U168,"ES DIFERENTE")</f>
        <v>0</v>
      </c>
      <c r="AZ169" s="1" t="str">
        <f>IFERROR(VLOOKUP(CONCATENATE(AY$1,AY169),'Formulario de Preguntas'!$C$10:$FN$152,3,FALSE),"")</f>
        <v/>
      </c>
      <c r="BA169" s="1" t="str">
        <f>IFERROR(VLOOKUP(CONCATENATE(AY$1,AY169),'Formulario de Preguntas'!$C$10:$FN$152,4,FALSE),"")</f>
        <v/>
      </c>
      <c r="BB169" s="25">
        <f>IF($B169='Formulario de Respuestas'!$D168,'Formulario de Respuestas'!$V168,"ES DIFERENTE")</f>
        <v>0</v>
      </c>
      <c r="BC169" s="1" t="str">
        <f>IFERROR(VLOOKUP(CONCATENATE(BB$1,BB169),'Formulario de Preguntas'!$C$10:$FN$152,3,FALSE),"")</f>
        <v/>
      </c>
      <c r="BD169" s="1" t="str">
        <f>IFERROR(VLOOKUP(CONCATENATE(BB$1,BB169),'Formulario de Preguntas'!$C$10:$FN$152,4,FALSE),"")</f>
        <v/>
      </c>
      <c r="BE169" s="23">
        <f>IF($B169='Formulario de Respuestas'!$D168,'Formulario de Respuestas'!$W168,"ES DIFERENTE")</f>
        <v>0</v>
      </c>
      <c r="BF169" s="1" t="str">
        <f>IFERROR(VLOOKUP(CONCATENATE(BE$1,BE169),'Formulario de Preguntas'!$C$10:$FN$152,3,FALSE),"")</f>
        <v/>
      </c>
      <c r="BG169" s="1" t="str">
        <f>IFERROR(VLOOKUP(CONCATENATE(BE$1,BE169),'Formulario de Preguntas'!$C$10:$FN$152,4,FALSE),"")</f>
        <v/>
      </c>
      <c r="BH169" s="23">
        <f>IF($B169='Formulario de Respuestas'!$D168,'Formulario de Respuestas'!$X168,"ES DIFERENTE")</f>
        <v>0</v>
      </c>
      <c r="BI169" s="1" t="str">
        <f>IFERROR(VLOOKUP(CONCATENATE(BH$1,BH169),'Formulario de Preguntas'!$C$10:$FN$152,3,FALSE),"")</f>
        <v/>
      </c>
      <c r="BJ169" s="1" t="str">
        <f>IFERROR(VLOOKUP(CONCATENATE(BH$1,BH169),'Formulario de Preguntas'!$C$10:$FN$152,4,FALSE),"")</f>
        <v/>
      </c>
      <c r="BK169" s="25">
        <f>IF($B169='Formulario de Respuestas'!$D168,'Formulario de Respuestas'!$Y168,"ES DIFERENTE")</f>
        <v>0</v>
      </c>
      <c r="BL169" s="1" t="str">
        <f>IFERROR(VLOOKUP(CONCATENATE(BK$1,BK169),'Formulario de Preguntas'!$C$10:$FN$152,3,FALSE),"")</f>
        <v/>
      </c>
      <c r="BM169" s="1" t="str">
        <f>IFERROR(VLOOKUP(CONCATENATE(BK$1,BK169),'Formulario de Preguntas'!$C$10:$FN$152,4,FALSE),"")</f>
        <v/>
      </c>
      <c r="BN169" s="25">
        <f>IF($B169='Formulario de Respuestas'!$D168,'Formulario de Respuestas'!$Z168,"ES DIFERENTE")</f>
        <v>0</v>
      </c>
      <c r="BO169" s="1" t="str">
        <f>IFERROR(VLOOKUP(CONCATENATE(BN$1,BN169),'Formulario de Preguntas'!$C$10:$FN$152,3,FALSE),"")</f>
        <v/>
      </c>
      <c r="BP169" s="1" t="str">
        <f>IFERROR(VLOOKUP(CONCATENATE(BN$1,BN169),'Formulario de Preguntas'!$C$10:$FN$152,4,FALSE),"")</f>
        <v/>
      </c>
      <c r="BQ169" s="25">
        <f>IF($B169='Formulario de Respuestas'!$D168,'Formulario de Respuestas'!$AA168,"ES DIFERENTE")</f>
        <v>0</v>
      </c>
      <c r="BR169" s="1" t="str">
        <f>IFERROR(VLOOKUP(CONCATENATE(BQ$1,BQ169),'Formulario de Preguntas'!$C$10:$FN$152,3,FALSE),"")</f>
        <v/>
      </c>
      <c r="BS169" s="1" t="str">
        <f>IFERROR(VLOOKUP(CONCATENATE(BQ$1,BQ169),'Formulario de Preguntas'!$C$10:$FN$152,4,FALSE),"")</f>
        <v/>
      </c>
      <c r="BT169" s="25">
        <f>IF($B169='Formulario de Respuestas'!$D168,'Formulario de Respuestas'!$AB168,"ES DIFERENTE")</f>
        <v>0</v>
      </c>
      <c r="BU169" s="1" t="str">
        <f>IFERROR(VLOOKUP(CONCATENATE(BT$1,BT169),'Formulario de Preguntas'!$C$10:$FN$152,3,FALSE),"")</f>
        <v/>
      </c>
      <c r="BV169" s="1" t="str">
        <f>IFERROR(VLOOKUP(CONCATENATE(BT$1,BT169),'Formulario de Preguntas'!$C$10:$FN$152,4,FALSE),"")</f>
        <v/>
      </c>
      <c r="BW169" s="25">
        <f>IF($B169='Formulario de Respuestas'!$D168,'Formulario de Respuestas'!$AC168,"ES DIFERENTE")</f>
        <v>0</v>
      </c>
      <c r="BX169" s="1" t="str">
        <f>IFERROR(VLOOKUP(CONCATENATE(BW$1,BW169),'Formulario de Preguntas'!$C$10:$FN$152,3,FALSE),"")</f>
        <v/>
      </c>
      <c r="BY169" s="1" t="str">
        <f>IFERROR(VLOOKUP(CONCATENATE(BW$1,BW169),'Formulario de Preguntas'!$C$10:$FN$152,4,FALSE),"")</f>
        <v/>
      </c>
      <c r="CA169" s="1">
        <f t="shared" si="7"/>
        <v>0</v>
      </c>
      <c r="CB169" s="1">
        <f t="shared" si="8"/>
        <v>0.25</v>
      </c>
      <c r="CC169" s="1">
        <f t="shared" si="9"/>
        <v>0</v>
      </c>
      <c r="CD169" s="1">
        <f>COUNTIF('Formulario de Respuestas'!$E168:$AC168,"A")</f>
        <v>0</v>
      </c>
      <c r="CE169" s="1">
        <f>COUNTIF('Formulario de Respuestas'!$E168:$AC168,"B")</f>
        <v>0</v>
      </c>
      <c r="CF169" s="1">
        <f>COUNTIF('Formulario de Respuestas'!$B168:$AC168,"C")</f>
        <v>0</v>
      </c>
      <c r="CG169" s="1">
        <f>COUNTIF('Formulario de Respuestas'!$E168:$AC168,"D")</f>
        <v>0</v>
      </c>
      <c r="CH169" s="1">
        <f>COUNTIF('Formulario de Respuestas'!$E168:$AC168,"E (RESPUESTA ANULADA)")</f>
        <v>0</v>
      </c>
    </row>
    <row r="170" spans="1:86" x14ac:dyDescent="0.25">
      <c r="A170" s="1">
        <f>'Formulario de Respuestas'!C169</f>
        <v>0</v>
      </c>
      <c r="B170" s="1">
        <f>'Formulario de Respuestas'!D169</f>
        <v>0</v>
      </c>
      <c r="C170" s="23">
        <f>IF($B170='Formulario de Respuestas'!$D169,'Formulario de Respuestas'!$E169,"ES DIFERENTE")</f>
        <v>0</v>
      </c>
      <c r="D170" s="15" t="str">
        <f>IFERROR(VLOOKUP(CONCATENATE(C$1,C170),'Formulario de Preguntas'!$C$2:$FN$152,3,FALSE),"")</f>
        <v/>
      </c>
      <c r="E170" s="1" t="str">
        <f>IFERROR(VLOOKUP(CONCATENATE(C$1,C170),'Formulario de Preguntas'!$C$2:$FN$152,4,FALSE),"")</f>
        <v/>
      </c>
      <c r="F170" s="23">
        <f>IF($B170='Formulario de Respuestas'!$D169,'Formulario de Respuestas'!$F169,"ES DIFERENTE")</f>
        <v>0</v>
      </c>
      <c r="G170" s="1" t="str">
        <f>IFERROR(VLOOKUP(CONCATENATE(F$1,F170),'Formulario de Preguntas'!$C$2:$FN$152,3,FALSE),"")</f>
        <v/>
      </c>
      <c r="H170" s="1" t="str">
        <f>IFERROR(VLOOKUP(CONCATENATE(F$1,F170),'Formulario de Preguntas'!$C$2:$FN$152,4,FALSE),"")</f>
        <v/>
      </c>
      <c r="I170" s="23">
        <f>IF($B170='Formulario de Respuestas'!$D169,'Formulario de Respuestas'!$G169,"ES DIFERENTE")</f>
        <v>0</v>
      </c>
      <c r="J170" s="1" t="str">
        <f>IFERROR(VLOOKUP(CONCATENATE(I$1,I170),'Formulario de Preguntas'!$C$10:$FN$152,3,FALSE),"")</f>
        <v/>
      </c>
      <c r="K170" s="1" t="str">
        <f>IFERROR(VLOOKUP(CONCATENATE(I$1,I170),'Formulario de Preguntas'!$C$10:$FN$152,4,FALSE),"")</f>
        <v/>
      </c>
      <c r="L170" s="23">
        <f>IF($B170='Formulario de Respuestas'!$D169,'Formulario de Respuestas'!$H169,"ES DIFERENTE")</f>
        <v>0</v>
      </c>
      <c r="M170" s="1" t="str">
        <f>IFERROR(VLOOKUP(CONCATENATE(L$1,L170),'Formulario de Preguntas'!$C$10:$FN$152,3,FALSE),"")</f>
        <v/>
      </c>
      <c r="N170" s="1" t="str">
        <f>IFERROR(VLOOKUP(CONCATENATE(L$1,L170),'Formulario de Preguntas'!$C$10:$FN$152,4,FALSE),"")</f>
        <v/>
      </c>
      <c r="O170" s="23">
        <f>IF($B170='Formulario de Respuestas'!$D169,'Formulario de Respuestas'!$I169,"ES DIFERENTE")</f>
        <v>0</v>
      </c>
      <c r="P170" s="1" t="str">
        <f>IFERROR(VLOOKUP(CONCATENATE(O$1,O170),'Formulario de Preguntas'!$C$10:$FN$152,3,FALSE),"")</f>
        <v/>
      </c>
      <c r="Q170" s="1" t="str">
        <f>IFERROR(VLOOKUP(CONCATENATE(O$1,O170),'Formulario de Preguntas'!$C$10:$FN$152,4,FALSE),"")</f>
        <v/>
      </c>
      <c r="R170" s="23">
        <f>IF($B170='Formulario de Respuestas'!$D169,'Formulario de Respuestas'!$J169,"ES DIFERENTE")</f>
        <v>0</v>
      </c>
      <c r="S170" s="1" t="str">
        <f>IFERROR(VLOOKUP(CONCATENATE(R$1,R170),'Formulario de Preguntas'!$C$10:$FN$152,3,FALSE),"")</f>
        <v/>
      </c>
      <c r="T170" s="1" t="str">
        <f>IFERROR(VLOOKUP(CONCATENATE(R$1,R170),'Formulario de Preguntas'!$C$10:$FN$152,4,FALSE),"")</f>
        <v/>
      </c>
      <c r="U170" s="23">
        <f>IF($B170='Formulario de Respuestas'!$D169,'Formulario de Respuestas'!$K169,"ES DIFERENTE")</f>
        <v>0</v>
      </c>
      <c r="V170" s="1" t="str">
        <f>IFERROR(VLOOKUP(CONCATENATE(U$1,U170),'Formulario de Preguntas'!$C$10:$FN$152,3,FALSE),"")</f>
        <v/>
      </c>
      <c r="W170" s="1" t="str">
        <f>IFERROR(VLOOKUP(CONCATENATE(U$1,U170),'Formulario de Preguntas'!$C$10:$FN$152,4,FALSE),"")</f>
        <v/>
      </c>
      <c r="X170" s="23">
        <f>IF($B170='Formulario de Respuestas'!$D169,'Formulario de Respuestas'!$L169,"ES DIFERENTE")</f>
        <v>0</v>
      </c>
      <c r="Y170" s="1" t="str">
        <f>IFERROR(VLOOKUP(CONCATENATE(X$1,X170),'Formulario de Preguntas'!$C$10:$FN$152,3,FALSE),"")</f>
        <v/>
      </c>
      <c r="Z170" s="1" t="str">
        <f>IFERROR(VLOOKUP(CONCATENATE(X$1,X170),'Formulario de Preguntas'!$C$10:$FN$152,4,FALSE),"")</f>
        <v/>
      </c>
      <c r="AA170" s="23">
        <f>IF($B170='Formulario de Respuestas'!$D169,'Formulario de Respuestas'!$M169,"ES DIFERENTE")</f>
        <v>0</v>
      </c>
      <c r="AB170" s="1" t="str">
        <f>IFERROR(VLOOKUP(CONCATENATE(AA$1,AA170),'Formulario de Preguntas'!$C$10:$FN$152,3,FALSE),"")</f>
        <v/>
      </c>
      <c r="AC170" s="1" t="str">
        <f>IFERROR(VLOOKUP(CONCATENATE(AA$1,AA170),'Formulario de Preguntas'!$C$10:$FN$152,4,FALSE),"")</f>
        <v/>
      </c>
      <c r="AD170" s="23">
        <f>IF($B170='Formulario de Respuestas'!$D169,'Formulario de Respuestas'!$N169,"ES DIFERENTE")</f>
        <v>0</v>
      </c>
      <c r="AE170" s="1" t="str">
        <f>IFERROR(VLOOKUP(CONCATENATE(AD$1,AD170),'Formulario de Preguntas'!$C$10:$FN$152,3,FALSE),"")</f>
        <v/>
      </c>
      <c r="AF170" s="1" t="str">
        <f>IFERROR(VLOOKUP(CONCATENATE(AD$1,AD170),'Formulario de Preguntas'!$C$10:$FN$152,4,FALSE),"")</f>
        <v/>
      </c>
      <c r="AG170" s="23">
        <f>IF($B170='Formulario de Respuestas'!$D169,'Formulario de Respuestas'!$O169,"ES DIFERENTE")</f>
        <v>0</v>
      </c>
      <c r="AH170" s="1" t="str">
        <f>IFERROR(VLOOKUP(CONCATENATE(AG$1,AG170),'Formulario de Preguntas'!$C$10:$FN$152,3,FALSE),"")</f>
        <v/>
      </c>
      <c r="AI170" s="1" t="str">
        <f>IFERROR(VLOOKUP(CONCATENATE(AG$1,AG170),'Formulario de Preguntas'!$C$10:$FN$152,4,FALSE),"")</f>
        <v/>
      </c>
      <c r="AJ170" s="23">
        <f>IF($B170='Formulario de Respuestas'!$D169,'Formulario de Respuestas'!$P169,"ES DIFERENTE")</f>
        <v>0</v>
      </c>
      <c r="AK170" s="1" t="str">
        <f>IFERROR(VLOOKUP(CONCATENATE(AJ$1,AJ170),'Formulario de Preguntas'!$C$10:$FN$152,3,FALSE),"")</f>
        <v/>
      </c>
      <c r="AL170" s="1" t="str">
        <f>IFERROR(VLOOKUP(CONCATENATE(AJ$1,AJ170),'Formulario de Preguntas'!$C$10:$FN$152,4,FALSE),"")</f>
        <v/>
      </c>
      <c r="AM170" s="23">
        <f>IF($B170='Formulario de Respuestas'!$D169,'Formulario de Respuestas'!$Q169,"ES DIFERENTE")</f>
        <v>0</v>
      </c>
      <c r="AN170" s="1" t="str">
        <f>IFERROR(VLOOKUP(CONCATENATE(AM$1,AM170),'Formulario de Preguntas'!$C$10:$FN$152,3,FALSE),"")</f>
        <v/>
      </c>
      <c r="AO170" s="1" t="str">
        <f>IFERROR(VLOOKUP(CONCATENATE(AM$1,AM170),'Formulario de Preguntas'!$C$10:$FN$152,4,FALSE),"")</f>
        <v/>
      </c>
      <c r="AP170" s="23">
        <f>IF($B170='Formulario de Respuestas'!$D169,'Formulario de Respuestas'!$R169,"ES DIFERENTE")</f>
        <v>0</v>
      </c>
      <c r="AQ170" s="1" t="str">
        <f>IFERROR(VLOOKUP(CONCATENATE(AP$1,AP170),'Formulario de Preguntas'!$C$10:$FN$152,3,FALSE),"")</f>
        <v/>
      </c>
      <c r="AR170" s="1" t="str">
        <f>IFERROR(VLOOKUP(CONCATENATE(AP$1,AP170),'Formulario de Preguntas'!$C$10:$FN$152,4,FALSE),"")</f>
        <v/>
      </c>
      <c r="AS170" s="23">
        <f>IF($B170='Formulario de Respuestas'!$D169,'Formulario de Respuestas'!$S169,"ES DIFERENTE")</f>
        <v>0</v>
      </c>
      <c r="AT170" s="1" t="str">
        <f>IFERROR(VLOOKUP(CONCATENATE(AS$1,AS170),'Formulario de Preguntas'!$C$10:$FN$152,3,FALSE),"")</f>
        <v/>
      </c>
      <c r="AU170" s="1" t="str">
        <f>IFERROR(VLOOKUP(CONCATENATE(AS$1,AS170),'Formulario de Preguntas'!$C$10:$FN$152,4,FALSE),"")</f>
        <v/>
      </c>
      <c r="AV170" s="23">
        <f>IF($B170='Formulario de Respuestas'!$D169,'Formulario de Respuestas'!$T169,"ES DIFERENTE")</f>
        <v>0</v>
      </c>
      <c r="AW170" s="1" t="str">
        <f>IFERROR(VLOOKUP(CONCATENATE(AV$1,AV170),'Formulario de Preguntas'!$C$10:$FN$152,3,FALSE),"")</f>
        <v/>
      </c>
      <c r="AX170" s="1" t="str">
        <f>IFERROR(VLOOKUP(CONCATENATE(AV$1,AV170),'Formulario de Preguntas'!$C$10:$FN$152,4,FALSE),"")</f>
        <v/>
      </c>
      <c r="AY170" s="23">
        <f>IF($B170='Formulario de Respuestas'!$D169,'Formulario de Respuestas'!$U169,"ES DIFERENTE")</f>
        <v>0</v>
      </c>
      <c r="AZ170" s="1" t="str">
        <f>IFERROR(VLOOKUP(CONCATENATE(AY$1,AY170),'Formulario de Preguntas'!$C$10:$FN$152,3,FALSE),"")</f>
        <v/>
      </c>
      <c r="BA170" s="1" t="str">
        <f>IFERROR(VLOOKUP(CONCATENATE(AY$1,AY170),'Formulario de Preguntas'!$C$10:$FN$152,4,FALSE),"")</f>
        <v/>
      </c>
      <c r="BB170" s="25">
        <f>IF($B170='Formulario de Respuestas'!$D169,'Formulario de Respuestas'!$V169,"ES DIFERENTE")</f>
        <v>0</v>
      </c>
      <c r="BC170" s="1" t="str">
        <f>IFERROR(VLOOKUP(CONCATENATE(BB$1,BB170),'Formulario de Preguntas'!$C$10:$FN$152,3,FALSE),"")</f>
        <v/>
      </c>
      <c r="BD170" s="1" t="str">
        <f>IFERROR(VLOOKUP(CONCATENATE(BB$1,BB170),'Formulario de Preguntas'!$C$10:$FN$152,4,FALSE),"")</f>
        <v/>
      </c>
      <c r="BE170" s="23">
        <f>IF($B170='Formulario de Respuestas'!$D169,'Formulario de Respuestas'!$W169,"ES DIFERENTE")</f>
        <v>0</v>
      </c>
      <c r="BF170" s="1" t="str">
        <f>IFERROR(VLOOKUP(CONCATENATE(BE$1,BE170),'Formulario de Preguntas'!$C$10:$FN$152,3,FALSE),"")</f>
        <v/>
      </c>
      <c r="BG170" s="1" t="str">
        <f>IFERROR(VLOOKUP(CONCATENATE(BE$1,BE170),'Formulario de Preguntas'!$C$10:$FN$152,4,FALSE),"")</f>
        <v/>
      </c>
      <c r="BH170" s="23">
        <f>IF($B170='Formulario de Respuestas'!$D169,'Formulario de Respuestas'!$X169,"ES DIFERENTE")</f>
        <v>0</v>
      </c>
      <c r="BI170" s="1" t="str">
        <f>IFERROR(VLOOKUP(CONCATENATE(BH$1,BH170),'Formulario de Preguntas'!$C$10:$FN$152,3,FALSE),"")</f>
        <v/>
      </c>
      <c r="BJ170" s="1" t="str">
        <f>IFERROR(VLOOKUP(CONCATENATE(BH$1,BH170),'Formulario de Preguntas'!$C$10:$FN$152,4,FALSE),"")</f>
        <v/>
      </c>
      <c r="BK170" s="25">
        <f>IF($B170='Formulario de Respuestas'!$D169,'Formulario de Respuestas'!$Y169,"ES DIFERENTE")</f>
        <v>0</v>
      </c>
      <c r="BL170" s="1" t="str">
        <f>IFERROR(VLOOKUP(CONCATENATE(BK$1,BK170),'Formulario de Preguntas'!$C$10:$FN$152,3,FALSE),"")</f>
        <v/>
      </c>
      <c r="BM170" s="1" t="str">
        <f>IFERROR(VLOOKUP(CONCATENATE(BK$1,BK170),'Formulario de Preguntas'!$C$10:$FN$152,4,FALSE),"")</f>
        <v/>
      </c>
      <c r="BN170" s="25">
        <f>IF($B170='Formulario de Respuestas'!$D169,'Formulario de Respuestas'!$Z169,"ES DIFERENTE")</f>
        <v>0</v>
      </c>
      <c r="BO170" s="1" t="str">
        <f>IFERROR(VLOOKUP(CONCATENATE(BN$1,BN170),'Formulario de Preguntas'!$C$10:$FN$152,3,FALSE),"")</f>
        <v/>
      </c>
      <c r="BP170" s="1" t="str">
        <f>IFERROR(VLOOKUP(CONCATENATE(BN$1,BN170),'Formulario de Preguntas'!$C$10:$FN$152,4,FALSE),"")</f>
        <v/>
      </c>
      <c r="BQ170" s="25">
        <f>IF($B170='Formulario de Respuestas'!$D169,'Formulario de Respuestas'!$AA169,"ES DIFERENTE")</f>
        <v>0</v>
      </c>
      <c r="BR170" s="1" t="str">
        <f>IFERROR(VLOOKUP(CONCATENATE(BQ$1,BQ170),'Formulario de Preguntas'!$C$10:$FN$152,3,FALSE),"")</f>
        <v/>
      </c>
      <c r="BS170" s="1" t="str">
        <f>IFERROR(VLOOKUP(CONCATENATE(BQ$1,BQ170),'Formulario de Preguntas'!$C$10:$FN$152,4,FALSE),"")</f>
        <v/>
      </c>
      <c r="BT170" s="25">
        <f>IF($B170='Formulario de Respuestas'!$D169,'Formulario de Respuestas'!$AB169,"ES DIFERENTE")</f>
        <v>0</v>
      </c>
      <c r="BU170" s="1" t="str">
        <f>IFERROR(VLOOKUP(CONCATENATE(BT$1,BT170),'Formulario de Preguntas'!$C$10:$FN$152,3,FALSE),"")</f>
        <v/>
      </c>
      <c r="BV170" s="1" t="str">
        <f>IFERROR(VLOOKUP(CONCATENATE(BT$1,BT170),'Formulario de Preguntas'!$C$10:$FN$152,4,FALSE),"")</f>
        <v/>
      </c>
      <c r="BW170" s="25">
        <f>IF($B170='Formulario de Respuestas'!$D169,'Formulario de Respuestas'!$AC169,"ES DIFERENTE")</f>
        <v>0</v>
      </c>
      <c r="BX170" s="1" t="str">
        <f>IFERROR(VLOOKUP(CONCATENATE(BW$1,BW170),'Formulario de Preguntas'!$C$10:$FN$152,3,FALSE),"")</f>
        <v/>
      </c>
      <c r="BY170" s="1" t="str">
        <f>IFERROR(VLOOKUP(CONCATENATE(BW$1,BW170),'Formulario de Preguntas'!$C$10:$FN$152,4,FALSE),"")</f>
        <v/>
      </c>
      <c r="CA170" s="1">
        <f t="shared" si="7"/>
        <v>0</v>
      </c>
      <c r="CB170" s="1">
        <f t="shared" si="8"/>
        <v>0.25</v>
      </c>
      <c r="CC170" s="1">
        <f t="shared" si="9"/>
        <v>0</v>
      </c>
      <c r="CD170" s="1">
        <f>COUNTIF('Formulario de Respuestas'!$E169:$AC169,"A")</f>
        <v>0</v>
      </c>
      <c r="CE170" s="1">
        <f>COUNTIF('Formulario de Respuestas'!$E169:$AC169,"B")</f>
        <v>0</v>
      </c>
      <c r="CF170" s="1">
        <f>COUNTIF('Formulario de Respuestas'!$B169:$AC169,"C")</f>
        <v>0</v>
      </c>
      <c r="CG170" s="1">
        <f>COUNTIF('Formulario de Respuestas'!$E169:$AC169,"D")</f>
        <v>0</v>
      </c>
      <c r="CH170" s="1">
        <f>COUNTIF('Formulario de Respuestas'!$E169:$AC169,"E (RESPUESTA ANULADA)")</f>
        <v>0</v>
      </c>
    </row>
    <row r="171" spans="1:86" x14ac:dyDescent="0.25">
      <c r="A171" s="1">
        <f>'Formulario de Respuestas'!C170</f>
        <v>0</v>
      </c>
      <c r="B171" s="1">
        <f>'Formulario de Respuestas'!D170</f>
        <v>0</v>
      </c>
      <c r="C171" s="23">
        <f>IF($B171='Formulario de Respuestas'!$D170,'Formulario de Respuestas'!$E170,"ES DIFERENTE")</f>
        <v>0</v>
      </c>
      <c r="D171" s="15" t="str">
        <f>IFERROR(VLOOKUP(CONCATENATE(C$1,C171),'Formulario de Preguntas'!$C$2:$FN$152,3,FALSE),"")</f>
        <v/>
      </c>
      <c r="E171" s="1" t="str">
        <f>IFERROR(VLOOKUP(CONCATENATE(C$1,C171),'Formulario de Preguntas'!$C$2:$FN$152,4,FALSE),"")</f>
        <v/>
      </c>
      <c r="F171" s="23">
        <f>IF($B171='Formulario de Respuestas'!$D170,'Formulario de Respuestas'!$F170,"ES DIFERENTE")</f>
        <v>0</v>
      </c>
      <c r="G171" s="1" t="str">
        <f>IFERROR(VLOOKUP(CONCATENATE(F$1,F171),'Formulario de Preguntas'!$C$2:$FN$152,3,FALSE),"")</f>
        <v/>
      </c>
      <c r="H171" s="1" t="str">
        <f>IFERROR(VLOOKUP(CONCATENATE(F$1,F171),'Formulario de Preguntas'!$C$2:$FN$152,4,FALSE),"")</f>
        <v/>
      </c>
      <c r="I171" s="23">
        <f>IF($B171='Formulario de Respuestas'!$D170,'Formulario de Respuestas'!$G170,"ES DIFERENTE")</f>
        <v>0</v>
      </c>
      <c r="J171" s="1" t="str">
        <f>IFERROR(VLOOKUP(CONCATENATE(I$1,I171),'Formulario de Preguntas'!$C$10:$FN$152,3,FALSE),"")</f>
        <v/>
      </c>
      <c r="K171" s="1" t="str">
        <f>IFERROR(VLOOKUP(CONCATENATE(I$1,I171),'Formulario de Preguntas'!$C$10:$FN$152,4,FALSE),"")</f>
        <v/>
      </c>
      <c r="L171" s="23">
        <f>IF($B171='Formulario de Respuestas'!$D170,'Formulario de Respuestas'!$H170,"ES DIFERENTE")</f>
        <v>0</v>
      </c>
      <c r="M171" s="1" t="str">
        <f>IFERROR(VLOOKUP(CONCATENATE(L$1,L171),'Formulario de Preguntas'!$C$10:$FN$152,3,FALSE),"")</f>
        <v/>
      </c>
      <c r="N171" s="1" t="str">
        <f>IFERROR(VLOOKUP(CONCATENATE(L$1,L171),'Formulario de Preguntas'!$C$10:$FN$152,4,FALSE),"")</f>
        <v/>
      </c>
      <c r="O171" s="23">
        <f>IF($B171='Formulario de Respuestas'!$D170,'Formulario de Respuestas'!$I170,"ES DIFERENTE")</f>
        <v>0</v>
      </c>
      <c r="P171" s="1" t="str">
        <f>IFERROR(VLOOKUP(CONCATENATE(O$1,O171),'Formulario de Preguntas'!$C$10:$FN$152,3,FALSE),"")</f>
        <v/>
      </c>
      <c r="Q171" s="1" t="str">
        <f>IFERROR(VLOOKUP(CONCATENATE(O$1,O171),'Formulario de Preguntas'!$C$10:$FN$152,4,FALSE),"")</f>
        <v/>
      </c>
      <c r="R171" s="23">
        <f>IF($B171='Formulario de Respuestas'!$D170,'Formulario de Respuestas'!$J170,"ES DIFERENTE")</f>
        <v>0</v>
      </c>
      <c r="S171" s="1" t="str">
        <f>IFERROR(VLOOKUP(CONCATENATE(R$1,R171),'Formulario de Preguntas'!$C$10:$FN$152,3,FALSE),"")</f>
        <v/>
      </c>
      <c r="T171" s="1" t="str">
        <f>IFERROR(VLOOKUP(CONCATENATE(R$1,R171),'Formulario de Preguntas'!$C$10:$FN$152,4,FALSE),"")</f>
        <v/>
      </c>
      <c r="U171" s="23">
        <f>IF($B171='Formulario de Respuestas'!$D170,'Formulario de Respuestas'!$K170,"ES DIFERENTE")</f>
        <v>0</v>
      </c>
      <c r="V171" s="1" t="str">
        <f>IFERROR(VLOOKUP(CONCATENATE(U$1,U171),'Formulario de Preguntas'!$C$10:$FN$152,3,FALSE),"")</f>
        <v/>
      </c>
      <c r="W171" s="1" t="str">
        <f>IFERROR(VLOOKUP(CONCATENATE(U$1,U171),'Formulario de Preguntas'!$C$10:$FN$152,4,FALSE),"")</f>
        <v/>
      </c>
      <c r="X171" s="23">
        <f>IF($B171='Formulario de Respuestas'!$D170,'Formulario de Respuestas'!$L170,"ES DIFERENTE")</f>
        <v>0</v>
      </c>
      <c r="Y171" s="1" t="str">
        <f>IFERROR(VLOOKUP(CONCATENATE(X$1,X171),'Formulario de Preguntas'!$C$10:$FN$152,3,FALSE),"")</f>
        <v/>
      </c>
      <c r="Z171" s="1" t="str">
        <f>IFERROR(VLOOKUP(CONCATENATE(X$1,X171),'Formulario de Preguntas'!$C$10:$FN$152,4,FALSE),"")</f>
        <v/>
      </c>
      <c r="AA171" s="23">
        <f>IF($B171='Formulario de Respuestas'!$D170,'Formulario de Respuestas'!$M170,"ES DIFERENTE")</f>
        <v>0</v>
      </c>
      <c r="AB171" s="1" t="str">
        <f>IFERROR(VLOOKUP(CONCATENATE(AA$1,AA171),'Formulario de Preguntas'!$C$10:$FN$152,3,FALSE),"")</f>
        <v/>
      </c>
      <c r="AC171" s="1" t="str">
        <f>IFERROR(VLOOKUP(CONCATENATE(AA$1,AA171),'Formulario de Preguntas'!$C$10:$FN$152,4,FALSE),"")</f>
        <v/>
      </c>
      <c r="AD171" s="23">
        <f>IF($B171='Formulario de Respuestas'!$D170,'Formulario de Respuestas'!$N170,"ES DIFERENTE")</f>
        <v>0</v>
      </c>
      <c r="AE171" s="1" t="str">
        <f>IFERROR(VLOOKUP(CONCATENATE(AD$1,AD171),'Formulario de Preguntas'!$C$10:$FN$152,3,FALSE),"")</f>
        <v/>
      </c>
      <c r="AF171" s="1" t="str">
        <f>IFERROR(VLOOKUP(CONCATENATE(AD$1,AD171),'Formulario de Preguntas'!$C$10:$FN$152,4,FALSE),"")</f>
        <v/>
      </c>
      <c r="AG171" s="23">
        <f>IF($B171='Formulario de Respuestas'!$D170,'Formulario de Respuestas'!$O170,"ES DIFERENTE")</f>
        <v>0</v>
      </c>
      <c r="AH171" s="1" t="str">
        <f>IFERROR(VLOOKUP(CONCATENATE(AG$1,AG171),'Formulario de Preguntas'!$C$10:$FN$152,3,FALSE),"")</f>
        <v/>
      </c>
      <c r="AI171" s="1" t="str">
        <f>IFERROR(VLOOKUP(CONCATENATE(AG$1,AG171),'Formulario de Preguntas'!$C$10:$FN$152,4,FALSE),"")</f>
        <v/>
      </c>
      <c r="AJ171" s="23">
        <f>IF($B171='Formulario de Respuestas'!$D170,'Formulario de Respuestas'!$P170,"ES DIFERENTE")</f>
        <v>0</v>
      </c>
      <c r="AK171" s="1" t="str">
        <f>IFERROR(VLOOKUP(CONCATENATE(AJ$1,AJ171),'Formulario de Preguntas'!$C$10:$FN$152,3,FALSE),"")</f>
        <v/>
      </c>
      <c r="AL171" s="1" t="str">
        <f>IFERROR(VLOOKUP(CONCATENATE(AJ$1,AJ171),'Formulario de Preguntas'!$C$10:$FN$152,4,FALSE),"")</f>
        <v/>
      </c>
      <c r="AM171" s="23">
        <f>IF($B171='Formulario de Respuestas'!$D170,'Formulario de Respuestas'!$Q170,"ES DIFERENTE")</f>
        <v>0</v>
      </c>
      <c r="AN171" s="1" t="str">
        <f>IFERROR(VLOOKUP(CONCATENATE(AM$1,AM171),'Formulario de Preguntas'!$C$10:$FN$152,3,FALSE),"")</f>
        <v/>
      </c>
      <c r="AO171" s="1" t="str">
        <f>IFERROR(VLOOKUP(CONCATENATE(AM$1,AM171),'Formulario de Preguntas'!$C$10:$FN$152,4,FALSE),"")</f>
        <v/>
      </c>
      <c r="AP171" s="23">
        <f>IF($B171='Formulario de Respuestas'!$D170,'Formulario de Respuestas'!$R170,"ES DIFERENTE")</f>
        <v>0</v>
      </c>
      <c r="AQ171" s="1" t="str">
        <f>IFERROR(VLOOKUP(CONCATENATE(AP$1,AP171),'Formulario de Preguntas'!$C$10:$FN$152,3,FALSE),"")</f>
        <v/>
      </c>
      <c r="AR171" s="1" t="str">
        <f>IFERROR(VLOOKUP(CONCATENATE(AP$1,AP171),'Formulario de Preguntas'!$C$10:$FN$152,4,FALSE),"")</f>
        <v/>
      </c>
      <c r="AS171" s="23">
        <f>IF($B171='Formulario de Respuestas'!$D170,'Formulario de Respuestas'!$S170,"ES DIFERENTE")</f>
        <v>0</v>
      </c>
      <c r="AT171" s="1" t="str">
        <f>IFERROR(VLOOKUP(CONCATENATE(AS$1,AS171),'Formulario de Preguntas'!$C$10:$FN$152,3,FALSE),"")</f>
        <v/>
      </c>
      <c r="AU171" s="1" t="str">
        <f>IFERROR(VLOOKUP(CONCATENATE(AS$1,AS171),'Formulario de Preguntas'!$C$10:$FN$152,4,FALSE),"")</f>
        <v/>
      </c>
      <c r="AV171" s="23">
        <f>IF($B171='Formulario de Respuestas'!$D170,'Formulario de Respuestas'!$T170,"ES DIFERENTE")</f>
        <v>0</v>
      </c>
      <c r="AW171" s="1" t="str">
        <f>IFERROR(VLOOKUP(CONCATENATE(AV$1,AV171),'Formulario de Preguntas'!$C$10:$FN$152,3,FALSE),"")</f>
        <v/>
      </c>
      <c r="AX171" s="1" t="str">
        <f>IFERROR(VLOOKUP(CONCATENATE(AV$1,AV171),'Formulario de Preguntas'!$C$10:$FN$152,4,FALSE),"")</f>
        <v/>
      </c>
      <c r="AY171" s="23">
        <f>IF($B171='Formulario de Respuestas'!$D170,'Formulario de Respuestas'!$U170,"ES DIFERENTE")</f>
        <v>0</v>
      </c>
      <c r="AZ171" s="1" t="str">
        <f>IFERROR(VLOOKUP(CONCATENATE(AY$1,AY171),'Formulario de Preguntas'!$C$10:$FN$152,3,FALSE),"")</f>
        <v/>
      </c>
      <c r="BA171" s="1" t="str">
        <f>IFERROR(VLOOKUP(CONCATENATE(AY$1,AY171),'Formulario de Preguntas'!$C$10:$FN$152,4,FALSE),"")</f>
        <v/>
      </c>
      <c r="BB171" s="25">
        <f>IF($B171='Formulario de Respuestas'!$D170,'Formulario de Respuestas'!$V170,"ES DIFERENTE")</f>
        <v>0</v>
      </c>
      <c r="BC171" s="1" t="str">
        <f>IFERROR(VLOOKUP(CONCATENATE(BB$1,BB171),'Formulario de Preguntas'!$C$10:$FN$152,3,FALSE),"")</f>
        <v/>
      </c>
      <c r="BD171" s="1" t="str">
        <f>IFERROR(VLOOKUP(CONCATENATE(BB$1,BB171),'Formulario de Preguntas'!$C$10:$FN$152,4,FALSE),"")</f>
        <v/>
      </c>
      <c r="BE171" s="23">
        <f>IF($B171='Formulario de Respuestas'!$D170,'Formulario de Respuestas'!$W170,"ES DIFERENTE")</f>
        <v>0</v>
      </c>
      <c r="BF171" s="1" t="str">
        <f>IFERROR(VLOOKUP(CONCATENATE(BE$1,BE171),'Formulario de Preguntas'!$C$10:$FN$152,3,FALSE),"")</f>
        <v/>
      </c>
      <c r="BG171" s="1" t="str">
        <f>IFERROR(VLOOKUP(CONCATENATE(BE$1,BE171),'Formulario de Preguntas'!$C$10:$FN$152,4,FALSE),"")</f>
        <v/>
      </c>
      <c r="BH171" s="23">
        <f>IF($B171='Formulario de Respuestas'!$D170,'Formulario de Respuestas'!$X170,"ES DIFERENTE")</f>
        <v>0</v>
      </c>
      <c r="BI171" s="1" t="str">
        <f>IFERROR(VLOOKUP(CONCATENATE(BH$1,BH171),'Formulario de Preguntas'!$C$10:$FN$152,3,FALSE),"")</f>
        <v/>
      </c>
      <c r="BJ171" s="1" t="str">
        <f>IFERROR(VLOOKUP(CONCATENATE(BH$1,BH171),'Formulario de Preguntas'!$C$10:$FN$152,4,FALSE),"")</f>
        <v/>
      </c>
      <c r="BK171" s="25">
        <f>IF($B171='Formulario de Respuestas'!$D170,'Formulario de Respuestas'!$Y170,"ES DIFERENTE")</f>
        <v>0</v>
      </c>
      <c r="BL171" s="1" t="str">
        <f>IFERROR(VLOOKUP(CONCATENATE(BK$1,BK171),'Formulario de Preguntas'!$C$10:$FN$152,3,FALSE),"")</f>
        <v/>
      </c>
      <c r="BM171" s="1" t="str">
        <f>IFERROR(VLOOKUP(CONCATENATE(BK$1,BK171),'Formulario de Preguntas'!$C$10:$FN$152,4,FALSE),"")</f>
        <v/>
      </c>
      <c r="BN171" s="25">
        <f>IF($B171='Formulario de Respuestas'!$D170,'Formulario de Respuestas'!$Z170,"ES DIFERENTE")</f>
        <v>0</v>
      </c>
      <c r="BO171" s="1" t="str">
        <f>IFERROR(VLOOKUP(CONCATENATE(BN$1,BN171),'Formulario de Preguntas'!$C$10:$FN$152,3,FALSE),"")</f>
        <v/>
      </c>
      <c r="BP171" s="1" t="str">
        <f>IFERROR(VLOOKUP(CONCATENATE(BN$1,BN171),'Formulario de Preguntas'!$C$10:$FN$152,4,FALSE),"")</f>
        <v/>
      </c>
      <c r="BQ171" s="25">
        <f>IF($B171='Formulario de Respuestas'!$D170,'Formulario de Respuestas'!$AA170,"ES DIFERENTE")</f>
        <v>0</v>
      </c>
      <c r="BR171" s="1" t="str">
        <f>IFERROR(VLOOKUP(CONCATENATE(BQ$1,BQ171),'Formulario de Preguntas'!$C$10:$FN$152,3,FALSE),"")</f>
        <v/>
      </c>
      <c r="BS171" s="1" t="str">
        <f>IFERROR(VLOOKUP(CONCATENATE(BQ$1,BQ171),'Formulario de Preguntas'!$C$10:$FN$152,4,FALSE),"")</f>
        <v/>
      </c>
      <c r="BT171" s="25">
        <f>IF($B171='Formulario de Respuestas'!$D170,'Formulario de Respuestas'!$AB170,"ES DIFERENTE")</f>
        <v>0</v>
      </c>
      <c r="BU171" s="1" t="str">
        <f>IFERROR(VLOOKUP(CONCATENATE(BT$1,BT171),'Formulario de Preguntas'!$C$10:$FN$152,3,FALSE),"")</f>
        <v/>
      </c>
      <c r="BV171" s="1" t="str">
        <f>IFERROR(VLOOKUP(CONCATENATE(BT$1,BT171),'Formulario de Preguntas'!$C$10:$FN$152,4,FALSE),"")</f>
        <v/>
      </c>
      <c r="BW171" s="25">
        <f>IF($B171='Formulario de Respuestas'!$D170,'Formulario de Respuestas'!$AC170,"ES DIFERENTE")</f>
        <v>0</v>
      </c>
      <c r="BX171" s="1" t="str">
        <f>IFERROR(VLOOKUP(CONCATENATE(BW$1,BW171),'Formulario de Preguntas'!$C$10:$FN$152,3,FALSE),"")</f>
        <v/>
      </c>
      <c r="BY171" s="1" t="str">
        <f>IFERROR(VLOOKUP(CONCATENATE(BW$1,BW171),'Formulario de Preguntas'!$C$10:$FN$152,4,FALSE),"")</f>
        <v/>
      </c>
      <c r="CA171" s="1">
        <f t="shared" si="7"/>
        <v>0</v>
      </c>
      <c r="CB171" s="1">
        <f t="shared" si="8"/>
        <v>0.25</v>
      </c>
      <c r="CC171" s="1">
        <f t="shared" si="9"/>
        <v>0</v>
      </c>
      <c r="CD171" s="1">
        <f>COUNTIF('Formulario de Respuestas'!$E170:$AC170,"A")</f>
        <v>0</v>
      </c>
      <c r="CE171" s="1">
        <f>COUNTIF('Formulario de Respuestas'!$E170:$AC170,"B")</f>
        <v>0</v>
      </c>
      <c r="CF171" s="1">
        <f>COUNTIF('Formulario de Respuestas'!$B170:$AC170,"C")</f>
        <v>0</v>
      </c>
      <c r="CG171" s="1">
        <f>COUNTIF('Formulario de Respuestas'!$E170:$AC170,"D")</f>
        <v>0</v>
      </c>
      <c r="CH171" s="1">
        <f>COUNTIF('Formulario de Respuestas'!$E170:$AC170,"E (RESPUESTA ANULADA)")</f>
        <v>0</v>
      </c>
    </row>
    <row r="172" spans="1:86" x14ac:dyDescent="0.25">
      <c r="A172" s="1">
        <f>'Formulario de Respuestas'!C171</f>
        <v>0</v>
      </c>
      <c r="B172" s="1">
        <f>'Formulario de Respuestas'!D171</f>
        <v>0</v>
      </c>
      <c r="C172" s="23">
        <f>IF($B172='Formulario de Respuestas'!$D171,'Formulario de Respuestas'!$E171,"ES DIFERENTE")</f>
        <v>0</v>
      </c>
      <c r="D172" s="15" t="str">
        <f>IFERROR(VLOOKUP(CONCATENATE(C$1,C172),'Formulario de Preguntas'!$C$2:$FN$152,3,FALSE),"")</f>
        <v/>
      </c>
      <c r="E172" s="1" t="str">
        <f>IFERROR(VLOOKUP(CONCATENATE(C$1,C172),'Formulario de Preguntas'!$C$2:$FN$152,4,FALSE),"")</f>
        <v/>
      </c>
      <c r="F172" s="23">
        <f>IF($B172='Formulario de Respuestas'!$D171,'Formulario de Respuestas'!$F171,"ES DIFERENTE")</f>
        <v>0</v>
      </c>
      <c r="G172" s="1" t="str">
        <f>IFERROR(VLOOKUP(CONCATENATE(F$1,F172),'Formulario de Preguntas'!$C$2:$FN$152,3,FALSE),"")</f>
        <v/>
      </c>
      <c r="H172" s="1" t="str">
        <f>IFERROR(VLOOKUP(CONCATENATE(F$1,F172),'Formulario de Preguntas'!$C$2:$FN$152,4,FALSE),"")</f>
        <v/>
      </c>
      <c r="I172" s="23">
        <f>IF($B172='Formulario de Respuestas'!$D171,'Formulario de Respuestas'!$G171,"ES DIFERENTE")</f>
        <v>0</v>
      </c>
      <c r="J172" s="1" t="str">
        <f>IFERROR(VLOOKUP(CONCATENATE(I$1,I172),'Formulario de Preguntas'!$C$10:$FN$152,3,FALSE),"")</f>
        <v/>
      </c>
      <c r="K172" s="1" t="str">
        <f>IFERROR(VLOOKUP(CONCATENATE(I$1,I172),'Formulario de Preguntas'!$C$10:$FN$152,4,FALSE),"")</f>
        <v/>
      </c>
      <c r="L172" s="23">
        <f>IF($B172='Formulario de Respuestas'!$D171,'Formulario de Respuestas'!$H171,"ES DIFERENTE")</f>
        <v>0</v>
      </c>
      <c r="M172" s="1" t="str">
        <f>IFERROR(VLOOKUP(CONCATENATE(L$1,L172),'Formulario de Preguntas'!$C$10:$FN$152,3,FALSE),"")</f>
        <v/>
      </c>
      <c r="N172" s="1" t="str">
        <f>IFERROR(VLOOKUP(CONCATENATE(L$1,L172),'Formulario de Preguntas'!$C$10:$FN$152,4,FALSE),"")</f>
        <v/>
      </c>
      <c r="O172" s="23">
        <f>IF($B172='Formulario de Respuestas'!$D171,'Formulario de Respuestas'!$I171,"ES DIFERENTE")</f>
        <v>0</v>
      </c>
      <c r="P172" s="1" t="str">
        <f>IFERROR(VLOOKUP(CONCATENATE(O$1,O172),'Formulario de Preguntas'!$C$10:$FN$152,3,FALSE),"")</f>
        <v/>
      </c>
      <c r="Q172" s="1" t="str">
        <f>IFERROR(VLOOKUP(CONCATENATE(O$1,O172),'Formulario de Preguntas'!$C$10:$FN$152,4,FALSE),"")</f>
        <v/>
      </c>
      <c r="R172" s="23">
        <f>IF($B172='Formulario de Respuestas'!$D171,'Formulario de Respuestas'!$J171,"ES DIFERENTE")</f>
        <v>0</v>
      </c>
      <c r="S172" s="1" t="str">
        <f>IFERROR(VLOOKUP(CONCATENATE(R$1,R172),'Formulario de Preguntas'!$C$10:$FN$152,3,FALSE),"")</f>
        <v/>
      </c>
      <c r="T172" s="1" t="str">
        <f>IFERROR(VLOOKUP(CONCATENATE(R$1,R172),'Formulario de Preguntas'!$C$10:$FN$152,4,FALSE),"")</f>
        <v/>
      </c>
      <c r="U172" s="23">
        <f>IF($B172='Formulario de Respuestas'!$D171,'Formulario de Respuestas'!$K171,"ES DIFERENTE")</f>
        <v>0</v>
      </c>
      <c r="V172" s="1" t="str">
        <f>IFERROR(VLOOKUP(CONCATENATE(U$1,U172),'Formulario de Preguntas'!$C$10:$FN$152,3,FALSE),"")</f>
        <v/>
      </c>
      <c r="W172" s="1" t="str">
        <f>IFERROR(VLOOKUP(CONCATENATE(U$1,U172),'Formulario de Preguntas'!$C$10:$FN$152,4,FALSE),"")</f>
        <v/>
      </c>
      <c r="X172" s="23">
        <f>IF($B172='Formulario de Respuestas'!$D171,'Formulario de Respuestas'!$L171,"ES DIFERENTE")</f>
        <v>0</v>
      </c>
      <c r="Y172" s="1" t="str">
        <f>IFERROR(VLOOKUP(CONCATENATE(X$1,X172),'Formulario de Preguntas'!$C$10:$FN$152,3,FALSE),"")</f>
        <v/>
      </c>
      <c r="Z172" s="1" t="str">
        <f>IFERROR(VLOOKUP(CONCATENATE(X$1,X172),'Formulario de Preguntas'!$C$10:$FN$152,4,FALSE),"")</f>
        <v/>
      </c>
      <c r="AA172" s="23">
        <f>IF($B172='Formulario de Respuestas'!$D171,'Formulario de Respuestas'!$M171,"ES DIFERENTE")</f>
        <v>0</v>
      </c>
      <c r="AB172" s="1" t="str">
        <f>IFERROR(VLOOKUP(CONCATENATE(AA$1,AA172),'Formulario de Preguntas'!$C$10:$FN$152,3,FALSE),"")</f>
        <v/>
      </c>
      <c r="AC172" s="1" t="str">
        <f>IFERROR(VLOOKUP(CONCATENATE(AA$1,AA172),'Formulario de Preguntas'!$C$10:$FN$152,4,FALSE),"")</f>
        <v/>
      </c>
      <c r="AD172" s="23">
        <f>IF($B172='Formulario de Respuestas'!$D171,'Formulario de Respuestas'!$N171,"ES DIFERENTE")</f>
        <v>0</v>
      </c>
      <c r="AE172" s="1" t="str">
        <f>IFERROR(VLOOKUP(CONCATENATE(AD$1,AD172),'Formulario de Preguntas'!$C$10:$FN$152,3,FALSE),"")</f>
        <v/>
      </c>
      <c r="AF172" s="1" t="str">
        <f>IFERROR(VLOOKUP(CONCATENATE(AD$1,AD172),'Formulario de Preguntas'!$C$10:$FN$152,4,FALSE),"")</f>
        <v/>
      </c>
      <c r="AG172" s="23">
        <f>IF($B172='Formulario de Respuestas'!$D171,'Formulario de Respuestas'!$O171,"ES DIFERENTE")</f>
        <v>0</v>
      </c>
      <c r="AH172" s="1" t="str">
        <f>IFERROR(VLOOKUP(CONCATENATE(AG$1,AG172),'Formulario de Preguntas'!$C$10:$FN$152,3,FALSE),"")</f>
        <v/>
      </c>
      <c r="AI172" s="1" t="str">
        <f>IFERROR(VLOOKUP(CONCATENATE(AG$1,AG172),'Formulario de Preguntas'!$C$10:$FN$152,4,FALSE),"")</f>
        <v/>
      </c>
      <c r="AJ172" s="23">
        <f>IF($B172='Formulario de Respuestas'!$D171,'Formulario de Respuestas'!$P171,"ES DIFERENTE")</f>
        <v>0</v>
      </c>
      <c r="AK172" s="1" t="str">
        <f>IFERROR(VLOOKUP(CONCATENATE(AJ$1,AJ172),'Formulario de Preguntas'!$C$10:$FN$152,3,FALSE),"")</f>
        <v/>
      </c>
      <c r="AL172" s="1" t="str">
        <f>IFERROR(VLOOKUP(CONCATENATE(AJ$1,AJ172),'Formulario de Preguntas'!$C$10:$FN$152,4,FALSE),"")</f>
        <v/>
      </c>
      <c r="AM172" s="23">
        <f>IF($B172='Formulario de Respuestas'!$D171,'Formulario de Respuestas'!$Q171,"ES DIFERENTE")</f>
        <v>0</v>
      </c>
      <c r="AN172" s="1" t="str">
        <f>IFERROR(VLOOKUP(CONCATENATE(AM$1,AM172),'Formulario de Preguntas'!$C$10:$FN$152,3,FALSE),"")</f>
        <v/>
      </c>
      <c r="AO172" s="1" t="str">
        <f>IFERROR(VLOOKUP(CONCATENATE(AM$1,AM172),'Formulario de Preguntas'!$C$10:$FN$152,4,FALSE),"")</f>
        <v/>
      </c>
      <c r="AP172" s="23">
        <f>IF($B172='Formulario de Respuestas'!$D171,'Formulario de Respuestas'!$R171,"ES DIFERENTE")</f>
        <v>0</v>
      </c>
      <c r="AQ172" s="1" t="str">
        <f>IFERROR(VLOOKUP(CONCATENATE(AP$1,AP172),'Formulario de Preguntas'!$C$10:$FN$152,3,FALSE),"")</f>
        <v/>
      </c>
      <c r="AR172" s="1" t="str">
        <f>IFERROR(VLOOKUP(CONCATENATE(AP$1,AP172),'Formulario de Preguntas'!$C$10:$FN$152,4,FALSE),"")</f>
        <v/>
      </c>
      <c r="AS172" s="23">
        <f>IF($B172='Formulario de Respuestas'!$D171,'Formulario de Respuestas'!$S171,"ES DIFERENTE")</f>
        <v>0</v>
      </c>
      <c r="AT172" s="1" t="str">
        <f>IFERROR(VLOOKUP(CONCATENATE(AS$1,AS172),'Formulario de Preguntas'!$C$10:$FN$152,3,FALSE),"")</f>
        <v/>
      </c>
      <c r="AU172" s="1" t="str">
        <f>IFERROR(VLOOKUP(CONCATENATE(AS$1,AS172),'Formulario de Preguntas'!$C$10:$FN$152,4,FALSE),"")</f>
        <v/>
      </c>
      <c r="AV172" s="23">
        <f>IF($B172='Formulario de Respuestas'!$D171,'Formulario de Respuestas'!$T171,"ES DIFERENTE")</f>
        <v>0</v>
      </c>
      <c r="AW172" s="1" t="str">
        <f>IFERROR(VLOOKUP(CONCATENATE(AV$1,AV172),'Formulario de Preguntas'!$C$10:$FN$152,3,FALSE),"")</f>
        <v/>
      </c>
      <c r="AX172" s="1" t="str">
        <f>IFERROR(VLOOKUP(CONCATENATE(AV$1,AV172),'Formulario de Preguntas'!$C$10:$FN$152,4,FALSE),"")</f>
        <v/>
      </c>
      <c r="AY172" s="23">
        <f>IF($B172='Formulario de Respuestas'!$D171,'Formulario de Respuestas'!$U171,"ES DIFERENTE")</f>
        <v>0</v>
      </c>
      <c r="AZ172" s="1" t="str">
        <f>IFERROR(VLOOKUP(CONCATENATE(AY$1,AY172),'Formulario de Preguntas'!$C$10:$FN$152,3,FALSE),"")</f>
        <v/>
      </c>
      <c r="BA172" s="1" t="str">
        <f>IFERROR(VLOOKUP(CONCATENATE(AY$1,AY172),'Formulario de Preguntas'!$C$10:$FN$152,4,FALSE),"")</f>
        <v/>
      </c>
      <c r="BB172" s="25">
        <f>IF($B172='Formulario de Respuestas'!$D171,'Formulario de Respuestas'!$V171,"ES DIFERENTE")</f>
        <v>0</v>
      </c>
      <c r="BC172" s="1" t="str">
        <f>IFERROR(VLOOKUP(CONCATENATE(BB$1,BB172),'Formulario de Preguntas'!$C$10:$FN$152,3,FALSE),"")</f>
        <v/>
      </c>
      <c r="BD172" s="1" t="str">
        <f>IFERROR(VLOOKUP(CONCATENATE(BB$1,BB172),'Formulario de Preguntas'!$C$10:$FN$152,4,FALSE),"")</f>
        <v/>
      </c>
      <c r="BE172" s="23">
        <f>IF($B172='Formulario de Respuestas'!$D171,'Formulario de Respuestas'!$W171,"ES DIFERENTE")</f>
        <v>0</v>
      </c>
      <c r="BF172" s="1" t="str">
        <f>IFERROR(VLOOKUP(CONCATENATE(BE$1,BE172),'Formulario de Preguntas'!$C$10:$FN$152,3,FALSE),"")</f>
        <v/>
      </c>
      <c r="BG172" s="1" t="str">
        <f>IFERROR(VLOOKUP(CONCATENATE(BE$1,BE172),'Formulario de Preguntas'!$C$10:$FN$152,4,FALSE),"")</f>
        <v/>
      </c>
      <c r="BH172" s="23">
        <f>IF($B172='Formulario de Respuestas'!$D171,'Formulario de Respuestas'!$X171,"ES DIFERENTE")</f>
        <v>0</v>
      </c>
      <c r="BI172" s="1" t="str">
        <f>IFERROR(VLOOKUP(CONCATENATE(BH$1,BH172),'Formulario de Preguntas'!$C$10:$FN$152,3,FALSE),"")</f>
        <v/>
      </c>
      <c r="BJ172" s="1" t="str">
        <f>IFERROR(VLOOKUP(CONCATENATE(BH$1,BH172),'Formulario de Preguntas'!$C$10:$FN$152,4,FALSE),"")</f>
        <v/>
      </c>
      <c r="BK172" s="25">
        <f>IF($B172='Formulario de Respuestas'!$D171,'Formulario de Respuestas'!$Y171,"ES DIFERENTE")</f>
        <v>0</v>
      </c>
      <c r="BL172" s="1" t="str">
        <f>IFERROR(VLOOKUP(CONCATENATE(BK$1,BK172),'Formulario de Preguntas'!$C$10:$FN$152,3,FALSE),"")</f>
        <v/>
      </c>
      <c r="BM172" s="1" t="str">
        <f>IFERROR(VLOOKUP(CONCATENATE(BK$1,BK172),'Formulario de Preguntas'!$C$10:$FN$152,4,FALSE),"")</f>
        <v/>
      </c>
      <c r="BN172" s="25">
        <f>IF($B172='Formulario de Respuestas'!$D171,'Formulario de Respuestas'!$Z171,"ES DIFERENTE")</f>
        <v>0</v>
      </c>
      <c r="BO172" s="1" t="str">
        <f>IFERROR(VLOOKUP(CONCATENATE(BN$1,BN172),'Formulario de Preguntas'!$C$10:$FN$152,3,FALSE),"")</f>
        <v/>
      </c>
      <c r="BP172" s="1" t="str">
        <f>IFERROR(VLOOKUP(CONCATENATE(BN$1,BN172),'Formulario de Preguntas'!$C$10:$FN$152,4,FALSE),"")</f>
        <v/>
      </c>
      <c r="BQ172" s="25">
        <f>IF($B172='Formulario de Respuestas'!$D171,'Formulario de Respuestas'!$AA171,"ES DIFERENTE")</f>
        <v>0</v>
      </c>
      <c r="BR172" s="1" t="str">
        <f>IFERROR(VLOOKUP(CONCATENATE(BQ$1,BQ172),'Formulario de Preguntas'!$C$10:$FN$152,3,FALSE),"")</f>
        <v/>
      </c>
      <c r="BS172" s="1" t="str">
        <f>IFERROR(VLOOKUP(CONCATENATE(BQ$1,BQ172),'Formulario de Preguntas'!$C$10:$FN$152,4,FALSE),"")</f>
        <v/>
      </c>
      <c r="BT172" s="25">
        <f>IF($B172='Formulario de Respuestas'!$D171,'Formulario de Respuestas'!$AB171,"ES DIFERENTE")</f>
        <v>0</v>
      </c>
      <c r="BU172" s="1" t="str">
        <f>IFERROR(VLOOKUP(CONCATENATE(BT$1,BT172),'Formulario de Preguntas'!$C$10:$FN$152,3,FALSE),"")</f>
        <v/>
      </c>
      <c r="BV172" s="1" t="str">
        <f>IFERROR(VLOOKUP(CONCATENATE(BT$1,BT172),'Formulario de Preguntas'!$C$10:$FN$152,4,FALSE),"")</f>
        <v/>
      </c>
      <c r="BW172" s="25">
        <f>IF($B172='Formulario de Respuestas'!$D171,'Formulario de Respuestas'!$AC171,"ES DIFERENTE")</f>
        <v>0</v>
      </c>
      <c r="BX172" s="1" t="str">
        <f>IFERROR(VLOOKUP(CONCATENATE(BW$1,BW172),'Formulario de Preguntas'!$C$10:$FN$152,3,FALSE),"")</f>
        <v/>
      </c>
      <c r="BY172" s="1" t="str">
        <f>IFERROR(VLOOKUP(CONCATENATE(BW$1,BW172),'Formulario de Preguntas'!$C$10:$FN$152,4,FALSE),"")</f>
        <v/>
      </c>
      <c r="CA172" s="1">
        <f t="shared" si="7"/>
        <v>0</v>
      </c>
      <c r="CB172" s="1">
        <f t="shared" si="8"/>
        <v>0.25</v>
      </c>
      <c r="CC172" s="1">
        <f t="shared" si="9"/>
        <v>0</v>
      </c>
      <c r="CD172" s="1">
        <f>COUNTIF('Formulario de Respuestas'!$E171:$AC171,"A")</f>
        <v>0</v>
      </c>
      <c r="CE172" s="1">
        <f>COUNTIF('Formulario de Respuestas'!$E171:$AC171,"B")</f>
        <v>0</v>
      </c>
      <c r="CF172" s="1">
        <f>COUNTIF('Formulario de Respuestas'!$B171:$AC171,"C")</f>
        <v>0</v>
      </c>
      <c r="CG172" s="1">
        <f>COUNTIF('Formulario de Respuestas'!$E171:$AC171,"D")</f>
        <v>0</v>
      </c>
      <c r="CH172" s="1">
        <f>COUNTIF('Formulario de Respuestas'!$E171:$AC171,"E (RESPUESTA ANULADA)")</f>
        <v>0</v>
      </c>
    </row>
    <row r="173" spans="1:86" x14ac:dyDescent="0.25">
      <c r="A173" s="1">
        <f>'Formulario de Respuestas'!C172</f>
        <v>0</v>
      </c>
      <c r="B173" s="1">
        <f>'Formulario de Respuestas'!D172</f>
        <v>0</v>
      </c>
      <c r="C173" s="23">
        <f>IF($B173='Formulario de Respuestas'!$D172,'Formulario de Respuestas'!$E172,"ES DIFERENTE")</f>
        <v>0</v>
      </c>
      <c r="D173" s="15" t="str">
        <f>IFERROR(VLOOKUP(CONCATENATE(C$1,C173),'Formulario de Preguntas'!$C$2:$FN$152,3,FALSE),"")</f>
        <v/>
      </c>
      <c r="E173" s="1" t="str">
        <f>IFERROR(VLOOKUP(CONCATENATE(C$1,C173),'Formulario de Preguntas'!$C$2:$FN$152,4,FALSE),"")</f>
        <v/>
      </c>
      <c r="F173" s="23">
        <f>IF($B173='Formulario de Respuestas'!$D172,'Formulario de Respuestas'!$F172,"ES DIFERENTE")</f>
        <v>0</v>
      </c>
      <c r="G173" s="1" t="str">
        <f>IFERROR(VLOOKUP(CONCATENATE(F$1,F173),'Formulario de Preguntas'!$C$2:$FN$152,3,FALSE),"")</f>
        <v/>
      </c>
      <c r="H173" s="1" t="str">
        <f>IFERROR(VLOOKUP(CONCATENATE(F$1,F173),'Formulario de Preguntas'!$C$2:$FN$152,4,FALSE),"")</f>
        <v/>
      </c>
      <c r="I173" s="23">
        <f>IF($B173='Formulario de Respuestas'!$D172,'Formulario de Respuestas'!$G172,"ES DIFERENTE")</f>
        <v>0</v>
      </c>
      <c r="J173" s="1" t="str">
        <f>IFERROR(VLOOKUP(CONCATENATE(I$1,I173),'Formulario de Preguntas'!$C$10:$FN$152,3,FALSE),"")</f>
        <v/>
      </c>
      <c r="K173" s="1" t="str">
        <f>IFERROR(VLOOKUP(CONCATENATE(I$1,I173),'Formulario de Preguntas'!$C$10:$FN$152,4,FALSE),"")</f>
        <v/>
      </c>
      <c r="L173" s="23">
        <f>IF($B173='Formulario de Respuestas'!$D172,'Formulario de Respuestas'!$H172,"ES DIFERENTE")</f>
        <v>0</v>
      </c>
      <c r="M173" s="1" t="str">
        <f>IFERROR(VLOOKUP(CONCATENATE(L$1,L173),'Formulario de Preguntas'!$C$10:$FN$152,3,FALSE),"")</f>
        <v/>
      </c>
      <c r="N173" s="1" t="str">
        <f>IFERROR(VLOOKUP(CONCATENATE(L$1,L173),'Formulario de Preguntas'!$C$10:$FN$152,4,FALSE),"")</f>
        <v/>
      </c>
      <c r="O173" s="23">
        <f>IF($B173='Formulario de Respuestas'!$D172,'Formulario de Respuestas'!$I172,"ES DIFERENTE")</f>
        <v>0</v>
      </c>
      <c r="P173" s="1" t="str">
        <f>IFERROR(VLOOKUP(CONCATENATE(O$1,O173),'Formulario de Preguntas'!$C$10:$FN$152,3,FALSE),"")</f>
        <v/>
      </c>
      <c r="Q173" s="1" t="str">
        <f>IFERROR(VLOOKUP(CONCATENATE(O$1,O173),'Formulario de Preguntas'!$C$10:$FN$152,4,FALSE),"")</f>
        <v/>
      </c>
      <c r="R173" s="23">
        <f>IF($B173='Formulario de Respuestas'!$D172,'Formulario de Respuestas'!$J172,"ES DIFERENTE")</f>
        <v>0</v>
      </c>
      <c r="S173" s="1" t="str">
        <f>IFERROR(VLOOKUP(CONCATENATE(R$1,R173),'Formulario de Preguntas'!$C$10:$FN$152,3,FALSE),"")</f>
        <v/>
      </c>
      <c r="T173" s="1" t="str">
        <f>IFERROR(VLOOKUP(CONCATENATE(R$1,R173),'Formulario de Preguntas'!$C$10:$FN$152,4,FALSE),"")</f>
        <v/>
      </c>
      <c r="U173" s="23">
        <f>IF($B173='Formulario de Respuestas'!$D172,'Formulario de Respuestas'!$K172,"ES DIFERENTE")</f>
        <v>0</v>
      </c>
      <c r="V173" s="1" t="str">
        <f>IFERROR(VLOOKUP(CONCATENATE(U$1,U173),'Formulario de Preguntas'!$C$10:$FN$152,3,FALSE),"")</f>
        <v/>
      </c>
      <c r="W173" s="1" t="str">
        <f>IFERROR(VLOOKUP(CONCATENATE(U$1,U173),'Formulario de Preguntas'!$C$10:$FN$152,4,FALSE),"")</f>
        <v/>
      </c>
      <c r="X173" s="23">
        <f>IF($B173='Formulario de Respuestas'!$D172,'Formulario de Respuestas'!$L172,"ES DIFERENTE")</f>
        <v>0</v>
      </c>
      <c r="Y173" s="1" t="str">
        <f>IFERROR(VLOOKUP(CONCATENATE(X$1,X173),'Formulario de Preguntas'!$C$10:$FN$152,3,FALSE),"")</f>
        <v/>
      </c>
      <c r="Z173" s="1" t="str">
        <f>IFERROR(VLOOKUP(CONCATENATE(X$1,X173),'Formulario de Preguntas'!$C$10:$FN$152,4,FALSE),"")</f>
        <v/>
      </c>
      <c r="AA173" s="23">
        <f>IF($B173='Formulario de Respuestas'!$D172,'Formulario de Respuestas'!$M172,"ES DIFERENTE")</f>
        <v>0</v>
      </c>
      <c r="AB173" s="1" t="str">
        <f>IFERROR(VLOOKUP(CONCATENATE(AA$1,AA173),'Formulario de Preguntas'!$C$10:$FN$152,3,FALSE),"")</f>
        <v/>
      </c>
      <c r="AC173" s="1" t="str">
        <f>IFERROR(VLOOKUP(CONCATENATE(AA$1,AA173),'Formulario de Preguntas'!$C$10:$FN$152,4,FALSE),"")</f>
        <v/>
      </c>
      <c r="AD173" s="23">
        <f>IF($B173='Formulario de Respuestas'!$D172,'Formulario de Respuestas'!$N172,"ES DIFERENTE")</f>
        <v>0</v>
      </c>
      <c r="AE173" s="1" t="str">
        <f>IFERROR(VLOOKUP(CONCATENATE(AD$1,AD173),'Formulario de Preguntas'!$C$10:$FN$152,3,FALSE),"")</f>
        <v/>
      </c>
      <c r="AF173" s="1" t="str">
        <f>IFERROR(VLOOKUP(CONCATENATE(AD$1,AD173),'Formulario de Preguntas'!$C$10:$FN$152,4,FALSE),"")</f>
        <v/>
      </c>
      <c r="AG173" s="23">
        <f>IF($B173='Formulario de Respuestas'!$D172,'Formulario de Respuestas'!$O172,"ES DIFERENTE")</f>
        <v>0</v>
      </c>
      <c r="AH173" s="1" t="str">
        <f>IFERROR(VLOOKUP(CONCATENATE(AG$1,AG173),'Formulario de Preguntas'!$C$10:$FN$152,3,FALSE),"")</f>
        <v/>
      </c>
      <c r="AI173" s="1" t="str">
        <f>IFERROR(VLOOKUP(CONCATENATE(AG$1,AG173),'Formulario de Preguntas'!$C$10:$FN$152,4,FALSE),"")</f>
        <v/>
      </c>
      <c r="AJ173" s="23">
        <f>IF($B173='Formulario de Respuestas'!$D172,'Formulario de Respuestas'!$P172,"ES DIFERENTE")</f>
        <v>0</v>
      </c>
      <c r="AK173" s="1" t="str">
        <f>IFERROR(VLOOKUP(CONCATENATE(AJ$1,AJ173),'Formulario de Preguntas'!$C$10:$FN$152,3,FALSE),"")</f>
        <v/>
      </c>
      <c r="AL173" s="1" t="str">
        <f>IFERROR(VLOOKUP(CONCATENATE(AJ$1,AJ173),'Formulario de Preguntas'!$C$10:$FN$152,4,FALSE),"")</f>
        <v/>
      </c>
      <c r="AM173" s="23">
        <f>IF($B173='Formulario de Respuestas'!$D172,'Formulario de Respuestas'!$Q172,"ES DIFERENTE")</f>
        <v>0</v>
      </c>
      <c r="AN173" s="1" t="str">
        <f>IFERROR(VLOOKUP(CONCATENATE(AM$1,AM173),'Formulario de Preguntas'!$C$10:$FN$152,3,FALSE),"")</f>
        <v/>
      </c>
      <c r="AO173" s="1" t="str">
        <f>IFERROR(VLOOKUP(CONCATENATE(AM$1,AM173),'Formulario de Preguntas'!$C$10:$FN$152,4,FALSE),"")</f>
        <v/>
      </c>
      <c r="AP173" s="23">
        <f>IF($B173='Formulario de Respuestas'!$D172,'Formulario de Respuestas'!$R172,"ES DIFERENTE")</f>
        <v>0</v>
      </c>
      <c r="AQ173" s="1" t="str">
        <f>IFERROR(VLOOKUP(CONCATENATE(AP$1,AP173),'Formulario de Preguntas'!$C$10:$FN$152,3,FALSE),"")</f>
        <v/>
      </c>
      <c r="AR173" s="1" t="str">
        <f>IFERROR(VLOOKUP(CONCATENATE(AP$1,AP173),'Formulario de Preguntas'!$C$10:$FN$152,4,FALSE),"")</f>
        <v/>
      </c>
      <c r="AS173" s="23">
        <f>IF($B173='Formulario de Respuestas'!$D172,'Formulario de Respuestas'!$S172,"ES DIFERENTE")</f>
        <v>0</v>
      </c>
      <c r="AT173" s="1" t="str">
        <f>IFERROR(VLOOKUP(CONCATENATE(AS$1,AS173),'Formulario de Preguntas'!$C$10:$FN$152,3,FALSE),"")</f>
        <v/>
      </c>
      <c r="AU173" s="1" t="str">
        <f>IFERROR(VLOOKUP(CONCATENATE(AS$1,AS173),'Formulario de Preguntas'!$C$10:$FN$152,4,FALSE),"")</f>
        <v/>
      </c>
      <c r="AV173" s="23">
        <f>IF($B173='Formulario de Respuestas'!$D172,'Formulario de Respuestas'!$T172,"ES DIFERENTE")</f>
        <v>0</v>
      </c>
      <c r="AW173" s="1" t="str">
        <f>IFERROR(VLOOKUP(CONCATENATE(AV$1,AV173),'Formulario de Preguntas'!$C$10:$FN$152,3,FALSE),"")</f>
        <v/>
      </c>
      <c r="AX173" s="1" t="str">
        <f>IFERROR(VLOOKUP(CONCATENATE(AV$1,AV173),'Formulario de Preguntas'!$C$10:$FN$152,4,FALSE),"")</f>
        <v/>
      </c>
      <c r="AY173" s="23">
        <f>IF($B173='Formulario de Respuestas'!$D172,'Formulario de Respuestas'!$U172,"ES DIFERENTE")</f>
        <v>0</v>
      </c>
      <c r="AZ173" s="1" t="str">
        <f>IFERROR(VLOOKUP(CONCATENATE(AY$1,AY173),'Formulario de Preguntas'!$C$10:$FN$152,3,FALSE),"")</f>
        <v/>
      </c>
      <c r="BA173" s="1" t="str">
        <f>IFERROR(VLOOKUP(CONCATENATE(AY$1,AY173),'Formulario de Preguntas'!$C$10:$FN$152,4,FALSE),"")</f>
        <v/>
      </c>
      <c r="BB173" s="25">
        <f>IF($B173='Formulario de Respuestas'!$D172,'Formulario de Respuestas'!$V172,"ES DIFERENTE")</f>
        <v>0</v>
      </c>
      <c r="BC173" s="1" t="str">
        <f>IFERROR(VLOOKUP(CONCATENATE(BB$1,BB173),'Formulario de Preguntas'!$C$10:$FN$152,3,FALSE),"")</f>
        <v/>
      </c>
      <c r="BD173" s="1" t="str">
        <f>IFERROR(VLOOKUP(CONCATENATE(BB$1,BB173),'Formulario de Preguntas'!$C$10:$FN$152,4,FALSE),"")</f>
        <v/>
      </c>
      <c r="BE173" s="23">
        <f>IF($B173='Formulario de Respuestas'!$D172,'Formulario de Respuestas'!$W172,"ES DIFERENTE")</f>
        <v>0</v>
      </c>
      <c r="BF173" s="1" t="str">
        <f>IFERROR(VLOOKUP(CONCATENATE(BE$1,BE173),'Formulario de Preguntas'!$C$10:$FN$152,3,FALSE),"")</f>
        <v/>
      </c>
      <c r="BG173" s="1" t="str">
        <f>IFERROR(VLOOKUP(CONCATENATE(BE$1,BE173),'Formulario de Preguntas'!$C$10:$FN$152,4,FALSE),"")</f>
        <v/>
      </c>
      <c r="BH173" s="23">
        <f>IF($B173='Formulario de Respuestas'!$D172,'Formulario de Respuestas'!$X172,"ES DIFERENTE")</f>
        <v>0</v>
      </c>
      <c r="BI173" s="1" t="str">
        <f>IFERROR(VLOOKUP(CONCATENATE(BH$1,BH173),'Formulario de Preguntas'!$C$10:$FN$152,3,FALSE),"")</f>
        <v/>
      </c>
      <c r="BJ173" s="1" t="str">
        <f>IFERROR(VLOOKUP(CONCATENATE(BH$1,BH173),'Formulario de Preguntas'!$C$10:$FN$152,4,FALSE),"")</f>
        <v/>
      </c>
      <c r="BK173" s="25">
        <f>IF($B173='Formulario de Respuestas'!$D172,'Formulario de Respuestas'!$Y172,"ES DIFERENTE")</f>
        <v>0</v>
      </c>
      <c r="BL173" s="1" t="str">
        <f>IFERROR(VLOOKUP(CONCATENATE(BK$1,BK173),'Formulario de Preguntas'!$C$10:$FN$152,3,FALSE),"")</f>
        <v/>
      </c>
      <c r="BM173" s="1" t="str">
        <f>IFERROR(VLOOKUP(CONCATENATE(BK$1,BK173),'Formulario de Preguntas'!$C$10:$FN$152,4,FALSE),"")</f>
        <v/>
      </c>
      <c r="BN173" s="25">
        <f>IF($B173='Formulario de Respuestas'!$D172,'Formulario de Respuestas'!$Z172,"ES DIFERENTE")</f>
        <v>0</v>
      </c>
      <c r="BO173" s="1" t="str">
        <f>IFERROR(VLOOKUP(CONCATENATE(BN$1,BN173),'Formulario de Preguntas'!$C$10:$FN$152,3,FALSE),"")</f>
        <v/>
      </c>
      <c r="BP173" s="1" t="str">
        <f>IFERROR(VLOOKUP(CONCATENATE(BN$1,BN173),'Formulario de Preguntas'!$C$10:$FN$152,4,FALSE),"")</f>
        <v/>
      </c>
      <c r="BQ173" s="25">
        <f>IF($B173='Formulario de Respuestas'!$D172,'Formulario de Respuestas'!$AA172,"ES DIFERENTE")</f>
        <v>0</v>
      </c>
      <c r="BR173" s="1" t="str">
        <f>IFERROR(VLOOKUP(CONCATENATE(BQ$1,BQ173),'Formulario de Preguntas'!$C$10:$FN$152,3,FALSE),"")</f>
        <v/>
      </c>
      <c r="BS173" s="1" t="str">
        <f>IFERROR(VLOOKUP(CONCATENATE(BQ$1,BQ173),'Formulario de Preguntas'!$C$10:$FN$152,4,FALSE),"")</f>
        <v/>
      </c>
      <c r="BT173" s="25">
        <f>IF($B173='Formulario de Respuestas'!$D172,'Formulario de Respuestas'!$AB172,"ES DIFERENTE")</f>
        <v>0</v>
      </c>
      <c r="BU173" s="1" t="str">
        <f>IFERROR(VLOOKUP(CONCATENATE(BT$1,BT173),'Formulario de Preguntas'!$C$10:$FN$152,3,FALSE),"")</f>
        <v/>
      </c>
      <c r="BV173" s="1" t="str">
        <f>IFERROR(VLOOKUP(CONCATENATE(BT$1,BT173),'Formulario de Preguntas'!$C$10:$FN$152,4,FALSE),"")</f>
        <v/>
      </c>
      <c r="BW173" s="25">
        <f>IF($B173='Formulario de Respuestas'!$D172,'Formulario de Respuestas'!$AC172,"ES DIFERENTE")</f>
        <v>0</v>
      </c>
      <c r="BX173" s="1" t="str">
        <f>IFERROR(VLOOKUP(CONCATENATE(BW$1,BW173),'Formulario de Preguntas'!$C$10:$FN$152,3,FALSE),"")</f>
        <v/>
      </c>
      <c r="BY173" s="1" t="str">
        <f>IFERROR(VLOOKUP(CONCATENATE(BW$1,BW173),'Formulario de Preguntas'!$C$10:$FN$152,4,FALSE),"")</f>
        <v/>
      </c>
      <c r="CA173" s="1">
        <f t="shared" si="7"/>
        <v>0</v>
      </c>
      <c r="CB173" s="1">
        <f t="shared" si="8"/>
        <v>0.25</v>
      </c>
      <c r="CC173" s="1">
        <f t="shared" si="9"/>
        <v>0</v>
      </c>
      <c r="CD173" s="1">
        <f>COUNTIF('Formulario de Respuestas'!$E172:$AC172,"A")</f>
        <v>0</v>
      </c>
      <c r="CE173" s="1">
        <f>COUNTIF('Formulario de Respuestas'!$E172:$AC172,"B")</f>
        <v>0</v>
      </c>
      <c r="CF173" s="1">
        <f>COUNTIF('Formulario de Respuestas'!$B172:$AC172,"C")</f>
        <v>0</v>
      </c>
      <c r="CG173" s="1">
        <f>COUNTIF('Formulario de Respuestas'!$E172:$AC172,"D")</f>
        <v>0</v>
      </c>
      <c r="CH173" s="1">
        <f>COUNTIF('Formulario de Respuestas'!$E172:$AC172,"E (RESPUESTA ANULADA)")</f>
        <v>0</v>
      </c>
    </row>
    <row r="174" spans="1:86" x14ac:dyDescent="0.25">
      <c r="A174" s="1">
        <f>'Formulario de Respuestas'!C173</f>
        <v>0</v>
      </c>
      <c r="B174" s="1">
        <f>'Formulario de Respuestas'!D173</f>
        <v>0</v>
      </c>
      <c r="C174" s="23">
        <f>IF($B174='Formulario de Respuestas'!$D173,'Formulario de Respuestas'!$E173,"ES DIFERENTE")</f>
        <v>0</v>
      </c>
      <c r="D174" s="15" t="str">
        <f>IFERROR(VLOOKUP(CONCATENATE(C$1,C174),'Formulario de Preguntas'!$C$2:$FN$152,3,FALSE),"")</f>
        <v/>
      </c>
      <c r="E174" s="1" t="str">
        <f>IFERROR(VLOOKUP(CONCATENATE(C$1,C174),'Formulario de Preguntas'!$C$2:$FN$152,4,FALSE),"")</f>
        <v/>
      </c>
      <c r="F174" s="23">
        <f>IF($B174='Formulario de Respuestas'!$D173,'Formulario de Respuestas'!$F173,"ES DIFERENTE")</f>
        <v>0</v>
      </c>
      <c r="G174" s="1" t="str">
        <f>IFERROR(VLOOKUP(CONCATENATE(F$1,F174),'Formulario de Preguntas'!$C$2:$FN$152,3,FALSE),"")</f>
        <v/>
      </c>
      <c r="H174" s="1" t="str">
        <f>IFERROR(VLOOKUP(CONCATENATE(F$1,F174),'Formulario de Preguntas'!$C$2:$FN$152,4,FALSE),"")</f>
        <v/>
      </c>
      <c r="I174" s="23">
        <f>IF($B174='Formulario de Respuestas'!$D173,'Formulario de Respuestas'!$G173,"ES DIFERENTE")</f>
        <v>0</v>
      </c>
      <c r="J174" s="1" t="str">
        <f>IFERROR(VLOOKUP(CONCATENATE(I$1,I174),'Formulario de Preguntas'!$C$10:$FN$152,3,FALSE),"")</f>
        <v/>
      </c>
      <c r="K174" s="1" t="str">
        <f>IFERROR(VLOOKUP(CONCATENATE(I$1,I174),'Formulario de Preguntas'!$C$10:$FN$152,4,FALSE),"")</f>
        <v/>
      </c>
      <c r="L174" s="23">
        <f>IF($B174='Formulario de Respuestas'!$D173,'Formulario de Respuestas'!$H173,"ES DIFERENTE")</f>
        <v>0</v>
      </c>
      <c r="M174" s="1" t="str">
        <f>IFERROR(VLOOKUP(CONCATENATE(L$1,L174),'Formulario de Preguntas'!$C$10:$FN$152,3,FALSE),"")</f>
        <v/>
      </c>
      <c r="N174" s="1" t="str">
        <f>IFERROR(VLOOKUP(CONCATENATE(L$1,L174),'Formulario de Preguntas'!$C$10:$FN$152,4,FALSE),"")</f>
        <v/>
      </c>
      <c r="O174" s="23">
        <f>IF($B174='Formulario de Respuestas'!$D173,'Formulario de Respuestas'!$I173,"ES DIFERENTE")</f>
        <v>0</v>
      </c>
      <c r="P174" s="1" t="str">
        <f>IFERROR(VLOOKUP(CONCATENATE(O$1,O174),'Formulario de Preguntas'!$C$10:$FN$152,3,FALSE),"")</f>
        <v/>
      </c>
      <c r="Q174" s="1" t="str">
        <f>IFERROR(VLOOKUP(CONCATENATE(O$1,O174),'Formulario de Preguntas'!$C$10:$FN$152,4,FALSE),"")</f>
        <v/>
      </c>
      <c r="R174" s="23">
        <f>IF($B174='Formulario de Respuestas'!$D173,'Formulario de Respuestas'!$J173,"ES DIFERENTE")</f>
        <v>0</v>
      </c>
      <c r="S174" s="1" t="str">
        <f>IFERROR(VLOOKUP(CONCATENATE(R$1,R174),'Formulario de Preguntas'!$C$10:$FN$152,3,FALSE),"")</f>
        <v/>
      </c>
      <c r="T174" s="1" t="str">
        <f>IFERROR(VLOOKUP(CONCATENATE(R$1,R174),'Formulario de Preguntas'!$C$10:$FN$152,4,FALSE),"")</f>
        <v/>
      </c>
      <c r="U174" s="23">
        <f>IF($B174='Formulario de Respuestas'!$D173,'Formulario de Respuestas'!$K173,"ES DIFERENTE")</f>
        <v>0</v>
      </c>
      <c r="V174" s="1" t="str">
        <f>IFERROR(VLOOKUP(CONCATENATE(U$1,U174),'Formulario de Preguntas'!$C$10:$FN$152,3,FALSE),"")</f>
        <v/>
      </c>
      <c r="W174" s="1" t="str">
        <f>IFERROR(VLOOKUP(CONCATENATE(U$1,U174),'Formulario de Preguntas'!$C$10:$FN$152,4,FALSE),"")</f>
        <v/>
      </c>
      <c r="X174" s="23">
        <f>IF($B174='Formulario de Respuestas'!$D173,'Formulario de Respuestas'!$L173,"ES DIFERENTE")</f>
        <v>0</v>
      </c>
      <c r="Y174" s="1" t="str">
        <f>IFERROR(VLOOKUP(CONCATENATE(X$1,X174),'Formulario de Preguntas'!$C$10:$FN$152,3,FALSE),"")</f>
        <v/>
      </c>
      <c r="Z174" s="1" t="str">
        <f>IFERROR(VLOOKUP(CONCATENATE(X$1,X174),'Formulario de Preguntas'!$C$10:$FN$152,4,FALSE),"")</f>
        <v/>
      </c>
      <c r="AA174" s="23">
        <f>IF($B174='Formulario de Respuestas'!$D173,'Formulario de Respuestas'!$M173,"ES DIFERENTE")</f>
        <v>0</v>
      </c>
      <c r="AB174" s="1" t="str">
        <f>IFERROR(VLOOKUP(CONCATENATE(AA$1,AA174),'Formulario de Preguntas'!$C$10:$FN$152,3,FALSE),"")</f>
        <v/>
      </c>
      <c r="AC174" s="1" t="str">
        <f>IFERROR(VLOOKUP(CONCATENATE(AA$1,AA174),'Formulario de Preguntas'!$C$10:$FN$152,4,FALSE),"")</f>
        <v/>
      </c>
      <c r="AD174" s="23">
        <f>IF($B174='Formulario de Respuestas'!$D173,'Formulario de Respuestas'!$N173,"ES DIFERENTE")</f>
        <v>0</v>
      </c>
      <c r="AE174" s="1" t="str">
        <f>IFERROR(VLOOKUP(CONCATENATE(AD$1,AD174),'Formulario de Preguntas'!$C$10:$FN$152,3,FALSE),"")</f>
        <v/>
      </c>
      <c r="AF174" s="1" t="str">
        <f>IFERROR(VLOOKUP(CONCATENATE(AD$1,AD174),'Formulario de Preguntas'!$C$10:$FN$152,4,FALSE),"")</f>
        <v/>
      </c>
      <c r="AG174" s="23">
        <f>IF($B174='Formulario de Respuestas'!$D173,'Formulario de Respuestas'!$O173,"ES DIFERENTE")</f>
        <v>0</v>
      </c>
      <c r="AH174" s="1" t="str">
        <f>IFERROR(VLOOKUP(CONCATENATE(AG$1,AG174),'Formulario de Preguntas'!$C$10:$FN$152,3,FALSE),"")</f>
        <v/>
      </c>
      <c r="AI174" s="1" t="str">
        <f>IFERROR(VLOOKUP(CONCATENATE(AG$1,AG174),'Formulario de Preguntas'!$C$10:$FN$152,4,FALSE),"")</f>
        <v/>
      </c>
      <c r="AJ174" s="23">
        <f>IF($B174='Formulario de Respuestas'!$D173,'Formulario de Respuestas'!$P173,"ES DIFERENTE")</f>
        <v>0</v>
      </c>
      <c r="AK174" s="1" t="str">
        <f>IFERROR(VLOOKUP(CONCATENATE(AJ$1,AJ174),'Formulario de Preguntas'!$C$10:$FN$152,3,FALSE),"")</f>
        <v/>
      </c>
      <c r="AL174" s="1" t="str">
        <f>IFERROR(VLOOKUP(CONCATENATE(AJ$1,AJ174),'Formulario de Preguntas'!$C$10:$FN$152,4,FALSE),"")</f>
        <v/>
      </c>
      <c r="AM174" s="23">
        <f>IF($B174='Formulario de Respuestas'!$D173,'Formulario de Respuestas'!$Q173,"ES DIFERENTE")</f>
        <v>0</v>
      </c>
      <c r="AN174" s="1" t="str">
        <f>IFERROR(VLOOKUP(CONCATENATE(AM$1,AM174),'Formulario de Preguntas'!$C$10:$FN$152,3,FALSE),"")</f>
        <v/>
      </c>
      <c r="AO174" s="1" t="str">
        <f>IFERROR(VLOOKUP(CONCATENATE(AM$1,AM174),'Formulario de Preguntas'!$C$10:$FN$152,4,FALSE),"")</f>
        <v/>
      </c>
      <c r="AP174" s="23">
        <f>IF($B174='Formulario de Respuestas'!$D173,'Formulario de Respuestas'!$R173,"ES DIFERENTE")</f>
        <v>0</v>
      </c>
      <c r="AQ174" s="1" t="str">
        <f>IFERROR(VLOOKUP(CONCATENATE(AP$1,AP174),'Formulario de Preguntas'!$C$10:$FN$152,3,FALSE),"")</f>
        <v/>
      </c>
      <c r="AR174" s="1" t="str">
        <f>IFERROR(VLOOKUP(CONCATENATE(AP$1,AP174),'Formulario de Preguntas'!$C$10:$FN$152,4,FALSE),"")</f>
        <v/>
      </c>
      <c r="AS174" s="23">
        <f>IF($B174='Formulario de Respuestas'!$D173,'Formulario de Respuestas'!$S173,"ES DIFERENTE")</f>
        <v>0</v>
      </c>
      <c r="AT174" s="1" t="str">
        <f>IFERROR(VLOOKUP(CONCATENATE(AS$1,AS174),'Formulario de Preguntas'!$C$10:$FN$152,3,FALSE),"")</f>
        <v/>
      </c>
      <c r="AU174" s="1" t="str">
        <f>IFERROR(VLOOKUP(CONCATENATE(AS$1,AS174),'Formulario de Preguntas'!$C$10:$FN$152,4,FALSE),"")</f>
        <v/>
      </c>
      <c r="AV174" s="23">
        <f>IF($B174='Formulario de Respuestas'!$D173,'Formulario de Respuestas'!$T173,"ES DIFERENTE")</f>
        <v>0</v>
      </c>
      <c r="AW174" s="1" t="str">
        <f>IFERROR(VLOOKUP(CONCATENATE(AV$1,AV174),'Formulario de Preguntas'!$C$10:$FN$152,3,FALSE),"")</f>
        <v/>
      </c>
      <c r="AX174" s="1" t="str">
        <f>IFERROR(VLOOKUP(CONCATENATE(AV$1,AV174),'Formulario de Preguntas'!$C$10:$FN$152,4,FALSE),"")</f>
        <v/>
      </c>
      <c r="AY174" s="23">
        <f>IF($B174='Formulario de Respuestas'!$D173,'Formulario de Respuestas'!$U173,"ES DIFERENTE")</f>
        <v>0</v>
      </c>
      <c r="AZ174" s="1" t="str">
        <f>IFERROR(VLOOKUP(CONCATENATE(AY$1,AY174),'Formulario de Preguntas'!$C$10:$FN$152,3,FALSE),"")</f>
        <v/>
      </c>
      <c r="BA174" s="1" t="str">
        <f>IFERROR(VLOOKUP(CONCATENATE(AY$1,AY174),'Formulario de Preguntas'!$C$10:$FN$152,4,FALSE),"")</f>
        <v/>
      </c>
      <c r="BB174" s="25">
        <f>IF($B174='Formulario de Respuestas'!$D173,'Formulario de Respuestas'!$V173,"ES DIFERENTE")</f>
        <v>0</v>
      </c>
      <c r="BC174" s="1" t="str">
        <f>IFERROR(VLOOKUP(CONCATENATE(BB$1,BB174),'Formulario de Preguntas'!$C$10:$FN$152,3,FALSE),"")</f>
        <v/>
      </c>
      <c r="BD174" s="1" t="str">
        <f>IFERROR(VLOOKUP(CONCATENATE(BB$1,BB174),'Formulario de Preguntas'!$C$10:$FN$152,4,FALSE),"")</f>
        <v/>
      </c>
      <c r="BE174" s="23">
        <f>IF($B174='Formulario de Respuestas'!$D173,'Formulario de Respuestas'!$W173,"ES DIFERENTE")</f>
        <v>0</v>
      </c>
      <c r="BF174" s="1" t="str">
        <f>IFERROR(VLOOKUP(CONCATENATE(BE$1,BE174),'Formulario de Preguntas'!$C$10:$FN$152,3,FALSE),"")</f>
        <v/>
      </c>
      <c r="BG174" s="1" t="str">
        <f>IFERROR(VLOOKUP(CONCATENATE(BE$1,BE174),'Formulario de Preguntas'!$C$10:$FN$152,4,FALSE),"")</f>
        <v/>
      </c>
      <c r="BH174" s="23">
        <f>IF($B174='Formulario de Respuestas'!$D173,'Formulario de Respuestas'!$X173,"ES DIFERENTE")</f>
        <v>0</v>
      </c>
      <c r="BI174" s="1" t="str">
        <f>IFERROR(VLOOKUP(CONCATENATE(BH$1,BH174),'Formulario de Preguntas'!$C$10:$FN$152,3,FALSE),"")</f>
        <v/>
      </c>
      <c r="BJ174" s="1" t="str">
        <f>IFERROR(VLOOKUP(CONCATENATE(BH$1,BH174),'Formulario de Preguntas'!$C$10:$FN$152,4,FALSE),"")</f>
        <v/>
      </c>
      <c r="BK174" s="25">
        <f>IF($B174='Formulario de Respuestas'!$D173,'Formulario de Respuestas'!$Y173,"ES DIFERENTE")</f>
        <v>0</v>
      </c>
      <c r="BL174" s="1" t="str">
        <f>IFERROR(VLOOKUP(CONCATENATE(BK$1,BK174),'Formulario de Preguntas'!$C$10:$FN$152,3,FALSE),"")</f>
        <v/>
      </c>
      <c r="BM174" s="1" t="str">
        <f>IFERROR(VLOOKUP(CONCATENATE(BK$1,BK174),'Formulario de Preguntas'!$C$10:$FN$152,4,FALSE),"")</f>
        <v/>
      </c>
      <c r="BN174" s="25">
        <f>IF($B174='Formulario de Respuestas'!$D173,'Formulario de Respuestas'!$Z173,"ES DIFERENTE")</f>
        <v>0</v>
      </c>
      <c r="BO174" s="1" t="str">
        <f>IFERROR(VLOOKUP(CONCATENATE(BN$1,BN174),'Formulario de Preguntas'!$C$10:$FN$152,3,FALSE),"")</f>
        <v/>
      </c>
      <c r="BP174" s="1" t="str">
        <f>IFERROR(VLOOKUP(CONCATENATE(BN$1,BN174),'Formulario de Preguntas'!$C$10:$FN$152,4,FALSE),"")</f>
        <v/>
      </c>
      <c r="BQ174" s="25">
        <f>IF($B174='Formulario de Respuestas'!$D173,'Formulario de Respuestas'!$AA173,"ES DIFERENTE")</f>
        <v>0</v>
      </c>
      <c r="BR174" s="1" t="str">
        <f>IFERROR(VLOOKUP(CONCATENATE(BQ$1,BQ174),'Formulario de Preguntas'!$C$10:$FN$152,3,FALSE),"")</f>
        <v/>
      </c>
      <c r="BS174" s="1" t="str">
        <f>IFERROR(VLOOKUP(CONCATENATE(BQ$1,BQ174),'Formulario de Preguntas'!$C$10:$FN$152,4,FALSE),"")</f>
        <v/>
      </c>
      <c r="BT174" s="25">
        <f>IF($B174='Formulario de Respuestas'!$D173,'Formulario de Respuestas'!$AB173,"ES DIFERENTE")</f>
        <v>0</v>
      </c>
      <c r="BU174" s="1" t="str">
        <f>IFERROR(VLOOKUP(CONCATENATE(BT$1,BT174),'Formulario de Preguntas'!$C$10:$FN$152,3,FALSE),"")</f>
        <v/>
      </c>
      <c r="BV174" s="1" t="str">
        <f>IFERROR(VLOOKUP(CONCATENATE(BT$1,BT174),'Formulario de Preguntas'!$C$10:$FN$152,4,FALSE),"")</f>
        <v/>
      </c>
      <c r="BW174" s="25">
        <f>IF($B174='Formulario de Respuestas'!$D173,'Formulario de Respuestas'!$AC173,"ES DIFERENTE")</f>
        <v>0</v>
      </c>
      <c r="BX174" s="1" t="str">
        <f>IFERROR(VLOOKUP(CONCATENATE(BW$1,BW174),'Formulario de Preguntas'!$C$10:$FN$152,3,FALSE),"")</f>
        <v/>
      </c>
      <c r="BY174" s="1" t="str">
        <f>IFERROR(VLOOKUP(CONCATENATE(BW$1,BW174),'Formulario de Preguntas'!$C$10:$FN$152,4,FALSE),"")</f>
        <v/>
      </c>
      <c r="CA174" s="1">
        <f t="shared" si="7"/>
        <v>0</v>
      </c>
      <c r="CB174" s="1">
        <f t="shared" si="8"/>
        <v>0.25</v>
      </c>
      <c r="CC174" s="1">
        <f t="shared" si="9"/>
        <v>0</v>
      </c>
      <c r="CD174" s="1">
        <f>COUNTIF('Formulario de Respuestas'!$E173:$AC173,"A")</f>
        <v>0</v>
      </c>
      <c r="CE174" s="1">
        <f>COUNTIF('Formulario de Respuestas'!$E173:$AC173,"B")</f>
        <v>0</v>
      </c>
      <c r="CF174" s="1">
        <f>COUNTIF('Formulario de Respuestas'!$B173:$AC173,"C")</f>
        <v>0</v>
      </c>
      <c r="CG174" s="1">
        <f>COUNTIF('Formulario de Respuestas'!$E173:$AC173,"D")</f>
        <v>0</v>
      </c>
      <c r="CH174" s="1">
        <f>COUNTIF('Formulario de Respuestas'!$E173:$AC173,"E (RESPUESTA ANULADA)")</f>
        <v>0</v>
      </c>
    </row>
    <row r="175" spans="1:86" x14ac:dyDescent="0.25">
      <c r="A175" s="1">
        <f>'Formulario de Respuestas'!C174</f>
        <v>0</v>
      </c>
      <c r="B175" s="1">
        <f>'Formulario de Respuestas'!D174</f>
        <v>0</v>
      </c>
      <c r="C175" s="23">
        <f>IF($B175='Formulario de Respuestas'!$D174,'Formulario de Respuestas'!$E174,"ES DIFERENTE")</f>
        <v>0</v>
      </c>
      <c r="D175" s="15" t="str">
        <f>IFERROR(VLOOKUP(CONCATENATE(C$1,C175),'Formulario de Preguntas'!$C$2:$FN$152,3,FALSE),"")</f>
        <v/>
      </c>
      <c r="E175" s="1" t="str">
        <f>IFERROR(VLOOKUP(CONCATENATE(C$1,C175),'Formulario de Preguntas'!$C$2:$FN$152,4,FALSE),"")</f>
        <v/>
      </c>
      <c r="F175" s="23">
        <f>IF($B175='Formulario de Respuestas'!$D174,'Formulario de Respuestas'!$F174,"ES DIFERENTE")</f>
        <v>0</v>
      </c>
      <c r="G175" s="1" t="str">
        <f>IFERROR(VLOOKUP(CONCATENATE(F$1,F175),'Formulario de Preguntas'!$C$2:$FN$152,3,FALSE),"")</f>
        <v/>
      </c>
      <c r="H175" s="1" t="str">
        <f>IFERROR(VLOOKUP(CONCATENATE(F$1,F175),'Formulario de Preguntas'!$C$2:$FN$152,4,FALSE),"")</f>
        <v/>
      </c>
      <c r="I175" s="23">
        <f>IF($B175='Formulario de Respuestas'!$D174,'Formulario de Respuestas'!$G174,"ES DIFERENTE")</f>
        <v>0</v>
      </c>
      <c r="J175" s="1" t="str">
        <f>IFERROR(VLOOKUP(CONCATENATE(I$1,I175),'Formulario de Preguntas'!$C$10:$FN$152,3,FALSE),"")</f>
        <v/>
      </c>
      <c r="K175" s="1" t="str">
        <f>IFERROR(VLOOKUP(CONCATENATE(I$1,I175),'Formulario de Preguntas'!$C$10:$FN$152,4,FALSE),"")</f>
        <v/>
      </c>
      <c r="L175" s="23">
        <f>IF($B175='Formulario de Respuestas'!$D174,'Formulario de Respuestas'!$H174,"ES DIFERENTE")</f>
        <v>0</v>
      </c>
      <c r="M175" s="1" t="str">
        <f>IFERROR(VLOOKUP(CONCATENATE(L$1,L175),'Formulario de Preguntas'!$C$10:$FN$152,3,FALSE),"")</f>
        <v/>
      </c>
      <c r="N175" s="1" t="str">
        <f>IFERROR(VLOOKUP(CONCATENATE(L$1,L175),'Formulario de Preguntas'!$C$10:$FN$152,4,FALSE),"")</f>
        <v/>
      </c>
      <c r="O175" s="23">
        <f>IF($B175='Formulario de Respuestas'!$D174,'Formulario de Respuestas'!$I174,"ES DIFERENTE")</f>
        <v>0</v>
      </c>
      <c r="P175" s="1" t="str">
        <f>IFERROR(VLOOKUP(CONCATENATE(O$1,O175),'Formulario de Preguntas'!$C$10:$FN$152,3,FALSE),"")</f>
        <v/>
      </c>
      <c r="Q175" s="1" t="str">
        <f>IFERROR(VLOOKUP(CONCATENATE(O$1,O175),'Formulario de Preguntas'!$C$10:$FN$152,4,FALSE),"")</f>
        <v/>
      </c>
      <c r="R175" s="23">
        <f>IF($B175='Formulario de Respuestas'!$D174,'Formulario de Respuestas'!$J174,"ES DIFERENTE")</f>
        <v>0</v>
      </c>
      <c r="S175" s="1" t="str">
        <f>IFERROR(VLOOKUP(CONCATENATE(R$1,R175),'Formulario de Preguntas'!$C$10:$FN$152,3,FALSE),"")</f>
        <v/>
      </c>
      <c r="T175" s="1" t="str">
        <f>IFERROR(VLOOKUP(CONCATENATE(R$1,R175),'Formulario de Preguntas'!$C$10:$FN$152,4,FALSE),"")</f>
        <v/>
      </c>
      <c r="U175" s="23">
        <f>IF($B175='Formulario de Respuestas'!$D174,'Formulario de Respuestas'!$K174,"ES DIFERENTE")</f>
        <v>0</v>
      </c>
      <c r="V175" s="1" t="str">
        <f>IFERROR(VLOOKUP(CONCATENATE(U$1,U175),'Formulario de Preguntas'!$C$10:$FN$152,3,FALSE),"")</f>
        <v/>
      </c>
      <c r="W175" s="1" t="str">
        <f>IFERROR(VLOOKUP(CONCATENATE(U$1,U175),'Formulario de Preguntas'!$C$10:$FN$152,4,FALSE),"")</f>
        <v/>
      </c>
      <c r="X175" s="23">
        <f>IF($B175='Formulario de Respuestas'!$D174,'Formulario de Respuestas'!$L174,"ES DIFERENTE")</f>
        <v>0</v>
      </c>
      <c r="Y175" s="1" t="str">
        <f>IFERROR(VLOOKUP(CONCATENATE(X$1,X175),'Formulario de Preguntas'!$C$10:$FN$152,3,FALSE),"")</f>
        <v/>
      </c>
      <c r="Z175" s="1" t="str">
        <f>IFERROR(VLOOKUP(CONCATENATE(X$1,X175),'Formulario de Preguntas'!$C$10:$FN$152,4,FALSE),"")</f>
        <v/>
      </c>
      <c r="AA175" s="23">
        <f>IF($B175='Formulario de Respuestas'!$D174,'Formulario de Respuestas'!$M174,"ES DIFERENTE")</f>
        <v>0</v>
      </c>
      <c r="AB175" s="1" t="str">
        <f>IFERROR(VLOOKUP(CONCATENATE(AA$1,AA175),'Formulario de Preguntas'!$C$10:$FN$152,3,FALSE),"")</f>
        <v/>
      </c>
      <c r="AC175" s="1" t="str">
        <f>IFERROR(VLOOKUP(CONCATENATE(AA$1,AA175),'Formulario de Preguntas'!$C$10:$FN$152,4,FALSE),"")</f>
        <v/>
      </c>
      <c r="AD175" s="23">
        <f>IF($B175='Formulario de Respuestas'!$D174,'Formulario de Respuestas'!$N174,"ES DIFERENTE")</f>
        <v>0</v>
      </c>
      <c r="AE175" s="1" t="str">
        <f>IFERROR(VLOOKUP(CONCATENATE(AD$1,AD175),'Formulario de Preguntas'!$C$10:$FN$152,3,FALSE),"")</f>
        <v/>
      </c>
      <c r="AF175" s="1" t="str">
        <f>IFERROR(VLOOKUP(CONCATENATE(AD$1,AD175),'Formulario de Preguntas'!$C$10:$FN$152,4,FALSE),"")</f>
        <v/>
      </c>
      <c r="AG175" s="23">
        <f>IF($B175='Formulario de Respuestas'!$D174,'Formulario de Respuestas'!$O174,"ES DIFERENTE")</f>
        <v>0</v>
      </c>
      <c r="AH175" s="1" t="str">
        <f>IFERROR(VLOOKUP(CONCATENATE(AG$1,AG175),'Formulario de Preguntas'!$C$10:$FN$152,3,FALSE),"")</f>
        <v/>
      </c>
      <c r="AI175" s="1" t="str">
        <f>IFERROR(VLOOKUP(CONCATENATE(AG$1,AG175),'Formulario de Preguntas'!$C$10:$FN$152,4,FALSE),"")</f>
        <v/>
      </c>
      <c r="AJ175" s="23">
        <f>IF($B175='Formulario de Respuestas'!$D174,'Formulario de Respuestas'!$P174,"ES DIFERENTE")</f>
        <v>0</v>
      </c>
      <c r="AK175" s="1" t="str">
        <f>IFERROR(VLOOKUP(CONCATENATE(AJ$1,AJ175),'Formulario de Preguntas'!$C$10:$FN$152,3,FALSE),"")</f>
        <v/>
      </c>
      <c r="AL175" s="1" t="str">
        <f>IFERROR(VLOOKUP(CONCATENATE(AJ$1,AJ175),'Formulario de Preguntas'!$C$10:$FN$152,4,FALSE),"")</f>
        <v/>
      </c>
      <c r="AM175" s="23">
        <f>IF($B175='Formulario de Respuestas'!$D174,'Formulario de Respuestas'!$Q174,"ES DIFERENTE")</f>
        <v>0</v>
      </c>
      <c r="AN175" s="1" t="str">
        <f>IFERROR(VLOOKUP(CONCATENATE(AM$1,AM175),'Formulario de Preguntas'!$C$10:$FN$152,3,FALSE),"")</f>
        <v/>
      </c>
      <c r="AO175" s="1" t="str">
        <f>IFERROR(VLOOKUP(CONCATENATE(AM$1,AM175),'Formulario de Preguntas'!$C$10:$FN$152,4,FALSE),"")</f>
        <v/>
      </c>
      <c r="AP175" s="23">
        <f>IF($B175='Formulario de Respuestas'!$D174,'Formulario de Respuestas'!$R174,"ES DIFERENTE")</f>
        <v>0</v>
      </c>
      <c r="AQ175" s="1" t="str">
        <f>IFERROR(VLOOKUP(CONCATENATE(AP$1,AP175),'Formulario de Preguntas'!$C$10:$FN$152,3,FALSE),"")</f>
        <v/>
      </c>
      <c r="AR175" s="1" t="str">
        <f>IFERROR(VLOOKUP(CONCATENATE(AP$1,AP175),'Formulario de Preguntas'!$C$10:$FN$152,4,FALSE),"")</f>
        <v/>
      </c>
      <c r="AS175" s="23">
        <f>IF($B175='Formulario de Respuestas'!$D174,'Formulario de Respuestas'!$S174,"ES DIFERENTE")</f>
        <v>0</v>
      </c>
      <c r="AT175" s="1" t="str">
        <f>IFERROR(VLOOKUP(CONCATENATE(AS$1,AS175),'Formulario de Preguntas'!$C$10:$FN$152,3,FALSE),"")</f>
        <v/>
      </c>
      <c r="AU175" s="1" t="str">
        <f>IFERROR(VLOOKUP(CONCATENATE(AS$1,AS175),'Formulario de Preguntas'!$C$10:$FN$152,4,FALSE),"")</f>
        <v/>
      </c>
      <c r="AV175" s="23">
        <f>IF($B175='Formulario de Respuestas'!$D174,'Formulario de Respuestas'!$T174,"ES DIFERENTE")</f>
        <v>0</v>
      </c>
      <c r="AW175" s="1" t="str">
        <f>IFERROR(VLOOKUP(CONCATENATE(AV$1,AV175),'Formulario de Preguntas'!$C$10:$FN$152,3,FALSE),"")</f>
        <v/>
      </c>
      <c r="AX175" s="1" t="str">
        <f>IFERROR(VLOOKUP(CONCATENATE(AV$1,AV175),'Formulario de Preguntas'!$C$10:$FN$152,4,FALSE),"")</f>
        <v/>
      </c>
      <c r="AY175" s="23">
        <f>IF($B175='Formulario de Respuestas'!$D174,'Formulario de Respuestas'!$U174,"ES DIFERENTE")</f>
        <v>0</v>
      </c>
      <c r="AZ175" s="1" t="str">
        <f>IFERROR(VLOOKUP(CONCATENATE(AY$1,AY175),'Formulario de Preguntas'!$C$10:$FN$152,3,FALSE),"")</f>
        <v/>
      </c>
      <c r="BA175" s="1" t="str">
        <f>IFERROR(VLOOKUP(CONCATENATE(AY$1,AY175),'Formulario de Preguntas'!$C$10:$FN$152,4,FALSE),"")</f>
        <v/>
      </c>
      <c r="BB175" s="25">
        <f>IF($B175='Formulario de Respuestas'!$D174,'Formulario de Respuestas'!$V174,"ES DIFERENTE")</f>
        <v>0</v>
      </c>
      <c r="BC175" s="1" t="str">
        <f>IFERROR(VLOOKUP(CONCATENATE(BB$1,BB175),'Formulario de Preguntas'!$C$10:$FN$152,3,FALSE),"")</f>
        <v/>
      </c>
      <c r="BD175" s="1" t="str">
        <f>IFERROR(VLOOKUP(CONCATENATE(BB$1,BB175),'Formulario de Preguntas'!$C$10:$FN$152,4,FALSE),"")</f>
        <v/>
      </c>
      <c r="BE175" s="23">
        <f>IF($B175='Formulario de Respuestas'!$D174,'Formulario de Respuestas'!$W174,"ES DIFERENTE")</f>
        <v>0</v>
      </c>
      <c r="BF175" s="1" t="str">
        <f>IFERROR(VLOOKUP(CONCATENATE(BE$1,BE175),'Formulario de Preguntas'!$C$10:$FN$152,3,FALSE),"")</f>
        <v/>
      </c>
      <c r="BG175" s="1" t="str">
        <f>IFERROR(VLOOKUP(CONCATENATE(BE$1,BE175),'Formulario de Preguntas'!$C$10:$FN$152,4,FALSE),"")</f>
        <v/>
      </c>
      <c r="BH175" s="23">
        <f>IF($B175='Formulario de Respuestas'!$D174,'Formulario de Respuestas'!$X174,"ES DIFERENTE")</f>
        <v>0</v>
      </c>
      <c r="BI175" s="1" t="str">
        <f>IFERROR(VLOOKUP(CONCATENATE(BH$1,BH175),'Formulario de Preguntas'!$C$10:$FN$152,3,FALSE),"")</f>
        <v/>
      </c>
      <c r="BJ175" s="1" t="str">
        <f>IFERROR(VLOOKUP(CONCATENATE(BH$1,BH175),'Formulario de Preguntas'!$C$10:$FN$152,4,FALSE),"")</f>
        <v/>
      </c>
      <c r="BK175" s="25">
        <f>IF($B175='Formulario de Respuestas'!$D174,'Formulario de Respuestas'!$Y174,"ES DIFERENTE")</f>
        <v>0</v>
      </c>
      <c r="BL175" s="1" t="str">
        <f>IFERROR(VLOOKUP(CONCATENATE(BK$1,BK175),'Formulario de Preguntas'!$C$10:$FN$152,3,FALSE),"")</f>
        <v/>
      </c>
      <c r="BM175" s="1" t="str">
        <f>IFERROR(VLOOKUP(CONCATENATE(BK$1,BK175),'Formulario de Preguntas'!$C$10:$FN$152,4,FALSE),"")</f>
        <v/>
      </c>
      <c r="BN175" s="25">
        <f>IF($B175='Formulario de Respuestas'!$D174,'Formulario de Respuestas'!$Z174,"ES DIFERENTE")</f>
        <v>0</v>
      </c>
      <c r="BO175" s="1" t="str">
        <f>IFERROR(VLOOKUP(CONCATENATE(BN$1,BN175),'Formulario de Preguntas'!$C$10:$FN$152,3,FALSE),"")</f>
        <v/>
      </c>
      <c r="BP175" s="1" t="str">
        <f>IFERROR(VLOOKUP(CONCATENATE(BN$1,BN175),'Formulario de Preguntas'!$C$10:$FN$152,4,FALSE),"")</f>
        <v/>
      </c>
      <c r="BQ175" s="25">
        <f>IF($B175='Formulario de Respuestas'!$D174,'Formulario de Respuestas'!$AA174,"ES DIFERENTE")</f>
        <v>0</v>
      </c>
      <c r="BR175" s="1" t="str">
        <f>IFERROR(VLOOKUP(CONCATENATE(BQ$1,BQ175),'Formulario de Preguntas'!$C$10:$FN$152,3,FALSE),"")</f>
        <v/>
      </c>
      <c r="BS175" s="1" t="str">
        <f>IFERROR(VLOOKUP(CONCATENATE(BQ$1,BQ175),'Formulario de Preguntas'!$C$10:$FN$152,4,FALSE),"")</f>
        <v/>
      </c>
      <c r="BT175" s="25">
        <f>IF($B175='Formulario de Respuestas'!$D174,'Formulario de Respuestas'!$AB174,"ES DIFERENTE")</f>
        <v>0</v>
      </c>
      <c r="BU175" s="1" t="str">
        <f>IFERROR(VLOOKUP(CONCATENATE(BT$1,BT175),'Formulario de Preguntas'!$C$10:$FN$152,3,FALSE),"")</f>
        <v/>
      </c>
      <c r="BV175" s="1" t="str">
        <f>IFERROR(VLOOKUP(CONCATENATE(BT$1,BT175),'Formulario de Preguntas'!$C$10:$FN$152,4,FALSE),"")</f>
        <v/>
      </c>
      <c r="BW175" s="25">
        <f>IF($B175='Formulario de Respuestas'!$D174,'Formulario de Respuestas'!$AC174,"ES DIFERENTE")</f>
        <v>0</v>
      </c>
      <c r="BX175" s="1" t="str">
        <f>IFERROR(VLOOKUP(CONCATENATE(BW$1,BW175),'Formulario de Preguntas'!$C$10:$FN$152,3,FALSE),"")</f>
        <v/>
      </c>
      <c r="BY175" s="1" t="str">
        <f>IFERROR(VLOOKUP(CONCATENATE(BW$1,BW175),'Formulario de Preguntas'!$C$10:$FN$152,4,FALSE),"")</f>
        <v/>
      </c>
      <c r="CA175" s="1">
        <f t="shared" si="7"/>
        <v>0</v>
      </c>
      <c r="CB175" s="1">
        <f t="shared" si="8"/>
        <v>0.25</v>
      </c>
      <c r="CC175" s="1">
        <f t="shared" si="9"/>
        <v>0</v>
      </c>
      <c r="CD175" s="1">
        <f>COUNTIF('Formulario de Respuestas'!$E174:$AC174,"A")</f>
        <v>0</v>
      </c>
      <c r="CE175" s="1">
        <f>COUNTIF('Formulario de Respuestas'!$E174:$AC174,"B")</f>
        <v>0</v>
      </c>
      <c r="CF175" s="1">
        <f>COUNTIF('Formulario de Respuestas'!$B174:$AC174,"C")</f>
        <v>0</v>
      </c>
      <c r="CG175" s="1">
        <f>COUNTIF('Formulario de Respuestas'!$E174:$AC174,"D")</f>
        <v>0</v>
      </c>
      <c r="CH175" s="1">
        <f>COUNTIF('Formulario de Respuestas'!$E174:$AC174,"E (RESPUESTA ANULADA)")</f>
        <v>0</v>
      </c>
    </row>
    <row r="176" spans="1:86" x14ac:dyDescent="0.25">
      <c r="A176" s="1">
        <f>'Formulario de Respuestas'!C175</f>
        <v>0</v>
      </c>
      <c r="B176" s="1">
        <f>'Formulario de Respuestas'!D175</f>
        <v>0</v>
      </c>
      <c r="C176" s="23">
        <f>IF($B176='Formulario de Respuestas'!$D175,'Formulario de Respuestas'!$E175,"ES DIFERENTE")</f>
        <v>0</v>
      </c>
      <c r="D176" s="15" t="str">
        <f>IFERROR(VLOOKUP(CONCATENATE(C$1,C176),'Formulario de Preguntas'!$C$2:$FN$152,3,FALSE),"")</f>
        <v/>
      </c>
      <c r="E176" s="1" t="str">
        <f>IFERROR(VLOOKUP(CONCATENATE(C$1,C176),'Formulario de Preguntas'!$C$2:$FN$152,4,FALSE),"")</f>
        <v/>
      </c>
      <c r="F176" s="23">
        <f>IF($B176='Formulario de Respuestas'!$D175,'Formulario de Respuestas'!$F175,"ES DIFERENTE")</f>
        <v>0</v>
      </c>
      <c r="G176" s="1" t="str">
        <f>IFERROR(VLOOKUP(CONCATENATE(F$1,F176),'Formulario de Preguntas'!$C$2:$FN$152,3,FALSE),"")</f>
        <v/>
      </c>
      <c r="H176" s="1" t="str">
        <f>IFERROR(VLOOKUP(CONCATENATE(F$1,F176),'Formulario de Preguntas'!$C$2:$FN$152,4,FALSE),"")</f>
        <v/>
      </c>
      <c r="I176" s="23">
        <f>IF($B176='Formulario de Respuestas'!$D175,'Formulario de Respuestas'!$G175,"ES DIFERENTE")</f>
        <v>0</v>
      </c>
      <c r="J176" s="1" t="str">
        <f>IFERROR(VLOOKUP(CONCATENATE(I$1,I176),'Formulario de Preguntas'!$C$10:$FN$152,3,FALSE),"")</f>
        <v/>
      </c>
      <c r="K176" s="1" t="str">
        <f>IFERROR(VLOOKUP(CONCATENATE(I$1,I176),'Formulario de Preguntas'!$C$10:$FN$152,4,FALSE),"")</f>
        <v/>
      </c>
      <c r="L176" s="23">
        <f>IF($B176='Formulario de Respuestas'!$D175,'Formulario de Respuestas'!$H175,"ES DIFERENTE")</f>
        <v>0</v>
      </c>
      <c r="M176" s="1" t="str">
        <f>IFERROR(VLOOKUP(CONCATENATE(L$1,L176),'Formulario de Preguntas'!$C$10:$FN$152,3,FALSE),"")</f>
        <v/>
      </c>
      <c r="N176" s="1" t="str">
        <f>IFERROR(VLOOKUP(CONCATENATE(L$1,L176),'Formulario de Preguntas'!$C$10:$FN$152,4,FALSE),"")</f>
        <v/>
      </c>
      <c r="O176" s="23">
        <f>IF($B176='Formulario de Respuestas'!$D175,'Formulario de Respuestas'!$I175,"ES DIFERENTE")</f>
        <v>0</v>
      </c>
      <c r="P176" s="1" t="str">
        <f>IFERROR(VLOOKUP(CONCATENATE(O$1,O176),'Formulario de Preguntas'!$C$10:$FN$152,3,FALSE),"")</f>
        <v/>
      </c>
      <c r="Q176" s="1" t="str">
        <f>IFERROR(VLOOKUP(CONCATENATE(O$1,O176),'Formulario de Preguntas'!$C$10:$FN$152,4,FALSE),"")</f>
        <v/>
      </c>
      <c r="R176" s="23">
        <f>IF($B176='Formulario de Respuestas'!$D175,'Formulario de Respuestas'!$J175,"ES DIFERENTE")</f>
        <v>0</v>
      </c>
      <c r="S176" s="1" t="str">
        <f>IFERROR(VLOOKUP(CONCATENATE(R$1,R176),'Formulario de Preguntas'!$C$10:$FN$152,3,FALSE),"")</f>
        <v/>
      </c>
      <c r="T176" s="1" t="str">
        <f>IFERROR(VLOOKUP(CONCATENATE(R$1,R176),'Formulario de Preguntas'!$C$10:$FN$152,4,FALSE),"")</f>
        <v/>
      </c>
      <c r="U176" s="23">
        <f>IF($B176='Formulario de Respuestas'!$D175,'Formulario de Respuestas'!$K175,"ES DIFERENTE")</f>
        <v>0</v>
      </c>
      <c r="V176" s="1" t="str">
        <f>IFERROR(VLOOKUP(CONCATENATE(U$1,U176),'Formulario de Preguntas'!$C$10:$FN$152,3,FALSE),"")</f>
        <v/>
      </c>
      <c r="W176" s="1" t="str">
        <f>IFERROR(VLOOKUP(CONCATENATE(U$1,U176),'Formulario de Preguntas'!$C$10:$FN$152,4,FALSE),"")</f>
        <v/>
      </c>
      <c r="X176" s="23">
        <f>IF($B176='Formulario de Respuestas'!$D175,'Formulario de Respuestas'!$L175,"ES DIFERENTE")</f>
        <v>0</v>
      </c>
      <c r="Y176" s="1" t="str">
        <f>IFERROR(VLOOKUP(CONCATENATE(X$1,X176),'Formulario de Preguntas'!$C$10:$FN$152,3,FALSE),"")</f>
        <v/>
      </c>
      <c r="Z176" s="1" t="str">
        <f>IFERROR(VLOOKUP(CONCATENATE(X$1,X176),'Formulario de Preguntas'!$C$10:$FN$152,4,FALSE),"")</f>
        <v/>
      </c>
      <c r="AA176" s="23">
        <f>IF($B176='Formulario de Respuestas'!$D175,'Formulario de Respuestas'!$M175,"ES DIFERENTE")</f>
        <v>0</v>
      </c>
      <c r="AB176" s="1" t="str">
        <f>IFERROR(VLOOKUP(CONCATENATE(AA$1,AA176),'Formulario de Preguntas'!$C$10:$FN$152,3,FALSE),"")</f>
        <v/>
      </c>
      <c r="AC176" s="1" t="str">
        <f>IFERROR(VLOOKUP(CONCATENATE(AA$1,AA176),'Formulario de Preguntas'!$C$10:$FN$152,4,FALSE),"")</f>
        <v/>
      </c>
      <c r="AD176" s="23">
        <f>IF($B176='Formulario de Respuestas'!$D175,'Formulario de Respuestas'!$N175,"ES DIFERENTE")</f>
        <v>0</v>
      </c>
      <c r="AE176" s="1" t="str">
        <f>IFERROR(VLOOKUP(CONCATENATE(AD$1,AD176),'Formulario de Preguntas'!$C$10:$FN$152,3,FALSE),"")</f>
        <v/>
      </c>
      <c r="AF176" s="1" t="str">
        <f>IFERROR(VLOOKUP(CONCATENATE(AD$1,AD176),'Formulario de Preguntas'!$C$10:$FN$152,4,FALSE),"")</f>
        <v/>
      </c>
      <c r="AG176" s="23">
        <f>IF($B176='Formulario de Respuestas'!$D175,'Formulario de Respuestas'!$O175,"ES DIFERENTE")</f>
        <v>0</v>
      </c>
      <c r="AH176" s="1" t="str">
        <f>IFERROR(VLOOKUP(CONCATENATE(AG$1,AG176),'Formulario de Preguntas'!$C$10:$FN$152,3,FALSE),"")</f>
        <v/>
      </c>
      <c r="AI176" s="1" t="str">
        <f>IFERROR(VLOOKUP(CONCATENATE(AG$1,AG176),'Formulario de Preguntas'!$C$10:$FN$152,4,FALSE),"")</f>
        <v/>
      </c>
      <c r="AJ176" s="23">
        <f>IF($B176='Formulario de Respuestas'!$D175,'Formulario de Respuestas'!$P175,"ES DIFERENTE")</f>
        <v>0</v>
      </c>
      <c r="AK176" s="1" t="str">
        <f>IFERROR(VLOOKUP(CONCATENATE(AJ$1,AJ176),'Formulario de Preguntas'!$C$10:$FN$152,3,FALSE),"")</f>
        <v/>
      </c>
      <c r="AL176" s="1" t="str">
        <f>IFERROR(VLOOKUP(CONCATENATE(AJ$1,AJ176),'Formulario de Preguntas'!$C$10:$FN$152,4,FALSE),"")</f>
        <v/>
      </c>
      <c r="AM176" s="23">
        <f>IF($B176='Formulario de Respuestas'!$D175,'Formulario de Respuestas'!$Q175,"ES DIFERENTE")</f>
        <v>0</v>
      </c>
      <c r="AN176" s="1" t="str">
        <f>IFERROR(VLOOKUP(CONCATENATE(AM$1,AM176),'Formulario de Preguntas'!$C$10:$FN$152,3,FALSE),"")</f>
        <v/>
      </c>
      <c r="AO176" s="1" t="str">
        <f>IFERROR(VLOOKUP(CONCATENATE(AM$1,AM176),'Formulario de Preguntas'!$C$10:$FN$152,4,FALSE),"")</f>
        <v/>
      </c>
      <c r="AP176" s="23">
        <f>IF($B176='Formulario de Respuestas'!$D175,'Formulario de Respuestas'!$R175,"ES DIFERENTE")</f>
        <v>0</v>
      </c>
      <c r="AQ176" s="1" t="str">
        <f>IFERROR(VLOOKUP(CONCATENATE(AP$1,AP176),'Formulario de Preguntas'!$C$10:$FN$152,3,FALSE),"")</f>
        <v/>
      </c>
      <c r="AR176" s="1" t="str">
        <f>IFERROR(VLOOKUP(CONCATENATE(AP$1,AP176),'Formulario de Preguntas'!$C$10:$FN$152,4,FALSE),"")</f>
        <v/>
      </c>
      <c r="AS176" s="23">
        <f>IF($B176='Formulario de Respuestas'!$D175,'Formulario de Respuestas'!$S175,"ES DIFERENTE")</f>
        <v>0</v>
      </c>
      <c r="AT176" s="1" t="str">
        <f>IFERROR(VLOOKUP(CONCATENATE(AS$1,AS176),'Formulario de Preguntas'!$C$10:$FN$152,3,FALSE),"")</f>
        <v/>
      </c>
      <c r="AU176" s="1" t="str">
        <f>IFERROR(VLOOKUP(CONCATENATE(AS$1,AS176),'Formulario de Preguntas'!$C$10:$FN$152,4,FALSE),"")</f>
        <v/>
      </c>
      <c r="AV176" s="23">
        <f>IF($B176='Formulario de Respuestas'!$D175,'Formulario de Respuestas'!$T175,"ES DIFERENTE")</f>
        <v>0</v>
      </c>
      <c r="AW176" s="1" t="str">
        <f>IFERROR(VLOOKUP(CONCATENATE(AV$1,AV176),'Formulario de Preguntas'!$C$10:$FN$152,3,FALSE),"")</f>
        <v/>
      </c>
      <c r="AX176" s="1" t="str">
        <f>IFERROR(VLOOKUP(CONCATENATE(AV$1,AV176),'Formulario de Preguntas'!$C$10:$FN$152,4,FALSE),"")</f>
        <v/>
      </c>
      <c r="AY176" s="23">
        <f>IF($B176='Formulario de Respuestas'!$D175,'Formulario de Respuestas'!$U175,"ES DIFERENTE")</f>
        <v>0</v>
      </c>
      <c r="AZ176" s="1" t="str">
        <f>IFERROR(VLOOKUP(CONCATENATE(AY$1,AY176),'Formulario de Preguntas'!$C$10:$FN$152,3,FALSE),"")</f>
        <v/>
      </c>
      <c r="BA176" s="1" t="str">
        <f>IFERROR(VLOOKUP(CONCATENATE(AY$1,AY176),'Formulario de Preguntas'!$C$10:$FN$152,4,FALSE),"")</f>
        <v/>
      </c>
      <c r="BB176" s="25">
        <f>IF($B176='Formulario de Respuestas'!$D175,'Formulario de Respuestas'!$V175,"ES DIFERENTE")</f>
        <v>0</v>
      </c>
      <c r="BC176" s="1" t="str">
        <f>IFERROR(VLOOKUP(CONCATENATE(BB$1,BB176),'Formulario de Preguntas'!$C$10:$FN$152,3,FALSE),"")</f>
        <v/>
      </c>
      <c r="BD176" s="1" t="str">
        <f>IFERROR(VLOOKUP(CONCATENATE(BB$1,BB176),'Formulario de Preguntas'!$C$10:$FN$152,4,FALSE),"")</f>
        <v/>
      </c>
      <c r="BE176" s="23">
        <f>IF($B176='Formulario de Respuestas'!$D175,'Formulario de Respuestas'!$W175,"ES DIFERENTE")</f>
        <v>0</v>
      </c>
      <c r="BF176" s="1" t="str">
        <f>IFERROR(VLOOKUP(CONCATENATE(BE$1,BE176),'Formulario de Preguntas'!$C$10:$FN$152,3,FALSE),"")</f>
        <v/>
      </c>
      <c r="BG176" s="1" t="str">
        <f>IFERROR(VLOOKUP(CONCATENATE(BE$1,BE176),'Formulario de Preguntas'!$C$10:$FN$152,4,FALSE),"")</f>
        <v/>
      </c>
      <c r="BH176" s="23">
        <f>IF($B176='Formulario de Respuestas'!$D175,'Formulario de Respuestas'!$X175,"ES DIFERENTE")</f>
        <v>0</v>
      </c>
      <c r="BI176" s="1" t="str">
        <f>IFERROR(VLOOKUP(CONCATENATE(BH$1,BH176),'Formulario de Preguntas'!$C$10:$FN$152,3,FALSE),"")</f>
        <v/>
      </c>
      <c r="BJ176" s="1" t="str">
        <f>IFERROR(VLOOKUP(CONCATENATE(BH$1,BH176),'Formulario de Preguntas'!$C$10:$FN$152,4,FALSE),"")</f>
        <v/>
      </c>
      <c r="BK176" s="25">
        <f>IF($B176='Formulario de Respuestas'!$D175,'Formulario de Respuestas'!$Y175,"ES DIFERENTE")</f>
        <v>0</v>
      </c>
      <c r="BL176" s="1" t="str">
        <f>IFERROR(VLOOKUP(CONCATENATE(BK$1,BK176),'Formulario de Preguntas'!$C$10:$FN$152,3,FALSE),"")</f>
        <v/>
      </c>
      <c r="BM176" s="1" t="str">
        <f>IFERROR(VLOOKUP(CONCATENATE(BK$1,BK176),'Formulario de Preguntas'!$C$10:$FN$152,4,FALSE),"")</f>
        <v/>
      </c>
      <c r="BN176" s="25">
        <f>IF($B176='Formulario de Respuestas'!$D175,'Formulario de Respuestas'!$Z175,"ES DIFERENTE")</f>
        <v>0</v>
      </c>
      <c r="BO176" s="1" t="str">
        <f>IFERROR(VLOOKUP(CONCATENATE(BN$1,BN176),'Formulario de Preguntas'!$C$10:$FN$152,3,FALSE),"")</f>
        <v/>
      </c>
      <c r="BP176" s="1" t="str">
        <f>IFERROR(VLOOKUP(CONCATENATE(BN$1,BN176),'Formulario de Preguntas'!$C$10:$FN$152,4,FALSE),"")</f>
        <v/>
      </c>
      <c r="BQ176" s="25">
        <f>IF($B176='Formulario de Respuestas'!$D175,'Formulario de Respuestas'!$AA175,"ES DIFERENTE")</f>
        <v>0</v>
      </c>
      <c r="BR176" s="1" t="str">
        <f>IFERROR(VLOOKUP(CONCATENATE(BQ$1,BQ176),'Formulario de Preguntas'!$C$10:$FN$152,3,FALSE),"")</f>
        <v/>
      </c>
      <c r="BS176" s="1" t="str">
        <f>IFERROR(VLOOKUP(CONCATENATE(BQ$1,BQ176),'Formulario de Preguntas'!$C$10:$FN$152,4,FALSE),"")</f>
        <v/>
      </c>
      <c r="BT176" s="25">
        <f>IF($B176='Formulario de Respuestas'!$D175,'Formulario de Respuestas'!$AB175,"ES DIFERENTE")</f>
        <v>0</v>
      </c>
      <c r="BU176" s="1" t="str">
        <f>IFERROR(VLOOKUP(CONCATENATE(BT$1,BT176),'Formulario de Preguntas'!$C$10:$FN$152,3,FALSE),"")</f>
        <v/>
      </c>
      <c r="BV176" s="1" t="str">
        <f>IFERROR(VLOOKUP(CONCATENATE(BT$1,BT176),'Formulario de Preguntas'!$C$10:$FN$152,4,FALSE),"")</f>
        <v/>
      </c>
      <c r="BW176" s="25">
        <f>IF($B176='Formulario de Respuestas'!$D175,'Formulario de Respuestas'!$AC175,"ES DIFERENTE")</f>
        <v>0</v>
      </c>
      <c r="BX176" s="1" t="str">
        <f>IFERROR(VLOOKUP(CONCATENATE(BW$1,BW176),'Formulario de Preguntas'!$C$10:$FN$152,3,FALSE),"")</f>
        <v/>
      </c>
      <c r="BY176" s="1" t="str">
        <f>IFERROR(VLOOKUP(CONCATENATE(BW$1,BW176),'Formulario de Preguntas'!$C$10:$FN$152,4,FALSE),"")</f>
        <v/>
      </c>
      <c r="CA176" s="1">
        <f t="shared" si="7"/>
        <v>0</v>
      </c>
      <c r="CB176" s="1">
        <f t="shared" si="8"/>
        <v>0.25</v>
      </c>
      <c r="CC176" s="1">
        <f t="shared" si="9"/>
        <v>0</v>
      </c>
      <c r="CD176" s="1">
        <f>COUNTIF('Formulario de Respuestas'!$E175:$AC175,"A")</f>
        <v>0</v>
      </c>
      <c r="CE176" s="1">
        <f>COUNTIF('Formulario de Respuestas'!$E175:$AC175,"B")</f>
        <v>0</v>
      </c>
      <c r="CF176" s="1">
        <f>COUNTIF('Formulario de Respuestas'!$B175:$AC175,"C")</f>
        <v>0</v>
      </c>
      <c r="CG176" s="1">
        <f>COUNTIF('Formulario de Respuestas'!$E175:$AC175,"D")</f>
        <v>0</v>
      </c>
      <c r="CH176" s="1">
        <f>COUNTIF('Formulario de Respuestas'!$E175:$AC175,"E (RESPUESTA ANULADA)")</f>
        <v>0</v>
      </c>
    </row>
    <row r="177" spans="1:86" x14ac:dyDescent="0.25">
      <c r="A177" s="1">
        <f>'Formulario de Respuestas'!C176</f>
        <v>0</v>
      </c>
      <c r="B177" s="1">
        <f>'Formulario de Respuestas'!D176</f>
        <v>0</v>
      </c>
      <c r="C177" s="23">
        <f>IF($B177='Formulario de Respuestas'!$D176,'Formulario de Respuestas'!$E176,"ES DIFERENTE")</f>
        <v>0</v>
      </c>
      <c r="D177" s="15" t="str">
        <f>IFERROR(VLOOKUP(CONCATENATE(C$1,C177),'Formulario de Preguntas'!$C$2:$FN$152,3,FALSE),"")</f>
        <v/>
      </c>
      <c r="E177" s="1" t="str">
        <f>IFERROR(VLOOKUP(CONCATENATE(C$1,C177),'Formulario de Preguntas'!$C$2:$FN$152,4,FALSE),"")</f>
        <v/>
      </c>
      <c r="F177" s="23">
        <f>IF($B177='Formulario de Respuestas'!$D176,'Formulario de Respuestas'!$F176,"ES DIFERENTE")</f>
        <v>0</v>
      </c>
      <c r="G177" s="1" t="str">
        <f>IFERROR(VLOOKUP(CONCATENATE(F$1,F177),'Formulario de Preguntas'!$C$2:$FN$152,3,FALSE),"")</f>
        <v/>
      </c>
      <c r="H177" s="1" t="str">
        <f>IFERROR(VLOOKUP(CONCATENATE(F$1,F177),'Formulario de Preguntas'!$C$2:$FN$152,4,FALSE),"")</f>
        <v/>
      </c>
      <c r="I177" s="23">
        <f>IF($B177='Formulario de Respuestas'!$D176,'Formulario de Respuestas'!$G176,"ES DIFERENTE")</f>
        <v>0</v>
      </c>
      <c r="J177" s="1" t="str">
        <f>IFERROR(VLOOKUP(CONCATENATE(I$1,I177),'Formulario de Preguntas'!$C$10:$FN$152,3,FALSE),"")</f>
        <v/>
      </c>
      <c r="K177" s="1" t="str">
        <f>IFERROR(VLOOKUP(CONCATENATE(I$1,I177),'Formulario de Preguntas'!$C$10:$FN$152,4,FALSE),"")</f>
        <v/>
      </c>
      <c r="L177" s="23">
        <f>IF($B177='Formulario de Respuestas'!$D176,'Formulario de Respuestas'!$H176,"ES DIFERENTE")</f>
        <v>0</v>
      </c>
      <c r="M177" s="1" t="str">
        <f>IFERROR(VLOOKUP(CONCATENATE(L$1,L177),'Formulario de Preguntas'!$C$10:$FN$152,3,FALSE),"")</f>
        <v/>
      </c>
      <c r="N177" s="1" t="str">
        <f>IFERROR(VLOOKUP(CONCATENATE(L$1,L177),'Formulario de Preguntas'!$C$10:$FN$152,4,FALSE),"")</f>
        <v/>
      </c>
      <c r="O177" s="23">
        <f>IF($B177='Formulario de Respuestas'!$D176,'Formulario de Respuestas'!$I176,"ES DIFERENTE")</f>
        <v>0</v>
      </c>
      <c r="P177" s="1" t="str">
        <f>IFERROR(VLOOKUP(CONCATENATE(O$1,O177),'Formulario de Preguntas'!$C$10:$FN$152,3,FALSE),"")</f>
        <v/>
      </c>
      <c r="Q177" s="1" t="str">
        <f>IFERROR(VLOOKUP(CONCATENATE(O$1,O177),'Formulario de Preguntas'!$C$10:$FN$152,4,FALSE),"")</f>
        <v/>
      </c>
      <c r="R177" s="23">
        <f>IF($B177='Formulario de Respuestas'!$D176,'Formulario de Respuestas'!$J176,"ES DIFERENTE")</f>
        <v>0</v>
      </c>
      <c r="S177" s="1" t="str">
        <f>IFERROR(VLOOKUP(CONCATENATE(R$1,R177),'Formulario de Preguntas'!$C$10:$FN$152,3,FALSE),"")</f>
        <v/>
      </c>
      <c r="T177" s="1" t="str">
        <f>IFERROR(VLOOKUP(CONCATENATE(R$1,R177),'Formulario de Preguntas'!$C$10:$FN$152,4,FALSE),"")</f>
        <v/>
      </c>
      <c r="U177" s="23">
        <f>IF($B177='Formulario de Respuestas'!$D176,'Formulario de Respuestas'!$K176,"ES DIFERENTE")</f>
        <v>0</v>
      </c>
      <c r="V177" s="1" t="str">
        <f>IFERROR(VLOOKUP(CONCATENATE(U$1,U177),'Formulario de Preguntas'!$C$10:$FN$152,3,FALSE),"")</f>
        <v/>
      </c>
      <c r="W177" s="1" t="str">
        <f>IFERROR(VLOOKUP(CONCATENATE(U$1,U177),'Formulario de Preguntas'!$C$10:$FN$152,4,FALSE),"")</f>
        <v/>
      </c>
      <c r="X177" s="23">
        <f>IF($B177='Formulario de Respuestas'!$D176,'Formulario de Respuestas'!$L176,"ES DIFERENTE")</f>
        <v>0</v>
      </c>
      <c r="Y177" s="1" t="str">
        <f>IFERROR(VLOOKUP(CONCATENATE(X$1,X177),'Formulario de Preguntas'!$C$10:$FN$152,3,FALSE),"")</f>
        <v/>
      </c>
      <c r="Z177" s="1" t="str">
        <f>IFERROR(VLOOKUP(CONCATENATE(X$1,X177),'Formulario de Preguntas'!$C$10:$FN$152,4,FALSE),"")</f>
        <v/>
      </c>
      <c r="AA177" s="23">
        <f>IF($B177='Formulario de Respuestas'!$D176,'Formulario de Respuestas'!$M176,"ES DIFERENTE")</f>
        <v>0</v>
      </c>
      <c r="AB177" s="1" t="str">
        <f>IFERROR(VLOOKUP(CONCATENATE(AA$1,AA177),'Formulario de Preguntas'!$C$10:$FN$152,3,FALSE),"")</f>
        <v/>
      </c>
      <c r="AC177" s="1" t="str">
        <f>IFERROR(VLOOKUP(CONCATENATE(AA$1,AA177),'Formulario de Preguntas'!$C$10:$FN$152,4,FALSE),"")</f>
        <v/>
      </c>
      <c r="AD177" s="23">
        <f>IF($B177='Formulario de Respuestas'!$D176,'Formulario de Respuestas'!$N176,"ES DIFERENTE")</f>
        <v>0</v>
      </c>
      <c r="AE177" s="1" t="str">
        <f>IFERROR(VLOOKUP(CONCATENATE(AD$1,AD177),'Formulario de Preguntas'!$C$10:$FN$152,3,FALSE),"")</f>
        <v/>
      </c>
      <c r="AF177" s="1" t="str">
        <f>IFERROR(VLOOKUP(CONCATENATE(AD$1,AD177),'Formulario de Preguntas'!$C$10:$FN$152,4,FALSE),"")</f>
        <v/>
      </c>
      <c r="AG177" s="23">
        <f>IF($B177='Formulario de Respuestas'!$D176,'Formulario de Respuestas'!$O176,"ES DIFERENTE")</f>
        <v>0</v>
      </c>
      <c r="AH177" s="1" t="str">
        <f>IFERROR(VLOOKUP(CONCATENATE(AG$1,AG177),'Formulario de Preguntas'!$C$10:$FN$152,3,FALSE),"")</f>
        <v/>
      </c>
      <c r="AI177" s="1" t="str">
        <f>IFERROR(VLOOKUP(CONCATENATE(AG$1,AG177),'Formulario de Preguntas'!$C$10:$FN$152,4,FALSE),"")</f>
        <v/>
      </c>
      <c r="AJ177" s="23">
        <f>IF($B177='Formulario de Respuestas'!$D176,'Formulario de Respuestas'!$P176,"ES DIFERENTE")</f>
        <v>0</v>
      </c>
      <c r="AK177" s="1" t="str">
        <f>IFERROR(VLOOKUP(CONCATENATE(AJ$1,AJ177),'Formulario de Preguntas'!$C$10:$FN$152,3,FALSE),"")</f>
        <v/>
      </c>
      <c r="AL177" s="1" t="str">
        <f>IFERROR(VLOOKUP(CONCATENATE(AJ$1,AJ177),'Formulario de Preguntas'!$C$10:$FN$152,4,FALSE),"")</f>
        <v/>
      </c>
      <c r="AM177" s="23">
        <f>IF($B177='Formulario de Respuestas'!$D176,'Formulario de Respuestas'!$Q176,"ES DIFERENTE")</f>
        <v>0</v>
      </c>
      <c r="AN177" s="1" t="str">
        <f>IFERROR(VLOOKUP(CONCATENATE(AM$1,AM177),'Formulario de Preguntas'!$C$10:$FN$152,3,FALSE),"")</f>
        <v/>
      </c>
      <c r="AO177" s="1" t="str">
        <f>IFERROR(VLOOKUP(CONCATENATE(AM$1,AM177),'Formulario de Preguntas'!$C$10:$FN$152,4,FALSE),"")</f>
        <v/>
      </c>
      <c r="AP177" s="23">
        <f>IF($B177='Formulario de Respuestas'!$D176,'Formulario de Respuestas'!$R176,"ES DIFERENTE")</f>
        <v>0</v>
      </c>
      <c r="AQ177" s="1" t="str">
        <f>IFERROR(VLOOKUP(CONCATENATE(AP$1,AP177),'Formulario de Preguntas'!$C$10:$FN$152,3,FALSE),"")</f>
        <v/>
      </c>
      <c r="AR177" s="1" t="str">
        <f>IFERROR(VLOOKUP(CONCATENATE(AP$1,AP177),'Formulario de Preguntas'!$C$10:$FN$152,4,FALSE),"")</f>
        <v/>
      </c>
      <c r="AS177" s="23">
        <f>IF($B177='Formulario de Respuestas'!$D176,'Formulario de Respuestas'!$S176,"ES DIFERENTE")</f>
        <v>0</v>
      </c>
      <c r="AT177" s="1" t="str">
        <f>IFERROR(VLOOKUP(CONCATENATE(AS$1,AS177),'Formulario de Preguntas'!$C$10:$FN$152,3,FALSE),"")</f>
        <v/>
      </c>
      <c r="AU177" s="1" t="str">
        <f>IFERROR(VLOOKUP(CONCATENATE(AS$1,AS177),'Formulario de Preguntas'!$C$10:$FN$152,4,FALSE),"")</f>
        <v/>
      </c>
      <c r="AV177" s="23">
        <f>IF($B177='Formulario de Respuestas'!$D176,'Formulario de Respuestas'!$T176,"ES DIFERENTE")</f>
        <v>0</v>
      </c>
      <c r="AW177" s="1" t="str">
        <f>IFERROR(VLOOKUP(CONCATENATE(AV$1,AV177),'Formulario de Preguntas'!$C$10:$FN$152,3,FALSE),"")</f>
        <v/>
      </c>
      <c r="AX177" s="1" t="str">
        <f>IFERROR(VLOOKUP(CONCATENATE(AV$1,AV177),'Formulario de Preguntas'!$C$10:$FN$152,4,FALSE),"")</f>
        <v/>
      </c>
      <c r="AY177" s="23">
        <f>IF($B177='Formulario de Respuestas'!$D176,'Formulario de Respuestas'!$U176,"ES DIFERENTE")</f>
        <v>0</v>
      </c>
      <c r="AZ177" s="1" t="str">
        <f>IFERROR(VLOOKUP(CONCATENATE(AY$1,AY177),'Formulario de Preguntas'!$C$10:$FN$152,3,FALSE),"")</f>
        <v/>
      </c>
      <c r="BA177" s="1" t="str">
        <f>IFERROR(VLOOKUP(CONCATENATE(AY$1,AY177),'Formulario de Preguntas'!$C$10:$FN$152,4,FALSE),"")</f>
        <v/>
      </c>
      <c r="BB177" s="25">
        <f>IF($B177='Formulario de Respuestas'!$D176,'Formulario de Respuestas'!$V176,"ES DIFERENTE")</f>
        <v>0</v>
      </c>
      <c r="BC177" s="1" t="str">
        <f>IFERROR(VLOOKUP(CONCATENATE(BB$1,BB177),'Formulario de Preguntas'!$C$10:$FN$152,3,FALSE),"")</f>
        <v/>
      </c>
      <c r="BD177" s="1" t="str">
        <f>IFERROR(VLOOKUP(CONCATENATE(BB$1,BB177),'Formulario de Preguntas'!$C$10:$FN$152,4,FALSE),"")</f>
        <v/>
      </c>
      <c r="BE177" s="23">
        <f>IF($B177='Formulario de Respuestas'!$D176,'Formulario de Respuestas'!$W176,"ES DIFERENTE")</f>
        <v>0</v>
      </c>
      <c r="BF177" s="1" t="str">
        <f>IFERROR(VLOOKUP(CONCATENATE(BE$1,BE177),'Formulario de Preguntas'!$C$10:$FN$152,3,FALSE),"")</f>
        <v/>
      </c>
      <c r="BG177" s="1" t="str">
        <f>IFERROR(VLOOKUP(CONCATENATE(BE$1,BE177),'Formulario de Preguntas'!$C$10:$FN$152,4,FALSE),"")</f>
        <v/>
      </c>
      <c r="BH177" s="23">
        <f>IF($B177='Formulario de Respuestas'!$D176,'Formulario de Respuestas'!$X176,"ES DIFERENTE")</f>
        <v>0</v>
      </c>
      <c r="BI177" s="1" t="str">
        <f>IFERROR(VLOOKUP(CONCATENATE(BH$1,BH177),'Formulario de Preguntas'!$C$10:$FN$152,3,FALSE),"")</f>
        <v/>
      </c>
      <c r="BJ177" s="1" t="str">
        <f>IFERROR(VLOOKUP(CONCATENATE(BH$1,BH177),'Formulario de Preguntas'!$C$10:$FN$152,4,FALSE),"")</f>
        <v/>
      </c>
      <c r="BK177" s="25">
        <f>IF($B177='Formulario de Respuestas'!$D176,'Formulario de Respuestas'!$Y176,"ES DIFERENTE")</f>
        <v>0</v>
      </c>
      <c r="BL177" s="1" t="str">
        <f>IFERROR(VLOOKUP(CONCATENATE(BK$1,BK177),'Formulario de Preguntas'!$C$10:$FN$152,3,FALSE),"")</f>
        <v/>
      </c>
      <c r="BM177" s="1" t="str">
        <f>IFERROR(VLOOKUP(CONCATENATE(BK$1,BK177),'Formulario de Preguntas'!$C$10:$FN$152,4,FALSE),"")</f>
        <v/>
      </c>
      <c r="BN177" s="25">
        <f>IF($B177='Formulario de Respuestas'!$D176,'Formulario de Respuestas'!$Z176,"ES DIFERENTE")</f>
        <v>0</v>
      </c>
      <c r="BO177" s="1" t="str">
        <f>IFERROR(VLOOKUP(CONCATENATE(BN$1,BN177),'Formulario de Preguntas'!$C$10:$FN$152,3,FALSE),"")</f>
        <v/>
      </c>
      <c r="BP177" s="1" t="str">
        <f>IFERROR(VLOOKUP(CONCATENATE(BN$1,BN177),'Formulario de Preguntas'!$C$10:$FN$152,4,FALSE),"")</f>
        <v/>
      </c>
      <c r="BQ177" s="25">
        <f>IF($B177='Formulario de Respuestas'!$D176,'Formulario de Respuestas'!$AA176,"ES DIFERENTE")</f>
        <v>0</v>
      </c>
      <c r="BR177" s="1" t="str">
        <f>IFERROR(VLOOKUP(CONCATENATE(BQ$1,BQ177),'Formulario de Preguntas'!$C$10:$FN$152,3,FALSE),"")</f>
        <v/>
      </c>
      <c r="BS177" s="1" t="str">
        <f>IFERROR(VLOOKUP(CONCATENATE(BQ$1,BQ177),'Formulario de Preguntas'!$C$10:$FN$152,4,FALSE),"")</f>
        <v/>
      </c>
      <c r="BT177" s="25">
        <f>IF($B177='Formulario de Respuestas'!$D176,'Formulario de Respuestas'!$AB176,"ES DIFERENTE")</f>
        <v>0</v>
      </c>
      <c r="BU177" s="1" t="str">
        <f>IFERROR(VLOOKUP(CONCATENATE(BT$1,BT177),'Formulario de Preguntas'!$C$10:$FN$152,3,FALSE),"")</f>
        <v/>
      </c>
      <c r="BV177" s="1" t="str">
        <f>IFERROR(VLOOKUP(CONCATENATE(BT$1,BT177),'Formulario de Preguntas'!$C$10:$FN$152,4,FALSE),"")</f>
        <v/>
      </c>
      <c r="BW177" s="25">
        <f>IF($B177='Formulario de Respuestas'!$D176,'Formulario de Respuestas'!$AC176,"ES DIFERENTE")</f>
        <v>0</v>
      </c>
      <c r="BX177" s="1" t="str">
        <f>IFERROR(VLOOKUP(CONCATENATE(BW$1,BW177),'Formulario de Preguntas'!$C$10:$FN$152,3,FALSE),"")</f>
        <v/>
      </c>
      <c r="BY177" s="1" t="str">
        <f>IFERROR(VLOOKUP(CONCATENATE(BW$1,BW177),'Formulario de Preguntas'!$C$10:$FN$152,4,FALSE),"")</f>
        <v/>
      </c>
      <c r="CA177" s="1">
        <f t="shared" si="7"/>
        <v>0</v>
      </c>
      <c r="CB177" s="1">
        <f t="shared" si="8"/>
        <v>0.25</v>
      </c>
      <c r="CC177" s="1">
        <f t="shared" si="9"/>
        <v>0</v>
      </c>
      <c r="CD177" s="1">
        <f>COUNTIF('Formulario de Respuestas'!$E176:$AC176,"A")</f>
        <v>0</v>
      </c>
      <c r="CE177" s="1">
        <f>COUNTIF('Formulario de Respuestas'!$E176:$AC176,"B")</f>
        <v>0</v>
      </c>
      <c r="CF177" s="1">
        <f>COUNTIF('Formulario de Respuestas'!$B176:$AC176,"C")</f>
        <v>0</v>
      </c>
      <c r="CG177" s="1">
        <f>COUNTIF('Formulario de Respuestas'!$E176:$AC176,"D")</f>
        <v>0</v>
      </c>
      <c r="CH177" s="1">
        <f>COUNTIF('Formulario de Respuestas'!$E176:$AC176,"E (RESPUESTA ANULADA)")</f>
        <v>0</v>
      </c>
    </row>
    <row r="178" spans="1:86" x14ac:dyDescent="0.25">
      <c r="A178" s="1">
        <f>'Formulario de Respuestas'!C177</f>
        <v>0</v>
      </c>
      <c r="B178" s="1">
        <f>'Formulario de Respuestas'!D177</f>
        <v>0</v>
      </c>
      <c r="C178" s="23">
        <f>IF($B178='Formulario de Respuestas'!$D177,'Formulario de Respuestas'!$E177,"ES DIFERENTE")</f>
        <v>0</v>
      </c>
      <c r="D178" s="15" t="str">
        <f>IFERROR(VLOOKUP(CONCATENATE(C$1,C178),'Formulario de Preguntas'!$C$2:$FN$152,3,FALSE),"")</f>
        <v/>
      </c>
      <c r="E178" s="1" t="str">
        <f>IFERROR(VLOOKUP(CONCATENATE(C$1,C178),'Formulario de Preguntas'!$C$2:$FN$152,4,FALSE),"")</f>
        <v/>
      </c>
      <c r="F178" s="23">
        <f>IF($B178='Formulario de Respuestas'!$D177,'Formulario de Respuestas'!$F177,"ES DIFERENTE")</f>
        <v>0</v>
      </c>
      <c r="G178" s="1" t="str">
        <f>IFERROR(VLOOKUP(CONCATENATE(F$1,F178),'Formulario de Preguntas'!$C$2:$FN$152,3,FALSE),"")</f>
        <v/>
      </c>
      <c r="H178" s="1" t="str">
        <f>IFERROR(VLOOKUP(CONCATENATE(F$1,F178),'Formulario de Preguntas'!$C$2:$FN$152,4,FALSE),"")</f>
        <v/>
      </c>
      <c r="I178" s="23">
        <f>IF($B178='Formulario de Respuestas'!$D177,'Formulario de Respuestas'!$G177,"ES DIFERENTE")</f>
        <v>0</v>
      </c>
      <c r="J178" s="1" t="str">
        <f>IFERROR(VLOOKUP(CONCATENATE(I$1,I178),'Formulario de Preguntas'!$C$10:$FN$152,3,FALSE),"")</f>
        <v/>
      </c>
      <c r="K178" s="1" t="str">
        <f>IFERROR(VLOOKUP(CONCATENATE(I$1,I178),'Formulario de Preguntas'!$C$10:$FN$152,4,FALSE),"")</f>
        <v/>
      </c>
      <c r="L178" s="23">
        <f>IF($B178='Formulario de Respuestas'!$D177,'Formulario de Respuestas'!$H177,"ES DIFERENTE")</f>
        <v>0</v>
      </c>
      <c r="M178" s="1" t="str">
        <f>IFERROR(VLOOKUP(CONCATENATE(L$1,L178),'Formulario de Preguntas'!$C$10:$FN$152,3,FALSE),"")</f>
        <v/>
      </c>
      <c r="N178" s="1" t="str">
        <f>IFERROR(VLOOKUP(CONCATENATE(L$1,L178),'Formulario de Preguntas'!$C$10:$FN$152,4,FALSE),"")</f>
        <v/>
      </c>
      <c r="O178" s="23">
        <f>IF($B178='Formulario de Respuestas'!$D177,'Formulario de Respuestas'!$I177,"ES DIFERENTE")</f>
        <v>0</v>
      </c>
      <c r="P178" s="1" t="str">
        <f>IFERROR(VLOOKUP(CONCATENATE(O$1,O178),'Formulario de Preguntas'!$C$10:$FN$152,3,FALSE),"")</f>
        <v/>
      </c>
      <c r="Q178" s="1" t="str">
        <f>IFERROR(VLOOKUP(CONCATENATE(O$1,O178),'Formulario de Preguntas'!$C$10:$FN$152,4,FALSE),"")</f>
        <v/>
      </c>
      <c r="R178" s="23">
        <f>IF($B178='Formulario de Respuestas'!$D177,'Formulario de Respuestas'!$J177,"ES DIFERENTE")</f>
        <v>0</v>
      </c>
      <c r="S178" s="1" t="str">
        <f>IFERROR(VLOOKUP(CONCATENATE(R$1,R178),'Formulario de Preguntas'!$C$10:$FN$152,3,FALSE),"")</f>
        <v/>
      </c>
      <c r="T178" s="1" t="str">
        <f>IFERROR(VLOOKUP(CONCATENATE(R$1,R178),'Formulario de Preguntas'!$C$10:$FN$152,4,FALSE),"")</f>
        <v/>
      </c>
      <c r="U178" s="23">
        <f>IF($B178='Formulario de Respuestas'!$D177,'Formulario de Respuestas'!$K177,"ES DIFERENTE")</f>
        <v>0</v>
      </c>
      <c r="V178" s="1" t="str">
        <f>IFERROR(VLOOKUP(CONCATENATE(U$1,U178),'Formulario de Preguntas'!$C$10:$FN$152,3,FALSE),"")</f>
        <v/>
      </c>
      <c r="W178" s="1" t="str">
        <f>IFERROR(VLOOKUP(CONCATENATE(U$1,U178),'Formulario de Preguntas'!$C$10:$FN$152,4,FALSE),"")</f>
        <v/>
      </c>
      <c r="X178" s="23">
        <f>IF($B178='Formulario de Respuestas'!$D177,'Formulario de Respuestas'!$L177,"ES DIFERENTE")</f>
        <v>0</v>
      </c>
      <c r="Y178" s="1" t="str">
        <f>IFERROR(VLOOKUP(CONCATENATE(X$1,X178),'Formulario de Preguntas'!$C$10:$FN$152,3,FALSE),"")</f>
        <v/>
      </c>
      <c r="Z178" s="1" t="str">
        <f>IFERROR(VLOOKUP(CONCATENATE(X$1,X178),'Formulario de Preguntas'!$C$10:$FN$152,4,FALSE),"")</f>
        <v/>
      </c>
      <c r="AA178" s="23">
        <f>IF($B178='Formulario de Respuestas'!$D177,'Formulario de Respuestas'!$M177,"ES DIFERENTE")</f>
        <v>0</v>
      </c>
      <c r="AB178" s="1" t="str">
        <f>IFERROR(VLOOKUP(CONCATENATE(AA$1,AA178),'Formulario de Preguntas'!$C$10:$FN$152,3,FALSE),"")</f>
        <v/>
      </c>
      <c r="AC178" s="1" t="str">
        <f>IFERROR(VLOOKUP(CONCATENATE(AA$1,AA178),'Formulario de Preguntas'!$C$10:$FN$152,4,FALSE),"")</f>
        <v/>
      </c>
      <c r="AD178" s="23">
        <f>IF($B178='Formulario de Respuestas'!$D177,'Formulario de Respuestas'!$N177,"ES DIFERENTE")</f>
        <v>0</v>
      </c>
      <c r="AE178" s="1" t="str">
        <f>IFERROR(VLOOKUP(CONCATENATE(AD$1,AD178),'Formulario de Preguntas'!$C$10:$FN$152,3,FALSE),"")</f>
        <v/>
      </c>
      <c r="AF178" s="1" t="str">
        <f>IFERROR(VLOOKUP(CONCATENATE(AD$1,AD178),'Formulario de Preguntas'!$C$10:$FN$152,4,FALSE),"")</f>
        <v/>
      </c>
      <c r="AG178" s="23">
        <f>IF($B178='Formulario de Respuestas'!$D177,'Formulario de Respuestas'!$O177,"ES DIFERENTE")</f>
        <v>0</v>
      </c>
      <c r="AH178" s="1" t="str">
        <f>IFERROR(VLOOKUP(CONCATENATE(AG$1,AG178),'Formulario de Preguntas'!$C$10:$FN$152,3,FALSE),"")</f>
        <v/>
      </c>
      <c r="AI178" s="1" t="str">
        <f>IFERROR(VLOOKUP(CONCATENATE(AG$1,AG178),'Formulario de Preguntas'!$C$10:$FN$152,4,FALSE),"")</f>
        <v/>
      </c>
      <c r="AJ178" s="23">
        <f>IF($B178='Formulario de Respuestas'!$D177,'Formulario de Respuestas'!$P177,"ES DIFERENTE")</f>
        <v>0</v>
      </c>
      <c r="AK178" s="1" t="str">
        <f>IFERROR(VLOOKUP(CONCATENATE(AJ$1,AJ178),'Formulario de Preguntas'!$C$10:$FN$152,3,FALSE),"")</f>
        <v/>
      </c>
      <c r="AL178" s="1" t="str">
        <f>IFERROR(VLOOKUP(CONCATENATE(AJ$1,AJ178),'Formulario de Preguntas'!$C$10:$FN$152,4,FALSE),"")</f>
        <v/>
      </c>
      <c r="AM178" s="23">
        <f>IF($B178='Formulario de Respuestas'!$D177,'Formulario de Respuestas'!$Q177,"ES DIFERENTE")</f>
        <v>0</v>
      </c>
      <c r="AN178" s="1" t="str">
        <f>IFERROR(VLOOKUP(CONCATENATE(AM$1,AM178),'Formulario de Preguntas'!$C$10:$FN$152,3,FALSE),"")</f>
        <v/>
      </c>
      <c r="AO178" s="1" t="str">
        <f>IFERROR(VLOOKUP(CONCATENATE(AM$1,AM178),'Formulario de Preguntas'!$C$10:$FN$152,4,FALSE),"")</f>
        <v/>
      </c>
      <c r="AP178" s="23">
        <f>IF($B178='Formulario de Respuestas'!$D177,'Formulario de Respuestas'!$R177,"ES DIFERENTE")</f>
        <v>0</v>
      </c>
      <c r="AQ178" s="1" t="str">
        <f>IFERROR(VLOOKUP(CONCATENATE(AP$1,AP178),'Formulario de Preguntas'!$C$10:$FN$152,3,FALSE),"")</f>
        <v/>
      </c>
      <c r="AR178" s="1" t="str">
        <f>IFERROR(VLOOKUP(CONCATENATE(AP$1,AP178),'Formulario de Preguntas'!$C$10:$FN$152,4,FALSE),"")</f>
        <v/>
      </c>
      <c r="AS178" s="23">
        <f>IF($B178='Formulario de Respuestas'!$D177,'Formulario de Respuestas'!$S177,"ES DIFERENTE")</f>
        <v>0</v>
      </c>
      <c r="AT178" s="1" t="str">
        <f>IFERROR(VLOOKUP(CONCATENATE(AS$1,AS178),'Formulario de Preguntas'!$C$10:$FN$152,3,FALSE),"")</f>
        <v/>
      </c>
      <c r="AU178" s="1" t="str">
        <f>IFERROR(VLOOKUP(CONCATENATE(AS$1,AS178),'Formulario de Preguntas'!$C$10:$FN$152,4,FALSE),"")</f>
        <v/>
      </c>
      <c r="AV178" s="23">
        <f>IF($B178='Formulario de Respuestas'!$D177,'Formulario de Respuestas'!$T177,"ES DIFERENTE")</f>
        <v>0</v>
      </c>
      <c r="AW178" s="1" t="str">
        <f>IFERROR(VLOOKUP(CONCATENATE(AV$1,AV178),'Formulario de Preguntas'!$C$10:$FN$152,3,FALSE),"")</f>
        <v/>
      </c>
      <c r="AX178" s="1" t="str">
        <f>IFERROR(VLOOKUP(CONCATENATE(AV$1,AV178),'Formulario de Preguntas'!$C$10:$FN$152,4,FALSE),"")</f>
        <v/>
      </c>
      <c r="AY178" s="23">
        <f>IF($B178='Formulario de Respuestas'!$D177,'Formulario de Respuestas'!$U177,"ES DIFERENTE")</f>
        <v>0</v>
      </c>
      <c r="AZ178" s="1" t="str">
        <f>IFERROR(VLOOKUP(CONCATENATE(AY$1,AY178),'Formulario de Preguntas'!$C$10:$FN$152,3,FALSE),"")</f>
        <v/>
      </c>
      <c r="BA178" s="1" t="str">
        <f>IFERROR(VLOOKUP(CONCATENATE(AY$1,AY178),'Formulario de Preguntas'!$C$10:$FN$152,4,FALSE),"")</f>
        <v/>
      </c>
      <c r="BB178" s="25">
        <f>IF($B178='Formulario de Respuestas'!$D177,'Formulario de Respuestas'!$V177,"ES DIFERENTE")</f>
        <v>0</v>
      </c>
      <c r="BC178" s="1" t="str">
        <f>IFERROR(VLOOKUP(CONCATENATE(BB$1,BB178),'Formulario de Preguntas'!$C$10:$FN$152,3,FALSE),"")</f>
        <v/>
      </c>
      <c r="BD178" s="1" t="str">
        <f>IFERROR(VLOOKUP(CONCATENATE(BB$1,BB178),'Formulario de Preguntas'!$C$10:$FN$152,4,FALSE),"")</f>
        <v/>
      </c>
      <c r="BE178" s="23">
        <f>IF($B178='Formulario de Respuestas'!$D177,'Formulario de Respuestas'!$W177,"ES DIFERENTE")</f>
        <v>0</v>
      </c>
      <c r="BF178" s="1" t="str">
        <f>IFERROR(VLOOKUP(CONCATENATE(BE$1,BE178),'Formulario de Preguntas'!$C$10:$FN$152,3,FALSE),"")</f>
        <v/>
      </c>
      <c r="BG178" s="1" t="str">
        <f>IFERROR(VLOOKUP(CONCATENATE(BE$1,BE178),'Formulario de Preguntas'!$C$10:$FN$152,4,FALSE),"")</f>
        <v/>
      </c>
      <c r="BH178" s="23">
        <f>IF($B178='Formulario de Respuestas'!$D177,'Formulario de Respuestas'!$X177,"ES DIFERENTE")</f>
        <v>0</v>
      </c>
      <c r="BI178" s="1" t="str">
        <f>IFERROR(VLOOKUP(CONCATENATE(BH$1,BH178),'Formulario de Preguntas'!$C$10:$FN$152,3,FALSE),"")</f>
        <v/>
      </c>
      <c r="BJ178" s="1" t="str">
        <f>IFERROR(VLOOKUP(CONCATENATE(BH$1,BH178),'Formulario de Preguntas'!$C$10:$FN$152,4,FALSE),"")</f>
        <v/>
      </c>
      <c r="BK178" s="25">
        <f>IF($B178='Formulario de Respuestas'!$D177,'Formulario de Respuestas'!$Y177,"ES DIFERENTE")</f>
        <v>0</v>
      </c>
      <c r="BL178" s="1" t="str">
        <f>IFERROR(VLOOKUP(CONCATENATE(BK$1,BK178),'Formulario de Preguntas'!$C$10:$FN$152,3,FALSE),"")</f>
        <v/>
      </c>
      <c r="BM178" s="1" t="str">
        <f>IFERROR(VLOOKUP(CONCATENATE(BK$1,BK178),'Formulario de Preguntas'!$C$10:$FN$152,4,FALSE),"")</f>
        <v/>
      </c>
      <c r="BN178" s="25">
        <f>IF($B178='Formulario de Respuestas'!$D177,'Formulario de Respuestas'!$Z177,"ES DIFERENTE")</f>
        <v>0</v>
      </c>
      <c r="BO178" s="1" t="str">
        <f>IFERROR(VLOOKUP(CONCATENATE(BN$1,BN178),'Formulario de Preguntas'!$C$10:$FN$152,3,FALSE),"")</f>
        <v/>
      </c>
      <c r="BP178" s="1" t="str">
        <f>IFERROR(VLOOKUP(CONCATENATE(BN$1,BN178),'Formulario de Preguntas'!$C$10:$FN$152,4,FALSE),"")</f>
        <v/>
      </c>
      <c r="BQ178" s="25">
        <f>IF($B178='Formulario de Respuestas'!$D177,'Formulario de Respuestas'!$AA177,"ES DIFERENTE")</f>
        <v>0</v>
      </c>
      <c r="BR178" s="1" t="str">
        <f>IFERROR(VLOOKUP(CONCATENATE(BQ$1,BQ178),'Formulario de Preguntas'!$C$10:$FN$152,3,FALSE),"")</f>
        <v/>
      </c>
      <c r="BS178" s="1" t="str">
        <f>IFERROR(VLOOKUP(CONCATENATE(BQ$1,BQ178),'Formulario de Preguntas'!$C$10:$FN$152,4,FALSE),"")</f>
        <v/>
      </c>
      <c r="BT178" s="25">
        <f>IF($B178='Formulario de Respuestas'!$D177,'Formulario de Respuestas'!$AB177,"ES DIFERENTE")</f>
        <v>0</v>
      </c>
      <c r="BU178" s="1" t="str">
        <f>IFERROR(VLOOKUP(CONCATENATE(BT$1,BT178),'Formulario de Preguntas'!$C$10:$FN$152,3,FALSE),"")</f>
        <v/>
      </c>
      <c r="BV178" s="1" t="str">
        <f>IFERROR(VLOOKUP(CONCATENATE(BT$1,BT178),'Formulario de Preguntas'!$C$10:$FN$152,4,FALSE),"")</f>
        <v/>
      </c>
      <c r="BW178" s="25">
        <f>IF($B178='Formulario de Respuestas'!$D177,'Formulario de Respuestas'!$AC177,"ES DIFERENTE")</f>
        <v>0</v>
      </c>
      <c r="BX178" s="1" t="str">
        <f>IFERROR(VLOOKUP(CONCATENATE(BW$1,BW178),'Formulario de Preguntas'!$C$10:$FN$152,3,FALSE),"")</f>
        <v/>
      </c>
      <c r="BY178" s="1" t="str">
        <f>IFERROR(VLOOKUP(CONCATENATE(BW$1,BW178),'Formulario de Preguntas'!$C$10:$FN$152,4,FALSE),"")</f>
        <v/>
      </c>
      <c r="CA178" s="1">
        <f t="shared" si="7"/>
        <v>0</v>
      </c>
      <c r="CB178" s="1">
        <f t="shared" si="8"/>
        <v>0.25</v>
      </c>
      <c r="CC178" s="1">
        <f t="shared" si="9"/>
        <v>0</v>
      </c>
      <c r="CD178" s="1">
        <f>COUNTIF('Formulario de Respuestas'!$E177:$AC177,"A")</f>
        <v>0</v>
      </c>
      <c r="CE178" s="1">
        <f>COUNTIF('Formulario de Respuestas'!$E177:$AC177,"B")</f>
        <v>0</v>
      </c>
      <c r="CF178" s="1">
        <f>COUNTIF('Formulario de Respuestas'!$B177:$AC177,"C")</f>
        <v>0</v>
      </c>
      <c r="CG178" s="1">
        <f>COUNTIF('Formulario de Respuestas'!$E177:$AC177,"D")</f>
        <v>0</v>
      </c>
      <c r="CH178" s="1">
        <f>COUNTIF('Formulario de Respuestas'!$E177:$AC177,"E (RESPUESTA ANULADA)")</f>
        <v>0</v>
      </c>
    </row>
    <row r="179" spans="1:86" x14ac:dyDescent="0.25">
      <c r="A179" s="1">
        <f>'Formulario de Respuestas'!C178</f>
        <v>0</v>
      </c>
      <c r="B179" s="1">
        <f>'Formulario de Respuestas'!D178</f>
        <v>0</v>
      </c>
      <c r="C179" s="23">
        <f>IF($B179='Formulario de Respuestas'!$D178,'Formulario de Respuestas'!$E178,"ES DIFERENTE")</f>
        <v>0</v>
      </c>
      <c r="D179" s="15" t="str">
        <f>IFERROR(VLOOKUP(CONCATENATE(C$1,C179),'Formulario de Preguntas'!$C$2:$FN$152,3,FALSE),"")</f>
        <v/>
      </c>
      <c r="E179" s="1" t="str">
        <f>IFERROR(VLOOKUP(CONCATENATE(C$1,C179),'Formulario de Preguntas'!$C$2:$FN$152,4,FALSE),"")</f>
        <v/>
      </c>
      <c r="F179" s="23">
        <f>IF($B179='Formulario de Respuestas'!$D178,'Formulario de Respuestas'!$F178,"ES DIFERENTE")</f>
        <v>0</v>
      </c>
      <c r="G179" s="1" t="str">
        <f>IFERROR(VLOOKUP(CONCATENATE(F$1,F179),'Formulario de Preguntas'!$C$2:$FN$152,3,FALSE),"")</f>
        <v/>
      </c>
      <c r="H179" s="1" t="str">
        <f>IFERROR(VLOOKUP(CONCATENATE(F$1,F179),'Formulario de Preguntas'!$C$2:$FN$152,4,FALSE),"")</f>
        <v/>
      </c>
      <c r="I179" s="23">
        <f>IF($B179='Formulario de Respuestas'!$D178,'Formulario de Respuestas'!$G178,"ES DIFERENTE")</f>
        <v>0</v>
      </c>
      <c r="J179" s="1" t="str">
        <f>IFERROR(VLOOKUP(CONCATENATE(I$1,I179),'Formulario de Preguntas'!$C$10:$FN$152,3,FALSE),"")</f>
        <v/>
      </c>
      <c r="K179" s="1" t="str">
        <f>IFERROR(VLOOKUP(CONCATENATE(I$1,I179),'Formulario de Preguntas'!$C$10:$FN$152,4,FALSE),"")</f>
        <v/>
      </c>
      <c r="L179" s="23">
        <f>IF($B179='Formulario de Respuestas'!$D178,'Formulario de Respuestas'!$H178,"ES DIFERENTE")</f>
        <v>0</v>
      </c>
      <c r="M179" s="1" t="str">
        <f>IFERROR(VLOOKUP(CONCATENATE(L$1,L179),'Formulario de Preguntas'!$C$10:$FN$152,3,FALSE),"")</f>
        <v/>
      </c>
      <c r="N179" s="1" t="str">
        <f>IFERROR(VLOOKUP(CONCATENATE(L$1,L179),'Formulario de Preguntas'!$C$10:$FN$152,4,FALSE),"")</f>
        <v/>
      </c>
      <c r="O179" s="23">
        <f>IF($B179='Formulario de Respuestas'!$D178,'Formulario de Respuestas'!$I178,"ES DIFERENTE")</f>
        <v>0</v>
      </c>
      <c r="P179" s="1" t="str">
        <f>IFERROR(VLOOKUP(CONCATENATE(O$1,O179),'Formulario de Preguntas'!$C$10:$FN$152,3,FALSE),"")</f>
        <v/>
      </c>
      <c r="Q179" s="1" t="str">
        <f>IFERROR(VLOOKUP(CONCATENATE(O$1,O179),'Formulario de Preguntas'!$C$10:$FN$152,4,FALSE),"")</f>
        <v/>
      </c>
      <c r="R179" s="23">
        <f>IF($B179='Formulario de Respuestas'!$D178,'Formulario de Respuestas'!$J178,"ES DIFERENTE")</f>
        <v>0</v>
      </c>
      <c r="S179" s="1" t="str">
        <f>IFERROR(VLOOKUP(CONCATENATE(R$1,R179),'Formulario de Preguntas'!$C$10:$FN$152,3,FALSE),"")</f>
        <v/>
      </c>
      <c r="T179" s="1" t="str">
        <f>IFERROR(VLOOKUP(CONCATENATE(R$1,R179),'Formulario de Preguntas'!$C$10:$FN$152,4,FALSE),"")</f>
        <v/>
      </c>
      <c r="U179" s="23">
        <f>IF($B179='Formulario de Respuestas'!$D178,'Formulario de Respuestas'!$K178,"ES DIFERENTE")</f>
        <v>0</v>
      </c>
      <c r="V179" s="1" t="str">
        <f>IFERROR(VLOOKUP(CONCATENATE(U$1,U179),'Formulario de Preguntas'!$C$10:$FN$152,3,FALSE),"")</f>
        <v/>
      </c>
      <c r="W179" s="1" t="str">
        <f>IFERROR(VLOOKUP(CONCATENATE(U$1,U179),'Formulario de Preguntas'!$C$10:$FN$152,4,FALSE),"")</f>
        <v/>
      </c>
      <c r="X179" s="23">
        <f>IF($B179='Formulario de Respuestas'!$D178,'Formulario de Respuestas'!$L178,"ES DIFERENTE")</f>
        <v>0</v>
      </c>
      <c r="Y179" s="1" t="str">
        <f>IFERROR(VLOOKUP(CONCATENATE(X$1,X179),'Formulario de Preguntas'!$C$10:$FN$152,3,FALSE),"")</f>
        <v/>
      </c>
      <c r="Z179" s="1" t="str">
        <f>IFERROR(VLOOKUP(CONCATENATE(X$1,X179),'Formulario de Preguntas'!$C$10:$FN$152,4,FALSE),"")</f>
        <v/>
      </c>
      <c r="AA179" s="23">
        <f>IF($B179='Formulario de Respuestas'!$D178,'Formulario de Respuestas'!$M178,"ES DIFERENTE")</f>
        <v>0</v>
      </c>
      <c r="AB179" s="1" t="str">
        <f>IFERROR(VLOOKUP(CONCATENATE(AA$1,AA179),'Formulario de Preguntas'!$C$10:$FN$152,3,FALSE),"")</f>
        <v/>
      </c>
      <c r="AC179" s="1" t="str">
        <f>IFERROR(VLOOKUP(CONCATENATE(AA$1,AA179),'Formulario de Preguntas'!$C$10:$FN$152,4,FALSE),"")</f>
        <v/>
      </c>
      <c r="AD179" s="23">
        <f>IF($B179='Formulario de Respuestas'!$D178,'Formulario de Respuestas'!$N178,"ES DIFERENTE")</f>
        <v>0</v>
      </c>
      <c r="AE179" s="1" t="str">
        <f>IFERROR(VLOOKUP(CONCATENATE(AD$1,AD179),'Formulario de Preguntas'!$C$10:$FN$152,3,FALSE),"")</f>
        <v/>
      </c>
      <c r="AF179" s="1" t="str">
        <f>IFERROR(VLOOKUP(CONCATENATE(AD$1,AD179),'Formulario de Preguntas'!$C$10:$FN$152,4,FALSE),"")</f>
        <v/>
      </c>
      <c r="AG179" s="23">
        <f>IF($B179='Formulario de Respuestas'!$D178,'Formulario de Respuestas'!$O178,"ES DIFERENTE")</f>
        <v>0</v>
      </c>
      <c r="AH179" s="1" t="str">
        <f>IFERROR(VLOOKUP(CONCATENATE(AG$1,AG179),'Formulario de Preguntas'!$C$10:$FN$152,3,FALSE),"")</f>
        <v/>
      </c>
      <c r="AI179" s="1" t="str">
        <f>IFERROR(VLOOKUP(CONCATENATE(AG$1,AG179),'Formulario de Preguntas'!$C$10:$FN$152,4,FALSE),"")</f>
        <v/>
      </c>
      <c r="AJ179" s="23">
        <f>IF($B179='Formulario de Respuestas'!$D178,'Formulario de Respuestas'!$P178,"ES DIFERENTE")</f>
        <v>0</v>
      </c>
      <c r="AK179" s="1" t="str">
        <f>IFERROR(VLOOKUP(CONCATENATE(AJ$1,AJ179),'Formulario de Preguntas'!$C$10:$FN$152,3,FALSE),"")</f>
        <v/>
      </c>
      <c r="AL179" s="1" t="str">
        <f>IFERROR(VLOOKUP(CONCATENATE(AJ$1,AJ179),'Formulario de Preguntas'!$C$10:$FN$152,4,FALSE),"")</f>
        <v/>
      </c>
      <c r="AM179" s="23">
        <f>IF($B179='Formulario de Respuestas'!$D178,'Formulario de Respuestas'!$Q178,"ES DIFERENTE")</f>
        <v>0</v>
      </c>
      <c r="AN179" s="1" t="str">
        <f>IFERROR(VLOOKUP(CONCATENATE(AM$1,AM179),'Formulario de Preguntas'!$C$10:$FN$152,3,FALSE),"")</f>
        <v/>
      </c>
      <c r="AO179" s="1" t="str">
        <f>IFERROR(VLOOKUP(CONCATENATE(AM$1,AM179),'Formulario de Preguntas'!$C$10:$FN$152,4,FALSE),"")</f>
        <v/>
      </c>
      <c r="AP179" s="23">
        <f>IF($B179='Formulario de Respuestas'!$D178,'Formulario de Respuestas'!$R178,"ES DIFERENTE")</f>
        <v>0</v>
      </c>
      <c r="AQ179" s="1" t="str">
        <f>IFERROR(VLOOKUP(CONCATENATE(AP$1,AP179),'Formulario de Preguntas'!$C$10:$FN$152,3,FALSE),"")</f>
        <v/>
      </c>
      <c r="AR179" s="1" t="str">
        <f>IFERROR(VLOOKUP(CONCATENATE(AP$1,AP179),'Formulario de Preguntas'!$C$10:$FN$152,4,FALSE),"")</f>
        <v/>
      </c>
      <c r="AS179" s="23">
        <f>IF($B179='Formulario de Respuestas'!$D178,'Formulario de Respuestas'!$S178,"ES DIFERENTE")</f>
        <v>0</v>
      </c>
      <c r="AT179" s="1" t="str">
        <f>IFERROR(VLOOKUP(CONCATENATE(AS$1,AS179),'Formulario de Preguntas'!$C$10:$FN$152,3,FALSE),"")</f>
        <v/>
      </c>
      <c r="AU179" s="1" t="str">
        <f>IFERROR(VLOOKUP(CONCATENATE(AS$1,AS179),'Formulario de Preguntas'!$C$10:$FN$152,4,FALSE),"")</f>
        <v/>
      </c>
      <c r="AV179" s="23">
        <f>IF($B179='Formulario de Respuestas'!$D178,'Formulario de Respuestas'!$T178,"ES DIFERENTE")</f>
        <v>0</v>
      </c>
      <c r="AW179" s="1" t="str">
        <f>IFERROR(VLOOKUP(CONCATENATE(AV$1,AV179),'Formulario de Preguntas'!$C$10:$FN$152,3,FALSE),"")</f>
        <v/>
      </c>
      <c r="AX179" s="1" t="str">
        <f>IFERROR(VLOOKUP(CONCATENATE(AV$1,AV179),'Formulario de Preguntas'!$C$10:$FN$152,4,FALSE),"")</f>
        <v/>
      </c>
      <c r="AY179" s="23">
        <f>IF($B179='Formulario de Respuestas'!$D178,'Formulario de Respuestas'!$U178,"ES DIFERENTE")</f>
        <v>0</v>
      </c>
      <c r="AZ179" s="1" t="str">
        <f>IFERROR(VLOOKUP(CONCATENATE(AY$1,AY179),'Formulario de Preguntas'!$C$10:$FN$152,3,FALSE),"")</f>
        <v/>
      </c>
      <c r="BA179" s="1" t="str">
        <f>IFERROR(VLOOKUP(CONCATENATE(AY$1,AY179),'Formulario de Preguntas'!$C$10:$FN$152,4,FALSE),"")</f>
        <v/>
      </c>
      <c r="BB179" s="25">
        <f>IF($B179='Formulario de Respuestas'!$D178,'Formulario de Respuestas'!$V178,"ES DIFERENTE")</f>
        <v>0</v>
      </c>
      <c r="BC179" s="1" t="str">
        <f>IFERROR(VLOOKUP(CONCATENATE(BB$1,BB179),'Formulario de Preguntas'!$C$10:$FN$152,3,FALSE),"")</f>
        <v/>
      </c>
      <c r="BD179" s="1" t="str">
        <f>IFERROR(VLOOKUP(CONCATENATE(BB$1,BB179),'Formulario de Preguntas'!$C$10:$FN$152,4,FALSE),"")</f>
        <v/>
      </c>
      <c r="BE179" s="23">
        <f>IF($B179='Formulario de Respuestas'!$D178,'Formulario de Respuestas'!$W178,"ES DIFERENTE")</f>
        <v>0</v>
      </c>
      <c r="BF179" s="1" t="str">
        <f>IFERROR(VLOOKUP(CONCATENATE(BE$1,BE179),'Formulario de Preguntas'!$C$10:$FN$152,3,FALSE),"")</f>
        <v/>
      </c>
      <c r="BG179" s="1" t="str">
        <f>IFERROR(VLOOKUP(CONCATENATE(BE$1,BE179),'Formulario de Preguntas'!$C$10:$FN$152,4,FALSE),"")</f>
        <v/>
      </c>
      <c r="BH179" s="23">
        <f>IF($B179='Formulario de Respuestas'!$D178,'Formulario de Respuestas'!$X178,"ES DIFERENTE")</f>
        <v>0</v>
      </c>
      <c r="BI179" s="1" t="str">
        <f>IFERROR(VLOOKUP(CONCATENATE(BH$1,BH179),'Formulario de Preguntas'!$C$10:$FN$152,3,FALSE),"")</f>
        <v/>
      </c>
      <c r="BJ179" s="1" t="str">
        <f>IFERROR(VLOOKUP(CONCATENATE(BH$1,BH179),'Formulario de Preguntas'!$C$10:$FN$152,4,FALSE),"")</f>
        <v/>
      </c>
      <c r="BK179" s="25">
        <f>IF($B179='Formulario de Respuestas'!$D178,'Formulario de Respuestas'!$Y178,"ES DIFERENTE")</f>
        <v>0</v>
      </c>
      <c r="BL179" s="1" t="str">
        <f>IFERROR(VLOOKUP(CONCATENATE(BK$1,BK179),'Formulario de Preguntas'!$C$10:$FN$152,3,FALSE),"")</f>
        <v/>
      </c>
      <c r="BM179" s="1" t="str">
        <f>IFERROR(VLOOKUP(CONCATENATE(BK$1,BK179),'Formulario de Preguntas'!$C$10:$FN$152,4,FALSE),"")</f>
        <v/>
      </c>
      <c r="BN179" s="25">
        <f>IF($B179='Formulario de Respuestas'!$D178,'Formulario de Respuestas'!$Z178,"ES DIFERENTE")</f>
        <v>0</v>
      </c>
      <c r="BO179" s="1" t="str">
        <f>IFERROR(VLOOKUP(CONCATENATE(BN$1,BN179),'Formulario de Preguntas'!$C$10:$FN$152,3,FALSE),"")</f>
        <v/>
      </c>
      <c r="BP179" s="1" t="str">
        <f>IFERROR(VLOOKUP(CONCATENATE(BN$1,BN179),'Formulario de Preguntas'!$C$10:$FN$152,4,FALSE),"")</f>
        <v/>
      </c>
      <c r="BQ179" s="25">
        <f>IF($B179='Formulario de Respuestas'!$D178,'Formulario de Respuestas'!$AA178,"ES DIFERENTE")</f>
        <v>0</v>
      </c>
      <c r="BR179" s="1" t="str">
        <f>IFERROR(VLOOKUP(CONCATENATE(BQ$1,BQ179),'Formulario de Preguntas'!$C$10:$FN$152,3,FALSE),"")</f>
        <v/>
      </c>
      <c r="BS179" s="1" t="str">
        <f>IFERROR(VLOOKUP(CONCATENATE(BQ$1,BQ179),'Formulario de Preguntas'!$C$10:$FN$152,4,FALSE),"")</f>
        <v/>
      </c>
      <c r="BT179" s="25">
        <f>IF($B179='Formulario de Respuestas'!$D178,'Formulario de Respuestas'!$AB178,"ES DIFERENTE")</f>
        <v>0</v>
      </c>
      <c r="BU179" s="1" t="str">
        <f>IFERROR(VLOOKUP(CONCATENATE(BT$1,BT179),'Formulario de Preguntas'!$C$10:$FN$152,3,FALSE),"")</f>
        <v/>
      </c>
      <c r="BV179" s="1" t="str">
        <f>IFERROR(VLOOKUP(CONCATENATE(BT$1,BT179),'Formulario de Preguntas'!$C$10:$FN$152,4,FALSE),"")</f>
        <v/>
      </c>
      <c r="BW179" s="25">
        <f>IF($B179='Formulario de Respuestas'!$D178,'Formulario de Respuestas'!$AC178,"ES DIFERENTE")</f>
        <v>0</v>
      </c>
      <c r="BX179" s="1" t="str">
        <f>IFERROR(VLOOKUP(CONCATENATE(BW$1,BW179),'Formulario de Preguntas'!$C$10:$FN$152,3,FALSE),"")</f>
        <v/>
      </c>
      <c r="BY179" s="1" t="str">
        <f>IFERROR(VLOOKUP(CONCATENATE(BW$1,BW179),'Formulario de Preguntas'!$C$10:$FN$152,4,FALSE),"")</f>
        <v/>
      </c>
      <c r="CA179" s="1">
        <f t="shared" si="7"/>
        <v>0</v>
      </c>
      <c r="CB179" s="1">
        <f t="shared" si="8"/>
        <v>0.25</v>
      </c>
      <c r="CC179" s="1">
        <f t="shared" si="9"/>
        <v>0</v>
      </c>
      <c r="CD179" s="1">
        <f>COUNTIF('Formulario de Respuestas'!$E178:$AC178,"A")</f>
        <v>0</v>
      </c>
      <c r="CE179" s="1">
        <f>COUNTIF('Formulario de Respuestas'!$E178:$AC178,"B")</f>
        <v>0</v>
      </c>
      <c r="CF179" s="1">
        <f>COUNTIF('Formulario de Respuestas'!$B178:$AC178,"C")</f>
        <v>0</v>
      </c>
      <c r="CG179" s="1">
        <f>COUNTIF('Formulario de Respuestas'!$E178:$AC178,"D")</f>
        <v>0</v>
      </c>
      <c r="CH179" s="1">
        <f>COUNTIF('Formulario de Respuestas'!$E178:$AC178,"E (RESPUESTA ANULADA)")</f>
        <v>0</v>
      </c>
    </row>
    <row r="180" spans="1:86" x14ac:dyDescent="0.25">
      <c r="A180" s="1">
        <f>'Formulario de Respuestas'!C179</f>
        <v>0</v>
      </c>
      <c r="B180" s="1">
        <f>'Formulario de Respuestas'!D179</f>
        <v>0</v>
      </c>
      <c r="C180" s="23">
        <f>IF($B180='Formulario de Respuestas'!$D179,'Formulario de Respuestas'!$E179,"ES DIFERENTE")</f>
        <v>0</v>
      </c>
      <c r="D180" s="15" t="str">
        <f>IFERROR(VLOOKUP(CONCATENATE(C$1,C180),'Formulario de Preguntas'!$C$2:$FN$152,3,FALSE),"")</f>
        <v/>
      </c>
      <c r="E180" s="1" t="str">
        <f>IFERROR(VLOOKUP(CONCATENATE(C$1,C180),'Formulario de Preguntas'!$C$2:$FN$152,4,FALSE),"")</f>
        <v/>
      </c>
      <c r="F180" s="23">
        <f>IF($B180='Formulario de Respuestas'!$D179,'Formulario de Respuestas'!$F179,"ES DIFERENTE")</f>
        <v>0</v>
      </c>
      <c r="G180" s="1" t="str">
        <f>IFERROR(VLOOKUP(CONCATENATE(F$1,F180),'Formulario de Preguntas'!$C$2:$FN$152,3,FALSE),"")</f>
        <v/>
      </c>
      <c r="H180" s="1" t="str">
        <f>IFERROR(VLOOKUP(CONCATENATE(F$1,F180),'Formulario de Preguntas'!$C$2:$FN$152,4,FALSE),"")</f>
        <v/>
      </c>
      <c r="I180" s="23">
        <f>IF($B180='Formulario de Respuestas'!$D179,'Formulario de Respuestas'!$G179,"ES DIFERENTE")</f>
        <v>0</v>
      </c>
      <c r="J180" s="1" t="str">
        <f>IFERROR(VLOOKUP(CONCATENATE(I$1,I180),'Formulario de Preguntas'!$C$10:$FN$152,3,FALSE),"")</f>
        <v/>
      </c>
      <c r="K180" s="1" t="str">
        <f>IFERROR(VLOOKUP(CONCATENATE(I$1,I180),'Formulario de Preguntas'!$C$10:$FN$152,4,FALSE),"")</f>
        <v/>
      </c>
      <c r="L180" s="23">
        <f>IF($B180='Formulario de Respuestas'!$D179,'Formulario de Respuestas'!$H179,"ES DIFERENTE")</f>
        <v>0</v>
      </c>
      <c r="M180" s="1" t="str">
        <f>IFERROR(VLOOKUP(CONCATENATE(L$1,L180),'Formulario de Preguntas'!$C$10:$FN$152,3,FALSE),"")</f>
        <v/>
      </c>
      <c r="N180" s="1" t="str">
        <f>IFERROR(VLOOKUP(CONCATENATE(L$1,L180),'Formulario de Preguntas'!$C$10:$FN$152,4,FALSE),"")</f>
        <v/>
      </c>
      <c r="O180" s="23">
        <f>IF($B180='Formulario de Respuestas'!$D179,'Formulario de Respuestas'!$I179,"ES DIFERENTE")</f>
        <v>0</v>
      </c>
      <c r="P180" s="1" t="str">
        <f>IFERROR(VLOOKUP(CONCATENATE(O$1,O180),'Formulario de Preguntas'!$C$10:$FN$152,3,FALSE),"")</f>
        <v/>
      </c>
      <c r="Q180" s="1" t="str">
        <f>IFERROR(VLOOKUP(CONCATENATE(O$1,O180),'Formulario de Preguntas'!$C$10:$FN$152,4,FALSE),"")</f>
        <v/>
      </c>
      <c r="R180" s="23">
        <f>IF($B180='Formulario de Respuestas'!$D179,'Formulario de Respuestas'!$J179,"ES DIFERENTE")</f>
        <v>0</v>
      </c>
      <c r="S180" s="1" t="str">
        <f>IFERROR(VLOOKUP(CONCATENATE(R$1,R180),'Formulario de Preguntas'!$C$10:$FN$152,3,FALSE),"")</f>
        <v/>
      </c>
      <c r="T180" s="1" t="str">
        <f>IFERROR(VLOOKUP(CONCATENATE(R$1,R180),'Formulario de Preguntas'!$C$10:$FN$152,4,FALSE),"")</f>
        <v/>
      </c>
      <c r="U180" s="23">
        <f>IF($B180='Formulario de Respuestas'!$D179,'Formulario de Respuestas'!$K179,"ES DIFERENTE")</f>
        <v>0</v>
      </c>
      <c r="V180" s="1" t="str">
        <f>IFERROR(VLOOKUP(CONCATENATE(U$1,U180),'Formulario de Preguntas'!$C$10:$FN$152,3,FALSE),"")</f>
        <v/>
      </c>
      <c r="W180" s="1" t="str">
        <f>IFERROR(VLOOKUP(CONCATENATE(U$1,U180),'Formulario de Preguntas'!$C$10:$FN$152,4,FALSE),"")</f>
        <v/>
      </c>
      <c r="X180" s="23">
        <f>IF($B180='Formulario de Respuestas'!$D179,'Formulario de Respuestas'!$L179,"ES DIFERENTE")</f>
        <v>0</v>
      </c>
      <c r="Y180" s="1" t="str">
        <f>IFERROR(VLOOKUP(CONCATENATE(X$1,X180),'Formulario de Preguntas'!$C$10:$FN$152,3,FALSE),"")</f>
        <v/>
      </c>
      <c r="Z180" s="1" t="str">
        <f>IFERROR(VLOOKUP(CONCATENATE(X$1,X180),'Formulario de Preguntas'!$C$10:$FN$152,4,FALSE),"")</f>
        <v/>
      </c>
      <c r="AA180" s="23">
        <f>IF($B180='Formulario de Respuestas'!$D179,'Formulario de Respuestas'!$M179,"ES DIFERENTE")</f>
        <v>0</v>
      </c>
      <c r="AB180" s="1" t="str">
        <f>IFERROR(VLOOKUP(CONCATENATE(AA$1,AA180),'Formulario de Preguntas'!$C$10:$FN$152,3,FALSE),"")</f>
        <v/>
      </c>
      <c r="AC180" s="1" t="str">
        <f>IFERROR(VLOOKUP(CONCATENATE(AA$1,AA180),'Formulario de Preguntas'!$C$10:$FN$152,4,FALSE),"")</f>
        <v/>
      </c>
      <c r="AD180" s="23">
        <f>IF($B180='Formulario de Respuestas'!$D179,'Formulario de Respuestas'!$N179,"ES DIFERENTE")</f>
        <v>0</v>
      </c>
      <c r="AE180" s="1" t="str">
        <f>IFERROR(VLOOKUP(CONCATENATE(AD$1,AD180),'Formulario de Preguntas'!$C$10:$FN$152,3,FALSE),"")</f>
        <v/>
      </c>
      <c r="AF180" s="1" t="str">
        <f>IFERROR(VLOOKUP(CONCATENATE(AD$1,AD180),'Formulario de Preguntas'!$C$10:$FN$152,4,FALSE),"")</f>
        <v/>
      </c>
      <c r="AG180" s="23">
        <f>IF($B180='Formulario de Respuestas'!$D179,'Formulario de Respuestas'!$O179,"ES DIFERENTE")</f>
        <v>0</v>
      </c>
      <c r="AH180" s="1" t="str">
        <f>IFERROR(VLOOKUP(CONCATENATE(AG$1,AG180),'Formulario de Preguntas'!$C$10:$FN$152,3,FALSE),"")</f>
        <v/>
      </c>
      <c r="AI180" s="1" t="str">
        <f>IFERROR(VLOOKUP(CONCATENATE(AG$1,AG180),'Formulario de Preguntas'!$C$10:$FN$152,4,FALSE),"")</f>
        <v/>
      </c>
      <c r="AJ180" s="23">
        <f>IF($B180='Formulario de Respuestas'!$D179,'Formulario de Respuestas'!$P179,"ES DIFERENTE")</f>
        <v>0</v>
      </c>
      <c r="AK180" s="1" t="str">
        <f>IFERROR(VLOOKUP(CONCATENATE(AJ$1,AJ180),'Formulario de Preguntas'!$C$10:$FN$152,3,FALSE),"")</f>
        <v/>
      </c>
      <c r="AL180" s="1" t="str">
        <f>IFERROR(VLOOKUP(CONCATENATE(AJ$1,AJ180),'Formulario de Preguntas'!$C$10:$FN$152,4,FALSE),"")</f>
        <v/>
      </c>
      <c r="AM180" s="23">
        <f>IF($B180='Formulario de Respuestas'!$D179,'Formulario de Respuestas'!$Q179,"ES DIFERENTE")</f>
        <v>0</v>
      </c>
      <c r="AN180" s="1" t="str">
        <f>IFERROR(VLOOKUP(CONCATENATE(AM$1,AM180),'Formulario de Preguntas'!$C$10:$FN$152,3,FALSE),"")</f>
        <v/>
      </c>
      <c r="AO180" s="1" t="str">
        <f>IFERROR(VLOOKUP(CONCATENATE(AM$1,AM180),'Formulario de Preguntas'!$C$10:$FN$152,4,FALSE),"")</f>
        <v/>
      </c>
      <c r="AP180" s="23">
        <f>IF($B180='Formulario de Respuestas'!$D179,'Formulario de Respuestas'!$R179,"ES DIFERENTE")</f>
        <v>0</v>
      </c>
      <c r="AQ180" s="1" t="str">
        <f>IFERROR(VLOOKUP(CONCATENATE(AP$1,AP180),'Formulario de Preguntas'!$C$10:$FN$152,3,FALSE),"")</f>
        <v/>
      </c>
      <c r="AR180" s="1" t="str">
        <f>IFERROR(VLOOKUP(CONCATENATE(AP$1,AP180),'Formulario de Preguntas'!$C$10:$FN$152,4,FALSE),"")</f>
        <v/>
      </c>
      <c r="AS180" s="23">
        <f>IF($B180='Formulario de Respuestas'!$D179,'Formulario de Respuestas'!$S179,"ES DIFERENTE")</f>
        <v>0</v>
      </c>
      <c r="AT180" s="1" t="str">
        <f>IFERROR(VLOOKUP(CONCATENATE(AS$1,AS180),'Formulario de Preguntas'!$C$10:$FN$152,3,FALSE),"")</f>
        <v/>
      </c>
      <c r="AU180" s="1" t="str">
        <f>IFERROR(VLOOKUP(CONCATENATE(AS$1,AS180),'Formulario de Preguntas'!$C$10:$FN$152,4,FALSE),"")</f>
        <v/>
      </c>
      <c r="AV180" s="23">
        <f>IF($B180='Formulario de Respuestas'!$D179,'Formulario de Respuestas'!$T179,"ES DIFERENTE")</f>
        <v>0</v>
      </c>
      <c r="AW180" s="1" t="str">
        <f>IFERROR(VLOOKUP(CONCATENATE(AV$1,AV180),'Formulario de Preguntas'!$C$10:$FN$152,3,FALSE),"")</f>
        <v/>
      </c>
      <c r="AX180" s="1" t="str">
        <f>IFERROR(VLOOKUP(CONCATENATE(AV$1,AV180),'Formulario de Preguntas'!$C$10:$FN$152,4,FALSE),"")</f>
        <v/>
      </c>
      <c r="AY180" s="23">
        <f>IF($B180='Formulario de Respuestas'!$D179,'Formulario de Respuestas'!$U179,"ES DIFERENTE")</f>
        <v>0</v>
      </c>
      <c r="AZ180" s="1" t="str">
        <f>IFERROR(VLOOKUP(CONCATENATE(AY$1,AY180),'Formulario de Preguntas'!$C$10:$FN$152,3,FALSE),"")</f>
        <v/>
      </c>
      <c r="BA180" s="1" t="str">
        <f>IFERROR(VLOOKUP(CONCATENATE(AY$1,AY180),'Formulario de Preguntas'!$C$10:$FN$152,4,FALSE),"")</f>
        <v/>
      </c>
      <c r="BB180" s="25">
        <f>IF($B180='Formulario de Respuestas'!$D179,'Formulario de Respuestas'!$V179,"ES DIFERENTE")</f>
        <v>0</v>
      </c>
      <c r="BC180" s="1" t="str">
        <f>IFERROR(VLOOKUP(CONCATENATE(BB$1,BB180),'Formulario de Preguntas'!$C$10:$FN$152,3,FALSE),"")</f>
        <v/>
      </c>
      <c r="BD180" s="1" t="str">
        <f>IFERROR(VLOOKUP(CONCATENATE(BB$1,BB180),'Formulario de Preguntas'!$C$10:$FN$152,4,FALSE),"")</f>
        <v/>
      </c>
      <c r="BE180" s="23">
        <f>IF($B180='Formulario de Respuestas'!$D179,'Formulario de Respuestas'!$W179,"ES DIFERENTE")</f>
        <v>0</v>
      </c>
      <c r="BF180" s="1" t="str">
        <f>IFERROR(VLOOKUP(CONCATENATE(BE$1,BE180),'Formulario de Preguntas'!$C$10:$FN$152,3,FALSE),"")</f>
        <v/>
      </c>
      <c r="BG180" s="1" t="str">
        <f>IFERROR(VLOOKUP(CONCATENATE(BE$1,BE180),'Formulario de Preguntas'!$C$10:$FN$152,4,FALSE),"")</f>
        <v/>
      </c>
      <c r="BH180" s="23">
        <f>IF($B180='Formulario de Respuestas'!$D179,'Formulario de Respuestas'!$X179,"ES DIFERENTE")</f>
        <v>0</v>
      </c>
      <c r="BI180" s="1" t="str">
        <f>IFERROR(VLOOKUP(CONCATENATE(BH$1,BH180),'Formulario de Preguntas'!$C$10:$FN$152,3,FALSE),"")</f>
        <v/>
      </c>
      <c r="BJ180" s="1" t="str">
        <f>IFERROR(VLOOKUP(CONCATENATE(BH$1,BH180),'Formulario de Preguntas'!$C$10:$FN$152,4,FALSE),"")</f>
        <v/>
      </c>
      <c r="BK180" s="25">
        <f>IF($B180='Formulario de Respuestas'!$D179,'Formulario de Respuestas'!$Y179,"ES DIFERENTE")</f>
        <v>0</v>
      </c>
      <c r="BL180" s="1" t="str">
        <f>IFERROR(VLOOKUP(CONCATENATE(BK$1,BK180),'Formulario de Preguntas'!$C$10:$FN$152,3,FALSE),"")</f>
        <v/>
      </c>
      <c r="BM180" s="1" t="str">
        <f>IFERROR(VLOOKUP(CONCATENATE(BK$1,BK180),'Formulario de Preguntas'!$C$10:$FN$152,4,FALSE),"")</f>
        <v/>
      </c>
      <c r="BN180" s="25">
        <f>IF($B180='Formulario de Respuestas'!$D179,'Formulario de Respuestas'!$Z179,"ES DIFERENTE")</f>
        <v>0</v>
      </c>
      <c r="BO180" s="1" t="str">
        <f>IFERROR(VLOOKUP(CONCATENATE(BN$1,BN180),'Formulario de Preguntas'!$C$10:$FN$152,3,FALSE),"")</f>
        <v/>
      </c>
      <c r="BP180" s="1" t="str">
        <f>IFERROR(VLOOKUP(CONCATENATE(BN$1,BN180),'Formulario de Preguntas'!$C$10:$FN$152,4,FALSE),"")</f>
        <v/>
      </c>
      <c r="BQ180" s="25">
        <f>IF($B180='Formulario de Respuestas'!$D179,'Formulario de Respuestas'!$AA179,"ES DIFERENTE")</f>
        <v>0</v>
      </c>
      <c r="BR180" s="1" t="str">
        <f>IFERROR(VLOOKUP(CONCATENATE(BQ$1,BQ180),'Formulario de Preguntas'!$C$10:$FN$152,3,FALSE),"")</f>
        <v/>
      </c>
      <c r="BS180" s="1" t="str">
        <f>IFERROR(VLOOKUP(CONCATENATE(BQ$1,BQ180),'Formulario de Preguntas'!$C$10:$FN$152,4,FALSE),"")</f>
        <v/>
      </c>
      <c r="BT180" s="25">
        <f>IF($B180='Formulario de Respuestas'!$D179,'Formulario de Respuestas'!$AB179,"ES DIFERENTE")</f>
        <v>0</v>
      </c>
      <c r="BU180" s="1" t="str">
        <f>IFERROR(VLOOKUP(CONCATENATE(BT$1,BT180),'Formulario de Preguntas'!$C$10:$FN$152,3,FALSE),"")</f>
        <v/>
      </c>
      <c r="BV180" s="1" t="str">
        <f>IFERROR(VLOOKUP(CONCATENATE(BT$1,BT180),'Formulario de Preguntas'!$C$10:$FN$152,4,FALSE),"")</f>
        <v/>
      </c>
      <c r="BW180" s="25">
        <f>IF($B180='Formulario de Respuestas'!$D179,'Formulario de Respuestas'!$AC179,"ES DIFERENTE")</f>
        <v>0</v>
      </c>
      <c r="BX180" s="1" t="str">
        <f>IFERROR(VLOOKUP(CONCATENATE(BW$1,BW180),'Formulario de Preguntas'!$C$10:$FN$152,3,FALSE),"")</f>
        <v/>
      </c>
      <c r="BY180" s="1" t="str">
        <f>IFERROR(VLOOKUP(CONCATENATE(BW$1,BW180),'Formulario de Preguntas'!$C$10:$FN$152,4,FALSE),"")</f>
        <v/>
      </c>
      <c r="CA180" s="1">
        <f t="shared" si="7"/>
        <v>0</v>
      </c>
      <c r="CB180" s="1">
        <f t="shared" si="8"/>
        <v>0.25</v>
      </c>
      <c r="CC180" s="1">
        <f t="shared" si="9"/>
        <v>0</v>
      </c>
      <c r="CD180" s="1">
        <f>COUNTIF('Formulario de Respuestas'!$E179:$AC179,"A")</f>
        <v>0</v>
      </c>
      <c r="CE180" s="1">
        <f>COUNTIF('Formulario de Respuestas'!$E179:$AC179,"B")</f>
        <v>0</v>
      </c>
      <c r="CF180" s="1">
        <f>COUNTIF('Formulario de Respuestas'!$B179:$AC179,"C")</f>
        <v>0</v>
      </c>
      <c r="CG180" s="1">
        <f>COUNTIF('Formulario de Respuestas'!$E179:$AC179,"D")</f>
        <v>0</v>
      </c>
      <c r="CH180" s="1">
        <f>COUNTIF('Formulario de Respuestas'!$E179:$AC179,"E (RESPUESTA ANULADA)")</f>
        <v>0</v>
      </c>
    </row>
    <row r="181" spans="1:86" x14ac:dyDescent="0.25">
      <c r="A181" s="1">
        <f>'Formulario de Respuestas'!C180</f>
        <v>0</v>
      </c>
      <c r="B181" s="1">
        <f>'Formulario de Respuestas'!D180</f>
        <v>0</v>
      </c>
      <c r="C181" s="23">
        <f>IF($B181='Formulario de Respuestas'!$D180,'Formulario de Respuestas'!$E180,"ES DIFERENTE")</f>
        <v>0</v>
      </c>
      <c r="D181" s="15" t="str">
        <f>IFERROR(VLOOKUP(CONCATENATE(C$1,C181),'Formulario de Preguntas'!$C$2:$FN$152,3,FALSE),"")</f>
        <v/>
      </c>
      <c r="E181" s="1" t="str">
        <f>IFERROR(VLOOKUP(CONCATENATE(C$1,C181),'Formulario de Preguntas'!$C$2:$FN$152,4,FALSE),"")</f>
        <v/>
      </c>
      <c r="F181" s="23">
        <f>IF($B181='Formulario de Respuestas'!$D180,'Formulario de Respuestas'!$F180,"ES DIFERENTE")</f>
        <v>0</v>
      </c>
      <c r="G181" s="1" t="str">
        <f>IFERROR(VLOOKUP(CONCATENATE(F$1,F181),'Formulario de Preguntas'!$C$2:$FN$152,3,FALSE),"")</f>
        <v/>
      </c>
      <c r="H181" s="1" t="str">
        <f>IFERROR(VLOOKUP(CONCATENATE(F$1,F181),'Formulario de Preguntas'!$C$2:$FN$152,4,FALSE),"")</f>
        <v/>
      </c>
      <c r="I181" s="23">
        <f>IF($B181='Formulario de Respuestas'!$D180,'Formulario de Respuestas'!$G180,"ES DIFERENTE")</f>
        <v>0</v>
      </c>
      <c r="J181" s="1" t="str">
        <f>IFERROR(VLOOKUP(CONCATENATE(I$1,I181),'Formulario de Preguntas'!$C$10:$FN$152,3,FALSE),"")</f>
        <v/>
      </c>
      <c r="K181" s="1" t="str">
        <f>IFERROR(VLOOKUP(CONCATENATE(I$1,I181),'Formulario de Preguntas'!$C$10:$FN$152,4,FALSE),"")</f>
        <v/>
      </c>
      <c r="L181" s="23">
        <f>IF($B181='Formulario de Respuestas'!$D180,'Formulario de Respuestas'!$H180,"ES DIFERENTE")</f>
        <v>0</v>
      </c>
      <c r="M181" s="1" t="str">
        <f>IFERROR(VLOOKUP(CONCATENATE(L$1,L181),'Formulario de Preguntas'!$C$10:$FN$152,3,FALSE),"")</f>
        <v/>
      </c>
      <c r="N181" s="1" t="str">
        <f>IFERROR(VLOOKUP(CONCATENATE(L$1,L181),'Formulario de Preguntas'!$C$10:$FN$152,4,FALSE),"")</f>
        <v/>
      </c>
      <c r="O181" s="23">
        <f>IF($B181='Formulario de Respuestas'!$D180,'Formulario de Respuestas'!$I180,"ES DIFERENTE")</f>
        <v>0</v>
      </c>
      <c r="P181" s="1" t="str">
        <f>IFERROR(VLOOKUP(CONCATENATE(O$1,O181),'Formulario de Preguntas'!$C$10:$FN$152,3,FALSE),"")</f>
        <v/>
      </c>
      <c r="Q181" s="1" t="str">
        <f>IFERROR(VLOOKUP(CONCATENATE(O$1,O181),'Formulario de Preguntas'!$C$10:$FN$152,4,FALSE),"")</f>
        <v/>
      </c>
      <c r="R181" s="23">
        <f>IF($B181='Formulario de Respuestas'!$D180,'Formulario de Respuestas'!$J180,"ES DIFERENTE")</f>
        <v>0</v>
      </c>
      <c r="S181" s="1" t="str">
        <f>IFERROR(VLOOKUP(CONCATENATE(R$1,R181),'Formulario de Preguntas'!$C$10:$FN$152,3,FALSE),"")</f>
        <v/>
      </c>
      <c r="T181" s="1" t="str">
        <f>IFERROR(VLOOKUP(CONCATENATE(R$1,R181),'Formulario de Preguntas'!$C$10:$FN$152,4,FALSE),"")</f>
        <v/>
      </c>
      <c r="U181" s="23">
        <f>IF($B181='Formulario de Respuestas'!$D180,'Formulario de Respuestas'!$K180,"ES DIFERENTE")</f>
        <v>0</v>
      </c>
      <c r="V181" s="1" t="str">
        <f>IFERROR(VLOOKUP(CONCATENATE(U$1,U181),'Formulario de Preguntas'!$C$10:$FN$152,3,FALSE),"")</f>
        <v/>
      </c>
      <c r="W181" s="1" t="str">
        <f>IFERROR(VLOOKUP(CONCATENATE(U$1,U181),'Formulario de Preguntas'!$C$10:$FN$152,4,FALSE),"")</f>
        <v/>
      </c>
      <c r="X181" s="23">
        <f>IF($B181='Formulario de Respuestas'!$D180,'Formulario de Respuestas'!$L180,"ES DIFERENTE")</f>
        <v>0</v>
      </c>
      <c r="Y181" s="1" t="str">
        <f>IFERROR(VLOOKUP(CONCATENATE(X$1,X181),'Formulario de Preguntas'!$C$10:$FN$152,3,FALSE),"")</f>
        <v/>
      </c>
      <c r="Z181" s="1" t="str">
        <f>IFERROR(VLOOKUP(CONCATENATE(X$1,X181),'Formulario de Preguntas'!$C$10:$FN$152,4,FALSE),"")</f>
        <v/>
      </c>
      <c r="AA181" s="23">
        <f>IF($B181='Formulario de Respuestas'!$D180,'Formulario de Respuestas'!$M180,"ES DIFERENTE")</f>
        <v>0</v>
      </c>
      <c r="AB181" s="1" t="str">
        <f>IFERROR(VLOOKUP(CONCATENATE(AA$1,AA181),'Formulario de Preguntas'!$C$10:$FN$152,3,FALSE),"")</f>
        <v/>
      </c>
      <c r="AC181" s="1" t="str">
        <f>IFERROR(VLOOKUP(CONCATENATE(AA$1,AA181),'Formulario de Preguntas'!$C$10:$FN$152,4,FALSE),"")</f>
        <v/>
      </c>
      <c r="AD181" s="23">
        <f>IF($B181='Formulario de Respuestas'!$D180,'Formulario de Respuestas'!$N180,"ES DIFERENTE")</f>
        <v>0</v>
      </c>
      <c r="AE181" s="1" t="str">
        <f>IFERROR(VLOOKUP(CONCATENATE(AD$1,AD181),'Formulario de Preguntas'!$C$10:$FN$152,3,FALSE),"")</f>
        <v/>
      </c>
      <c r="AF181" s="1" t="str">
        <f>IFERROR(VLOOKUP(CONCATENATE(AD$1,AD181),'Formulario de Preguntas'!$C$10:$FN$152,4,FALSE),"")</f>
        <v/>
      </c>
      <c r="AG181" s="23">
        <f>IF($B181='Formulario de Respuestas'!$D180,'Formulario de Respuestas'!$O180,"ES DIFERENTE")</f>
        <v>0</v>
      </c>
      <c r="AH181" s="1" t="str">
        <f>IFERROR(VLOOKUP(CONCATENATE(AG$1,AG181),'Formulario de Preguntas'!$C$10:$FN$152,3,FALSE),"")</f>
        <v/>
      </c>
      <c r="AI181" s="1" t="str">
        <f>IFERROR(VLOOKUP(CONCATENATE(AG$1,AG181),'Formulario de Preguntas'!$C$10:$FN$152,4,FALSE),"")</f>
        <v/>
      </c>
      <c r="AJ181" s="23">
        <f>IF($B181='Formulario de Respuestas'!$D180,'Formulario de Respuestas'!$P180,"ES DIFERENTE")</f>
        <v>0</v>
      </c>
      <c r="AK181" s="1" t="str">
        <f>IFERROR(VLOOKUP(CONCATENATE(AJ$1,AJ181),'Formulario de Preguntas'!$C$10:$FN$152,3,FALSE),"")</f>
        <v/>
      </c>
      <c r="AL181" s="1" t="str">
        <f>IFERROR(VLOOKUP(CONCATENATE(AJ$1,AJ181),'Formulario de Preguntas'!$C$10:$FN$152,4,FALSE),"")</f>
        <v/>
      </c>
      <c r="AM181" s="23">
        <f>IF($B181='Formulario de Respuestas'!$D180,'Formulario de Respuestas'!$Q180,"ES DIFERENTE")</f>
        <v>0</v>
      </c>
      <c r="AN181" s="1" t="str">
        <f>IFERROR(VLOOKUP(CONCATENATE(AM$1,AM181),'Formulario de Preguntas'!$C$10:$FN$152,3,FALSE),"")</f>
        <v/>
      </c>
      <c r="AO181" s="1" t="str">
        <f>IFERROR(VLOOKUP(CONCATENATE(AM$1,AM181),'Formulario de Preguntas'!$C$10:$FN$152,4,FALSE),"")</f>
        <v/>
      </c>
      <c r="AP181" s="23">
        <f>IF($B181='Formulario de Respuestas'!$D180,'Formulario de Respuestas'!$R180,"ES DIFERENTE")</f>
        <v>0</v>
      </c>
      <c r="AQ181" s="1" t="str">
        <f>IFERROR(VLOOKUP(CONCATENATE(AP$1,AP181),'Formulario de Preguntas'!$C$10:$FN$152,3,FALSE),"")</f>
        <v/>
      </c>
      <c r="AR181" s="1" t="str">
        <f>IFERROR(VLOOKUP(CONCATENATE(AP$1,AP181),'Formulario de Preguntas'!$C$10:$FN$152,4,FALSE),"")</f>
        <v/>
      </c>
      <c r="AS181" s="23">
        <f>IF($B181='Formulario de Respuestas'!$D180,'Formulario de Respuestas'!$S180,"ES DIFERENTE")</f>
        <v>0</v>
      </c>
      <c r="AT181" s="1" t="str">
        <f>IFERROR(VLOOKUP(CONCATENATE(AS$1,AS181),'Formulario de Preguntas'!$C$10:$FN$152,3,FALSE),"")</f>
        <v/>
      </c>
      <c r="AU181" s="1" t="str">
        <f>IFERROR(VLOOKUP(CONCATENATE(AS$1,AS181),'Formulario de Preguntas'!$C$10:$FN$152,4,FALSE),"")</f>
        <v/>
      </c>
      <c r="AV181" s="23">
        <f>IF($B181='Formulario de Respuestas'!$D180,'Formulario de Respuestas'!$T180,"ES DIFERENTE")</f>
        <v>0</v>
      </c>
      <c r="AW181" s="1" t="str">
        <f>IFERROR(VLOOKUP(CONCATENATE(AV$1,AV181),'Formulario de Preguntas'!$C$10:$FN$152,3,FALSE),"")</f>
        <v/>
      </c>
      <c r="AX181" s="1" t="str">
        <f>IFERROR(VLOOKUP(CONCATENATE(AV$1,AV181),'Formulario de Preguntas'!$C$10:$FN$152,4,FALSE),"")</f>
        <v/>
      </c>
      <c r="AY181" s="23">
        <f>IF($B181='Formulario de Respuestas'!$D180,'Formulario de Respuestas'!$U180,"ES DIFERENTE")</f>
        <v>0</v>
      </c>
      <c r="AZ181" s="1" t="str">
        <f>IFERROR(VLOOKUP(CONCATENATE(AY$1,AY181),'Formulario de Preguntas'!$C$10:$FN$152,3,FALSE),"")</f>
        <v/>
      </c>
      <c r="BA181" s="1" t="str">
        <f>IFERROR(VLOOKUP(CONCATENATE(AY$1,AY181),'Formulario de Preguntas'!$C$10:$FN$152,4,FALSE),"")</f>
        <v/>
      </c>
      <c r="BB181" s="25">
        <f>IF($B181='Formulario de Respuestas'!$D180,'Formulario de Respuestas'!$V180,"ES DIFERENTE")</f>
        <v>0</v>
      </c>
      <c r="BC181" s="1" t="str">
        <f>IFERROR(VLOOKUP(CONCATENATE(BB$1,BB181),'Formulario de Preguntas'!$C$10:$FN$152,3,FALSE),"")</f>
        <v/>
      </c>
      <c r="BD181" s="1" t="str">
        <f>IFERROR(VLOOKUP(CONCATENATE(BB$1,BB181),'Formulario de Preguntas'!$C$10:$FN$152,4,FALSE),"")</f>
        <v/>
      </c>
      <c r="BE181" s="23">
        <f>IF($B181='Formulario de Respuestas'!$D180,'Formulario de Respuestas'!$W180,"ES DIFERENTE")</f>
        <v>0</v>
      </c>
      <c r="BF181" s="1" t="str">
        <f>IFERROR(VLOOKUP(CONCATENATE(BE$1,BE181),'Formulario de Preguntas'!$C$10:$FN$152,3,FALSE),"")</f>
        <v/>
      </c>
      <c r="BG181" s="1" t="str">
        <f>IFERROR(VLOOKUP(CONCATENATE(BE$1,BE181),'Formulario de Preguntas'!$C$10:$FN$152,4,FALSE),"")</f>
        <v/>
      </c>
      <c r="BH181" s="23">
        <f>IF($B181='Formulario de Respuestas'!$D180,'Formulario de Respuestas'!$X180,"ES DIFERENTE")</f>
        <v>0</v>
      </c>
      <c r="BI181" s="1" t="str">
        <f>IFERROR(VLOOKUP(CONCATENATE(BH$1,BH181),'Formulario de Preguntas'!$C$10:$FN$152,3,FALSE),"")</f>
        <v/>
      </c>
      <c r="BJ181" s="1" t="str">
        <f>IFERROR(VLOOKUP(CONCATENATE(BH$1,BH181),'Formulario de Preguntas'!$C$10:$FN$152,4,FALSE),"")</f>
        <v/>
      </c>
      <c r="BK181" s="25">
        <f>IF($B181='Formulario de Respuestas'!$D180,'Formulario de Respuestas'!$Y180,"ES DIFERENTE")</f>
        <v>0</v>
      </c>
      <c r="BL181" s="1" t="str">
        <f>IFERROR(VLOOKUP(CONCATENATE(BK$1,BK181),'Formulario de Preguntas'!$C$10:$FN$152,3,FALSE),"")</f>
        <v/>
      </c>
      <c r="BM181" s="1" t="str">
        <f>IFERROR(VLOOKUP(CONCATENATE(BK$1,BK181),'Formulario de Preguntas'!$C$10:$FN$152,4,FALSE),"")</f>
        <v/>
      </c>
      <c r="BN181" s="25">
        <f>IF($B181='Formulario de Respuestas'!$D180,'Formulario de Respuestas'!$Z180,"ES DIFERENTE")</f>
        <v>0</v>
      </c>
      <c r="BO181" s="1" t="str">
        <f>IFERROR(VLOOKUP(CONCATENATE(BN$1,BN181),'Formulario de Preguntas'!$C$10:$FN$152,3,FALSE),"")</f>
        <v/>
      </c>
      <c r="BP181" s="1" t="str">
        <f>IFERROR(VLOOKUP(CONCATENATE(BN$1,BN181),'Formulario de Preguntas'!$C$10:$FN$152,4,FALSE),"")</f>
        <v/>
      </c>
      <c r="BQ181" s="25">
        <f>IF($B181='Formulario de Respuestas'!$D180,'Formulario de Respuestas'!$AA180,"ES DIFERENTE")</f>
        <v>0</v>
      </c>
      <c r="BR181" s="1" t="str">
        <f>IFERROR(VLOOKUP(CONCATENATE(BQ$1,BQ181),'Formulario de Preguntas'!$C$10:$FN$152,3,FALSE),"")</f>
        <v/>
      </c>
      <c r="BS181" s="1" t="str">
        <f>IFERROR(VLOOKUP(CONCATENATE(BQ$1,BQ181),'Formulario de Preguntas'!$C$10:$FN$152,4,FALSE),"")</f>
        <v/>
      </c>
      <c r="BT181" s="25">
        <f>IF($B181='Formulario de Respuestas'!$D180,'Formulario de Respuestas'!$AB180,"ES DIFERENTE")</f>
        <v>0</v>
      </c>
      <c r="BU181" s="1" t="str">
        <f>IFERROR(VLOOKUP(CONCATENATE(BT$1,BT181),'Formulario de Preguntas'!$C$10:$FN$152,3,FALSE),"")</f>
        <v/>
      </c>
      <c r="BV181" s="1" t="str">
        <f>IFERROR(VLOOKUP(CONCATENATE(BT$1,BT181),'Formulario de Preguntas'!$C$10:$FN$152,4,FALSE),"")</f>
        <v/>
      </c>
      <c r="BW181" s="25">
        <f>IF($B181='Formulario de Respuestas'!$D180,'Formulario de Respuestas'!$AC180,"ES DIFERENTE")</f>
        <v>0</v>
      </c>
      <c r="BX181" s="1" t="str">
        <f>IFERROR(VLOOKUP(CONCATENATE(BW$1,BW181),'Formulario de Preguntas'!$C$10:$FN$152,3,FALSE),"")</f>
        <v/>
      </c>
      <c r="BY181" s="1" t="str">
        <f>IFERROR(VLOOKUP(CONCATENATE(BW$1,BW181),'Formulario de Preguntas'!$C$10:$FN$152,4,FALSE),"")</f>
        <v/>
      </c>
      <c r="CA181" s="1">
        <f t="shared" si="7"/>
        <v>0</v>
      </c>
      <c r="CB181" s="1">
        <f t="shared" si="8"/>
        <v>0.25</v>
      </c>
      <c r="CC181" s="1">
        <f t="shared" si="9"/>
        <v>0</v>
      </c>
      <c r="CD181" s="1">
        <f>COUNTIF('Formulario de Respuestas'!$E180:$AC180,"A")</f>
        <v>0</v>
      </c>
      <c r="CE181" s="1">
        <f>COUNTIF('Formulario de Respuestas'!$E180:$AC180,"B")</f>
        <v>0</v>
      </c>
      <c r="CF181" s="1">
        <f>COUNTIF('Formulario de Respuestas'!$B180:$AC180,"C")</f>
        <v>0</v>
      </c>
      <c r="CG181" s="1">
        <f>COUNTIF('Formulario de Respuestas'!$E180:$AC180,"D")</f>
        <v>0</v>
      </c>
      <c r="CH181" s="1">
        <f>COUNTIF('Formulario de Respuestas'!$E180:$AC180,"E (RESPUESTA ANULADA)")</f>
        <v>0</v>
      </c>
    </row>
    <row r="182" spans="1:86" x14ac:dyDescent="0.25">
      <c r="A182" s="1">
        <f>'Formulario de Respuestas'!C181</f>
        <v>0</v>
      </c>
      <c r="B182" s="1">
        <f>'Formulario de Respuestas'!D181</f>
        <v>0</v>
      </c>
      <c r="C182" s="23">
        <f>IF($B182='Formulario de Respuestas'!$D181,'Formulario de Respuestas'!$E181,"ES DIFERENTE")</f>
        <v>0</v>
      </c>
      <c r="D182" s="15" t="str">
        <f>IFERROR(VLOOKUP(CONCATENATE(C$1,C182),'Formulario de Preguntas'!$C$2:$FN$152,3,FALSE),"")</f>
        <v/>
      </c>
      <c r="E182" s="1" t="str">
        <f>IFERROR(VLOOKUP(CONCATENATE(C$1,C182),'Formulario de Preguntas'!$C$2:$FN$152,4,FALSE),"")</f>
        <v/>
      </c>
      <c r="F182" s="23">
        <f>IF($B182='Formulario de Respuestas'!$D181,'Formulario de Respuestas'!$F181,"ES DIFERENTE")</f>
        <v>0</v>
      </c>
      <c r="G182" s="1" t="str">
        <f>IFERROR(VLOOKUP(CONCATENATE(F$1,F182),'Formulario de Preguntas'!$C$2:$FN$152,3,FALSE),"")</f>
        <v/>
      </c>
      <c r="H182" s="1" t="str">
        <f>IFERROR(VLOOKUP(CONCATENATE(F$1,F182),'Formulario de Preguntas'!$C$2:$FN$152,4,FALSE),"")</f>
        <v/>
      </c>
      <c r="I182" s="23">
        <f>IF($B182='Formulario de Respuestas'!$D181,'Formulario de Respuestas'!$G181,"ES DIFERENTE")</f>
        <v>0</v>
      </c>
      <c r="J182" s="1" t="str">
        <f>IFERROR(VLOOKUP(CONCATENATE(I$1,I182),'Formulario de Preguntas'!$C$10:$FN$152,3,FALSE),"")</f>
        <v/>
      </c>
      <c r="K182" s="1" t="str">
        <f>IFERROR(VLOOKUP(CONCATENATE(I$1,I182),'Formulario de Preguntas'!$C$10:$FN$152,4,FALSE),"")</f>
        <v/>
      </c>
      <c r="L182" s="23">
        <f>IF($B182='Formulario de Respuestas'!$D181,'Formulario de Respuestas'!$H181,"ES DIFERENTE")</f>
        <v>0</v>
      </c>
      <c r="M182" s="1" t="str">
        <f>IFERROR(VLOOKUP(CONCATENATE(L$1,L182),'Formulario de Preguntas'!$C$10:$FN$152,3,FALSE),"")</f>
        <v/>
      </c>
      <c r="N182" s="1" t="str">
        <f>IFERROR(VLOOKUP(CONCATENATE(L$1,L182),'Formulario de Preguntas'!$C$10:$FN$152,4,FALSE),"")</f>
        <v/>
      </c>
      <c r="O182" s="23">
        <f>IF($B182='Formulario de Respuestas'!$D181,'Formulario de Respuestas'!$I181,"ES DIFERENTE")</f>
        <v>0</v>
      </c>
      <c r="P182" s="1" t="str">
        <f>IFERROR(VLOOKUP(CONCATENATE(O$1,O182),'Formulario de Preguntas'!$C$10:$FN$152,3,FALSE),"")</f>
        <v/>
      </c>
      <c r="Q182" s="1" t="str">
        <f>IFERROR(VLOOKUP(CONCATENATE(O$1,O182),'Formulario de Preguntas'!$C$10:$FN$152,4,FALSE),"")</f>
        <v/>
      </c>
      <c r="R182" s="23">
        <f>IF($B182='Formulario de Respuestas'!$D181,'Formulario de Respuestas'!$J181,"ES DIFERENTE")</f>
        <v>0</v>
      </c>
      <c r="S182" s="1" t="str">
        <f>IFERROR(VLOOKUP(CONCATENATE(R$1,R182),'Formulario de Preguntas'!$C$10:$FN$152,3,FALSE),"")</f>
        <v/>
      </c>
      <c r="T182" s="1" t="str">
        <f>IFERROR(VLOOKUP(CONCATENATE(R$1,R182),'Formulario de Preguntas'!$C$10:$FN$152,4,FALSE),"")</f>
        <v/>
      </c>
      <c r="U182" s="23">
        <f>IF($B182='Formulario de Respuestas'!$D181,'Formulario de Respuestas'!$K181,"ES DIFERENTE")</f>
        <v>0</v>
      </c>
      <c r="V182" s="1" t="str">
        <f>IFERROR(VLOOKUP(CONCATENATE(U$1,U182),'Formulario de Preguntas'!$C$10:$FN$152,3,FALSE),"")</f>
        <v/>
      </c>
      <c r="W182" s="1" t="str">
        <f>IFERROR(VLOOKUP(CONCATENATE(U$1,U182),'Formulario de Preguntas'!$C$10:$FN$152,4,FALSE),"")</f>
        <v/>
      </c>
      <c r="X182" s="23">
        <f>IF($B182='Formulario de Respuestas'!$D181,'Formulario de Respuestas'!$L181,"ES DIFERENTE")</f>
        <v>0</v>
      </c>
      <c r="Y182" s="1" t="str">
        <f>IFERROR(VLOOKUP(CONCATENATE(X$1,X182),'Formulario de Preguntas'!$C$10:$FN$152,3,FALSE),"")</f>
        <v/>
      </c>
      <c r="Z182" s="1" t="str">
        <f>IFERROR(VLOOKUP(CONCATENATE(X$1,X182),'Formulario de Preguntas'!$C$10:$FN$152,4,FALSE),"")</f>
        <v/>
      </c>
      <c r="AA182" s="23">
        <f>IF($B182='Formulario de Respuestas'!$D181,'Formulario de Respuestas'!$M181,"ES DIFERENTE")</f>
        <v>0</v>
      </c>
      <c r="AB182" s="1" t="str">
        <f>IFERROR(VLOOKUP(CONCATENATE(AA$1,AA182),'Formulario de Preguntas'!$C$10:$FN$152,3,FALSE),"")</f>
        <v/>
      </c>
      <c r="AC182" s="1" t="str">
        <f>IFERROR(VLOOKUP(CONCATENATE(AA$1,AA182),'Formulario de Preguntas'!$C$10:$FN$152,4,FALSE),"")</f>
        <v/>
      </c>
      <c r="AD182" s="23">
        <f>IF($B182='Formulario de Respuestas'!$D181,'Formulario de Respuestas'!$N181,"ES DIFERENTE")</f>
        <v>0</v>
      </c>
      <c r="AE182" s="1" t="str">
        <f>IFERROR(VLOOKUP(CONCATENATE(AD$1,AD182),'Formulario de Preguntas'!$C$10:$FN$152,3,FALSE),"")</f>
        <v/>
      </c>
      <c r="AF182" s="1" t="str">
        <f>IFERROR(VLOOKUP(CONCATENATE(AD$1,AD182),'Formulario de Preguntas'!$C$10:$FN$152,4,FALSE),"")</f>
        <v/>
      </c>
      <c r="AG182" s="23">
        <f>IF($B182='Formulario de Respuestas'!$D181,'Formulario de Respuestas'!$O181,"ES DIFERENTE")</f>
        <v>0</v>
      </c>
      <c r="AH182" s="1" t="str">
        <f>IFERROR(VLOOKUP(CONCATENATE(AG$1,AG182),'Formulario de Preguntas'!$C$10:$FN$152,3,FALSE),"")</f>
        <v/>
      </c>
      <c r="AI182" s="1" t="str">
        <f>IFERROR(VLOOKUP(CONCATENATE(AG$1,AG182),'Formulario de Preguntas'!$C$10:$FN$152,4,FALSE),"")</f>
        <v/>
      </c>
      <c r="AJ182" s="23">
        <f>IF($B182='Formulario de Respuestas'!$D181,'Formulario de Respuestas'!$P181,"ES DIFERENTE")</f>
        <v>0</v>
      </c>
      <c r="AK182" s="1" t="str">
        <f>IFERROR(VLOOKUP(CONCATENATE(AJ$1,AJ182),'Formulario de Preguntas'!$C$10:$FN$152,3,FALSE),"")</f>
        <v/>
      </c>
      <c r="AL182" s="1" t="str">
        <f>IFERROR(VLOOKUP(CONCATENATE(AJ$1,AJ182),'Formulario de Preguntas'!$C$10:$FN$152,4,FALSE),"")</f>
        <v/>
      </c>
      <c r="AM182" s="23">
        <f>IF($B182='Formulario de Respuestas'!$D181,'Formulario de Respuestas'!$Q181,"ES DIFERENTE")</f>
        <v>0</v>
      </c>
      <c r="AN182" s="1" t="str">
        <f>IFERROR(VLOOKUP(CONCATENATE(AM$1,AM182),'Formulario de Preguntas'!$C$10:$FN$152,3,FALSE),"")</f>
        <v/>
      </c>
      <c r="AO182" s="1" t="str">
        <f>IFERROR(VLOOKUP(CONCATENATE(AM$1,AM182),'Formulario de Preguntas'!$C$10:$FN$152,4,FALSE),"")</f>
        <v/>
      </c>
      <c r="AP182" s="23">
        <f>IF($B182='Formulario de Respuestas'!$D181,'Formulario de Respuestas'!$R181,"ES DIFERENTE")</f>
        <v>0</v>
      </c>
      <c r="AQ182" s="1" t="str">
        <f>IFERROR(VLOOKUP(CONCATENATE(AP$1,AP182),'Formulario de Preguntas'!$C$10:$FN$152,3,FALSE),"")</f>
        <v/>
      </c>
      <c r="AR182" s="1" t="str">
        <f>IFERROR(VLOOKUP(CONCATENATE(AP$1,AP182),'Formulario de Preguntas'!$C$10:$FN$152,4,FALSE),"")</f>
        <v/>
      </c>
      <c r="AS182" s="23">
        <f>IF($B182='Formulario de Respuestas'!$D181,'Formulario de Respuestas'!$S181,"ES DIFERENTE")</f>
        <v>0</v>
      </c>
      <c r="AT182" s="1" t="str">
        <f>IFERROR(VLOOKUP(CONCATENATE(AS$1,AS182),'Formulario de Preguntas'!$C$10:$FN$152,3,FALSE),"")</f>
        <v/>
      </c>
      <c r="AU182" s="1" t="str">
        <f>IFERROR(VLOOKUP(CONCATENATE(AS$1,AS182),'Formulario de Preguntas'!$C$10:$FN$152,4,FALSE),"")</f>
        <v/>
      </c>
      <c r="AV182" s="23">
        <f>IF($B182='Formulario de Respuestas'!$D181,'Formulario de Respuestas'!$T181,"ES DIFERENTE")</f>
        <v>0</v>
      </c>
      <c r="AW182" s="1" t="str">
        <f>IFERROR(VLOOKUP(CONCATENATE(AV$1,AV182),'Formulario de Preguntas'!$C$10:$FN$152,3,FALSE),"")</f>
        <v/>
      </c>
      <c r="AX182" s="1" t="str">
        <f>IFERROR(VLOOKUP(CONCATENATE(AV$1,AV182),'Formulario de Preguntas'!$C$10:$FN$152,4,FALSE),"")</f>
        <v/>
      </c>
      <c r="AY182" s="23">
        <f>IF($B182='Formulario de Respuestas'!$D181,'Formulario de Respuestas'!$U181,"ES DIFERENTE")</f>
        <v>0</v>
      </c>
      <c r="AZ182" s="1" t="str">
        <f>IFERROR(VLOOKUP(CONCATENATE(AY$1,AY182),'Formulario de Preguntas'!$C$10:$FN$152,3,FALSE),"")</f>
        <v/>
      </c>
      <c r="BA182" s="1" t="str">
        <f>IFERROR(VLOOKUP(CONCATENATE(AY$1,AY182),'Formulario de Preguntas'!$C$10:$FN$152,4,FALSE),"")</f>
        <v/>
      </c>
      <c r="BB182" s="25">
        <f>IF($B182='Formulario de Respuestas'!$D181,'Formulario de Respuestas'!$V181,"ES DIFERENTE")</f>
        <v>0</v>
      </c>
      <c r="BC182" s="1" t="str">
        <f>IFERROR(VLOOKUP(CONCATENATE(BB$1,BB182),'Formulario de Preguntas'!$C$10:$FN$152,3,FALSE),"")</f>
        <v/>
      </c>
      <c r="BD182" s="1" t="str">
        <f>IFERROR(VLOOKUP(CONCATENATE(BB$1,BB182),'Formulario de Preguntas'!$C$10:$FN$152,4,FALSE),"")</f>
        <v/>
      </c>
      <c r="BE182" s="23">
        <f>IF($B182='Formulario de Respuestas'!$D181,'Formulario de Respuestas'!$W181,"ES DIFERENTE")</f>
        <v>0</v>
      </c>
      <c r="BF182" s="1" t="str">
        <f>IFERROR(VLOOKUP(CONCATENATE(BE$1,BE182),'Formulario de Preguntas'!$C$10:$FN$152,3,FALSE),"")</f>
        <v/>
      </c>
      <c r="BG182" s="1" t="str">
        <f>IFERROR(VLOOKUP(CONCATENATE(BE$1,BE182),'Formulario de Preguntas'!$C$10:$FN$152,4,FALSE),"")</f>
        <v/>
      </c>
      <c r="BH182" s="23">
        <f>IF($B182='Formulario de Respuestas'!$D181,'Formulario de Respuestas'!$X181,"ES DIFERENTE")</f>
        <v>0</v>
      </c>
      <c r="BI182" s="1" t="str">
        <f>IFERROR(VLOOKUP(CONCATENATE(BH$1,BH182),'Formulario de Preguntas'!$C$10:$FN$152,3,FALSE),"")</f>
        <v/>
      </c>
      <c r="BJ182" s="1" t="str">
        <f>IFERROR(VLOOKUP(CONCATENATE(BH$1,BH182),'Formulario de Preguntas'!$C$10:$FN$152,4,FALSE),"")</f>
        <v/>
      </c>
      <c r="BK182" s="25">
        <f>IF($B182='Formulario de Respuestas'!$D181,'Formulario de Respuestas'!$Y181,"ES DIFERENTE")</f>
        <v>0</v>
      </c>
      <c r="BL182" s="1" t="str">
        <f>IFERROR(VLOOKUP(CONCATENATE(BK$1,BK182),'Formulario de Preguntas'!$C$10:$FN$152,3,FALSE),"")</f>
        <v/>
      </c>
      <c r="BM182" s="1" t="str">
        <f>IFERROR(VLOOKUP(CONCATENATE(BK$1,BK182),'Formulario de Preguntas'!$C$10:$FN$152,4,FALSE),"")</f>
        <v/>
      </c>
      <c r="BN182" s="25">
        <f>IF($B182='Formulario de Respuestas'!$D181,'Formulario de Respuestas'!$Z181,"ES DIFERENTE")</f>
        <v>0</v>
      </c>
      <c r="BO182" s="1" t="str">
        <f>IFERROR(VLOOKUP(CONCATENATE(BN$1,BN182),'Formulario de Preguntas'!$C$10:$FN$152,3,FALSE),"")</f>
        <v/>
      </c>
      <c r="BP182" s="1" t="str">
        <f>IFERROR(VLOOKUP(CONCATENATE(BN$1,BN182),'Formulario de Preguntas'!$C$10:$FN$152,4,FALSE),"")</f>
        <v/>
      </c>
      <c r="BQ182" s="25">
        <f>IF($B182='Formulario de Respuestas'!$D181,'Formulario de Respuestas'!$AA181,"ES DIFERENTE")</f>
        <v>0</v>
      </c>
      <c r="BR182" s="1" t="str">
        <f>IFERROR(VLOOKUP(CONCATENATE(BQ$1,BQ182),'Formulario de Preguntas'!$C$10:$FN$152,3,FALSE),"")</f>
        <v/>
      </c>
      <c r="BS182" s="1" t="str">
        <f>IFERROR(VLOOKUP(CONCATENATE(BQ$1,BQ182),'Formulario de Preguntas'!$C$10:$FN$152,4,FALSE),"")</f>
        <v/>
      </c>
      <c r="BT182" s="25">
        <f>IF($B182='Formulario de Respuestas'!$D181,'Formulario de Respuestas'!$AB181,"ES DIFERENTE")</f>
        <v>0</v>
      </c>
      <c r="BU182" s="1" t="str">
        <f>IFERROR(VLOOKUP(CONCATENATE(BT$1,BT182),'Formulario de Preguntas'!$C$10:$FN$152,3,FALSE),"")</f>
        <v/>
      </c>
      <c r="BV182" s="1" t="str">
        <f>IFERROR(VLOOKUP(CONCATENATE(BT$1,BT182),'Formulario de Preguntas'!$C$10:$FN$152,4,FALSE),"")</f>
        <v/>
      </c>
      <c r="BW182" s="25">
        <f>IF($B182='Formulario de Respuestas'!$D181,'Formulario de Respuestas'!$AC181,"ES DIFERENTE")</f>
        <v>0</v>
      </c>
      <c r="BX182" s="1" t="str">
        <f>IFERROR(VLOOKUP(CONCATENATE(BW$1,BW182),'Formulario de Preguntas'!$C$10:$FN$152,3,FALSE),"")</f>
        <v/>
      </c>
      <c r="BY182" s="1" t="str">
        <f>IFERROR(VLOOKUP(CONCATENATE(BW$1,BW182),'Formulario de Preguntas'!$C$10:$FN$152,4,FALSE),"")</f>
        <v/>
      </c>
      <c r="CA182" s="1">
        <f t="shared" si="7"/>
        <v>0</v>
      </c>
      <c r="CB182" s="1">
        <f t="shared" si="8"/>
        <v>0.25</v>
      </c>
      <c r="CC182" s="1">
        <f t="shared" si="9"/>
        <v>0</v>
      </c>
      <c r="CD182" s="1">
        <f>COUNTIF('Formulario de Respuestas'!$E181:$AC181,"A")</f>
        <v>0</v>
      </c>
      <c r="CE182" s="1">
        <f>COUNTIF('Formulario de Respuestas'!$E181:$AC181,"B")</f>
        <v>0</v>
      </c>
      <c r="CF182" s="1">
        <f>COUNTIF('Formulario de Respuestas'!$B181:$AC181,"C")</f>
        <v>0</v>
      </c>
      <c r="CG182" s="1">
        <f>COUNTIF('Formulario de Respuestas'!$E181:$AC181,"D")</f>
        <v>0</v>
      </c>
      <c r="CH182" s="1">
        <f>COUNTIF('Formulario de Respuestas'!$E181:$AC181,"E (RESPUESTA ANULADA)")</f>
        <v>0</v>
      </c>
    </row>
    <row r="183" spans="1:86" x14ac:dyDescent="0.25">
      <c r="A183" s="1">
        <f>'Formulario de Respuestas'!C182</f>
        <v>0</v>
      </c>
      <c r="B183" s="1">
        <f>'Formulario de Respuestas'!D182</f>
        <v>0</v>
      </c>
      <c r="C183" s="23">
        <f>IF($B183='Formulario de Respuestas'!$D182,'Formulario de Respuestas'!$E182,"ES DIFERENTE")</f>
        <v>0</v>
      </c>
      <c r="D183" s="15" t="str">
        <f>IFERROR(VLOOKUP(CONCATENATE(C$1,C183),'Formulario de Preguntas'!$C$2:$FN$152,3,FALSE),"")</f>
        <v/>
      </c>
      <c r="E183" s="1" t="str">
        <f>IFERROR(VLOOKUP(CONCATENATE(C$1,C183),'Formulario de Preguntas'!$C$2:$FN$152,4,FALSE),"")</f>
        <v/>
      </c>
      <c r="F183" s="23">
        <f>IF($B183='Formulario de Respuestas'!$D182,'Formulario de Respuestas'!$F182,"ES DIFERENTE")</f>
        <v>0</v>
      </c>
      <c r="G183" s="1" t="str">
        <f>IFERROR(VLOOKUP(CONCATENATE(F$1,F183),'Formulario de Preguntas'!$C$2:$FN$152,3,FALSE),"")</f>
        <v/>
      </c>
      <c r="H183" s="1" t="str">
        <f>IFERROR(VLOOKUP(CONCATENATE(F$1,F183),'Formulario de Preguntas'!$C$2:$FN$152,4,FALSE),"")</f>
        <v/>
      </c>
      <c r="I183" s="23">
        <f>IF($B183='Formulario de Respuestas'!$D182,'Formulario de Respuestas'!$G182,"ES DIFERENTE")</f>
        <v>0</v>
      </c>
      <c r="J183" s="1" t="str">
        <f>IFERROR(VLOOKUP(CONCATENATE(I$1,I183),'Formulario de Preguntas'!$C$10:$FN$152,3,FALSE),"")</f>
        <v/>
      </c>
      <c r="K183" s="1" t="str">
        <f>IFERROR(VLOOKUP(CONCATENATE(I$1,I183),'Formulario de Preguntas'!$C$10:$FN$152,4,FALSE),"")</f>
        <v/>
      </c>
      <c r="L183" s="23">
        <f>IF($B183='Formulario de Respuestas'!$D182,'Formulario de Respuestas'!$H182,"ES DIFERENTE")</f>
        <v>0</v>
      </c>
      <c r="M183" s="1" t="str">
        <f>IFERROR(VLOOKUP(CONCATENATE(L$1,L183),'Formulario de Preguntas'!$C$10:$FN$152,3,FALSE),"")</f>
        <v/>
      </c>
      <c r="N183" s="1" t="str">
        <f>IFERROR(VLOOKUP(CONCATENATE(L$1,L183),'Formulario de Preguntas'!$C$10:$FN$152,4,FALSE),"")</f>
        <v/>
      </c>
      <c r="O183" s="23">
        <f>IF($B183='Formulario de Respuestas'!$D182,'Formulario de Respuestas'!$I182,"ES DIFERENTE")</f>
        <v>0</v>
      </c>
      <c r="P183" s="1" t="str">
        <f>IFERROR(VLOOKUP(CONCATENATE(O$1,O183),'Formulario de Preguntas'!$C$10:$FN$152,3,FALSE),"")</f>
        <v/>
      </c>
      <c r="Q183" s="1" t="str">
        <f>IFERROR(VLOOKUP(CONCATENATE(O$1,O183),'Formulario de Preguntas'!$C$10:$FN$152,4,FALSE),"")</f>
        <v/>
      </c>
      <c r="R183" s="23">
        <f>IF($B183='Formulario de Respuestas'!$D182,'Formulario de Respuestas'!$J182,"ES DIFERENTE")</f>
        <v>0</v>
      </c>
      <c r="S183" s="1" t="str">
        <f>IFERROR(VLOOKUP(CONCATENATE(R$1,R183),'Formulario de Preguntas'!$C$10:$FN$152,3,FALSE),"")</f>
        <v/>
      </c>
      <c r="T183" s="1" t="str">
        <f>IFERROR(VLOOKUP(CONCATENATE(R$1,R183),'Formulario de Preguntas'!$C$10:$FN$152,4,FALSE),"")</f>
        <v/>
      </c>
      <c r="U183" s="23">
        <f>IF($B183='Formulario de Respuestas'!$D182,'Formulario de Respuestas'!$K182,"ES DIFERENTE")</f>
        <v>0</v>
      </c>
      <c r="V183" s="1" t="str">
        <f>IFERROR(VLOOKUP(CONCATENATE(U$1,U183),'Formulario de Preguntas'!$C$10:$FN$152,3,FALSE),"")</f>
        <v/>
      </c>
      <c r="W183" s="1" t="str">
        <f>IFERROR(VLOOKUP(CONCATENATE(U$1,U183),'Formulario de Preguntas'!$C$10:$FN$152,4,FALSE),"")</f>
        <v/>
      </c>
      <c r="X183" s="23">
        <f>IF($B183='Formulario de Respuestas'!$D182,'Formulario de Respuestas'!$L182,"ES DIFERENTE")</f>
        <v>0</v>
      </c>
      <c r="Y183" s="1" t="str">
        <f>IFERROR(VLOOKUP(CONCATENATE(X$1,X183),'Formulario de Preguntas'!$C$10:$FN$152,3,FALSE),"")</f>
        <v/>
      </c>
      <c r="Z183" s="1" t="str">
        <f>IFERROR(VLOOKUP(CONCATENATE(X$1,X183),'Formulario de Preguntas'!$C$10:$FN$152,4,FALSE),"")</f>
        <v/>
      </c>
      <c r="AA183" s="23">
        <f>IF($B183='Formulario de Respuestas'!$D182,'Formulario de Respuestas'!$M182,"ES DIFERENTE")</f>
        <v>0</v>
      </c>
      <c r="AB183" s="1" t="str">
        <f>IFERROR(VLOOKUP(CONCATENATE(AA$1,AA183),'Formulario de Preguntas'!$C$10:$FN$152,3,FALSE),"")</f>
        <v/>
      </c>
      <c r="AC183" s="1" t="str">
        <f>IFERROR(VLOOKUP(CONCATENATE(AA$1,AA183),'Formulario de Preguntas'!$C$10:$FN$152,4,FALSE),"")</f>
        <v/>
      </c>
      <c r="AD183" s="23">
        <f>IF($B183='Formulario de Respuestas'!$D182,'Formulario de Respuestas'!$N182,"ES DIFERENTE")</f>
        <v>0</v>
      </c>
      <c r="AE183" s="1" t="str">
        <f>IFERROR(VLOOKUP(CONCATENATE(AD$1,AD183),'Formulario de Preguntas'!$C$10:$FN$152,3,FALSE),"")</f>
        <v/>
      </c>
      <c r="AF183" s="1" t="str">
        <f>IFERROR(VLOOKUP(CONCATENATE(AD$1,AD183),'Formulario de Preguntas'!$C$10:$FN$152,4,FALSE),"")</f>
        <v/>
      </c>
      <c r="AG183" s="23">
        <f>IF($B183='Formulario de Respuestas'!$D182,'Formulario de Respuestas'!$O182,"ES DIFERENTE")</f>
        <v>0</v>
      </c>
      <c r="AH183" s="1" t="str">
        <f>IFERROR(VLOOKUP(CONCATENATE(AG$1,AG183),'Formulario de Preguntas'!$C$10:$FN$152,3,FALSE),"")</f>
        <v/>
      </c>
      <c r="AI183" s="1" t="str">
        <f>IFERROR(VLOOKUP(CONCATENATE(AG$1,AG183),'Formulario de Preguntas'!$C$10:$FN$152,4,FALSE),"")</f>
        <v/>
      </c>
      <c r="AJ183" s="23">
        <f>IF($B183='Formulario de Respuestas'!$D182,'Formulario de Respuestas'!$P182,"ES DIFERENTE")</f>
        <v>0</v>
      </c>
      <c r="AK183" s="1" t="str">
        <f>IFERROR(VLOOKUP(CONCATENATE(AJ$1,AJ183),'Formulario de Preguntas'!$C$10:$FN$152,3,FALSE),"")</f>
        <v/>
      </c>
      <c r="AL183" s="1" t="str">
        <f>IFERROR(VLOOKUP(CONCATENATE(AJ$1,AJ183),'Formulario de Preguntas'!$C$10:$FN$152,4,FALSE),"")</f>
        <v/>
      </c>
      <c r="AM183" s="23">
        <f>IF($B183='Formulario de Respuestas'!$D182,'Formulario de Respuestas'!$Q182,"ES DIFERENTE")</f>
        <v>0</v>
      </c>
      <c r="AN183" s="1" t="str">
        <f>IFERROR(VLOOKUP(CONCATENATE(AM$1,AM183),'Formulario de Preguntas'!$C$10:$FN$152,3,FALSE),"")</f>
        <v/>
      </c>
      <c r="AO183" s="1" t="str">
        <f>IFERROR(VLOOKUP(CONCATENATE(AM$1,AM183),'Formulario de Preguntas'!$C$10:$FN$152,4,FALSE),"")</f>
        <v/>
      </c>
      <c r="AP183" s="23">
        <f>IF($B183='Formulario de Respuestas'!$D182,'Formulario de Respuestas'!$R182,"ES DIFERENTE")</f>
        <v>0</v>
      </c>
      <c r="AQ183" s="1" t="str">
        <f>IFERROR(VLOOKUP(CONCATENATE(AP$1,AP183),'Formulario de Preguntas'!$C$10:$FN$152,3,FALSE),"")</f>
        <v/>
      </c>
      <c r="AR183" s="1" t="str">
        <f>IFERROR(VLOOKUP(CONCATENATE(AP$1,AP183),'Formulario de Preguntas'!$C$10:$FN$152,4,FALSE),"")</f>
        <v/>
      </c>
      <c r="AS183" s="23">
        <f>IF($B183='Formulario de Respuestas'!$D182,'Formulario de Respuestas'!$S182,"ES DIFERENTE")</f>
        <v>0</v>
      </c>
      <c r="AT183" s="1" t="str">
        <f>IFERROR(VLOOKUP(CONCATENATE(AS$1,AS183),'Formulario de Preguntas'!$C$10:$FN$152,3,FALSE),"")</f>
        <v/>
      </c>
      <c r="AU183" s="1" t="str">
        <f>IFERROR(VLOOKUP(CONCATENATE(AS$1,AS183),'Formulario de Preguntas'!$C$10:$FN$152,4,FALSE),"")</f>
        <v/>
      </c>
      <c r="AV183" s="23">
        <f>IF($B183='Formulario de Respuestas'!$D182,'Formulario de Respuestas'!$T182,"ES DIFERENTE")</f>
        <v>0</v>
      </c>
      <c r="AW183" s="1" t="str">
        <f>IFERROR(VLOOKUP(CONCATENATE(AV$1,AV183),'Formulario de Preguntas'!$C$10:$FN$152,3,FALSE),"")</f>
        <v/>
      </c>
      <c r="AX183" s="1" t="str">
        <f>IFERROR(VLOOKUP(CONCATENATE(AV$1,AV183),'Formulario de Preguntas'!$C$10:$FN$152,4,FALSE),"")</f>
        <v/>
      </c>
      <c r="AY183" s="23">
        <f>IF($B183='Formulario de Respuestas'!$D182,'Formulario de Respuestas'!$U182,"ES DIFERENTE")</f>
        <v>0</v>
      </c>
      <c r="AZ183" s="1" t="str">
        <f>IFERROR(VLOOKUP(CONCATENATE(AY$1,AY183),'Formulario de Preguntas'!$C$10:$FN$152,3,FALSE),"")</f>
        <v/>
      </c>
      <c r="BA183" s="1" t="str">
        <f>IFERROR(VLOOKUP(CONCATENATE(AY$1,AY183),'Formulario de Preguntas'!$C$10:$FN$152,4,FALSE),"")</f>
        <v/>
      </c>
      <c r="BB183" s="25">
        <f>IF($B183='Formulario de Respuestas'!$D182,'Formulario de Respuestas'!$V182,"ES DIFERENTE")</f>
        <v>0</v>
      </c>
      <c r="BC183" s="1" t="str">
        <f>IFERROR(VLOOKUP(CONCATENATE(BB$1,BB183),'Formulario de Preguntas'!$C$10:$FN$152,3,FALSE),"")</f>
        <v/>
      </c>
      <c r="BD183" s="1" t="str">
        <f>IFERROR(VLOOKUP(CONCATENATE(BB$1,BB183),'Formulario de Preguntas'!$C$10:$FN$152,4,FALSE),"")</f>
        <v/>
      </c>
      <c r="BE183" s="23">
        <f>IF($B183='Formulario de Respuestas'!$D182,'Formulario de Respuestas'!$W182,"ES DIFERENTE")</f>
        <v>0</v>
      </c>
      <c r="BF183" s="1" t="str">
        <f>IFERROR(VLOOKUP(CONCATENATE(BE$1,BE183),'Formulario de Preguntas'!$C$10:$FN$152,3,FALSE),"")</f>
        <v/>
      </c>
      <c r="BG183" s="1" t="str">
        <f>IFERROR(VLOOKUP(CONCATENATE(BE$1,BE183),'Formulario de Preguntas'!$C$10:$FN$152,4,FALSE),"")</f>
        <v/>
      </c>
      <c r="BH183" s="23">
        <f>IF($B183='Formulario de Respuestas'!$D182,'Formulario de Respuestas'!$X182,"ES DIFERENTE")</f>
        <v>0</v>
      </c>
      <c r="BI183" s="1" t="str">
        <f>IFERROR(VLOOKUP(CONCATENATE(BH$1,BH183),'Formulario de Preguntas'!$C$10:$FN$152,3,FALSE),"")</f>
        <v/>
      </c>
      <c r="BJ183" s="1" t="str">
        <f>IFERROR(VLOOKUP(CONCATENATE(BH$1,BH183),'Formulario de Preguntas'!$C$10:$FN$152,4,FALSE),"")</f>
        <v/>
      </c>
      <c r="BK183" s="25">
        <f>IF($B183='Formulario de Respuestas'!$D182,'Formulario de Respuestas'!$Y182,"ES DIFERENTE")</f>
        <v>0</v>
      </c>
      <c r="BL183" s="1" t="str">
        <f>IFERROR(VLOOKUP(CONCATENATE(BK$1,BK183),'Formulario de Preguntas'!$C$10:$FN$152,3,FALSE),"")</f>
        <v/>
      </c>
      <c r="BM183" s="1" t="str">
        <f>IFERROR(VLOOKUP(CONCATENATE(BK$1,BK183),'Formulario de Preguntas'!$C$10:$FN$152,4,FALSE),"")</f>
        <v/>
      </c>
      <c r="BN183" s="25">
        <f>IF($B183='Formulario de Respuestas'!$D182,'Formulario de Respuestas'!$Z182,"ES DIFERENTE")</f>
        <v>0</v>
      </c>
      <c r="BO183" s="1" t="str">
        <f>IFERROR(VLOOKUP(CONCATENATE(BN$1,BN183),'Formulario de Preguntas'!$C$10:$FN$152,3,FALSE),"")</f>
        <v/>
      </c>
      <c r="BP183" s="1" t="str">
        <f>IFERROR(VLOOKUP(CONCATENATE(BN$1,BN183),'Formulario de Preguntas'!$C$10:$FN$152,4,FALSE),"")</f>
        <v/>
      </c>
      <c r="BQ183" s="25">
        <f>IF($B183='Formulario de Respuestas'!$D182,'Formulario de Respuestas'!$AA182,"ES DIFERENTE")</f>
        <v>0</v>
      </c>
      <c r="BR183" s="1" t="str">
        <f>IFERROR(VLOOKUP(CONCATENATE(BQ$1,BQ183),'Formulario de Preguntas'!$C$10:$FN$152,3,FALSE),"")</f>
        <v/>
      </c>
      <c r="BS183" s="1" t="str">
        <f>IFERROR(VLOOKUP(CONCATENATE(BQ$1,BQ183),'Formulario de Preguntas'!$C$10:$FN$152,4,FALSE),"")</f>
        <v/>
      </c>
      <c r="BT183" s="25">
        <f>IF($B183='Formulario de Respuestas'!$D182,'Formulario de Respuestas'!$AB182,"ES DIFERENTE")</f>
        <v>0</v>
      </c>
      <c r="BU183" s="1" t="str">
        <f>IFERROR(VLOOKUP(CONCATENATE(BT$1,BT183),'Formulario de Preguntas'!$C$10:$FN$152,3,FALSE),"")</f>
        <v/>
      </c>
      <c r="BV183" s="1" t="str">
        <f>IFERROR(VLOOKUP(CONCATENATE(BT$1,BT183),'Formulario de Preguntas'!$C$10:$FN$152,4,FALSE),"")</f>
        <v/>
      </c>
      <c r="BW183" s="25">
        <f>IF($B183='Formulario de Respuestas'!$D182,'Formulario de Respuestas'!$AC182,"ES DIFERENTE")</f>
        <v>0</v>
      </c>
      <c r="BX183" s="1" t="str">
        <f>IFERROR(VLOOKUP(CONCATENATE(BW$1,BW183),'Formulario de Preguntas'!$C$10:$FN$152,3,FALSE),"")</f>
        <v/>
      </c>
      <c r="BY183" s="1" t="str">
        <f>IFERROR(VLOOKUP(CONCATENATE(BW$1,BW183),'Formulario de Preguntas'!$C$10:$FN$152,4,FALSE),"")</f>
        <v/>
      </c>
      <c r="CA183" s="1">
        <f t="shared" si="7"/>
        <v>0</v>
      </c>
      <c r="CB183" s="1">
        <f t="shared" si="8"/>
        <v>0.25</v>
      </c>
      <c r="CC183" s="1">
        <f t="shared" si="9"/>
        <v>0</v>
      </c>
      <c r="CD183" s="1">
        <f>COUNTIF('Formulario de Respuestas'!$E182:$AC182,"A")</f>
        <v>0</v>
      </c>
      <c r="CE183" s="1">
        <f>COUNTIF('Formulario de Respuestas'!$E182:$AC182,"B")</f>
        <v>0</v>
      </c>
      <c r="CF183" s="1">
        <f>COUNTIF('Formulario de Respuestas'!$B182:$AC182,"C")</f>
        <v>0</v>
      </c>
      <c r="CG183" s="1">
        <f>COUNTIF('Formulario de Respuestas'!$E182:$AC182,"D")</f>
        <v>0</v>
      </c>
      <c r="CH183" s="1">
        <f>COUNTIF('Formulario de Respuestas'!$E182:$AC182,"E (RESPUESTA ANULADA)")</f>
        <v>0</v>
      </c>
    </row>
    <row r="184" spans="1:86" x14ac:dyDescent="0.25">
      <c r="A184" s="1">
        <f>'Formulario de Respuestas'!C183</f>
        <v>0</v>
      </c>
      <c r="B184" s="1">
        <f>'Formulario de Respuestas'!D183</f>
        <v>0</v>
      </c>
      <c r="C184" s="23">
        <f>IF($B184='Formulario de Respuestas'!$D183,'Formulario de Respuestas'!$E183,"ES DIFERENTE")</f>
        <v>0</v>
      </c>
      <c r="D184" s="15" t="str">
        <f>IFERROR(VLOOKUP(CONCATENATE(C$1,C184),'Formulario de Preguntas'!$C$2:$FN$152,3,FALSE),"")</f>
        <v/>
      </c>
      <c r="E184" s="1" t="str">
        <f>IFERROR(VLOOKUP(CONCATENATE(C$1,C184),'Formulario de Preguntas'!$C$2:$FN$152,4,FALSE),"")</f>
        <v/>
      </c>
      <c r="F184" s="23">
        <f>IF($B184='Formulario de Respuestas'!$D183,'Formulario de Respuestas'!$F183,"ES DIFERENTE")</f>
        <v>0</v>
      </c>
      <c r="G184" s="1" t="str">
        <f>IFERROR(VLOOKUP(CONCATENATE(F$1,F184),'Formulario de Preguntas'!$C$2:$FN$152,3,FALSE),"")</f>
        <v/>
      </c>
      <c r="H184" s="1" t="str">
        <f>IFERROR(VLOOKUP(CONCATENATE(F$1,F184),'Formulario de Preguntas'!$C$2:$FN$152,4,FALSE),"")</f>
        <v/>
      </c>
      <c r="I184" s="23">
        <f>IF($B184='Formulario de Respuestas'!$D183,'Formulario de Respuestas'!$G183,"ES DIFERENTE")</f>
        <v>0</v>
      </c>
      <c r="J184" s="1" t="str">
        <f>IFERROR(VLOOKUP(CONCATENATE(I$1,I184),'Formulario de Preguntas'!$C$10:$FN$152,3,FALSE),"")</f>
        <v/>
      </c>
      <c r="K184" s="1" t="str">
        <f>IFERROR(VLOOKUP(CONCATENATE(I$1,I184),'Formulario de Preguntas'!$C$10:$FN$152,4,FALSE),"")</f>
        <v/>
      </c>
      <c r="L184" s="23">
        <f>IF($B184='Formulario de Respuestas'!$D183,'Formulario de Respuestas'!$H183,"ES DIFERENTE")</f>
        <v>0</v>
      </c>
      <c r="M184" s="1" t="str">
        <f>IFERROR(VLOOKUP(CONCATENATE(L$1,L184),'Formulario de Preguntas'!$C$10:$FN$152,3,FALSE),"")</f>
        <v/>
      </c>
      <c r="N184" s="1" t="str">
        <f>IFERROR(VLOOKUP(CONCATENATE(L$1,L184),'Formulario de Preguntas'!$C$10:$FN$152,4,FALSE),"")</f>
        <v/>
      </c>
      <c r="O184" s="23">
        <f>IF($B184='Formulario de Respuestas'!$D183,'Formulario de Respuestas'!$I183,"ES DIFERENTE")</f>
        <v>0</v>
      </c>
      <c r="P184" s="1" t="str">
        <f>IFERROR(VLOOKUP(CONCATENATE(O$1,O184),'Formulario de Preguntas'!$C$10:$FN$152,3,FALSE),"")</f>
        <v/>
      </c>
      <c r="Q184" s="1" t="str">
        <f>IFERROR(VLOOKUP(CONCATENATE(O$1,O184),'Formulario de Preguntas'!$C$10:$FN$152,4,FALSE),"")</f>
        <v/>
      </c>
      <c r="R184" s="23">
        <f>IF($B184='Formulario de Respuestas'!$D183,'Formulario de Respuestas'!$J183,"ES DIFERENTE")</f>
        <v>0</v>
      </c>
      <c r="S184" s="1" t="str">
        <f>IFERROR(VLOOKUP(CONCATENATE(R$1,R184),'Formulario de Preguntas'!$C$10:$FN$152,3,FALSE),"")</f>
        <v/>
      </c>
      <c r="T184" s="1" t="str">
        <f>IFERROR(VLOOKUP(CONCATENATE(R$1,R184),'Formulario de Preguntas'!$C$10:$FN$152,4,FALSE),"")</f>
        <v/>
      </c>
      <c r="U184" s="23">
        <f>IF($B184='Formulario de Respuestas'!$D183,'Formulario de Respuestas'!$K183,"ES DIFERENTE")</f>
        <v>0</v>
      </c>
      <c r="V184" s="1" t="str">
        <f>IFERROR(VLOOKUP(CONCATENATE(U$1,U184),'Formulario de Preguntas'!$C$10:$FN$152,3,FALSE),"")</f>
        <v/>
      </c>
      <c r="W184" s="1" t="str">
        <f>IFERROR(VLOOKUP(CONCATENATE(U$1,U184),'Formulario de Preguntas'!$C$10:$FN$152,4,FALSE),"")</f>
        <v/>
      </c>
      <c r="X184" s="23">
        <f>IF($B184='Formulario de Respuestas'!$D183,'Formulario de Respuestas'!$L183,"ES DIFERENTE")</f>
        <v>0</v>
      </c>
      <c r="Y184" s="1" t="str">
        <f>IFERROR(VLOOKUP(CONCATENATE(X$1,X184),'Formulario de Preguntas'!$C$10:$FN$152,3,FALSE),"")</f>
        <v/>
      </c>
      <c r="Z184" s="1" t="str">
        <f>IFERROR(VLOOKUP(CONCATENATE(X$1,X184),'Formulario de Preguntas'!$C$10:$FN$152,4,FALSE),"")</f>
        <v/>
      </c>
      <c r="AA184" s="23">
        <f>IF($B184='Formulario de Respuestas'!$D183,'Formulario de Respuestas'!$M183,"ES DIFERENTE")</f>
        <v>0</v>
      </c>
      <c r="AB184" s="1" t="str">
        <f>IFERROR(VLOOKUP(CONCATENATE(AA$1,AA184),'Formulario de Preguntas'!$C$10:$FN$152,3,FALSE),"")</f>
        <v/>
      </c>
      <c r="AC184" s="1" t="str">
        <f>IFERROR(VLOOKUP(CONCATENATE(AA$1,AA184),'Formulario de Preguntas'!$C$10:$FN$152,4,FALSE),"")</f>
        <v/>
      </c>
      <c r="AD184" s="23">
        <f>IF($B184='Formulario de Respuestas'!$D183,'Formulario de Respuestas'!$N183,"ES DIFERENTE")</f>
        <v>0</v>
      </c>
      <c r="AE184" s="1" t="str">
        <f>IFERROR(VLOOKUP(CONCATENATE(AD$1,AD184),'Formulario de Preguntas'!$C$10:$FN$152,3,FALSE),"")</f>
        <v/>
      </c>
      <c r="AF184" s="1" t="str">
        <f>IFERROR(VLOOKUP(CONCATENATE(AD$1,AD184),'Formulario de Preguntas'!$C$10:$FN$152,4,FALSE),"")</f>
        <v/>
      </c>
      <c r="AG184" s="23">
        <f>IF($B184='Formulario de Respuestas'!$D183,'Formulario de Respuestas'!$O183,"ES DIFERENTE")</f>
        <v>0</v>
      </c>
      <c r="AH184" s="1" t="str">
        <f>IFERROR(VLOOKUP(CONCATENATE(AG$1,AG184),'Formulario de Preguntas'!$C$10:$FN$152,3,FALSE),"")</f>
        <v/>
      </c>
      <c r="AI184" s="1" t="str">
        <f>IFERROR(VLOOKUP(CONCATENATE(AG$1,AG184),'Formulario de Preguntas'!$C$10:$FN$152,4,FALSE),"")</f>
        <v/>
      </c>
      <c r="AJ184" s="23">
        <f>IF($B184='Formulario de Respuestas'!$D183,'Formulario de Respuestas'!$P183,"ES DIFERENTE")</f>
        <v>0</v>
      </c>
      <c r="AK184" s="1" t="str">
        <f>IFERROR(VLOOKUP(CONCATENATE(AJ$1,AJ184),'Formulario de Preguntas'!$C$10:$FN$152,3,FALSE),"")</f>
        <v/>
      </c>
      <c r="AL184" s="1" t="str">
        <f>IFERROR(VLOOKUP(CONCATENATE(AJ$1,AJ184),'Formulario de Preguntas'!$C$10:$FN$152,4,FALSE),"")</f>
        <v/>
      </c>
      <c r="AM184" s="23">
        <f>IF($B184='Formulario de Respuestas'!$D183,'Formulario de Respuestas'!$Q183,"ES DIFERENTE")</f>
        <v>0</v>
      </c>
      <c r="AN184" s="1" t="str">
        <f>IFERROR(VLOOKUP(CONCATENATE(AM$1,AM184),'Formulario de Preguntas'!$C$10:$FN$152,3,FALSE),"")</f>
        <v/>
      </c>
      <c r="AO184" s="1" t="str">
        <f>IFERROR(VLOOKUP(CONCATENATE(AM$1,AM184),'Formulario de Preguntas'!$C$10:$FN$152,4,FALSE),"")</f>
        <v/>
      </c>
      <c r="AP184" s="23">
        <f>IF($B184='Formulario de Respuestas'!$D183,'Formulario de Respuestas'!$R183,"ES DIFERENTE")</f>
        <v>0</v>
      </c>
      <c r="AQ184" s="1" t="str">
        <f>IFERROR(VLOOKUP(CONCATENATE(AP$1,AP184),'Formulario de Preguntas'!$C$10:$FN$152,3,FALSE),"")</f>
        <v/>
      </c>
      <c r="AR184" s="1" t="str">
        <f>IFERROR(VLOOKUP(CONCATENATE(AP$1,AP184),'Formulario de Preguntas'!$C$10:$FN$152,4,FALSE),"")</f>
        <v/>
      </c>
      <c r="AS184" s="23">
        <f>IF($B184='Formulario de Respuestas'!$D183,'Formulario de Respuestas'!$S183,"ES DIFERENTE")</f>
        <v>0</v>
      </c>
      <c r="AT184" s="1" t="str">
        <f>IFERROR(VLOOKUP(CONCATENATE(AS$1,AS184),'Formulario de Preguntas'!$C$10:$FN$152,3,FALSE),"")</f>
        <v/>
      </c>
      <c r="AU184" s="1" t="str">
        <f>IFERROR(VLOOKUP(CONCATENATE(AS$1,AS184),'Formulario de Preguntas'!$C$10:$FN$152,4,FALSE),"")</f>
        <v/>
      </c>
      <c r="AV184" s="23">
        <f>IF($B184='Formulario de Respuestas'!$D183,'Formulario de Respuestas'!$T183,"ES DIFERENTE")</f>
        <v>0</v>
      </c>
      <c r="AW184" s="1" t="str">
        <f>IFERROR(VLOOKUP(CONCATENATE(AV$1,AV184),'Formulario de Preguntas'!$C$10:$FN$152,3,FALSE),"")</f>
        <v/>
      </c>
      <c r="AX184" s="1" t="str">
        <f>IFERROR(VLOOKUP(CONCATENATE(AV$1,AV184),'Formulario de Preguntas'!$C$10:$FN$152,4,FALSE),"")</f>
        <v/>
      </c>
      <c r="AY184" s="23">
        <f>IF($B184='Formulario de Respuestas'!$D183,'Formulario de Respuestas'!$U183,"ES DIFERENTE")</f>
        <v>0</v>
      </c>
      <c r="AZ184" s="1" t="str">
        <f>IFERROR(VLOOKUP(CONCATENATE(AY$1,AY184),'Formulario de Preguntas'!$C$10:$FN$152,3,FALSE),"")</f>
        <v/>
      </c>
      <c r="BA184" s="1" t="str">
        <f>IFERROR(VLOOKUP(CONCATENATE(AY$1,AY184),'Formulario de Preguntas'!$C$10:$FN$152,4,FALSE),"")</f>
        <v/>
      </c>
      <c r="BB184" s="25">
        <f>IF($B184='Formulario de Respuestas'!$D183,'Formulario de Respuestas'!$V183,"ES DIFERENTE")</f>
        <v>0</v>
      </c>
      <c r="BC184" s="1" t="str">
        <f>IFERROR(VLOOKUP(CONCATENATE(BB$1,BB184),'Formulario de Preguntas'!$C$10:$FN$152,3,FALSE),"")</f>
        <v/>
      </c>
      <c r="BD184" s="1" t="str">
        <f>IFERROR(VLOOKUP(CONCATENATE(BB$1,BB184),'Formulario de Preguntas'!$C$10:$FN$152,4,FALSE),"")</f>
        <v/>
      </c>
      <c r="BE184" s="23">
        <f>IF($B184='Formulario de Respuestas'!$D183,'Formulario de Respuestas'!$W183,"ES DIFERENTE")</f>
        <v>0</v>
      </c>
      <c r="BF184" s="1" t="str">
        <f>IFERROR(VLOOKUP(CONCATENATE(BE$1,BE184),'Formulario de Preguntas'!$C$10:$FN$152,3,FALSE),"")</f>
        <v/>
      </c>
      <c r="BG184" s="1" t="str">
        <f>IFERROR(VLOOKUP(CONCATENATE(BE$1,BE184),'Formulario de Preguntas'!$C$10:$FN$152,4,FALSE),"")</f>
        <v/>
      </c>
      <c r="BH184" s="23">
        <f>IF($B184='Formulario de Respuestas'!$D183,'Formulario de Respuestas'!$X183,"ES DIFERENTE")</f>
        <v>0</v>
      </c>
      <c r="BI184" s="1" t="str">
        <f>IFERROR(VLOOKUP(CONCATENATE(BH$1,BH184),'Formulario de Preguntas'!$C$10:$FN$152,3,FALSE),"")</f>
        <v/>
      </c>
      <c r="BJ184" s="1" t="str">
        <f>IFERROR(VLOOKUP(CONCATENATE(BH$1,BH184),'Formulario de Preguntas'!$C$10:$FN$152,4,FALSE),"")</f>
        <v/>
      </c>
      <c r="BK184" s="25">
        <f>IF($B184='Formulario de Respuestas'!$D183,'Formulario de Respuestas'!$Y183,"ES DIFERENTE")</f>
        <v>0</v>
      </c>
      <c r="BL184" s="1" t="str">
        <f>IFERROR(VLOOKUP(CONCATENATE(BK$1,BK184),'Formulario de Preguntas'!$C$10:$FN$152,3,FALSE),"")</f>
        <v/>
      </c>
      <c r="BM184" s="1" t="str">
        <f>IFERROR(VLOOKUP(CONCATENATE(BK$1,BK184),'Formulario de Preguntas'!$C$10:$FN$152,4,FALSE),"")</f>
        <v/>
      </c>
      <c r="BN184" s="25">
        <f>IF($B184='Formulario de Respuestas'!$D183,'Formulario de Respuestas'!$Z183,"ES DIFERENTE")</f>
        <v>0</v>
      </c>
      <c r="BO184" s="1" t="str">
        <f>IFERROR(VLOOKUP(CONCATENATE(BN$1,BN184),'Formulario de Preguntas'!$C$10:$FN$152,3,FALSE),"")</f>
        <v/>
      </c>
      <c r="BP184" s="1" t="str">
        <f>IFERROR(VLOOKUP(CONCATENATE(BN$1,BN184),'Formulario de Preguntas'!$C$10:$FN$152,4,FALSE),"")</f>
        <v/>
      </c>
      <c r="BQ184" s="25">
        <f>IF($B184='Formulario de Respuestas'!$D183,'Formulario de Respuestas'!$AA183,"ES DIFERENTE")</f>
        <v>0</v>
      </c>
      <c r="BR184" s="1" t="str">
        <f>IFERROR(VLOOKUP(CONCATENATE(BQ$1,BQ184),'Formulario de Preguntas'!$C$10:$FN$152,3,FALSE),"")</f>
        <v/>
      </c>
      <c r="BS184" s="1" t="str">
        <f>IFERROR(VLOOKUP(CONCATENATE(BQ$1,BQ184),'Formulario de Preguntas'!$C$10:$FN$152,4,FALSE),"")</f>
        <v/>
      </c>
      <c r="BT184" s="25">
        <f>IF($B184='Formulario de Respuestas'!$D183,'Formulario de Respuestas'!$AB183,"ES DIFERENTE")</f>
        <v>0</v>
      </c>
      <c r="BU184" s="1" t="str">
        <f>IFERROR(VLOOKUP(CONCATENATE(BT$1,BT184),'Formulario de Preguntas'!$C$10:$FN$152,3,FALSE),"")</f>
        <v/>
      </c>
      <c r="BV184" s="1" t="str">
        <f>IFERROR(VLOOKUP(CONCATENATE(BT$1,BT184),'Formulario de Preguntas'!$C$10:$FN$152,4,FALSE),"")</f>
        <v/>
      </c>
      <c r="BW184" s="25">
        <f>IF($B184='Formulario de Respuestas'!$D183,'Formulario de Respuestas'!$AC183,"ES DIFERENTE")</f>
        <v>0</v>
      </c>
      <c r="BX184" s="1" t="str">
        <f>IFERROR(VLOOKUP(CONCATENATE(BW$1,BW184),'Formulario de Preguntas'!$C$10:$FN$152,3,FALSE),"")</f>
        <v/>
      </c>
      <c r="BY184" s="1" t="str">
        <f>IFERROR(VLOOKUP(CONCATENATE(BW$1,BW184),'Formulario de Preguntas'!$C$10:$FN$152,4,FALSE),"")</f>
        <v/>
      </c>
      <c r="CA184" s="1">
        <f t="shared" si="7"/>
        <v>0</v>
      </c>
      <c r="CB184" s="1">
        <f t="shared" si="8"/>
        <v>0.25</v>
      </c>
      <c r="CC184" s="1">
        <f t="shared" si="9"/>
        <v>0</v>
      </c>
      <c r="CD184" s="1">
        <f>COUNTIF('Formulario de Respuestas'!$E183:$AC183,"A")</f>
        <v>0</v>
      </c>
      <c r="CE184" s="1">
        <f>COUNTIF('Formulario de Respuestas'!$E183:$AC183,"B")</f>
        <v>0</v>
      </c>
      <c r="CF184" s="1">
        <f>COUNTIF('Formulario de Respuestas'!$B183:$AC183,"C")</f>
        <v>0</v>
      </c>
      <c r="CG184" s="1">
        <f>COUNTIF('Formulario de Respuestas'!$E183:$AC183,"D")</f>
        <v>0</v>
      </c>
      <c r="CH184" s="1">
        <f>COUNTIF('Formulario de Respuestas'!$E183:$AC183,"E (RESPUESTA ANULADA)")</f>
        <v>0</v>
      </c>
    </row>
    <row r="185" spans="1:86" x14ac:dyDescent="0.25">
      <c r="A185" s="1">
        <f>'Formulario de Respuestas'!C184</f>
        <v>0</v>
      </c>
      <c r="B185" s="1">
        <f>'Formulario de Respuestas'!D184</f>
        <v>0</v>
      </c>
      <c r="C185" s="23">
        <f>IF($B185='Formulario de Respuestas'!$D184,'Formulario de Respuestas'!$E184,"ES DIFERENTE")</f>
        <v>0</v>
      </c>
      <c r="D185" s="15" t="str">
        <f>IFERROR(VLOOKUP(CONCATENATE(C$1,C185),'Formulario de Preguntas'!$C$2:$FN$152,3,FALSE),"")</f>
        <v/>
      </c>
      <c r="E185" s="1" t="str">
        <f>IFERROR(VLOOKUP(CONCATENATE(C$1,C185),'Formulario de Preguntas'!$C$2:$FN$152,4,FALSE),"")</f>
        <v/>
      </c>
      <c r="F185" s="23">
        <f>IF($B185='Formulario de Respuestas'!$D184,'Formulario de Respuestas'!$F184,"ES DIFERENTE")</f>
        <v>0</v>
      </c>
      <c r="G185" s="1" t="str">
        <f>IFERROR(VLOOKUP(CONCATENATE(F$1,F185),'Formulario de Preguntas'!$C$2:$FN$152,3,FALSE),"")</f>
        <v/>
      </c>
      <c r="H185" s="1" t="str">
        <f>IFERROR(VLOOKUP(CONCATENATE(F$1,F185),'Formulario de Preguntas'!$C$2:$FN$152,4,FALSE),"")</f>
        <v/>
      </c>
      <c r="I185" s="23">
        <f>IF($B185='Formulario de Respuestas'!$D184,'Formulario de Respuestas'!$G184,"ES DIFERENTE")</f>
        <v>0</v>
      </c>
      <c r="J185" s="1" t="str">
        <f>IFERROR(VLOOKUP(CONCATENATE(I$1,I185),'Formulario de Preguntas'!$C$10:$FN$152,3,FALSE),"")</f>
        <v/>
      </c>
      <c r="K185" s="1" t="str">
        <f>IFERROR(VLOOKUP(CONCATENATE(I$1,I185),'Formulario de Preguntas'!$C$10:$FN$152,4,FALSE),"")</f>
        <v/>
      </c>
      <c r="L185" s="23">
        <f>IF($B185='Formulario de Respuestas'!$D184,'Formulario de Respuestas'!$H184,"ES DIFERENTE")</f>
        <v>0</v>
      </c>
      <c r="M185" s="1" t="str">
        <f>IFERROR(VLOOKUP(CONCATENATE(L$1,L185),'Formulario de Preguntas'!$C$10:$FN$152,3,FALSE),"")</f>
        <v/>
      </c>
      <c r="N185" s="1" t="str">
        <f>IFERROR(VLOOKUP(CONCATENATE(L$1,L185),'Formulario de Preguntas'!$C$10:$FN$152,4,FALSE),"")</f>
        <v/>
      </c>
      <c r="O185" s="23">
        <f>IF($B185='Formulario de Respuestas'!$D184,'Formulario de Respuestas'!$I184,"ES DIFERENTE")</f>
        <v>0</v>
      </c>
      <c r="P185" s="1" t="str">
        <f>IFERROR(VLOOKUP(CONCATENATE(O$1,O185),'Formulario de Preguntas'!$C$10:$FN$152,3,FALSE),"")</f>
        <v/>
      </c>
      <c r="Q185" s="1" t="str">
        <f>IFERROR(VLOOKUP(CONCATENATE(O$1,O185),'Formulario de Preguntas'!$C$10:$FN$152,4,FALSE),"")</f>
        <v/>
      </c>
      <c r="R185" s="23">
        <f>IF($B185='Formulario de Respuestas'!$D184,'Formulario de Respuestas'!$J184,"ES DIFERENTE")</f>
        <v>0</v>
      </c>
      <c r="S185" s="1" t="str">
        <f>IFERROR(VLOOKUP(CONCATENATE(R$1,R185),'Formulario de Preguntas'!$C$10:$FN$152,3,FALSE),"")</f>
        <v/>
      </c>
      <c r="T185" s="1" t="str">
        <f>IFERROR(VLOOKUP(CONCATENATE(R$1,R185),'Formulario de Preguntas'!$C$10:$FN$152,4,FALSE),"")</f>
        <v/>
      </c>
      <c r="U185" s="23">
        <f>IF($B185='Formulario de Respuestas'!$D184,'Formulario de Respuestas'!$K184,"ES DIFERENTE")</f>
        <v>0</v>
      </c>
      <c r="V185" s="1" t="str">
        <f>IFERROR(VLOOKUP(CONCATENATE(U$1,U185),'Formulario de Preguntas'!$C$10:$FN$152,3,FALSE),"")</f>
        <v/>
      </c>
      <c r="W185" s="1" t="str">
        <f>IFERROR(VLOOKUP(CONCATENATE(U$1,U185),'Formulario de Preguntas'!$C$10:$FN$152,4,FALSE),"")</f>
        <v/>
      </c>
      <c r="X185" s="23">
        <f>IF($B185='Formulario de Respuestas'!$D184,'Formulario de Respuestas'!$L184,"ES DIFERENTE")</f>
        <v>0</v>
      </c>
      <c r="Y185" s="1" t="str">
        <f>IFERROR(VLOOKUP(CONCATENATE(X$1,X185),'Formulario de Preguntas'!$C$10:$FN$152,3,FALSE),"")</f>
        <v/>
      </c>
      <c r="Z185" s="1" t="str">
        <f>IFERROR(VLOOKUP(CONCATENATE(X$1,X185),'Formulario de Preguntas'!$C$10:$FN$152,4,FALSE),"")</f>
        <v/>
      </c>
      <c r="AA185" s="23">
        <f>IF($B185='Formulario de Respuestas'!$D184,'Formulario de Respuestas'!$M184,"ES DIFERENTE")</f>
        <v>0</v>
      </c>
      <c r="AB185" s="1" t="str">
        <f>IFERROR(VLOOKUP(CONCATENATE(AA$1,AA185),'Formulario de Preguntas'!$C$10:$FN$152,3,FALSE),"")</f>
        <v/>
      </c>
      <c r="AC185" s="1" t="str">
        <f>IFERROR(VLOOKUP(CONCATENATE(AA$1,AA185),'Formulario de Preguntas'!$C$10:$FN$152,4,FALSE),"")</f>
        <v/>
      </c>
      <c r="AD185" s="23">
        <f>IF($B185='Formulario de Respuestas'!$D184,'Formulario de Respuestas'!$N184,"ES DIFERENTE")</f>
        <v>0</v>
      </c>
      <c r="AE185" s="1" t="str">
        <f>IFERROR(VLOOKUP(CONCATENATE(AD$1,AD185),'Formulario de Preguntas'!$C$10:$FN$152,3,FALSE),"")</f>
        <v/>
      </c>
      <c r="AF185" s="1" t="str">
        <f>IFERROR(VLOOKUP(CONCATENATE(AD$1,AD185),'Formulario de Preguntas'!$C$10:$FN$152,4,FALSE),"")</f>
        <v/>
      </c>
      <c r="AG185" s="23">
        <f>IF($B185='Formulario de Respuestas'!$D184,'Formulario de Respuestas'!$O184,"ES DIFERENTE")</f>
        <v>0</v>
      </c>
      <c r="AH185" s="1" t="str">
        <f>IFERROR(VLOOKUP(CONCATENATE(AG$1,AG185),'Formulario de Preguntas'!$C$10:$FN$152,3,FALSE),"")</f>
        <v/>
      </c>
      <c r="AI185" s="1" t="str">
        <f>IFERROR(VLOOKUP(CONCATENATE(AG$1,AG185),'Formulario de Preguntas'!$C$10:$FN$152,4,FALSE),"")</f>
        <v/>
      </c>
      <c r="AJ185" s="23">
        <f>IF($B185='Formulario de Respuestas'!$D184,'Formulario de Respuestas'!$P184,"ES DIFERENTE")</f>
        <v>0</v>
      </c>
      <c r="AK185" s="1" t="str">
        <f>IFERROR(VLOOKUP(CONCATENATE(AJ$1,AJ185),'Formulario de Preguntas'!$C$10:$FN$152,3,FALSE),"")</f>
        <v/>
      </c>
      <c r="AL185" s="1" t="str">
        <f>IFERROR(VLOOKUP(CONCATENATE(AJ$1,AJ185),'Formulario de Preguntas'!$C$10:$FN$152,4,FALSE),"")</f>
        <v/>
      </c>
      <c r="AM185" s="23">
        <f>IF($B185='Formulario de Respuestas'!$D184,'Formulario de Respuestas'!$Q184,"ES DIFERENTE")</f>
        <v>0</v>
      </c>
      <c r="AN185" s="1" t="str">
        <f>IFERROR(VLOOKUP(CONCATENATE(AM$1,AM185),'Formulario de Preguntas'!$C$10:$FN$152,3,FALSE),"")</f>
        <v/>
      </c>
      <c r="AO185" s="1" t="str">
        <f>IFERROR(VLOOKUP(CONCATENATE(AM$1,AM185),'Formulario de Preguntas'!$C$10:$FN$152,4,FALSE),"")</f>
        <v/>
      </c>
      <c r="AP185" s="23">
        <f>IF($B185='Formulario de Respuestas'!$D184,'Formulario de Respuestas'!$R184,"ES DIFERENTE")</f>
        <v>0</v>
      </c>
      <c r="AQ185" s="1" t="str">
        <f>IFERROR(VLOOKUP(CONCATENATE(AP$1,AP185),'Formulario de Preguntas'!$C$10:$FN$152,3,FALSE),"")</f>
        <v/>
      </c>
      <c r="AR185" s="1" t="str">
        <f>IFERROR(VLOOKUP(CONCATENATE(AP$1,AP185),'Formulario de Preguntas'!$C$10:$FN$152,4,FALSE),"")</f>
        <v/>
      </c>
      <c r="AS185" s="23">
        <f>IF($B185='Formulario de Respuestas'!$D184,'Formulario de Respuestas'!$S184,"ES DIFERENTE")</f>
        <v>0</v>
      </c>
      <c r="AT185" s="1" t="str">
        <f>IFERROR(VLOOKUP(CONCATENATE(AS$1,AS185),'Formulario de Preguntas'!$C$10:$FN$152,3,FALSE),"")</f>
        <v/>
      </c>
      <c r="AU185" s="1" t="str">
        <f>IFERROR(VLOOKUP(CONCATENATE(AS$1,AS185),'Formulario de Preguntas'!$C$10:$FN$152,4,FALSE),"")</f>
        <v/>
      </c>
      <c r="AV185" s="23">
        <f>IF($B185='Formulario de Respuestas'!$D184,'Formulario de Respuestas'!$T184,"ES DIFERENTE")</f>
        <v>0</v>
      </c>
      <c r="AW185" s="1" t="str">
        <f>IFERROR(VLOOKUP(CONCATENATE(AV$1,AV185),'Formulario de Preguntas'!$C$10:$FN$152,3,FALSE),"")</f>
        <v/>
      </c>
      <c r="AX185" s="1" t="str">
        <f>IFERROR(VLOOKUP(CONCATENATE(AV$1,AV185),'Formulario de Preguntas'!$C$10:$FN$152,4,FALSE),"")</f>
        <v/>
      </c>
      <c r="AY185" s="23">
        <f>IF($B185='Formulario de Respuestas'!$D184,'Formulario de Respuestas'!$U184,"ES DIFERENTE")</f>
        <v>0</v>
      </c>
      <c r="AZ185" s="1" t="str">
        <f>IFERROR(VLOOKUP(CONCATENATE(AY$1,AY185),'Formulario de Preguntas'!$C$10:$FN$152,3,FALSE),"")</f>
        <v/>
      </c>
      <c r="BA185" s="1" t="str">
        <f>IFERROR(VLOOKUP(CONCATENATE(AY$1,AY185),'Formulario de Preguntas'!$C$10:$FN$152,4,FALSE),"")</f>
        <v/>
      </c>
      <c r="BB185" s="25">
        <f>IF($B185='Formulario de Respuestas'!$D184,'Formulario de Respuestas'!$V184,"ES DIFERENTE")</f>
        <v>0</v>
      </c>
      <c r="BC185" s="1" t="str">
        <f>IFERROR(VLOOKUP(CONCATENATE(BB$1,BB185),'Formulario de Preguntas'!$C$10:$FN$152,3,FALSE),"")</f>
        <v/>
      </c>
      <c r="BD185" s="1" t="str">
        <f>IFERROR(VLOOKUP(CONCATENATE(BB$1,BB185),'Formulario de Preguntas'!$C$10:$FN$152,4,FALSE),"")</f>
        <v/>
      </c>
      <c r="BE185" s="23">
        <f>IF($B185='Formulario de Respuestas'!$D184,'Formulario de Respuestas'!$W184,"ES DIFERENTE")</f>
        <v>0</v>
      </c>
      <c r="BF185" s="1" t="str">
        <f>IFERROR(VLOOKUP(CONCATENATE(BE$1,BE185),'Formulario de Preguntas'!$C$10:$FN$152,3,FALSE),"")</f>
        <v/>
      </c>
      <c r="BG185" s="1" t="str">
        <f>IFERROR(VLOOKUP(CONCATENATE(BE$1,BE185),'Formulario de Preguntas'!$C$10:$FN$152,4,FALSE),"")</f>
        <v/>
      </c>
      <c r="BH185" s="23">
        <f>IF($B185='Formulario de Respuestas'!$D184,'Formulario de Respuestas'!$X184,"ES DIFERENTE")</f>
        <v>0</v>
      </c>
      <c r="BI185" s="1" t="str">
        <f>IFERROR(VLOOKUP(CONCATENATE(BH$1,BH185),'Formulario de Preguntas'!$C$10:$FN$152,3,FALSE),"")</f>
        <v/>
      </c>
      <c r="BJ185" s="1" t="str">
        <f>IFERROR(VLOOKUP(CONCATENATE(BH$1,BH185),'Formulario de Preguntas'!$C$10:$FN$152,4,FALSE),"")</f>
        <v/>
      </c>
      <c r="BK185" s="25">
        <f>IF($B185='Formulario de Respuestas'!$D184,'Formulario de Respuestas'!$Y184,"ES DIFERENTE")</f>
        <v>0</v>
      </c>
      <c r="BL185" s="1" t="str">
        <f>IFERROR(VLOOKUP(CONCATENATE(BK$1,BK185),'Formulario de Preguntas'!$C$10:$FN$152,3,FALSE),"")</f>
        <v/>
      </c>
      <c r="BM185" s="1" t="str">
        <f>IFERROR(VLOOKUP(CONCATENATE(BK$1,BK185),'Formulario de Preguntas'!$C$10:$FN$152,4,FALSE),"")</f>
        <v/>
      </c>
      <c r="BN185" s="25">
        <f>IF($B185='Formulario de Respuestas'!$D184,'Formulario de Respuestas'!$Z184,"ES DIFERENTE")</f>
        <v>0</v>
      </c>
      <c r="BO185" s="1" t="str">
        <f>IFERROR(VLOOKUP(CONCATENATE(BN$1,BN185),'Formulario de Preguntas'!$C$10:$FN$152,3,FALSE),"")</f>
        <v/>
      </c>
      <c r="BP185" s="1" t="str">
        <f>IFERROR(VLOOKUP(CONCATENATE(BN$1,BN185),'Formulario de Preguntas'!$C$10:$FN$152,4,FALSE),"")</f>
        <v/>
      </c>
      <c r="BQ185" s="25">
        <f>IF($B185='Formulario de Respuestas'!$D184,'Formulario de Respuestas'!$AA184,"ES DIFERENTE")</f>
        <v>0</v>
      </c>
      <c r="BR185" s="1" t="str">
        <f>IFERROR(VLOOKUP(CONCATENATE(BQ$1,BQ185),'Formulario de Preguntas'!$C$10:$FN$152,3,FALSE),"")</f>
        <v/>
      </c>
      <c r="BS185" s="1" t="str">
        <f>IFERROR(VLOOKUP(CONCATENATE(BQ$1,BQ185),'Formulario de Preguntas'!$C$10:$FN$152,4,FALSE),"")</f>
        <v/>
      </c>
      <c r="BT185" s="25">
        <f>IF($B185='Formulario de Respuestas'!$D184,'Formulario de Respuestas'!$AB184,"ES DIFERENTE")</f>
        <v>0</v>
      </c>
      <c r="BU185" s="1" t="str">
        <f>IFERROR(VLOOKUP(CONCATENATE(BT$1,BT185),'Formulario de Preguntas'!$C$10:$FN$152,3,FALSE),"")</f>
        <v/>
      </c>
      <c r="BV185" s="1" t="str">
        <f>IFERROR(VLOOKUP(CONCATENATE(BT$1,BT185),'Formulario de Preguntas'!$C$10:$FN$152,4,FALSE),"")</f>
        <v/>
      </c>
      <c r="BW185" s="25">
        <f>IF($B185='Formulario de Respuestas'!$D184,'Formulario de Respuestas'!$AC184,"ES DIFERENTE")</f>
        <v>0</v>
      </c>
      <c r="BX185" s="1" t="str">
        <f>IFERROR(VLOOKUP(CONCATENATE(BW$1,BW185),'Formulario de Preguntas'!$C$10:$FN$152,3,FALSE),"")</f>
        <v/>
      </c>
      <c r="BY185" s="1" t="str">
        <f>IFERROR(VLOOKUP(CONCATENATE(BW$1,BW185),'Formulario de Preguntas'!$C$10:$FN$152,4,FALSE),"")</f>
        <v/>
      </c>
      <c r="CA185" s="1">
        <f t="shared" si="7"/>
        <v>0</v>
      </c>
      <c r="CB185" s="1">
        <f t="shared" si="8"/>
        <v>0.25</v>
      </c>
      <c r="CC185" s="1">
        <f t="shared" si="9"/>
        <v>0</v>
      </c>
      <c r="CD185" s="1">
        <f>COUNTIF('Formulario de Respuestas'!$E184:$AC184,"A")</f>
        <v>0</v>
      </c>
      <c r="CE185" s="1">
        <f>COUNTIF('Formulario de Respuestas'!$E184:$AC184,"B")</f>
        <v>0</v>
      </c>
      <c r="CF185" s="1">
        <f>COUNTIF('Formulario de Respuestas'!$B184:$AC184,"C")</f>
        <v>0</v>
      </c>
      <c r="CG185" s="1">
        <f>COUNTIF('Formulario de Respuestas'!$E184:$AC184,"D")</f>
        <v>0</v>
      </c>
      <c r="CH185" s="1">
        <f>COUNTIF('Formulario de Respuestas'!$E184:$AC184,"E (RESPUESTA ANULADA)")</f>
        <v>0</v>
      </c>
    </row>
    <row r="186" spans="1:86" x14ac:dyDescent="0.25">
      <c r="A186" s="1">
        <f>'Formulario de Respuestas'!C185</f>
        <v>0</v>
      </c>
      <c r="B186" s="1">
        <f>'Formulario de Respuestas'!D185</f>
        <v>0</v>
      </c>
      <c r="C186" s="23">
        <f>IF($B186='Formulario de Respuestas'!$D185,'Formulario de Respuestas'!$E185,"ES DIFERENTE")</f>
        <v>0</v>
      </c>
      <c r="D186" s="15" t="str">
        <f>IFERROR(VLOOKUP(CONCATENATE(C$1,C186),'Formulario de Preguntas'!$C$2:$FN$152,3,FALSE),"")</f>
        <v/>
      </c>
      <c r="E186" s="1" t="str">
        <f>IFERROR(VLOOKUP(CONCATENATE(C$1,C186),'Formulario de Preguntas'!$C$2:$FN$152,4,FALSE),"")</f>
        <v/>
      </c>
      <c r="F186" s="23">
        <f>IF($B186='Formulario de Respuestas'!$D185,'Formulario de Respuestas'!$F185,"ES DIFERENTE")</f>
        <v>0</v>
      </c>
      <c r="G186" s="1" t="str">
        <f>IFERROR(VLOOKUP(CONCATENATE(F$1,F186),'Formulario de Preguntas'!$C$2:$FN$152,3,FALSE),"")</f>
        <v/>
      </c>
      <c r="H186" s="1" t="str">
        <f>IFERROR(VLOOKUP(CONCATENATE(F$1,F186),'Formulario de Preguntas'!$C$2:$FN$152,4,FALSE),"")</f>
        <v/>
      </c>
      <c r="I186" s="23">
        <f>IF($B186='Formulario de Respuestas'!$D185,'Formulario de Respuestas'!$G185,"ES DIFERENTE")</f>
        <v>0</v>
      </c>
      <c r="J186" s="1" t="str">
        <f>IFERROR(VLOOKUP(CONCATENATE(I$1,I186),'Formulario de Preguntas'!$C$10:$FN$152,3,FALSE),"")</f>
        <v/>
      </c>
      <c r="K186" s="1" t="str">
        <f>IFERROR(VLOOKUP(CONCATENATE(I$1,I186),'Formulario de Preguntas'!$C$10:$FN$152,4,FALSE),"")</f>
        <v/>
      </c>
      <c r="L186" s="23">
        <f>IF($B186='Formulario de Respuestas'!$D185,'Formulario de Respuestas'!$H185,"ES DIFERENTE")</f>
        <v>0</v>
      </c>
      <c r="M186" s="1" t="str">
        <f>IFERROR(VLOOKUP(CONCATENATE(L$1,L186),'Formulario de Preguntas'!$C$10:$FN$152,3,FALSE),"")</f>
        <v/>
      </c>
      <c r="N186" s="1" t="str">
        <f>IFERROR(VLOOKUP(CONCATENATE(L$1,L186),'Formulario de Preguntas'!$C$10:$FN$152,4,FALSE),"")</f>
        <v/>
      </c>
      <c r="O186" s="23">
        <f>IF($B186='Formulario de Respuestas'!$D185,'Formulario de Respuestas'!$I185,"ES DIFERENTE")</f>
        <v>0</v>
      </c>
      <c r="P186" s="1" t="str">
        <f>IFERROR(VLOOKUP(CONCATENATE(O$1,O186),'Formulario de Preguntas'!$C$10:$FN$152,3,FALSE),"")</f>
        <v/>
      </c>
      <c r="Q186" s="1" t="str">
        <f>IFERROR(VLOOKUP(CONCATENATE(O$1,O186),'Formulario de Preguntas'!$C$10:$FN$152,4,FALSE),"")</f>
        <v/>
      </c>
      <c r="R186" s="23">
        <f>IF($B186='Formulario de Respuestas'!$D185,'Formulario de Respuestas'!$J185,"ES DIFERENTE")</f>
        <v>0</v>
      </c>
      <c r="S186" s="1" t="str">
        <f>IFERROR(VLOOKUP(CONCATENATE(R$1,R186),'Formulario de Preguntas'!$C$10:$FN$152,3,FALSE),"")</f>
        <v/>
      </c>
      <c r="T186" s="1" t="str">
        <f>IFERROR(VLOOKUP(CONCATENATE(R$1,R186),'Formulario de Preguntas'!$C$10:$FN$152,4,FALSE),"")</f>
        <v/>
      </c>
      <c r="U186" s="23">
        <f>IF($B186='Formulario de Respuestas'!$D185,'Formulario de Respuestas'!$K185,"ES DIFERENTE")</f>
        <v>0</v>
      </c>
      <c r="V186" s="1" t="str">
        <f>IFERROR(VLOOKUP(CONCATENATE(U$1,U186),'Formulario de Preguntas'!$C$10:$FN$152,3,FALSE),"")</f>
        <v/>
      </c>
      <c r="W186" s="1" t="str">
        <f>IFERROR(VLOOKUP(CONCATENATE(U$1,U186),'Formulario de Preguntas'!$C$10:$FN$152,4,FALSE),"")</f>
        <v/>
      </c>
      <c r="X186" s="23">
        <f>IF($B186='Formulario de Respuestas'!$D185,'Formulario de Respuestas'!$L185,"ES DIFERENTE")</f>
        <v>0</v>
      </c>
      <c r="Y186" s="1" t="str">
        <f>IFERROR(VLOOKUP(CONCATENATE(X$1,X186),'Formulario de Preguntas'!$C$10:$FN$152,3,FALSE),"")</f>
        <v/>
      </c>
      <c r="Z186" s="1" t="str">
        <f>IFERROR(VLOOKUP(CONCATENATE(X$1,X186),'Formulario de Preguntas'!$C$10:$FN$152,4,FALSE),"")</f>
        <v/>
      </c>
      <c r="AA186" s="23">
        <f>IF($B186='Formulario de Respuestas'!$D185,'Formulario de Respuestas'!$M185,"ES DIFERENTE")</f>
        <v>0</v>
      </c>
      <c r="AB186" s="1" t="str">
        <f>IFERROR(VLOOKUP(CONCATENATE(AA$1,AA186),'Formulario de Preguntas'!$C$10:$FN$152,3,FALSE),"")</f>
        <v/>
      </c>
      <c r="AC186" s="1" t="str">
        <f>IFERROR(VLOOKUP(CONCATENATE(AA$1,AA186),'Formulario de Preguntas'!$C$10:$FN$152,4,FALSE),"")</f>
        <v/>
      </c>
      <c r="AD186" s="23">
        <f>IF($B186='Formulario de Respuestas'!$D185,'Formulario de Respuestas'!$N185,"ES DIFERENTE")</f>
        <v>0</v>
      </c>
      <c r="AE186" s="1" t="str">
        <f>IFERROR(VLOOKUP(CONCATENATE(AD$1,AD186),'Formulario de Preguntas'!$C$10:$FN$152,3,FALSE),"")</f>
        <v/>
      </c>
      <c r="AF186" s="1" t="str">
        <f>IFERROR(VLOOKUP(CONCATENATE(AD$1,AD186),'Formulario de Preguntas'!$C$10:$FN$152,4,FALSE),"")</f>
        <v/>
      </c>
      <c r="AG186" s="23">
        <f>IF($B186='Formulario de Respuestas'!$D185,'Formulario de Respuestas'!$O185,"ES DIFERENTE")</f>
        <v>0</v>
      </c>
      <c r="AH186" s="1" t="str">
        <f>IFERROR(VLOOKUP(CONCATENATE(AG$1,AG186),'Formulario de Preguntas'!$C$10:$FN$152,3,FALSE),"")</f>
        <v/>
      </c>
      <c r="AI186" s="1" t="str">
        <f>IFERROR(VLOOKUP(CONCATENATE(AG$1,AG186),'Formulario de Preguntas'!$C$10:$FN$152,4,FALSE),"")</f>
        <v/>
      </c>
      <c r="AJ186" s="23">
        <f>IF($B186='Formulario de Respuestas'!$D185,'Formulario de Respuestas'!$P185,"ES DIFERENTE")</f>
        <v>0</v>
      </c>
      <c r="AK186" s="1" t="str">
        <f>IFERROR(VLOOKUP(CONCATENATE(AJ$1,AJ186),'Formulario de Preguntas'!$C$10:$FN$152,3,FALSE),"")</f>
        <v/>
      </c>
      <c r="AL186" s="1" t="str">
        <f>IFERROR(VLOOKUP(CONCATENATE(AJ$1,AJ186),'Formulario de Preguntas'!$C$10:$FN$152,4,FALSE),"")</f>
        <v/>
      </c>
      <c r="AM186" s="23">
        <f>IF($B186='Formulario de Respuestas'!$D185,'Formulario de Respuestas'!$Q185,"ES DIFERENTE")</f>
        <v>0</v>
      </c>
      <c r="AN186" s="1" t="str">
        <f>IFERROR(VLOOKUP(CONCATENATE(AM$1,AM186),'Formulario de Preguntas'!$C$10:$FN$152,3,FALSE),"")</f>
        <v/>
      </c>
      <c r="AO186" s="1" t="str">
        <f>IFERROR(VLOOKUP(CONCATENATE(AM$1,AM186),'Formulario de Preguntas'!$C$10:$FN$152,4,FALSE),"")</f>
        <v/>
      </c>
      <c r="AP186" s="23">
        <f>IF($B186='Formulario de Respuestas'!$D185,'Formulario de Respuestas'!$R185,"ES DIFERENTE")</f>
        <v>0</v>
      </c>
      <c r="AQ186" s="1" t="str">
        <f>IFERROR(VLOOKUP(CONCATENATE(AP$1,AP186),'Formulario de Preguntas'!$C$10:$FN$152,3,FALSE),"")</f>
        <v/>
      </c>
      <c r="AR186" s="1" t="str">
        <f>IFERROR(VLOOKUP(CONCATENATE(AP$1,AP186),'Formulario de Preguntas'!$C$10:$FN$152,4,FALSE),"")</f>
        <v/>
      </c>
      <c r="AS186" s="23">
        <f>IF($B186='Formulario de Respuestas'!$D185,'Formulario de Respuestas'!$S185,"ES DIFERENTE")</f>
        <v>0</v>
      </c>
      <c r="AT186" s="1" t="str">
        <f>IFERROR(VLOOKUP(CONCATENATE(AS$1,AS186),'Formulario de Preguntas'!$C$10:$FN$152,3,FALSE),"")</f>
        <v/>
      </c>
      <c r="AU186" s="1" t="str">
        <f>IFERROR(VLOOKUP(CONCATENATE(AS$1,AS186),'Formulario de Preguntas'!$C$10:$FN$152,4,FALSE),"")</f>
        <v/>
      </c>
      <c r="AV186" s="23">
        <f>IF($B186='Formulario de Respuestas'!$D185,'Formulario de Respuestas'!$T185,"ES DIFERENTE")</f>
        <v>0</v>
      </c>
      <c r="AW186" s="1" t="str">
        <f>IFERROR(VLOOKUP(CONCATENATE(AV$1,AV186),'Formulario de Preguntas'!$C$10:$FN$152,3,FALSE),"")</f>
        <v/>
      </c>
      <c r="AX186" s="1" t="str">
        <f>IFERROR(VLOOKUP(CONCATENATE(AV$1,AV186),'Formulario de Preguntas'!$C$10:$FN$152,4,FALSE),"")</f>
        <v/>
      </c>
      <c r="AY186" s="23">
        <f>IF($B186='Formulario de Respuestas'!$D185,'Formulario de Respuestas'!$U185,"ES DIFERENTE")</f>
        <v>0</v>
      </c>
      <c r="AZ186" s="1" t="str">
        <f>IFERROR(VLOOKUP(CONCATENATE(AY$1,AY186),'Formulario de Preguntas'!$C$10:$FN$152,3,FALSE),"")</f>
        <v/>
      </c>
      <c r="BA186" s="1" t="str">
        <f>IFERROR(VLOOKUP(CONCATENATE(AY$1,AY186),'Formulario de Preguntas'!$C$10:$FN$152,4,FALSE),"")</f>
        <v/>
      </c>
      <c r="BB186" s="25">
        <f>IF($B186='Formulario de Respuestas'!$D185,'Formulario de Respuestas'!$V185,"ES DIFERENTE")</f>
        <v>0</v>
      </c>
      <c r="BC186" s="1" t="str">
        <f>IFERROR(VLOOKUP(CONCATENATE(BB$1,BB186),'Formulario de Preguntas'!$C$10:$FN$152,3,FALSE),"")</f>
        <v/>
      </c>
      <c r="BD186" s="1" t="str">
        <f>IFERROR(VLOOKUP(CONCATENATE(BB$1,BB186),'Formulario de Preguntas'!$C$10:$FN$152,4,FALSE),"")</f>
        <v/>
      </c>
      <c r="BE186" s="23">
        <f>IF($B186='Formulario de Respuestas'!$D185,'Formulario de Respuestas'!$W185,"ES DIFERENTE")</f>
        <v>0</v>
      </c>
      <c r="BF186" s="1" t="str">
        <f>IFERROR(VLOOKUP(CONCATENATE(BE$1,BE186),'Formulario de Preguntas'!$C$10:$FN$152,3,FALSE),"")</f>
        <v/>
      </c>
      <c r="BG186" s="1" t="str">
        <f>IFERROR(VLOOKUP(CONCATENATE(BE$1,BE186),'Formulario de Preguntas'!$C$10:$FN$152,4,FALSE),"")</f>
        <v/>
      </c>
      <c r="BH186" s="23">
        <f>IF($B186='Formulario de Respuestas'!$D185,'Formulario de Respuestas'!$X185,"ES DIFERENTE")</f>
        <v>0</v>
      </c>
      <c r="BI186" s="1" t="str">
        <f>IFERROR(VLOOKUP(CONCATENATE(BH$1,BH186),'Formulario de Preguntas'!$C$10:$FN$152,3,FALSE),"")</f>
        <v/>
      </c>
      <c r="BJ186" s="1" t="str">
        <f>IFERROR(VLOOKUP(CONCATENATE(BH$1,BH186),'Formulario de Preguntas'!$C$10:$FN$152,4,FALSE),"")</f>
        <v/>
      </c>
      <c r="BK186" s="25">
        <f>IF($B186='Formulario de Respuestas'!$D185,'Formulario de Respuestas'!$Y185,"ES DIFERENTE")</f>
        <v>0</v>
      </c>
      <c r="BL186" s="1" t="str">
        <f>IFERROR(VLOOKUP(CONCATENATE(BK$1,BK186),'Formulario de Preguntas'!$C$10:$FN$152,3,FALSE),"")</f>
        <v/>
      </c>
      <c r="BM186" s="1" t="str">
        <f>IFERROR(VLOOKUP(CONCATENATE(BK$1,BK186),'Formulario de Preguntas'!$C$10:$FN$152,4,FALSE),"")</f>
        <v/>
      </c>
      <c r="BN186" s="25">
        <f>IF($B186='Formulario de Respuestas'!$D185,'Formulario de Respuestas'!$Z185,"ES DIFERENTE")</f>
        <v>0</v>
      </c>
      <c r="BO186" s="1" t="str">
        <f>IFERROR(VLOOKUP(CONCATENATE(BN$1,BN186),'Formulario de Preguntas'!$C$10:$FN$152,3,FALSE),"")</f>
        <v/>
      </c>
      <c r="BP186" s="1" t="str">
        <f>IFERROR(VLOOKUP(CONCATENATE(BN$1,BN186),'Formulario de Preguntas'!$C$10:$FN$152,4,FALSE),"")</f>
        <v/>
      </c>
      <c r="BQ186" s="25">
        <f>IF($B186='Formulario de Respuestas'!$D185,'Formulario de Respuestas'!$AA185,"ES DIFERENTE")</f>
        <v>0</v>
      </c>
      <c r="BR186" s="1" t="str">
        <f>IFERROR(VLOOKUP(CONCATENATE(BQ$1,BQ186),'Formulario de Preguntas'!$C$10:$FN$152,3,FALSE),"")</f>
        <v/>
      </c>
      <c r="BS186" s="1" t="str">
        <f>IFERROR(VLOOKUP(CONCATENATE(BQ$1,BQ186),'Formulario de Preguntas'!$C$10:$FN$152,4,FALSE),"")</f>
        <v/>
      </c>
      <c r="BT186" s="25">
        <f>IF($B186='Formulario de Respuestas'!$D185,'Formulario de Respuestas'!$AB185,"ES DIFERENTE")</f>
        <v>0</v>
      </c>
      <c r="BU186" s="1" t="str">
        <f>IFERROR(VLOOKUP(CONCATENATE(BT$1,BT186),'Formulario de Preguntas'!$C$10:$FN$152,3,FALSE),"")</f>
        <v/>
      </c>
      <c r="BV186" s="1" t="str">
        <f>IFERROR(VLOOKUP(CONCATENATE(BT$1,BT186),'Formulario de Preguntas'!$C$10:$FN$152,4,FALSE),"")</f>
        <v/>
      </c>
      <c r="BW186" s="25">
        <f>IF($B186='Formulario de Respuestas'!$D185,'Formulario de Respuestas'!$AC185,"ES DIFERENTE")</f>
        <v>0</v>
      </c>
      <c r="BX186" s="1" t="str">
        <f>IFERROR(VLOOKUP(CONCATENATE(BW$1,BW186),'Formulario de Preguntas'!$C$10:$FN$152,3,FALSE),"")</f>
        <v/>
      </c>
      <c r="BY186" s="1" t="str">
        <f>IFERROR(VLOOKUP(CONCATENATE(BW$1,BW186),'Formulario de Preguntas'!$C$10:$FN$152,4,FALSE),"")</f>
        <v/>
      </c>
      <c r="CA186" s="1">
        <f t="shared" si="7"/>
        <v>0</v>
      </c>
      <c r="CB186" s="1">
        <f t="shared" si="8"/>
        <v>0.25</v>
      </c>
      <c r="CC186" s="1">
        <f t="shared" si="9"/>
        <v>0</v>
      </c>
      <c r="CD186" s="1">
        <f>COUNTIF('Formulario de Respuestas'!$E185:$AC185,"A")</f>
        <v>0</v>
      </c>
      <c r="CE186" s="1">
        <f>COUNTIF('Formulario de Respuestas'!$E185:$AC185,"B")</f>
        <v>0</v>
      </c>
      <c r="CF186" s="1">
        <f>COUNTIF('Formulario de Respuestas'!$B185:$AC185,"C")</f>
        <v>0</v>
      </c>
      <c r="CG186" s="1">
        <f>COUNTIF('Formulario de Respuestas'!$E185:$AC185,"D")</f>
        <v>0</v>
      </c>
      <c r="CH186" s="1">
        <f>COUNTIF('Formulario de Respuestas'!$E185:$AC185,"E (RESPUESTA ANULADA)")</f>
        <v>0</v>
      </c>
    </row>
    <row r="187" spans="1:86" x14ac:dyDescent="0.25">
      <c r="A187" s="1">
        <f>'Formulario de Respuestas'!C186</f>
        <v>0</v>
      </c>
      <c r="B187" s="1">
        <f>'Formulario de Respuestas'!D186</f>
        <v>0</v>
      </c>
      <c r="C187" s="23">
        <f>IF($B187='Formulario de Respuestas'!$D186,'Formulario de Respuestas'!$E186,"ES DIFERENTE")</f>
        <v>0</v>
      </c>
      <c r="D187" s="15" t="str">
        <f>IFERROR(VLOOKUP(CONCATENATE(C$1,C187),'Formulario de Preguntas'!$C$2:$FN$152,3,FALSE),"")</f>
        <v/>
      </c>
      <c r="E187" s="1" t="str">
        <f>IFERROR(VLOOKUP(CONCATENATE(C$1,C187),'Formulario de Preguntas'!$C$2:$FN$152,4,FALSE),"")</f>
        <v/>
      </c>
      <c r="F187" s="23">
        <f>IF($B187='Formulario de Respuestas'!$D186,'Formulario de Respuestas'!$F186,"ES DIFERENTE")</f>
        <v>0</v>
      </c>
      <c r="G187" s="1" t="str">
        <f>IFERROR(VLOOKUP(CONCATENATE(F$1,F187),'Formulario de Preguntas'!$C$2:$FN$152,3,FALSE),"")</f>
        <v/>
      </c>
      <c r="H187" s="1" t="str">
        <f>IFERROR(VLOOKUP(CONCATENATE(F$1,F187),'Formulario de Preguntas'!$C$2:$FN$152,4,FALSE),"")</f>
        <v/>
      </c>
      <c r="I187" s="23">
        <f>IF($B187='Formulario de Respuestas'!$D186,'Formulario de Respuestas'!$G186,"ES DIFERENTE")</f>
        <v>0</v>
      </c>
      <c r="J187" s="1" t="str">
        <f>IFERROR(VLOOKUP(CONCATENATE(I$1,I187),'Formulario de Preguntas'!$C$10:$FN$152,3,FALSE),"")</f>
        <v/>
      </c>
      <c r="K187" s="1" t="str">
        <f>IFERROR(VLOOKUP(CONCATENATE(I$1,I187),'Formulario de Preguntas'!$C$10:$FN$152,4,FALSE),"")</f>
        <v/>
      </c>
      <c r="L187" s="23">
        <f>IF($B187='Formulario de Respuestas'!$D186,'Formulario de Respuestas'!$H186,"ES DIFERENTE")</f>
        <v>0</v>
      </c>
      <c r="M187" s="1" t="str">
        <f>IFERROR(VLOOKUP(CONCATENATE(L$1,L187),'Formulario de Preguntas'!$C$10:$FN$152,3,FALSE),"")</f>
        <v/>
      </c>
      <c r="N187" s="1" t="str">
        <f>IFERROR(VLOOKUP(CONCATENATE(L$1,L187),'Formulario de Preguntas'!$C$10:$FN$152,4,FALSE),"")</f>
        <v/>
      </c>
      <c r="O187" s="23">
        <f>IF($B187='Formulario de Respuestas'!$D186,'Formulario de Respuestas'!$I186,"ES DIFERENTE")</f>
        <v>0</v>
      </c>
      <c r="P187" s="1" t="str">
        <f>IFERROR(VLOOKUP(CONCATENATE(O$1,O187),'Formulario de Preguntas'!$C$10:$FN$152,3,FALSE),"")</f>
        <v/>
      </c>
      <c r="Q187" s="1" t="str">
        <f>IFERROR(VLOOKUP(CONCATENATE(O$1,O187),'Formulario de Preguntas'!$C$10:$FN$152,4,FALSE),"")</f>
        <v/>
      </c>
      <c r="R187" s="23">
        <f>IF($B187='Formulario de Respuestas'!$D186,'Formulario de Respuestas'!$J186,"ES DIFERENTE")</f>
        <v>0</v>
      </c>
      <c r="S187" s="1" t="str">
        <f>IFERROR(VLOOKUP(CONCATENATE(R$1,R187),'Formulario de Preguntas'!$C$10:$FN$152,3,FALSE),"")</f>
        <v/>
      </c>
      <c r="T187" s="1" t="str">
        <f>IFERROR(VLOOKUP(CONCATENATE(R$1,R187),'Formulario de Preguntas'!$C$10:$FN$152,4,FALSE),"")</f>
        <v/>
      </c>
      <c r="U187" s="23">
        <f>IF($B187='Formulario de Respuestas'!$D186,'Formulario de Respuestas'!$K186,"ES DIFERENTE")</f>
        <v>0</v>
      </c>
      <c r="V187" s="1" t="str">
        <f>IFERROR(VLOOKUP(CONCATENATE(U$1,U187),'Formulario de Preguntas'!$C$10:$FN$152,3,FALSE),"")</f>
        <v/>
      </c>
      <c r="W187" s="1" t="str">
        <f>IFERROR(VLOOKUP(CONCATENATE(U$1,U187),'Formulario de Preguntas'!$C$10:$FN$152,4,FALSE),"")</f>
        <v/>
      </c>
      <c r="X187" s="23">
        <f>IF($B187='Formulario de Respuestas'!$D186,'Formulario de Respuestas'!$L186,"ES DIFERENTE")</f>
        <v>0</v>
      </c>
      <c r="Y187" s="1" t="str">
        <f>IFERROR(VLOOKUP(CONCATENATE(X$1,X187),'Formulario de Preguntas'!$C$10:$FN$152,3,FALSE),"")</f>
        <v/>
      </c>
      <c r="Z187" s="1" t="str">
        <f>IFERROR(VLOOKUP(CONCATENATE(X$1,X187),'Formulario de Preguntas'!$C$10:$FN$152,4,FALSE),"")</f>
        <v/>
      </c>
      <c r="AA187" s="23">
        <f>IF($B187='Formulario de Respuestas'!$D186,'Formulario de Respuestas'!$M186,"ES DIFERENTE")</f>
        <v>0</v>
      </c>
      <c r="AB187" s="1" t="str">
        <f>IFERROR(VLOOKUP(CONCATENATE(AA$1,AA187),'Formulario de Preguntas'!$C$10:$FN$152,3,FALSE),"")</f>
        <v/>
      </c>
      <c r="AC187" s="1" t="str">
        <f>IFERROR(VLOOKUP(CONCATENATE(AA$1,AA187),'Formulario de Preguntas'!$C$10:$FN$152,4,FALSE),"")</f>
        <v/>
      </c>
      <c r="AD187" s="23">
        <f>IF($B187='Formulario de Respuestas'!$D186,'Formulario de Respuestas'!$N186,"ES DIFERENTE")</f>
        <v>0</v>
      </c>
      <c r="AE187" s="1" t="str">
        <f>IFERROR(VLOOKUP(CONCATENATE(AD$1,AD187),'Formulario de Preguntas'!$C$10:$FN$152,3,FALSE),"")</f>
        <v/>
      </c>
      <c r="AF187" s="1" t="str">
        <f>IFERROR(VLOOKUP(CONCATENATE(AD$1,AD187),'Formulario de Preguntas'!$C$10:$FN$152,4,FALSE),"")</f>
        <v/>
      </c>
      <c r="AG187" s="23">
        <f>IF($B187='Formulario de Respuestas'!$D186,'Formulario de Respuestas'!$O186,"ES DIFERENTE")</f>
        <v>0</v>
      </c>
      <c r="AH187" s="1" t="str">
        <f>IFERROR(VLOOKUP(CONCATENATE(AG$1,AG187),'Formulario de Preguntas'!$C$10:$FN$152,3,FALSE),"")</f>
        <v/>
      </c>
      <c r="AI187" s="1" t="str">
        <f>IFERROR(VLOOKUP(CONCATENATE(AG$1,AG187),'Formulario de Preguntas'!$C$10:$FN$152,4,FALSE),"")</f>
        <v/>
      </c>
      <c r="AJ187" s="23">
        <f>IF($B187='Formulario de Respuestas'!$D186,'Formulario de Respuestas'!$P186,"ES DIFERENTE")</f>
        <v>0</v>
      </c>
      <c r="AK187" s="1" t="str">
        <f>IFERROR(VLOOKUP(CONCATENATE(AJ$1,AJ187),'Formulario de Preguntas'!$C$10:$FN$152,3,FALSE),"")</f>
        <v/>
      </c>
      <c r="AL187" s="1" t="str">
        <f>IFERROR(VLOOKUP(CONCATENATE(AJ$1,AJ187),'Formulario de Preguntas'!$C$10:$FN$152,4,FALSE),"")</f>
        <v/>
      </c>
      <c r="AM187" s="23">
        <f>IF($B187='Formulario de Respuestas'!$D186,'Formulario de Respuestas'!$Q186,"ES DIFERENTE")</f>
        <v>0</v>
      </c>
      <c r="AN187" s="1" t="str">
        <f>IFERROR(VLOOKUP(CONCATENATE(AM$1,AM187),'Formulario de Preguntas'!$C$10:$FN$152,3,FALSE),"")</f>
        <v/>
      </c>
      <c r="AO187" s="1" t="str">
        <f>IFERROR(VLOOKUP(CONCATENATE(AM$1,AM187),'Formulario de Preguntas'!$C$10:$FN$152,4,FALSE),"")</f>
        <v/>
      </c>
      <c r="AP187" s="23">
        <f>IF($B187='Formulario de Respuestas'!$D186,'Formulario de Respuestas'!$R186,"ES DIFERENTE")</f>
        <v>0</v>
      </c>
      <c r="AQ187" s="1" t="str">
        <f>IFERROR(VLOOKUP(CONCATENATE(AP$1,AP187),'Formulario de Preguntas'!$C$10:$FN$152,3,FALSE),"")</f>
        <v/>
      </c>
      <c r="AR187" s="1" t="str">
        <f>IFERROR(VLOOKUP(CONCATENATE(AP$1,AP187),'Formulario de Preguntas'!$C$10:$FN$152,4,FALSE),"")</f>
        <v/>
      </c>
      <c r="AS187" s="23">
        <f>IF($B187='Formulario de Respuestas'!$D186,'Formulario de Respuestas'!$S186,"ES DIFERENTE")</f>
        <v>0</v>
      </c>
      <c r="AT187" s="1" t="str">
        <f>IFERROR(VLOOKUP(CONCATENATE(AS$1,AS187),'Formulario de Preguntas'!$C$10:$FN$152,3,FALSE),"")</f>
        <v/>
      </c>
      <c r="AU187" s="1" t="str">
        <f>IFERROR(VLOOKUP(CONCATENATE(AS$1,AS187),'Formulario de Preguntas'!$C$10:$FN$152,4,FALSE),"")</f>
        <v/>
      </c>
      <c r="AV187" s="23">
        <f>IF($B187='Formulario de Respuestas'!$D186,'Formulario de Respuestas'!$T186,"ES DIFERENTE")</f>
        <v>0</v>
      </c>
      <c r="AW187" s="1" t="str">
        <f>IFERROR(VLOOKUP(CONCATENATE(AV$1,AV187),'Formulario de Preguntas'!$C$10:$FN$152,3,FALSE),"")</f>
        <v/>
      </c>
      <c r="AX187" s="1" t="str">
        <f>IFERROR(VLOOKUP(CONCATENATE(AV$1,AV187),'Formulario de Preguntas'!$C$10:$FN$152,4,FALSE),"")</f>
        <v/>
      </c>
      <c r="AY187" s="23">
        <f>IF($B187='Formulario de Respuestas'!$D186,'Formulario de Respuestas'!$U186,"ES DIFERENTE")</f>
        <v>0</v>
      </c>
      <c r="AZ187" s="1" t="str">
        <f>IFERROR(VLOOKUP(CONCATENATE(AY$1,AY187),'Formulario de Preguntas'!$C$10:$FN$152,3,FALSE),"")</f>
        <v/>
      </c>
      <c r="BA187" s="1" t="str">
        <f>IFERROR(VLOOKUP(CONCATENATE(AY$1,AY187),'Formulario de Preguntas'!$C$10:$FN$152,4,FALSE),"")</f>
        <v/>
      </c>
      <c r="BB187" s="25">
        <f>IF($B187='Formulario de Respuestas'!$D186,'Formulario de Respuestas'!$V186,"ES DIFERENTE")</f>
        <v>0</v>
      </c>
      <c r="BC187" s="1" t="str">
        <f>IFERROR(VLOOKUP(CONCATENATE(BB$1,BB187),'Formulario de Preguntas'!$C$10:$FN$152,3,FALSE),"")</f>
        <v/>
      </c>
      <c r="BD187" s="1" t="str">
        <f>IFERROR(VLOOKUP(CONCATENATE(BB$1,BB187),'Formulario de Preguntas'!$C$10:$FN$152,4,FALSE),"")</f>
        <v/>
      </c>
      <c r="BE187" s="23">
        <f>IF($B187='Formulario de Respuestas'!$D186,'Formulario de Respuestas'!$W186,"ES DIFERENTE")</f>
        <v>0</v>
      </c>
      <c r="BF187" s="1" t="str">
        <f>IFERROR(VLOOKUP(CONCATENATE(BE$1,BE187),'Formulario de Preguntas'!$C$10:$FN$152,3,FALSE),"")</f>
        <v/>
      </c>
      <c r="BG187" s="1" t="str">
        <f>IFERROR(VLOOKUP(CONCATENATE(BE$1,BE187),'Formulario de Preguntas'!$C$10:$FN$152,4,FALSE),"")</f>
        <v/>
      </c>
      <c r="BH187" s="23">
        <f>IF($B187='Formulario de Respuestas'!$D186,'Formulario de Respuestas'!$X186,"ES DIFERENTE")</f>
        <v>0</v>
      </c>
      <c r="BI187" s="1" t="str">
        <f>IFERROR(VLOOKUP(CONCATENATE(BH$1,BH187),'Formulario de Preguntas'!$C$10:$FN$152,3,FALSE),"")</f>
        <v/>
      </c>
      <c r="BJ187" s="1" t="str">
        <f>IFERROR(VLOOKUP(CONCATENATE(BH$1,BH187),'Formulario de Preguntas'!$C$10:$FN$152,4,FALSE),"")</f>
        <v/>
      </c>
      <c r="BK187" s="25">
        <f>IF($B187='Formulario de Respuestas'!$D186,'Formulario de Respuestas'!$Y186,"ES DIFERENTE")</f>
        <v>0</v>
      </c>
      <c r="BL187" s="1" t="str">
        <f>IFERROR(VLOOKUP(CONCATENATE(BK$1,BK187),'Formulario de Preguntas'!$C$10:$FN$152,3,FALSE),"")</f>
        <v/>
      </c>
      <c r="BM187" s="1" t="str">
        <f>IFERROR(VLOOKUP(CONCATENATE(BK$1,BK187),'Formulario de Preguntas'!$C$10:$FN$152,4,FALSE),"")</f>
        <v/>
      </c>
      <c r="BN187" s="25">
        <f>IF($B187='Formulario de Respuestas'!$D186,'Formulario de Respuestas'!$Z186,"ES DIFERENTE")</f>
        <v>0</v>
      </c>
      <c r="BO187" s="1" t="str">
        <f>IFERROR(VLOOKUP(CONCATENATE(BN$1,BN187),'Formulario de Preguntas'!$C$10:$FN$152,3,FALSE),"")</f>
        <v/>
      </c>
      <c r="BP187" s="1" t="str">
        <f>IFERROR(VLOOKUP(CONCATENATE(BN$1,BN187),'Formulario de Preguntas'!$C$10:$FN$152,4,FALSE),"")</f>
        <v/>
      </c>
      <c r="BQ187" s="25">
        <f>IF($B187='Formulario de Respuestas'!$D186,'Formulario de Respuestas'!$AA186,"ES DIFERENTE")</f>
        <v>0</v>
      </c>
      <c r="BR187" s="1" t="str">
        <f>IFERROR(VLOOKUP(CONCATENATE(BQ$1,BQ187),'Formulario de Preguntas'!$C$10:$FN$152,3,FALSE),"")</f>
        <v/>
      </c>
      <c r="BS187" s="1" t="str">
        <f>IFERROR(VLOOKUP(CONCATENATE(BQ$1,BQ187),'Formulario de Preguntas'!$C$10:$FN$152,4,FALSE),"")</f>
        <v/>
      </c>
      <c r="BT187" s="25">
        <f>IF($B187='Formulario de Respuestas'!$D186,'Formulario de Respuestas'!$AB186,"ES DIFERENTE")</f>
        <v>0</v>
      </c>
      <c r="BU187" s="1" t="str">
        <f>IFERROR(VLOOKUP(CONCATENATE(BT$1,BT187),'Formulario de Preguntas'!$C$10:$FN$152,3,FALSE),"")</f>
        <v/>
      </c>
      <c r="BV187" s="1" t="str">
        <f>IFERROR(VLOOKUP(CONCATENATE(BT$1,BT187),'Formulario de Preguntas'!$C$10:$FN$152,4,FALSE),"")</f>
        <v/>
      </c>
      <c r="BW187" s="25">
        <f>IF($B187='Formulario de Respuestas'!$D186,'Formulario de Respuestas'!$AC186,"ES DIFERENTE")</f>
        <v>0</v>
      </c>
      <c r="BX187" s="1" t="str">
        <f>IFERROR(VLOOKUP(CONCATENATE(BW$1,BW187),'Formulario de Preguntas'!$C$10:$FN$152,3,FALSE),"")</f>
        <v/>
      </c>
      <c r="BY187" s="1" t="str">
        <f>IFERROR(VLOOKUP(CONCATENATE(BW$1,BW187),'Formulario de Preguntas'!$C$10:$FN$152,4,FALSE),"")</f>
        <v/>
      </c>
      <c r="CA187" s="1">
        <f t="shared" si="7"/>
        <v>0</v>
      </c>
      <c r="CB187" s="1">
        <f t="shared" si="8"/>
        <v>0.25</v>
      </c>
      <c r="CC187" s="1">
        <f t="shared" si="9"/>
        <v>0</v>
      </c>
      <c r="CD187" s="1">
        <f>COUNTIF('Formulario de Respuestas'!$E186:$AC186,"A")</f>
        <v>0</v>
      </c>
      <c r="CE187" s="1">
        <f>COUNTIF('Formulario de Respuestas'!$E186:$AC186,"B")</f>
        <v>0</v>
      </c>
      <c r="CF187" s="1">
        <f>COUNTIF('Formulario de Respuestas'!$B186:$AC186,"C")</f>
        <v>0</v>
      </c>
      <c r="CG187" s="1">
        <f>COUNTIF('Formulario de Respuestas'!$E186:$AC186,"D")</f>
        <v>0</v>
      </c>
      <c r="CH187" s="1">
        <f>COUNTIF('Formulario de Respuestas'!$E186:$AC186,"E (RESPUESTA ANULADA)")</f>
        <v>0</v>
      </c>
    </row>
    <row r="188" spans="1:86" x14ac:dyDescent="0.25">
      <c r="A188" s="1">
        <f>'Formulario de Respuestas'!C187</f>
        <v>0</v>
      </c>
      <c r="B188" s="1">
        <f>'Formulario de Respuestas'!D187</f>
        <v>0</v>
      </c>
      <c r="C188" s="23">
        <f>IF($B188='Formulario de Respuestas'!$D187,'Formulario de Respuestas'!$E187,"ES DIFERENTE")</f>
        <v>0</v>
      </c>
      <c r="D188" s="15" t="str">
        <f>IFERROR(VLOOKUP(CONCATENATE(C$1,C188),'Formulario de Preguntas'!$C$2:$FN$152,3,FALSE),"")</f>
        <v/>
      </c>
      <c r="E188" s="1" t="str">
        <f>IFERROR(VLOOKUP(CONCATENATE(C$1,C188),'Formulario de Preguntas'!$C$2:$FN$152,4,FALSE),"")</f>
        <v/>
      </c>
      <c r="F188" s="23">
        <f>IF($B188='Formulario de Respuestas'!$D187,'Formulario de Respuestas'!$F187,"ES DIFERENTE")</f>
        <v>0</v>
      </c>
      <c r="G188" s="1" t="str">
        <f>IFERROR(VLOOKUP(CONCATENATE(F$1,F188),'Formulario de Preguntas'!$C$2:$FN$152,3,FALSE),"")</f>
        <v/>
      </c>
      <c r="H188" s="1" t="str">
        <f>IFERROR(VLOOKUP(CONCATENATE(F$1,F188),'Formulario de Preguntas'!$C$2:$FN$152,4,FALSE),"")</f>
        <v/>
      </c>
      <c r="I188" s="23">
        <f>IF($B188='Formulario de Respuestas'!$D187,'Formulario de Respuestas'!$G187,"ES DIFERENTE")</f>
        <v>0</v>
      </c>
      <c r="J188" s="1" t="str">
        <f>IFERROR(VLOOKUP(CONCATENATE(I$1,I188),'Formulario de Preguntas'!$C$10:$FN$152,3,FALSE),"")</f>
        <v/>
      </c>
      <c r="K188" s="1" t="str">
        <f>IFERROR(VLOOKUP(CONCATENATE(I$1,I188),'Formulario de Preguntas'!$C$10:$FN$152,4,FALSE),"")</f>
        <v/>
      </c>
      <c r="L188" s="23">
        <f>IF($B188='Formulario de Respuestas'!$D187,'Formulario de Respuestas'!$H187,"ES DIFERENTE")</f>
        <v>0</v>
      </c>
      <c r="M188" s="1" t="str">
        <f>IFERROR(VLOOKUP(CONCATENATE(L$1,L188),'Formulario de Preguntas'!$C$10:$FN$152,3,FALSE),"")</f>
        <v/>
      </c>
      <c r="N188" s="1" t="str">
        <f>IFERROR(VLOOKUP(CONCATENATE(L$1,L188),'Formulario de Preguntas'!$C$10:$FN$152,4,FALSE),"")</f>
        <v/>
      </c>
      <c r="O188" s="23">
        <f>IF($B188='Formulario de Respuestas'!$D187,'Formulario de Respuestas'!$I187,"ES DIFERENTE")</f>
        <v>0</v>
      </c>
      <c r="P188" s="1" t="str">
        <f>IFERROR(VLOOKUP(CONCATENATE(O$1,O188),'Formulario de Preguntas'!$C$10:$FN$152,3,FALSE),"")</f>
        <v/>
      </c>
      <c r="Q188" s="1" t="str">
        <f>IFERROR(VLOOKUP(CONCATENATE(O$1,O188),'Formulario de Preguntas'!$C$10:$FN$152,4,FALSE),"")</f>
        <v/>
      </c>
      <c r="R188" s="23">
        <f>IF($B188='Formulario de Respuestas'!$D187,'Formulario de Respuestas'!$J187,"ES DIFERENTE")</f>
        <v>0</v>
      </c>
      <c r="S188" s="1" t="str">
        <f>IFERROR(VLOOKUP(CONCATENATE(R$1,R188),'Formulario de Preguntas'!$C$10:$FN$152,3,FALSE),"")</f>
        <v/>
      </c>
      <c r="T188" s="1" t="str">
        <f>IFERROR(VLOOKUP(CONCATENATE(R$1,R188),'Formulario de Preguntas'!$C$10:$FN$152,4,FALSE),"")</f>
        <v/>
      </c>
      <c r="U188" s="23">
        <f>IF($B188='Formulario de Respuestas'!$D187,'Formulario de Respuestas'!$K187,"ES DIFERENTE")</f>
        <v>0</v>
      </c>
      <c r="V188" s="1" t="str">
        <f>IFERROR(VLOOKUP(CONCATENATE(U$1,U188),'Formulario de Preguntas'!$C$10:$FN$152,3,FALSE),"")</f>
        <v/>
      </c>
      <c r="W188" s="1" t="str">
        <f>IFERROR(VLOOKUP(CONCATENATE(U$1,U188),'Formulario de Preguntas'!$C$10:$FN$152,4,FALSE),"")</f>
        <v/>
      </c>
      <c r="X188" s="23">
        <f>IF($B188='Formulario de Respuestas'!$D187,'Formulario de Respuestas'!$L187,"ES DIFERENTE")</f>
        <v>0</v>
      </c>
      <c r="Y188" s="1" t="str">
        <f>IFERROR(VLOOKUP(CONCATENATE(X$1,X188),'Formulario de Preguntas'!$C$10:$FN$152,3,FALSE),"")</f>
        <v/>
      </c>
      <c r="Z188" s="1" t="str">
        <f>IFERROR(VLOOKUP(CONCATENATE(X$1,X188),'Formulario de Preguntas'!$C$10:$FN$152,4,FALSE),"")</f>
        <v/>
      </c>
      <c r="AA188" s="23">
        <f>IF($B188='Formulario de Respuestas'!$D187,'Formulario de Respuestas'!$M187,"ES DIFERENTE")</f>
        <v>0</v>
      </c>
      <c r="AB188" s="1" t="str">
        <f>IFERROR(VLOOKUP(CONCATENATE(AA$1,AA188),'Formulario de Preguntas'!$C$10:$FN$152,3,FALSE),"")</f>
        <v/>
      </c>
      <c r="AC188" s="1" t="str">
        <f>IFERROR(VLOOKUP(CONCATENATE(AA$1,AA188),'Formulario de Preguntas'!$C$10:$FN$152,4,FALSE),"")</f>
        <v/>
      </c>
      <c r="AD188" s="23">
        <f>IF($B188='Formulario de Respuestas'!$D187,'Formulario de Respuestas'!$N187,"ES DIFERENTE")</f>
        <v>0</v>
      </c>
      <c r="AE188" s="1" t="str">
        <f>IFERROR(VLOOKUP(CONCATENATE(AD$1,AD188),'Formulario de Preguntas'!$C$10:$FN$152,3,FALSE),"")</f>
        <v/>
      </c>
      <c r="AF188" s="1" t="str">
        <f>IFERROR(VLOOKUP(CONCATENATE(AD$1,AD188),'Formulario de Preguntas'!$C$10:$FN$152,4,FALSE),"")</f>
        <v/>
      </c>
      <c r="AG188" s="23">
        <f>IF($B188='Formulario de Respuestas'!$D187,'Formulario de Respuestas'!$O187,"ES DIFERENTE")</f>
        <v>0</v>
      </c>
      <c r="AH188" s="1" t="str">
        <f>IFERROR(VLOOKUP(CONCATENATE(AG$1,AG188),'Formulario de Preguntas'!$C$10:$FN$152,3,FALSE),"")</f>
        <v/>
      </c>
      <c r="AI188" s="1" t="str">
        <f>IFERROR(VLOOKUP(CONCATENATE(AG$1,AG188),'Formulario de Preguntas'!$C$10:$FN$152,4,FALSE),"")</f>
        <v/>
      </c>
      <c r="AJ188" s="23">
        <f>IF($B188='Formulario de Respuestas'!$D187,'Formulario de Respuestas'!$P187,"ES DIFERENTE")</f>
        <v>0</v>
      </c>
      <c r="AK188" s="1" t="str">
        <f>IFERROR(VLOOKUP(CONCATENATE(AJ$1,AJ188),'Formulario de Preguntas'!$C$10:$FN$152,3,FALSE),"")</f>
        <v/>
      </c>
      <c r="AL188" s="1" t="str">
        <f>IFERROR(VLOOKUP(CONCATENATE(AJ$1,AJ188),'Formulario de Preguntas'!$C$10:$FN$152,4,FALSE),"")</f>
        <v/>
      </c>
      <c r="AM188" s="23">
        <f>IF($B188='Formulario de Respuestas'!$D187,'Formulario de Respuestas'!$Q187,"ES DIFERENTE")</f>
        <v>0</v>
      </c>
      <c r="AN188" s="1" t="str">
        <f>IFERROR(VLOOKUP(CONCATENATE(AM$1,AM188),'Formulario de Preguntas'!$C$10:$FN$152,3,FALSE),"")</f>
        <v/>
      </c>
      <c r="AO188" s="1" t="str">
        <f>IFERROR(VLOOKUP(CONCATENATE(AM$1,AM188),'Formulario de Preguntas'!$C$10:$FN$152,4,FALSE),"")</f>
        <v/>
      </c>
      <c r="AP188" s="23">
        <f>IF($B188='Formulario de Respuestas'!$D187,'Formulario de Respuestas'!$R187,"ES DIFERENTE")</f>
        <v>0</v>
      </c>
      <c r="AQ188" s="1" t="str">
        <f>IFERROR(VLOOKUP(CONCATENATE(AP$1,AP188),'Formulario de Preguntas'!$C$10:$FN$152,3,FALSE),"")</f>
        <v/>
      </c>
      <c r="AR188" s="1" t="str">
        <f>IFERROR(VLOOKUP(CONCATENATE(AP$1,AP188),'Formulario de Preguntas'!$C$10:$FN$152,4,FALSE),"")</f>
        <v/>
      </c>
      <c r="AS188" s="23">
        <f>IF($B188='Formulario de Respuestas'!$D187,'Formulario de Respuestas'!$S187,"ES DIFERENTE")</f>
        <v>0</v>
      </c>
      <c r="AT188" s="1" t="str">
        <f>IFERROR(VLOOKUP(CONCATENATE(AS$1,AS188),'Formulario de Preguntas'!$C$10:$FN$152,3,FALSE),"")</f>
        <v/>
      </c>
      <c r="AU188" s="1" t="str">
        <f>IFERROR(VLOOKUP(CONCATENATE(AS$1,AS188),'Formulario de Preguntas'!$C$10:$FN$152,4,FALSE),"")</f>
        <v/>
      </c>
      <c r="AV188" s="23">
        <f>IF($B188='Formulario de Respuestas'!$D187,'Formulario de Respuestas'!$T187,"ES DIFERENTE")</f>
        <v>0</v>
      </c>
      <c r="AW188" s="1" t="str">
        <f>IFERROR(VLOOKUP(CONCATENATE(AV$1,AV188),'Formulario de Preguntas'!$C$10:$FN$152,3,FALSE),"")</f>
        <v/>
      </c>
      <c r="AX188" s="1" t="str">
        <f>IFERROR(VLOOKUP(CONCATENATE(AV$1,AV188),'Formulario de Preguntas'!$C$10:$FN$152,4,FALSE),"")</f>
        <v/>
      </c>
      <c r="AY188" s="23">
        <f>IF($B188='Formulario de Respuestas'!$D187,'Formulario de Respuestas'!$U187,"ES DIFERENTE")</f>
        <v>0</v>
      </c>
      <c r="AZ188" s="1" t="str">
        <f>IFERROR(VLOOKUP(CONCATENATE(AY$1,AY188),'Formulario de Preguntas'!$C$10:$FN$152,3,FALSE),"")</f>
        <v/>
      </c>
      <c r="BA188" s="1" t="str">
        <f>IFERROR(VLOOKUP(CONCATENATE(AY$1,AY188),'Formulario de Preguntas'!$C$10:$FN$152,4,FALSE),"")</f>
        <v/>
      </c>
      <c r="BB188" s="25">
        <f>IF($B188='Formulario de Respuestas'!$D187,'Formulario de Respuestas'!$V187,"ES DIFERENTE")</f>
        <v>0</v>
      </c>
      <c r="BC188" s="1" t="str">
        <f>IFERROR(VLOOKUP(CONCATENATE(BB$1,BB188),'Formulario de Preguntas'!$C$10:$FN$152,3,FALSE),"")</f>
        <v/>
      </c>
      <c r="BD188" s="1" t="str">
        <f>IFERROR(VLOOKUP(CONCATENATE(BB$1,BB188),'Formulario de Preguntas'!$C$10:$FN$152,4,FALSE),"")</f>
        <v/>
      </c>
      <c r="BE188" s="23">
        <f>IF($B188='Formulario de Respuestas'!$D187,'Formulario de Respuestas'!$W187,"ES DIFERENTE")</f>
        <v>0</v>
      </c>
      <c r="BF188" s="1" t="str">
        <f>IFERROR(VLOOKUP(CONCATENATE(BE$1,BE188),'Formulario de Preguntas'!$C$10:$FN$152,3,FALSE),"")</f>
        <v/>
      </c>
      <c r="BG188" s="1" t="str">
        <f>IFERROR(VLOOKUP(CONCATENATE(BE$1,BE188),'Formulario de Preguntas'!$C$10:$FN$152,4,FALSE),"")</f>
        <v/>
      </c>
      <c r="BH188" s="23">
        <f>IF($B188='Formulario de Respuestas'!$D187,'Formulario de Respuestas'!$X187,"ES DIFERENTE")</f>
        <v>0</v>
      </c>
      <c r="BI188" s="1" t="str">
        <f>IFERROR(VLOOKUP(CONCATENATE(BH$1,BH188),'Formulario de Preguntas'!$C$10:$FN$152,3,FALSE),"")</f>
        <v/>
      </c>
      <c r="BJ188" s="1" t="str">
        <f>IFERROR(VLOOKUP(CONCATENATE(BH$1,BH188),'Formulario de Preguntas'!$C$10:$FN$152,4,FALSE),"")</f>
        <v/>
      </c>
      <c r="BK188" s="25">
        <f>IF($B188='Formulario de Respuestas'!$D187,'Formulario de Respuestas'!$Y187,"ES DIFERENTE")</f>
        <v>0</v>
      </c>
      <c r="BL188" s="1" t="str">
        <f>IFERROR(VLOOKUP(CONCATENATE(BK$1,BK188),'Formulario de Preguntas'!$C$10:$FN$152,3,FALSE),"")</f>
        <v/>
      </c>
      <c r="BM188" s="1" t="str">
        <f>IFERROR(VLOOKUP(CONCATENATE(BK$1,BK188),'Formulario de Preguntas'!$C$10:$FN$152,4,FALSE),"")</f>
        <v/>
      </c>
      <c r="BN188" s="25">
        <f>IF($B188='Formulario de Respuestas'!$D187,'Formulario de Respuestas'!$Z187,"ES DIFERENTE")</f>
        <v>0</v>
      </c>
      <c r="BO188" s="1" t="str">
        <f>IFERROR(VLOOKUP(CONCATENATE(BN$1,BN188),'Formulario de Preguntas'!$C$10:$FN$152,3,FALSE),"")</f>
        <v/>
      </c>
      <c r="BP188" s="1" t="str">
        <f>IFERROR(VLOOKUP(CONCATENATE(BN$1,BN188),'Formulario de Preguntas'!$C$10:$FN$152,4,FALSE),"")</f>
        <v/>
      </c>
      <c r="BQ188" s="25">
        <f>IF($B188='Formulario de Respuestas'!$D187,'Formulario de Respuestas'!$AA187,"ES DIFERENTE")</f>
        <v>0</v>
      </c>
      <c r="BR188" s="1" t="str">
        <f>IFERROR(VLOOKUP(CONCATENATE(BQ$1,BQ188),'Formulario de Preguntas'!$C$10:$FN$152,3,FALSE),"")</f>
        <v/>
      </c>
      <c r="BS188" s="1" t="str">
        <f>IFERROR(VLOOKUP(CONCATENATE(BQ$1,BQ188),'Formulario de Preguntas'!$C$10:$FN$152,4,FALSE),"")</f>
        <v/>
      </c>
      <c r="BT188" s="25">
        <f>IF($B188='Formulario de Respuestas'!$D187,'Formulario de Respuestas'!$AB187,"ES DIFERENTE")</f>
        <v>0</v>
      </c>
      <c r="BU188" s="1" t="str">
        <f>IFERROR(VLOOKUP(CONCATENATE(BT$1,BT188),'Formulario de Preguntas'!$C$10:$FN$152,3,FALSE),"")</f>
        <v/>
      </c>
      <c r="BV188" s="1" t="str">
        <f>IFERROR(VLOOKUP(CONCATENATE(BT$1,BT188),'Formulario de Preguntas'!$C$10:$FN$152,4,FALSE),"")</f>
        <v/>
      </c>
      <c r="BW188" s="25">
        <f>IF($B188='Formulario de Respuestas'!$D187,'Formulario de Respuestas'!$AC187,"ES DIFERENTE")</f>
        <v>0</v>
      </c>
      <c r="BX188" s="1" t="str">
        <f>IFERROR(VLOOKUP(CONCATENATE(BW$1,BW188),'Formulario de Preguntas'!$C$10:$FN$152,3,FALSE),"")</f>
        <v/>
      </c>
      <c r="BY188" s="1" t="str">
        <f>IFERROR(VLOOKUP(CONCATENATE(BW$1,BW188),'Formulario de Preguntas'!$C$10:$FN$152,4,FALSE),"")</f>
        <v/>
      </c>
      <c r="CA188" s="1">
        <f t="shared" si="7"/>
        <v>0</v>
      </c>
      <c r="CB188" s="1">
        <f t="shared" si="8"/>
        <v>0.25</v>
      </c>
      <c r="CC188" s="1">
        <f t="shared" si="9"/>
        <v>0</v>
      </c>
      <c r="CD188" s="1">
        <f>COUNTIF('Formulario de Respuestas'!$E187:$AC187,"A")</f>
        <v>0</v>
      </c>
      <c r="CE188" s="1">
        <f>COUNTIF('Formulario de Respuestas'!$E187:$AC187,"B")</f>
        <v>0</v>
      </c>
      <c r="CF188" s="1">
        <f>COUNTIF('Formulario de Respuestas'!$B187:$AC187,"C")</f>
        <v>0</v>
      </c>
      <c r="CG188" s="1">
        <f>COUNTIF('Formulario de Respuestas'!$E187:$AC187,"D")</f>
        <v>0</v>
      </c>
      <c r="CH188" s="1">
        <f>COUNTIF('Formulario de Respuestas'!$E187:$AC187,"E (RESPUESTA ANULADA)")</f>
        <v>0</v>
      </c>
    </row>
    <row r="189" spans="1:86" x14ac:dyDescent="0.25">
      <c r="A189" s="1">
        <f>'Formulario de Respuestas'!C188</f>
        <v>0</v>
      </c>
      <c r="B189" s="1">
        <f>'Formulario de Respuestas'!D188</f>
        <v>0</v>
      </c>
      <c r="C189" s="23">
        <f>IF($B189='Formulario de Respuestas'!$D188,'Formulario de Respuestas'!$E188,"ES DIFERENTE")</f>
        <v>0</v>
      </c>
      <c r="D189" s="15" t="str">
        <f>IFERROR(VLOOKUP(CONCATENATE(C$1,C189),'Formulario de Preguntas'!$C$2:$FN$152,3,FALSE),"")</f>
        <v/>
      </c>
      <c r="E189" s="1" t="str">
        <f>IFERROR(VLOOKUP(CONCATENATE(C$1,C189),'Formulario de Preguntas'!$C$2:$FN$152,4,FALSE),"")</f>
        <v/>
      </c>
      <c r="F189" s="23">
        <f>IF($B189='Formulario de Respuestas'!$D188,'Formulario de Respuestas'!$F188,"ES DIFERENTE")</f>
        <v>0</v>
      </c>
      <c r="G189" s="1" t="str">
        <f>IFERROR(VLOOKUP(CONCATENATE(F$1,F189),'Formulario de Preguntas'!$C$2:$FN$152,3,FALSE),"")</f>
        <v/>
      </c>
      <c r="H189" s="1" t="str">
        <f>IFERROR(VLOOKUP(CONCATENATE(F$1,F189),'Formulario de Preguntas'!$C$2:$FN$152,4,FALSE),"")</f>
        <v/>
      </c>
      <c r="I189" s="23">
        <f>IF($B189='Formulario de Respuestas'!$D188,'Formulario de Respuestas'!$G188,"ES DIFERENTE")</f>
        <v>0</v>
      </c>
      <c r="J189" s="1" t="str">
        <f>IFERROR(VLOOKUP(CONCATENATE(I$1,I189),'Formulario de Preguntas'!$C$10:$FN$152,3,FALSE),"")</f>
        <v/>
      </c>
      <c r="K189" s="1" t="str">
        <f>IFERROR(VLOOKUP(CONCATENATE(I$1,I189),'Formulario de Preguntas'!$C$10:$FN$152,4,FALSE),"")</f>
        <v/>
      </c>
      <c r="L189" s="23">
        <f>IF($B189='Formulario de Respuestas'!$D188,'Formulario de Respuestas'!$H188,"ES DIFERENTE")</f>
        <v>0</v>
      </c>
      <c r="M189" s="1" t="str">
        <f>IFERROR(VLOOKUP(CONCATENATE(L$1,L189),'Formulario de Preguntas'!$C$10:$FN$152,3,FALSE),"")</f>
        <v/>
      </c>
      <c r="N189" s="1" t="str">
        <f>IFERROR(VLOOKUP(CONCATENATE(L$1,L189),'Formulario de Preguntas'!$C$10:$FN$152,4,FALSE),"")</f>
        <v/>
      </c>
      <c r="O189" s="23">
        <f>IF($B189='Formulario de Respuestas'!$D188,'Formulario de Respuestas'!$I188,"ES DIFERENTE")</f>
        <v>0</v>
      </c>
      <c r="P189" s="1" t="str">
        <f>IFERROR(VLOOKUP(CONCATENATE(O$1,O189),'Formulario de Preguntas'!$C$10:$FN$152,3,FALSE),"")</f>
        <v/>
      </c>
      <c r="Q189" s="1" t="str">
        <f>IFERROR(VLOOKUP(CONCATENATE(O$1,O189),'Formulario de Preguntas'!$C$10:$FN$152,4,FALSE),"")</f>
        <v/>
      </c>
      <c r="R189" s="23">
        <f>IF($B189='Formulario de Respuestas'!$D188,'Formulario de Respuestas'!$J188,"ES DIFERENTE")</f>
        <v>0</v>
      </c>
      <c r="S189" s="1" t="str">
        <f>IFERROR(VLOOKUP(CONCATENATE(R$1,R189),'Formulario de Preguntas'!$C$10:$FN$152,3,FALSE),"")</f>
        <v/>
      </c>
      <c r="T189" s="1" t="str">
        <f>IFERROR(VLOOKUP(CONCATENATE(R$1,R189),'Formulario de Preguntas'!$C$10:$FN$152,4,FALSE),"")</f>
        <v/>
      </c>
      <c r="U189" s="23">
        <f>IF($B189='Formulario de Respuestas'!$D188,'Formulario de Respuestas'!$K188,"ES DIFERENTE")</f>
        <v>0</v>
      </c>
      <c r="V189" s="1" t="str">
        <f>IFERROR(VLOOKUP(CONCATENATE(U$1,U189),'Formulario de Preguntas'!$C$10:$FN$152,3,FALSE),"")</f>
        <v/>
      </c>
      <c r="W189" s="1" t="str">
        <f>IFERROR(VLOOKUP(CONCATENATE(U$1,U189),'Formulario de Preguntas'!$C$10:$FN$152,4,FALSE),"")</f>
        <v/>
      </c>
      <c r="X189" s="23">
        <f>IF($B189='Formulario de Respuestas'!$D188,'Formulario de Respuestas'!$L188,"ES DIFERENTE")</f>
        <v>0</v>
      </c>
      <c r="Y189" s="1" t="str">
        <f>IFERROR(VLOOKUP(CONCATENATE(X$1,X189),'Formulario de Preguntas'!$C$10:$FN$152,3,FALSE),"")</f>
        <v/>
      </c>
      <c r="Z189" s="1" t="str">
        <f>IFERROR(VLOOKUP(CONCATENATE(X$1,X189),'Formulario de Preguntas'!$C$10:$FN$152,4,FALSE),"")</f>
        <v/>
      </c>
      <c r="AA189" s="23">
        <f>IF($B189='Formulario de Respuestas'!$D188,'Formulario de Respuestas'!$M188,"ES DIFERENTE")</f>
        <v>0</v>
      </c>
      <c r="AB189" s="1" t="str">
        <f>IFERROR(VLOOKUP(CONCATENATE(AA$1,AA189),'Formulario de Preguntas'!$C$10:$FN$152,3,FALSE),"")</f>
        <v/>
      </c>
      <c r="AC189" s="1" t="str">
        <f>IFERROR(VLOOKUP(CONCATENATE(AA$1,AA189),'Formulario de Preguntas'!$C$10:$FN$152,4,FALSE),"")</f>
        <v/>
      </c>
      <c r="AD189" s="23">
        <f>IF($B189='Formulario de Respuestas'!$D188,'Formulario de Respuestas'!$N188,"ES DIFERENTE")</f>
        <v>0</v>
      </c>
      <c r="AE189" s="1" t="str">
        <f>IFERROR(VLOOKUP(CONCATENATE(AD$1,AD189),'Formulario de Preguntas'!$C$10:$FN$152,3,FALSE),"")</f>
        <v/>
      </c>
      <c r="AF189" s="1" t="str">
        <f>IFERROR(VLOOKUP(CONCATENATE(AD$1,AD189),'Formulario de Preguntas'!$C$10:$FN$152,4,FALSE),"")</f>
        <v/>
      </c>
      <c r="AG189" s="23">
        <f>IF($B189='Formulario de Respuestas'!$D188,'Formulario de Respuestas'!$O188,"ES DIFERENTE")</f>
        <v>0</v>
      </c>
      <c r="AH189" s="1" t="str">
        <f>IFERROR(VLOOKUP(CONCATENATE(AG$1,AG189),'Formulario de Preguntas'!$C$10:$FN$152,3,FALSE),"")</f>
        <v/>
      </c>
      <c r="AI189" s="1" t="str">
        <f>IFERROR(VLOOKUP(CONCATENATE(AG$1,AG189),'Formulario de Preguntas'!$C$10:$FN$152,4,FALSE),"")</f>
        <v/>
      </c>
      <c r="AJ189" s="23">
        <f>IF($B189='Formulario de Respuestas'!$D188,'Formulario de Respuestas'!$P188,"ES DIFERENTE")</f>
        <v>0</v>
      </c>
      <c r="AK189" s="1" t="str">
        <f>IFERROR(VLOOKUP(CONCATENATE(AJ$1,AJ189),'Formulario de Preguntas'!$C$10:$FN$152,3,FALSE),"")</f>
        <v/>
      </c>
      <c r="AL189" s="1" t="str">
        <f>IFERROR(VLOOKUP(CONCATENATE(AJ$1,AJ189),'Formulario de Preguntas'!$C$10:$FN$152,4,FALSE),"")</f>
        <v/>
      </c>
      <c r="AM189" s="23">
        <f>IF($B189='Formulario de Respuestas'!$D188,'Formulario de Respuestas'!$Q188,"ES DIFERENTE")</f>
        <v>0</v>
      </c>
      <c r="AN189" s="1" t="str">
        <f>IFERROR(VLOOKUP(CONCATENATE(AM$1,AM189),'Formulario de Preguntas'!$C$10:$FN$152,3,FALSE),"")</f>
        <v/>
      </c>
      <c r="AO189" s="1" t="str">
        <f>IFERROR(VLOOKUP(CONCATENATE(AM$1,AM189),'Formulario de Preguntas'!$C$10:$FN$152,4,FALSE),"")</f>
        <v/>
      </c>
      <c r="AP189" s="23">
        <f>IF($B189='Formulario de Respuestas'!$D188,'Formulario de Respuestas'!$R188,"ES DIFERENTE")</f>
        <v>0</v>
      </c>
      <c r="AQ189" s="1" t="str">
        <f>IFERROR(VLOOKUP(CONCATENATE(AP$1,AP189),'Formulario de Preguntas'!$C$10:$FN$152,3,FALSE),"")</f>
        <v/>
      </c>
      <c r="AR189" s="1" t="str">
        <f>IFERROR(VLOOKUP(CONCATENATE(AP$1,AP189),'Formulario de Preguntas'!$C$10:$FN$152,4,FALSE),"")</f>
        <v/>
      </c>
      <c r="AS189" s="23">
        <f>IF($B189='Formulario de Respuestas'!$D188,'Formulario de Respuestas'!$S188,"ES DIFERENTE")</f>
        <v>0</v>
      </c>
      <c r="AT189" s="1" t="str">
        <f>IFERROR(VLOOKUP(CONCATENATE(AS$1,AS189),'Formulario de Preguntas'!$C$10:$FN$152,3,FALSE),"")</f>
        <v/>
      </c>
      <c r="AU189" s="1" t="str">
        <f>IFERROR(VLOOKUP(CONCATENATE(AS$1,AS189),'Formulario de Preguntas'!$C$10:$FN$152,4,FALSE),"")</f>
        <v/>
      </c>
      <c r="AV189" s="23">
        <f>IF($B189='Formulario de Respuestas'!$D188,'Formulario de Respuestas'!$T188,"ES DIFERENTE")</f>
        <v>0</v>
      </c>
      <c r="AW189" s="1" t="str">
        <f>IFERROR(VLOOKUP(CONCATENATE(AV$1,AV189),'Formulario de Preguntas'!$C$10:$FN$152,3,FALSE),"")</f>
        <v/>
      </c>
      <c r="AX189" s="1" t="str">
        <f>IFERROR(VLOOKUP(CONCATENATE(AV$1,AV189),'Formulario de Preguntas'!$C$10:$FN$152,4,FALSE),"")</f>
        <v/>
      </c>
      <c r="AY189" s="23">
        <f>IF($B189='Formulario de Respuestas'!$D188,'Formulario de Respuestas'!$U188,"ES DIFERENTE")</f>
        <v>0</v>
      </c>
      <c r="AZ189" s="1" t="str">
        <f>IFERROR(VLOOKUP(CONCATENATE(AY$1,AY189),'Formulario de Preguntas'!$C$10:$FN$152,3,FALSE),"")</f>
        <v/>
      </c>
      <c r="BA189" s="1" t="str">
        <f>IFERROR(VLOOKUP(CONCATENATE(AY$1,AY189),'Formulario de Preguntas'!$C$10:$FN$152,4,FALSE),"")</f>
        <v/>
      </c>
      <c r="BB189" s="25">
        <f>IF($B189='Formulario de Respuestas'!$D188,'Formulario de Respuestas'!$V188,"ES DIFERENTE")</f>
        <v>0</v>
      </c>
      <c r="BC189" s="1" t="str">
        <f>IFERROR(VLOOKUP(CONCATENATE(BB$1,BB189),'Formulario de Preguntas'!$C$10:$FN$152,3,FALSE),"")</f>
        <v/>
      </c>
      <c r="BD189" s="1" t="str">
        <f>IFERROR(VLOOKUP(CONCATENATE(BB$1,BB189),'Formulario de Preguntas'!$C$10:$FN$152,4,FALSE),"")</f>
        <v/>
      </c>
      <c r="BE189" s="23">
        <f>IF($B189='Formulario de Respuestas'!$D188,'Formulario de Respuestas'!$W188,"ES DIFERENTE")</f>
        <v>0</v>
      </c>
      <c r="BF189" s="1" t="str">
        <f>IFERROR(VLOOKUP(CONCATENATE(BE$1,BE189),'Formulario de Preguntas'!$C$10:$FN$152,3,FALSE),"")</f>
        <v/>
      </c>
      <c r="BG189" s="1" t="str">
        <f>IFERROR(VLOOKUP(CONCATENATE(BE$1,BE189),'Formulario de Preguntas'!$C$10:$FN$152,4,FALSE),"")</f>
        <v/>
      </c>
      <c r="BH189" s="23">
        <f>IF($B189='Formulario de Respuestas'!$D188,'Formulario de Respuestas'!$X188,"ES DIFERENTE")</f>
        <v>0</v>
      </c>
      <c r="BI189" s="1" t="str">
        <f>IFERROR(VLOOKUP(CONCATENATE(BH$1,BH189),'Formulario de Preguntas'!$C$10:$FN$152,3,FALSE),"")</f>
        <v/>
      </c>
      <c r="BJ189" s="1" t="str">
        <f>IFERROR(VLOOKUP(CONCATENATE(BH$1,BH189),'Formulario de Preguntas'!$C$10:$FN$152,4,FALSE),"")</f>
        <v/>
      </c>
      <c r="BK189" s="25">
        <f>IF($B189='Formulario de Respuestas'!$D188,'Formulario de Respuestas'!$Y188,"ES DIFERENTE")</f>
        <v>0</v>
      </c>
      <c r="BL189" s="1" t="str">
        <f>IFERROR(VLOOKUP(CONCATENATE(BK$1,BK189),'Formulario de Preguntas'!$C$10:$FN$152,3,FALSE),"")</f>
        <v/>
      </c>
      <c r="BM189" s="1" t="str">
        <f>IFERROR(VLOOKUP(CONCATENATE(BK$1,BK189),'Formulario de Preguntas'!$C$10:$FN$152,4,FALSE),"")</f>
        <v/>
      </c>
      <c r="BN189" s="25">
        <f>IF($B189='Formulario de Respuestas'!$D188,'Formulario de Respuestas'!$Z188,"ES DIFERENTE")</f>
        <v>0</v>
      </c>
      <c r="BO189" s="1" t="str">
        <f>IFERROR(VLOOKUP(CONCATENATE(BN$1,BN189),'Formulario de Preguntas'!$C$10:$FN$152,3,FALSE),"")</f>
        <v/>
      </c>
      <c r="BP189" s="1" t="str">
        <f>IFERROR(VLOOKUP(CONCATENATE(BN$1,BN189),'Formulario de Preguntas'!$C$10:$FN$152,4,FALSE),"")</f>
        <v/>
      </c>
      <c r="BQ189" s="25">
        <f>IF($B189='Formulario de Respuestas'!$D188,'Formulario de Respuestas'!$AA188,"ES DIFERENTE")</f>
        <v>0</v>
      </c>
      <c r="BR189" s="1" t="str">
        <f>IFERROR(VLOOKUP(CONCATENATE(BQ$1,BQ189),'Formulario de Preguntas'!$C$10:$FN$152,3,FALSE),"")</f>
        <v/>
      </c>
      <c r="BS189" s="1" t="str">
        <f>IFERROR(VLOOKUP(CONCATENATE(BQ$1,BQ189),'Formulario de Preguntas'!$C$10:$FN$152,4,FALSE),"")</f>
        <v/>
      </c>
      <c r="BT189" s="25">
        <f>IF($B189='Formulario de Respuestas'!$D188,'Formulario de Respuestas'!$AB188,"ES DIFERENTE")</f>
        <v>0</v>
      </c>
      <c r="BU189" s="1" t="str">
        <f>IFERROR(VLOOKUP(CONCATENATE(BT$1,BT189),'Formulario de Preguntas'!$C$10:$FN$152,3,FALSE),"")</f>
        <v/>
      </c>
      <c r="BV189" s="1" t="str">
        <f>IFERROR(VLOOKUP(CONCATENATE(BT$1,BT189),'Formulario de Preguntas'!$C$10:$FN$152,4,FALSE),"")</f>
        <v/>
      </c>
      <c r="BW189" s="25">
        <f>IF($B189='Formulario de Respuestas'!$D188,'Formulario de Respuestas'!$AC188,"ES DIFERENTE")</f>
        <v>0</v>
      </c>
      <c r="BX189" s="1" t="str">
        <f>IFERROR(VLOOKUP(CONCATENATE(BW$1,BW189),'Formulario de Preguntas'!$C$10:$FN$152,3,FALSE),"")</f>
        <v/>
      </c>
      <c r="BY189" s="1" t="str">
        <f>IFERROR(VLOOKUP(CONCATENATE(BW$1,BW189),'Formulario de Preguntas'!$C$10:$FN$152,4,FALSE),"")</f>
        <v/>
      </c>
      <c r="CA189" s="1">
        <f t="shared" si="7"/>
        <v>0</v>
      </c>
      <c r="CB189" s="1">
        <f t="shared" si="8"/>
        <v>0.25</v>
      </c>
      <c r="CC189" s="1">
        <f t="shared" si="9"/>
        <v>0</v>
      </c>
      <c r="CD189" s="1">
        <f>COUNTIF('Formulario de Respuestas'!$E188:$AC188,"A")</f>
        <v>0</v>
      </c>
      <c r="CE189" s="1">
        <f>COUNTIF('Formulario de Respuestas'!$E188:$AC188,"B")</f>
        <v>0</v>
      </c>
      <c r="CF189" s="1">
        <f>COUNTIF('Formulario de Respuestas'!$B188:$AC188,"C")</f>
        <v>0</v>
      </c>
      <c r="CG189" s="1">
        <f>COUNTIF('Formulario de Respuestas'!$E188:$AC188,"D")</f>
        <v>0</v>
      </c>
      <c r="CH189" s="1">
        <f>COUNTIF('Formulario de Respuestas'!$E188:$AC188,"E (RESPUESTA ANULADA)")</f>
        <v>0</v>
      </c>
    </row>
    <row r="190" spans="1:86" x14ac:dyDescent="0.25">
      <c r="A190" s="1">
        <f>'Formulario de Respuestas'!C189</f>
        <v>0</v>
      </c>
      <c r="B190" s="1">
        <f>'Formulario de Respuestas'!D189</f>
        <v>0</v>
      </c>
      <c r="C190" s="23">
        <f>IF($B190='Formulario de Respuestas'!$D189,'Formulario de Respuestas'!$E189,"ES DIFERENTE")</f>
        <v>0</v>
      </c>
      <c r="D190" s="15" t="str">
        <f>IFERROR(VLOOKUP(CONCATENATE(C$1,C190),'Formulario de Preguntas'!$C$2:$FN$152,3,FALSE),"")</f>
        <v/>
      </c>
      <c r="E190" s="1" t="str">
        <f>IFERROR(VLOOKUP(CONCATENATE(C$1,C190),'Formulario de Preguntas'!$C$2:$FN$152,4,FALSE),"")</f>
        <v/>
      </c>
      <c r="F190" s="23">
        <f>IF($B190='Formulario de Respuestas'!$D189,'Formulario de Respuestas'!$F189,"ES DIFERENTE")</f>
        <v>0</v>
      </c>
      <c r="G190" s="1" t="str">
        <f>IFERROR(VLOOKUP(CONCATENATE(F$1,F190),'Formulario de Preguntas'!$C$2:$FN$152,3,FALSE),"")</f>
        <v/>
      </c>
      <c r="H190" s="1" t="str">
        <f>IFERROR(VLOOKUP(CONCATENATE(F$1,F190),'Formulario de Preguntas'!$C$2:$FN$152,4,FALSE),"")</f>
        <v/>
      </c>
      <c r="I190" s="23">
        <f>IF($B190='Formulario de Respuestas'!$D189,'Formulario de Respuestas'!$G189,"ES DIFERENTE")</f>
        <v>0</v>
      </c>
      <c r="J190" s="1" t="str">
        <f>IFERROR(VLOOKUP(CONCATENATE(I$1,I190),'Formulario de Preguntas'!$C$10:$FN$152,3,FALSE),"")</f>
        <v/>
      </c>
      <c r="K190" s="1" t="str">
        <f>IFERROR(VLOOKUP(CONCATENATE(I$1,I190),'Formulario de Preguntas'!$C$10:$FN$152,4,FALSE),"")</f>
        <v/>
      </c>
      <c r="L190" s="23">
        <f>IF($B190='Formulario de Respuestas'!$D189,'Formulario de Respuestas'!$H189,"ES DIFERENTE")</f>
        <v>0</v>
      </c>
      <c r="M190" s="1" t="str">
        <f>IFERROR(VLOOKUP(CONCATENATE(L$1,L190),'Formulario de Preguntas'!$C$10:$FN$152,3,FALSE),"")</f>
        <v/>
      </c>
      <c r="N190" s="1" t="str">
        <f>IFERROR(VLOOKUP(CONCATENATE(L$1,L190),'Formulario de Preguntas'!$C$10:$FN$152,4,FALSE),"")</f>
        <v/>
      </c>
      <c r="O190" s="23">
        <f>IF($B190='Formulario de Respuestas'!$D189,'Formulario de Respuestas'!$I189,"ES DIFERENTE")</f>
        <v>0</v>
      </c>
      <c r="P190" s="1" t="str">
        <f>IFERROR(VLOOKUP(CONCATENATE(O$1,O190),'Formulario de Preguntas'!$C$10:$FN$152,3,FALSE),"")</f>
        <v/>
      </c>
      <c r="Q190" s="1" t="str">
        <f>IFERROR(VLOOKUP(CONCATENATE(O$1,O190),'Formulario de Preguntas'!$C$10:$FN$152,4,FALSE),"")</f>
        <v/>
      </c>
      <c r="R190" s="23">
        <f>IF($B190='Formulario de Respuestas'!$D189,'Formulario de Respuestas'!$J189,"ES DIFERENTE")</f>
        <v>0</v>
      </c>
      <c r="S190" s="1" t="str">
        <f>IFERROR(VLOOKUP(CONCATENATE(R$1,R190),'Formulario de Preguntas'!$C$10:$FN$152,3,FALSE),"")</f>
        <v/>
      </c>
      <c r="T190" s="1" t="str">
        <f>IFERROR(VLOOKUP(CONCATENATE(R$1,R190),'Formulario de Preguntas'!$C$10:$FN$152,4,FALSE),"")</f>
        <v/>
      </c>
      <c r="U190" s="23">
        <f>IF($B190='Formulario de Respuestas'!$D189,'Formulario de Respuestas'!$K189,"ES DIFERENTE")</f>
        <v>0</v>
      </c>
      <c r="V190" s="1" t="str">
        <f>IFERROR(VLOOKUP(CONCATENATE(U$1,U190),'Formulario de Preguntas'!$C$10:$FN$152,3,FALSE),"")</f>
        <v/>
      </c>
      <c r="W190" s="1" t="str">
        <f>IFERROR(VLOOKUP(CONCATENATE(U$1,U190),'Formulario de Preguntas'!$C$10:$FN$152,4,FALSE),"")</f>
        <v/>
      </c>
      <c r="X190" s="23">
        <f>IF($B190='Formulario de Respuestas'!$D189,'Formulario de Respuestas'!$L189,"ES DIFERENTE")</f>
        <v>0</v>
      </c>
      <c r="Y190" s="1" t="str">
        <f>IFERROR(VLOOKUP(CONCATENATE(X$1,X190),'Formulario de Preguntas'!$C$10:$FN$152,3,FALSE),"")</f>
        <v/>
      </c>
      <c r="Z190" s="1" t="str">
        <f>IFERROR(VLOOKUP(CONCATENATE(X$1,X190),'Formulario de Preguntas'!$C$10:$FN$152,4,FALSE),"")</f>
        <v/>
      </c>
      <c r="AA190" s="23">
        <f>IF($B190='Formulario de Respuestas'!$D189,'Formulario de Respuestas'!$M189,"ES DIFERENTE")</f>
        <v>0</v>
      </c>
      <c r="AB190" s="1" t="str">
        <f>IFERROR(VLOOKUP(CONCATENATE(AA$1,AA190),'Formulario de Preguntas'!$C$10:$FN$152,3,FALSE),"")</f>
        <v/>
      </c>
      <c r="AC190" s="1" t="str">
        <f>IFERROR(VLOOKUP(CONCATENATE(AA$1,AA190),'Formulario de Preguntas'!$C$10:$FN$152,4,FALSE),"")</f>
        <v/>
      </c>
      <c r="AD190" s="23">
        <f>IF($B190='Formulario de Respuestas'!$D189,'Formulario de Respuestas'!$N189,"ES DIFERENTE")</f>
        <v>0</v>
      </c>
      <c r="AE190" s="1" t="str">
        <f>IFERROR(VLOOKUP(CONCATENATE(AD$1,AD190),'Formulario de Preguntas'!$C$10:$FN$152,3,FALSE),"")</f>
        <v/>
      </c>
      <c r="AF190" s="1" t="str">
        <f>IFERROR(VLOOKUP(CONCATENATE(AD$1,AD190),'Formulario de Preguntas'!$C$10:$FN$152,4,FALSE),"")</f>
        <v/>
      </c>
      <c r="AG190" s="23">
        <f>IF($B190='Formulario de Respuestas'!$D189,'Formulario de Respuestas'!$O189,"ES DIFERENTE")</f>
        <v>0</v>
      </c>
      <c r="AH190" s="1" t="str">
        <f>IFERROR(VLOOKUP(CONCATENATE(AG$1,AG190),'Formulario de Preguntas'!$C$10:$FN$152,3,FALSE),"")</f>
        <v/>
      </c>
      <c r="AI190" s="1" t="str">
        <f>IFERROR(VLOOKUP(CONCATENATE(AG$1,AG190),'Formulario de Preguntas'!$C$10:$FN$152,4,FALSE),"")</f>
        <v/>
      </c>
      <c r="AJ190" s="23">
        <f>IF($B190='Formulario de Respuestas'!$D189,'Formulario de Respuestas'!$P189,"ES DIFERENTE")</f>
        <v>0</v>
      </c>
      <c r="AK190" s="1" t="str">
        <f>IFERROR(VLOOKUP(CONCATENATE(AJ$1,AJ190),'Formulario de Preguntas'!$C$10:$FN$152,3,FALSE),"")</f>
        <v/>
      </c>
      <c r="AL190" s="1" t="str">
        <f>IFERROR(VLOOKUP(CONCATENATE(AJ$1,AJ190),'Formulario de Preguntas'!$C$10:$FN$152,4,FALSE),"")</f>
        <v/>
      </c>
      <c r="AM190" s="23">
        <f>IF($B190='Formulario de Respuestas'!$D189,'Formulario de Respuestas'!$Q189,"ES DIFERENTE")</f>
        <v>0</v>
      </c>
      <c r="AN190" s="1" t="str">
        <f>IFERROR(VLOOKUP(CONCATENATE(AM$1,AM190),'Formulario de Preguntas'!$C$10:$FN$152,3,FALSE),"")</f>
        <v/>
      </c>
      <c r="AO190" s="1" t="str">
        <f>IFERROR(VLOOKUP(CONCATENATE(AM$1,AM190),'Formulario de Preguntas'!$C$10:$FN$152,4,FALSE),"")</f>
        <v/>
      </c>
      <c r="AP190" s="23">
        <f>IF($B190='Formulario de Respuestas'!$D189,'Formulario de Respuestas'!$R189,"ES DIFERENTE")</f>
        <v>0</v>
      </c>
      <c r="AQ190" s="1" t="str">
        <f>IFERROR(VLOOKUP(CONCATENATE(AP$1,AP190),'Formulario de Preguntas'!$C$10:$FN$152,3,FALSE),"")</f>
        <v/>
      </c>
      <c r="AR190" s="1" t="str">
        <f>IFERROR(VLOOKUP(CONCATENATE(AP$1,AP190),'Formulario de Preguntas'!$C$10:$FN$152,4,FALSE),"")</f>
        <v/>
      </c>
      <c r="AS190" s="23">
        <f>IF($B190='Formulario de Respuestas'!$D189,'Formulario de Respuestas'!$S189,"ES DIFERENTE")</f>
        <v>0</v>
      </c>
      <c r="AT190" s="1" t="str">
        <f>IFERROR(VLOOKUP(CONCATENATE(AS$1,AS190),'Formulario de Preguntas'!$C$10:$FN$152,3,FALSE),"")</f>
        <v/>
      </c>
      <c r="AU190" s="1" t="str">
        <f>IFERROR(VLOOKUP(CONCATENATE(AS$1,AS190),'Formulario de Preguntas'!$C$10:$FN$152,4,FALSE),"")</f>
        <v/>
      </c>
      <c r="AV190" s="23">
        <f>IF($B190='Formulario de Respuestas'!$D189,'Formulario de Respuestas'!$T189,"ES DIFERENTE")</f>
        <v>0</v>
      </c>
      <c r="AW190" s="1" t="str">
        <f>IFERROR(VLOOKUP(CONCATENATE(AV$1,AV190),'Formulario de Preguntas'!$C$10:$FN$152,3,FALSE),"")</f>
        <v/>
      </c>
      <c r="AX190" s="1" t="str">
        <f>IFERROR(VLOOKUP(CONCATENATE(AV$1,AV190),'Formulario de Preguntas'!$C$10:$FN$152,4,FALSE),"")</f>
        <v/>
      </c>
      <c r="AY190" s="23">
        <f>IF($B190='Formulario de Respuestas'!$D189,'Formulario de Respuestas'!$U189,"ES DIFERENTE")</f>
        <v>0</v>
      </c>
      <c r="AZ190" s="1" t="str">
        <f>IFERROR(VLOOKUP(CONCATENATE(AY$1,AY190),'Formulario de Preguntas'!$C$10:$FN$152,3,FALSE),"")</f>
        <v/>
      </c>
      <c r="BA190" s="1" t="str">
        <f>IFERROR(VLOOKUP(CONCATENATE(AY$1,AY190),'Formulario de Preguntas'!$C$10:$FN$152,4,FALSE),"")</f>
        <v/>
      </c>
      <c r="BB190" s="25">
        <f>IF($B190='Formulario de Respuestas'!$D189,'Formulario de Respuestas'!$V189,"ES DIFERENTE")</f>
        <v>0</v>
      </c>
      <c r="BC190" s="1" t="str">
        <f>IFERROR(VLOOKUP(CONCATENATE(BB$1,BB190),'Formulario de Preguntas'!$C$10:$FN$152,3,FALSE),"")</f>
        <v/>
      </c>
      <c r="BD190" s="1" t="str">
        <f>IFERROR(VLOOKUP(CONCATENATE(BB$1,BB190),'Formulario de Preguntas'!$C$10:$FN$152,4,FALSE),"")</f>
        <v/>
      </c>
      <c r="BE190" s="23">
        <f>IF($B190='Formulario de Respuestas'!$D189,'Formulario de Respuestas'!$W189,"ES DIFERENTE")</f>
        <v>0</v>
      </c>
      <c r="BF190" s="1" t="str">
        <f>IFERROR(VLOOKUP(CONCATENATE(BE$1,BE190),'Formulario de Preguntas'!$C$10:$FN$152,3,FALSE),"")</f>
        <v/>
      </c>
      <c r="BG190" s="1" t="str">
        <f>IFERROR(VLOOKUP(CONCATENATE(BE$1,BE190),'Formulario de Preguntas'!$C$10:$FN$152,4,FALSE),"")</f>
        <v/>
      </c>
      <c r="BH190" s="23">
        <f>IF($B190='Formulario de Respuestas'!$D189,'Formulario de Respuestas'!$X189,"ES DIFERENTE")</f>
        <v>0</v>
      </c>
      <c r="BI190" s="1" t="str">
        <f>IFERROR(VLOOKUP(CONCATENATE(BH$1,BH190),'Formulario de Preguntas'!$C$10:$FN$152,3,FALSE),"")</f>
        <v/>
      </c>
      <c r="BJ190" s="1" t="str">
        <f>IFERROR(VLOOKUP(CONCATENATE(BH$1,BH190),'Formulario de Preguntas'!$C$10:$FN$152,4,FALSE),"")</f>
        <v/>
      </c>
      <c r="BK190" s="25">
        <f>IF($B190='Formulario de Respuestas'!$D189,'Formulario de Respuestas'!$Y189,"ES DIFERENTE")</f>
        <v>0</v>
      </c>
      <c r="BL190" s="1" t="str">
        <f>IFERROR(VLOOKUP(CONCATENATE(BK$1,BK190),'Formulario de Preguntas'!$C$10:$FN$152,3,FALSE),"")</f>
        <v/>
      </c>
      <c r="BM190" s="1" t="str">
        <f>IFERROR(VLOOKUP(CONCATENATE(BK$1,BK190),'Formulario de Preguntas'!$C$10:$FN$152,4,FALSE),"")</f>
        <v/>
      </c>
      <c r="BN190" s="25">
        <f>IF($B190='Formulario de Respuestas'!$D189,'Formulario de Respuestas'!$Z189,"ES DIFERENTE")</f>
        <v>0</v>
      </c>
      <c r="BO190" s="1" t="str">
        <f>IFERROR(VLOOKUP(CONCATENATE(BN$1,BN190),'Formulario de Preguntas'!$C$10:$FN$152,3,FALSE),"")</f>
        <v/>
      </c>
      <c r="BP190" s="1" t="str">
        <f>IFERROR(VLOOKUP(CONCATENATE(BN$1,BN190),'Formulario de Preguntas'!$C$10:$FN$152,4,FALSE),"")</f>
        <v/>
      </c>
      <c r="BQ190" s="25">
        <f>IF($B190='Formulario de Respuestas'!$D189,'Formulario de Respuestas'!$AA189,"ES DIFERENTE")</f>
        <v>0</v>
      </c>
      <c r="BR190" s="1" t="str">
        <f>IFERROR(VLOOKUP(CONCATENATE(BQ$1,BQ190),'Formulario de Preguntas'!$C$10:$FN$152,3,FALSE),"")</f>
        <v/>
      </c>
      <c r="BS190" s="1" t="str">
        <f>IFERROR(VLOOKUP(CONCATENATE(BQ$1,BQ190),'Formulario de Preguntas'!$C$10:$FN$152,4,FALSE),"")</f>
        <v/>
      </c>
      <c r="BT190" s="25">
        <f>IF($B190='Formulario de Respuestas'!$D189,'Formulario de Respuestas'!$AB189,"ES DIFERENTE")</f>
        <v>0</v>
      </c>
      <c r="BU190" s="1" t="str">
        <f>IFERROR(VLOOKUP(CONCATENATE(BT$1,BT190),'Formulario de Preguntas'!$C$10:$FN$152,3,FALSE),"")</f>
        <v/>
      </c>
      <c r="BV190" s="1" t="str">
        <f>IFERROR(VLOOKUP(CONCATENATE(BT$1,BT190),'Formulario de Preguntas'!$C$10:$FN$152,4,FALSE),"")</f>
        <v/>
      </c>
      <c r="BW190" s="25">
        <f>IF($B190='Formulario de Respuestas'!$D189,'Formulario de Respuestas'!$AC189,"ES DIFERENTE")</f>
        <v>0</v>
      </c>
      <c r="BX190" s="1" t="str">
        <f>IFERROR(VLOOKUP(CONCATENATE(BW$1,BW190),'Formulario de Preguntas'!$C$10:$FN$152,3,FALSE),"")</f>
        <v/>
      </c>
      <c r="BY190" s="1" t="str">
        <f>IFERROR(VLOOKUP(CONCATENATE(BW$1,BW190),'Formulario de Preguntas'!$C$10:$FN$152,4,FALSE),"")</f>
        <v/>
      </c>
      <c r="CA190" s="1">
        <f t="shared" si="7"/>
        <v>0</v>
      </c>
      <c r="CB190" s="1">
        <f t="shared" si="8"/>
        <v>0.25</v>
      </c>
      <c r="CC190" s="1">
        <f t="shared" si="9"/>
        <v>0</v>
      </c>
      <c r="CD190" s="1">
        <f>COUNTIF('Formulario de Respuestas'!$E189:$AC189,"A")</f>
        <v>0</v>
      </c>
      <c r="CE190" s="1">
        <f>COUNTIF('Formulario de Respuestas'!$E189:$AC189,"B")</f>
        <v>0</v>
      </c>
      <c r="CF190" s="1">
        <f>COUNTIF('Formulario de Respuestas'!$B189:$AC189,"C")</f>
        <v>0</v>
      </c>
      <c r="CG190" s="1">
        <f>COUNTIF('Formulario de Respuestas'!$E189:$AC189,"D")</f>
        <v>0</v>
      </c>
      <c r="CH190" s="1">
        <f>COUNTIF('Formulario de Respuestas'!$E189:$AC189,"E (RESPUESTA ANULADA)")</f>
        <v>0</v>
      </c>
    </row>
    <row r="191" spans="1:86" x14ac:dyDescent="0.25">
      <c r="A191" s="1">
        <f>'Formulario de Respuestas'!C190</f>
        <v>0</v>
      </c>
      <c r="B191" s="1">
        <f>'Formulario de Respuestas'!D190</f>
        <v>0</v>
      </c>
      <c r="C191" s="23">
        <f>IF($B191='Formulario de Respuestas'!$D190,'Formulario de Respuestas'!$E190,"ES DIFERENTE")</f>
        <v>0</v>
      </c>
      <c r="D191" s="15" t="str">
        <f>IFERROR(VLOOKUP(CONCATENATE(C$1,C191),'Formulario de Preguntas'!$C$2:$FN$152,3,FALSE),"")</f>
        <v/>
      </c>
      <c r="E191" s="1" t="str">
        <f>IFERROR(VLOOKUP(CONCATENATE(C$1,C191),'Formulario de Preguntas'!$C$2:$FN$152,4,FALSE),"")</f>
        <v/>
      </c>
      <c r="F191" s="23">
        <f>IF($B191='Formulario de Respuestas'!$D190,'Formulario de Respuestas'!$F190,"ES DIFERENTE")</f>
        <v>0</v>
      </c>
      <c r="G191" s="1" t="str">
        <f>IFERROR(VLOOKUP(CONCATENATE(F$1,F191),'Formulario de Preguntas'!$C$2:$FN$152,3,FALSE),"")</f>
        <v/>
      </c>
      <c r="H191" s="1" t="str">
        <f>IFERROR(VLOOKUP(CONCATENATE(F$1,F191),'Formulario de Preguntas'!$C$2:$FN$152,4,FALSE),"")</f>
        <v/>
      </c>
      <c r="I191" s="23">
        <f>IF($B191='Formulario de Respuestas'!$D190,'Formulario de Respuestas'!$G190,"ES DIFERENTE")</f>
        <v>0</v>
      </c>
      <c r="J191" s="1" t="str">
        <f>IFERROR(VLOOKUP(CONCATENATE(I$1,I191),'Formulario de Preguntas'!$C$10:$FN$152,3,FALSE),"")</f>
        <v/>
      </c>
      <c r="K191" s="1" t="str">
        <f>IFERROR(VLOOKUP(CONCATENATE(I$1,I191),'Formulario de Preguntas'!$C$10:$FN$152,4,FALSE),"")</f>
        <v/>
      </c>
      <c r="L191" s="23">
        <f>IF($B191='Formulario de Respuestas'!$D190,'Formulario de Respuestas'!$H190,"ES DIFERENTE")</f>
        <v>0</v>
      </c>
      <c r="M191" s="1" t="str">
        <f>IFERROR(VLOOKUP(CONCATENATE(L$1,L191),'Formulario de Preguntas'!$C$10:$FN$152,3,FALSE),"")</f>
        <v/>
      </c>
      <c r="N191" s="1" t="str">
        <f>IFERROR(VLOOKUP(CONCATENATE(L$1,L191),'Formulario de Preguntas'!$C$10:$FN$152,4,FALSE),"")</f>
        <v/>
      </c>
      <c r="O191" s="23">
        <f>IF($B191='Formulario de Respuestas'!$D190,'Formulario de Respuestas'!$I190,"ES DIFERENTE")</f>
        <v>0</v>
      </c>
      <c r="P191" s="1" t="str">
        <f>IFERROR(VLOOKUP(CONCATENATE(O$1,O191),'Formulario de Preguntas'!$C$10:$FN$152,3,FALSE),"")</f>
        <v/>
      </c>
      <c r="Q191" s="1" t="str">
        <f>IFERROR(VLOOKUP(CONCATENATE(O$1,O191),'Formulario de Preguntas'!$C$10:$FN$152,4,FALSE),"")</f>
        <v/>
      </c>
      <c r="R191" s="23">
        <f>IF($B191='Formulario de Respuestas'!$D190,'Formulario de Respuestas'!$J190,"ES DIFERENTE")</f>
        <v>0</v>
      </c>
      <c r="S191" s="1" t="str">
        <f>IFERROR(VLOOKUP(CONCATENATE(R$1,R191),'Formulario de Preguntas'!$C$10:$FN$152,3,FALSE),"")</f>
        <v/>
      </c>
      <c r="T191" s="1" t="str">
        <f>IFERROR(VLOOKUP(CONCATENATE(R$1,R191),'Formulario de Preguntas'!$C$10:$FN$152,4,FALSE),"")</f>
        <v/>
      </c>
      <c r="U191" s="23">
        <f>IF($B191='Formulario de Respuestas'!$D190,'Formulario de Respuestas'!$K190,"ES DIFERENTE")</f>
        <v>0</v>
      </c>
      <c r="V191" s="1" t="str">
        <f>IFERROR(VLOOKUP(CONCATENATE(U$1,U191),'Formulario de Preguntas'!$C$10:$FN$152,3,FALSE),"")</f>
        <v/>
      </c>
      <c r="W191" s="1" t="str">
        <f>IFERROR(VLOOKUP(CONCATENATE(U$1,U191),'Formulario de Preguntas'!$C$10:$FN$152,4,FALSE),"")</f>
        <v/>
      </c>
      <c r="X191" s="23">
        <f>IF($B191='Formulario de Respuestas'!$D190,'Formulario de Respuestas'!$L190,"ES DIFERENTE")</f>
        <v>0</v>
      </c>
      <c r="Y191" s="1" t="str">
        <f>IFERROR(VLOOKUP(CONCATENATE(X$1,X191),'Formulario de Preguntas'!$C$10:$FN$152,3,FALSE),"")</f>
        <v/>
      </c>
      <c r="Z191" s="1" t="str">
        <f>IFERROR(VLOOKUP(CONCATENATE(X$1,X191),'Formulario de Preguntas'!$C$10:$FN$152,4,FALSE),"")</f>
        <v/>
      </c>
      <c r="AA191" s="23">
        <f>IF($B191='Formulario de Respuestas'!$D190,'Formulario de Respuestas'!$M190,"ES DIFERENTE")</f>
        <v>0</v>
      </c>
      <c r="AB191" s="1" t="str">
        <f>IFERROR(VLOOKUP(CONCATENATE(AA$1,AA191),'Formulario de Preguntas'!$C$10:$FN$152,3,FALSE),"")</f>
        <v/>
      </c>
      <c r="AC191" s="1" t="str">
        <f>IFERROR(VLOOKUP(CONCATENATE(AA$1,AA191),'Formulario de Preguntas'!$C$10:$FN$152,4,FALSE),"")</f>
        <v/>
      </c>
      <c r="AD191" s="23">
        <f>IF($B191='Formulario de Respuestas'!$D190,'Formulario de Respuestas'!$N190,"ES DIFERENTE")</f>
        <v>0</v>
      </c>
      <c r="AE191" s="1" t="str">
        <f>IFERROR(VLOOKUP(CONCATENATE(AD$1,AD191),'Formulario de Preguntas'!$C$10:$FN$152,3,FALSE),"")</f>
        <v/>
      </c>
      <c r="AF191" s="1" t="str">
        <f>IFERROR(VLOOKUP(CONCATENATE(AD$1,AD191),'Formulario de Preguntas'!$C$10:$FN$152,4,FALSE),"")</f>
        <v/>
      </c>
      <c r="AG191" s="23">
        <f>IF($B191='Formulario de Respuestas'!$D190,'Formulario de Respuestas'!$O190,"ES DIFERENTE")</f>
        <v>0</v>
      </c>
      <c r="AH191" s="1" t="str">
        <f>IFERROR(VLOOKUP(CONCATENATE(AG$1,AG191),'Formulario de Preguntas'!$C$10:$FN$152,3,FALSE),"")</f>
        <v/>
      </c>
      <c r="AI191" s="1" t="str">
        <f>IFERROR(VLOOKUP(CONCATENATE(AG$1,AG191),'Formulario de Preguntas'!$C$10:$FN$152,4,FALSE),"")</f>
        <v/>
      </c>
      <c r="AJ191" s="23">
        <f>IF($B191='Formulario de Respuestas'!$D190,'Formulario de Respuestas'!$P190,"ES DIFERENTE")</f>
        <v>0</v>
      </c>
      <c r="AK191" s="1" t="str">
        <f>IFERROR(VLOOKUP(CONCATENATE(AJ$1,AJ191),'Formulario de Preguntas'!$C$10:$FN$152,3,FALSE),"")</f>
        <v/>
      </c>
      <c r="AL191" s="1" t="str">
        <f>IFERROR(VLOOKUP(CONCATENATE(AJ$1,AJ191),'Formulario de Preguntas'!$C$10:$FN$152,4,FALSE),"")</f>
        <v/>
      </c>
      <c r="AM191" s="23">
        <f>IF($B191='Formulario de Respuestas'!$D190,'Formulario de Respuestas'!$Q190,"ES DIFERENTE")</f>
        <v>0</v>
      </c>
      <c r="AN191" s="1" t="str">
        <f>IFERROR(VLOOKUP(CONCATENATE(AM$1,AM191),'Formulario de Preguntas'!$C$10:$FN$152,3,FALSE),"")</f>
        <v/>
      </c>
      <c r="AO191" s="1" t="str">
        <f>IFERROR(VLOOKUP(CONCATENATE(AM$1,AM191),'Formulario de Preguntas'!$C$10:$FN$152,4,FALSE),"")</f>
        <v/>
      </c>
      <c r="AP191" s="23">
        <f>IF($B191='Formulario de Respuestas'!$D190,'Formulario de Respuestas'!$R190,"ES DIFERENTE")</f>
        <v>0</v>
      </c>
      <c r="AQ191" s="1" t="str">
        <f>IFERROR(VLOOKUP(CONCATENATE(AP$1,AP191),'Formulario de Preguntas'!$C$10:$FN$152,3,FALSE),"")</f>
        <v/>
      </c>
      <c r="AR191" s="1" t="str">
        <f>IFERROR(VLOOKUP(CONCATENATE(AP$1,AP191),'Formulario de Preguntas'!$C$10:$FN$152,4,FALSE),"")</f>
        <v/>
      </c>
      <c r="AS191" s="23">
        <f>IF($B191='Formulario de Respuestas'!$D190,'Formulario de Respuestas'!$S190,"ES DIFERENTE")</f>
        <v>0</v>
      </c>
      <c r="AT191" s="1" t="str">
        <f>IFERROR(VLOOKUP(CONCATENATE(AS$1,AS191),'Formulario de Preguntas'!$C$10:$FN$152,3,FALSE),"")</f>
        <v/>
      </c>
      <c r="AU191" s="1" t="str">
        <f>IFERROR(VLOOKUP(CONCATENATE(AS$1,AS191),'Formulario de Preguntas'!$C$10:$FN$152,4,FALSE),"")</f>
        <v/>
      </c>
      <c r="AV191" s="23">
        <f>IF($B191='Formulario de Respuestas'!$D190,'Formulario de Respuestas'!$T190,"ES DIFERENTE")</f>
        <v>0</v>
      </c>
      <c r="AW191" s="1" t="str">
        <f>IFERROR(VLOOKUP(CONCATENATE(AV$1,AV191),'Formulario de Preguntas'!$C$10:$FN$152,3,FALSE),"")</f>
        <v/>
      </c>
      <c r="AX191" s="1" t="str">
        <f>IFERROR(VLOOKUP(CONCATENATE(AV$1,AV191),'Formulario de Preguntas'!$C$10:$FN$152,4,FALSE),"")</f>
        <v/>
      </c>
      <c r="AY191" s="23">
        <f>IF($B191='Formulario de Respuestas'!$D190,'Formulario de Respuestas'!$U190,"ES DIFERENTE")</f>
        <v>0</v>
      </c>
      <c r="AZ191" s="1" t="str">
        <f>IFERROR(VLOOKUP(CONCATENATE(AY$1,AY191),'Formulario de Preguntas'!$C$10:$FN$152,3,FALSE),"")</f>
        <v/>
      </c>
      <c r="BA191" s="1" t="str">
        <f>IFERROR(VLOOKUP(CONCATENATE(AY$1,AY191),'Formulario de Preguntas'!$C$10:$FN$152,4,FALSE),"")</f>
        <v/>
      </c>
      <c r="BB191" s="25">
        <f>IF($B191='Formulario de Respuestas'!$D190,'Formulario de Respuestas'!$V190,"ES DIFERENTE")</f>
        <v>0</v>
      </c>
      <c r="BC191" s="1" t="str">
        <f>IFERROR(VLOOKUP(CONCATENATE(BB$1,BB191),'Formulario de Preguntas'!$C$10:$FN$152,3,FALSE),"")</f>
        <v/>
      </c>
      <c r="BD191" s="1" t="str">
        <f>IFERROR(VLOOKUP(CONCATENATE(BB$1,BB191),'Formulario de Preguntas'!$C$10:$FN$152,4,FALSE),"")</f>
        <v/>
      </c>
      <c r="BE191" s="23">
        <f>IF($B191='Formulario de Respuestas'!$D190,'Formulario de Respuestas'!$W190,"ES DIFERENTE")</f>
        <v>0</v>
      </c>
      <c r="BF191" s="1" t="str">
        <f>IFERROR(VLOOKUP(CONCATENATE(BE$1,BE191),'Formulario de Preguntas'!$C$10:$FN$152,3,FALSE),"")</f>
        <v/>
      </c>
      <c r="BG191" s="1" t="str">
        <f>IFERROR(VLOOKUP(CONCATENATE(BE$1,BE191),'Formulario de Preguntas'!$C$10:$FN$152,4,FALSE),"")</f>
        <v/>
      </c>
      <c r="BH191" s="23">
        <f>IF($B191='Formulario de Respuestas'!$D190,'Formulario de Respuestas'!$X190,"ES DIFERENTE")</f>
        <v>0</v>
      </c>
      <c r="BI191" s="1" t="str">
        <f>IFERROR(VLOOKUP(CONCATENATE(BH$1,BH191),'Formulario de Preguntas'!$C$10:$FN$152,3,FALSE),"")</f>
        <v/>
      </c>
      <c r="BJ191" s="1" t="str">
        <f>IFERROR(VLOOKUP(CONCATENATE(BH$1,BH191),'Formulario de Preguntas'!$C$10:$FN$152,4,FALSE),"")</f>
        <v/>
      </c>
      <c r="BK191" s="25">
        <f>IF($B191='Formulario de Respuestas'!$D190,'Formulario de Respuestas'!$Y190,"ES DIFERENTE")</f>
        <v>0</v>
      </c>
      <c r="BL191" s="1" t="str">
        <f>IFERROR(VLOOKUP(CONCATENATE(BK$1,BK191),'Formulario de Preguntas'!$C$10:$FN$152,3,FALSE),"")</f>
        <v/>
      </c>
      <c r="BM191" s="1" t="str">
        <f>IFERROR(VLOOKUP(CONCATENATE(BK$1,BK191),'Formulario de Preguntas'!$C$10:$FN$152,4,FALSE),"")</f>
        <v/>
      </c>
      <c r="BN191" s="25">
        <f>IF($B191='Formulario de Respuestas'!$D190,'Formulario de Respuestas'!$Z190,"ES DIFERENTE")</f>
        <v>0</v>
      </c>
      <c r="BO191" s="1" t="str">
        <f>IFERROR(VLOOKUP(CONCATENATE(BN$1,BN191),'Formulario de Preguntas'!$C$10:$FN$152,3,FALSE),"")</f>
        <v/>
      </c>
      <c r="BP191" s="1" t="str">
        <f>IFERROR(VLOOKUP(CONCATENATE(BN$1,BN191),'Formulario de Preguntas'!$C$10:$FN$152,4,FALSE),"")</f>
        <v/>
      </c>
      <c r="BQ191" s="25">
        <f>IF($B191='Formulario de Respuestas'!$D190,'Formulario de Respuestas'!$AA190,"ES DIFERENTE")</f>
        <v>0</v>
      </c>
      <c r="BR191" s="1" t="str">
        <f>IFERROR(VLOOKUP(CONCATENATE(BQ$1,BQ191),'Formulario de Preguntas'!$C$10:$FN$152,3,FALSE),"")</f>
        <v/>
      </c>
      <c r="BS191" s="1" t="str">
        <f>IFERROR(VLOOKUP(CONCATENATE(BQ$1,BQ191),'Formulario de Preguntas'!$C$10:$FN$152,4,FALSE),"")</f>
        <v/>
      </c>
      <c r="BT191" s="25">
        <f>IF($B191='Formulario de Respuestas'!$D190,'Formulario de Respuestas'!$AB190,"ES DIFERENTE")</f>
        <v>0</v>
      </c>
      <c r="BU191" s="1" t="str">
        <f>IFERROR(VLOOKUP(CONCATENATE(BT$1,BT191),'Formulario de Preguntas'!$C$10:$FN$152,3,FALSE),"")</f>
        <v/>
      </c>
      <c r="BV191" s="1" t="str">
        <f>IFERROR(VLOOKUP(CONCATENATE(BT$1,BT191),'Formulario de Preguntas'!$C$10:$FN$152,4,FALSE),"")</f>
        <v/>
      </c>
      <c r="BW191" s="25">
        <f>IF($B191='Formulario de Respuestas'!$D190,'Formulario de Respuestas'!$AC190,"ES DIFERENTE")</f>
        <v>0</v>
      </c>
      <c r="BX191" s="1" t="str">
        <f>IFERROR(VLOOKUP(CONCATENATE(BW$1,BW191),'Formulario de Preguntas'!$C$10:$FN$152,3,FALSE),"")</f>
        <v/>
      </c>
      <c r="BY191" s="1" t="str">
        <f>IFERROR(VLOOKUP(CONCATENATE(BW$1,BW191),'Formulario de Preguntas'!$C$10:$FN$152,4,FALSE),"")</f>
        <v/>
      </c>
      <c r="CA191" s="1">
        <f t="shared" si="7"/>
        <v>0</v>
      </c>
      <c r="CB191" s="1">
        <f t="shared" si="8"/>
        <v>0.25</v>
      </c>
      <c r="CC191" s="1">
        <f t="shared" si="9"/>
        <v>0</v>
      </c>
      <c r="CD191" s="1">
        <f>COUNTIF('Formulario de Respuestas'!$E190:$AC190,"A")</f>
        <v>0</v>
      </c>
      <c r="CE191" s="1">
        <f>COUNTIF('Formulario de Respuestas'!$E190:$AC190,"B")</f>
        <v>0</v>
      </c>
      <c r="CF191" s="1">
        <f>COUNTIF('Formulario de Respuestas'!$B190:$AC190,"C")</f>
        <v>0</v>
      </c>
      <c r="CG191" s="1">
        <f>COUNTIF('Formulario de Respuestas'!$E190:$AC190,"D")</f>
        <v>0</v>
      </c>
      <c r="CH191" s="1">
        <f>COUNTIF('Formulario de Respuestas'!$E190:$AC190,"E (RESPUESTA ANULADA)")</f>
        <v>0</v>
      </c>
    </row>
    <row r="192" spans="1:86" x14ac:dyDescent="0.25">
      <c r="A192" s="1">
        <f>'Formulario de Respuestas'!C191</f>
        <v>0</v>
      </c>
      <c r="B192" s="1">
        <f>'Formulario de Respuestas'!D191</f>
        <v>0</v>
      </c>
      <c r="C192" s="23">
        <f>IF($B192='Formulario de Respuestas'!$D191,'Formulario de Respuestas'!$E191,"ES DIFERENTE")</f>
        <v>0</v>
      </c>
      <c r="D192" s="15" t="str">
        <f>IFERROR(VLOOKUP(CONCATENATE(C$1,C192),'Formulario de Preguntas'!$C$2:$FN$152,3,FALSE),"")</f>
        <v/>
      </c>
      <c r="E192" s="1" t="str">
        <f>IFERROR(VLOOKUP(CONCATENATE(C$1,C192),'Formulario de Preguntas'!$C$2:$FN$152,4,FALSE),"")</f>
        <v/>
      </c>
      <c r="F192" s="23">
        <f>IF($B192='Formulario de Respuestas'!$D191,'Formulario de Respuestas'!$F191,"ES DIFERENTE")</f>
        <v>0</v>
      </c>
      <c r="G192" s="1" t="str">
        <f>IFERROR(VLOOKUP(CONCATENATE(F$1,F192),'Formulario de Preguntas'!$C$2:$FN$152,3,FALSE),"")</f>
        <v/>
      </c>
      <c r="H192" s="1" t="str">
        <f>IFERROR(VLOOKUP(CONCATENATE(F$1,F192),'Formulario de Preguntas'!$C$2:$FN$152,4,FALSE),"")</f>
        <v/>
      </c>
      <c r="I192" s="23">
        <f>IF($B192='Formulario de Respuestas'!$D191,'Formulario de Respuestas'!$G191,"ES DIFERENTE")</f>
        <v>0</v>
      </c>
      <c r="J192" s="1" t="str">
        <f>IFERROR(VLOOKUP(CONCATENATE(I$1,I192),'Formulario de Preguntas'!$C$10:$FN$152,3,FALSE),"")</f>
        <v/>
      </c>
      <c r="K192" s="1" t="str">
        <f>IFERROR(VLOOKUP(CONCATENATE(I$1,I192),'Formulario de Preguntas'!$C$10:$FN$152,4,FALSE),"")</f>
        <v/>
      </c>
      <c r="L192" s="23">
        <f>IF($B192='Formulario de Respuestas'!$D191,'Formulario de Respuestas'!$H191,"ES DIFERENTE")</f>
        <v>0</v>
      </c>
      <c r="M192" s="1" t="str">
        <f>IFERROR(VLOOKUP(CONCATENATE(L$1,L192),'Formulario de Preguntas'!$C$10:$FN$152,3,FALSE),"")</f>
        <v/>
      </c>
      <c r="N192" s="1" t="str">
        <f>IFERROR(VLOOKUP(CONCATENATE(L$1,L192),'Formulario de Preguntas'!$C$10:$FN$152,4,FALSE),"")</f>
        <v/>
      </c>
      <c r="O192" s="23">
        <f>IF($B192='Formulario de Respuestas'!$D191,'Formulario de Respuestas'!$I191,"ES DIFERENTE")</f>
        <v>0</v>
      </c>
      <c r="P192" s="1" t="str">
        <f>IFERROR(VLOOKUP(CONCATENATE(O$1,O192),'Formulario de Preguntas'!$C$10:$FN$152,3,FALSE),"")</f>
        <v/>
      </c>
      <c r="Q192" s="1" t="str">
        <f>IFERROR(VLOOKUP(CONCATENATE(O$1,O192),'Formulario de Preguntas'!$C$10:$FN$152,4,FALSE),"")</f>
        <v/>
      </c>
      <c r="R192" s="23">
        <f>IF($B192='Formulario de Respuestas'!$D191,'Formulario de Respuestas'!$J191,"ES DIFERENTE")</f>
        <v>0</v>
      </c>
      <c r="S192" s="1" t="str">
        <f>IFERROR(VLOOKUP(CONCATENATE(R$1,R192),'Formulario de Preguntas'!$C$10:$FN$152,3,FALSE),"")</f>
        <v/>
      </c>
      <c r="T192" s="1" t="str">
        <f>IFERROR(VLOOKUP(CONCATENATE(R$1,R192),'Formulario de Preguntas'!$C$10:$FN$152,4,FALSE),"")</f>
        <v/>
      </c>
      <c r="U192" s="23">
        <f>IF($B192='Formulario de Respuestas'!$D191,'Formulario de Respuestas'!$K191,"ES DIFERENTE")</f>
        <v>0</v>
      </c>
      <c r="V192" s="1" t="str">
        <f>IFERROR(VLOOKUP(CONCATENATE(U$1,U192),'Formulario de Preguntas'!$C$10:$FN$152,3,FALSE),"")</f>
        <v/>
      </c>
      <c r="W192" s="1" t="str">
        <f>IFERROR(VLOOKUP(CONCATENATE(U$1,U192),'Formulario de Preguntas'!$C$10:$FN$152,4,FALSE),"")</f>
        <v/>
      </c>
      <c r="X192" s="23">
        <f>IF($B192='Formulario de Respuestas'!$D191,'Formulario de Respuestas'!$L191,"ES DIFERENTE")</f>
        <v>0</v>
      </c>
      <c r="Y192" s="1" t="str">
        <f>IFERROR(VLOOKUP(CONCATENATE(X$1,X192),'Formulario de Preguntas'!$C$10:$FN$152,3,FALSE),"")</f>
        <v/>
      </c>
      <c r="Z192" s="1" t="str">
        <f>IFERROR(VLOOKUP(CONCATENATE(X$1,X192),'Formulario de Preguntas'!$C$10:$FN$152,4,FALSE),"")</f>
        <v/>
      </c>
      <c r="AA192" s="23">
        <f>IF($B192='Formulario de Respuestas'!$D191,'Formulario de Respuestas'!$M191,"ES DIFERENTE")</f>
        <v>0</v>
      </c>
      <c r="AB192" s="1" t="str">
        <f>IFERROR(VLOOKUP(CONCATENATE(AA$1,AA192),'Formulario de Preguntas'!$C$10:$FN$152,3,FALSE),"")</f>
        <v/>
      </c>
      <c r="AC192" s="1" t="str">
        <f>IFERROR(VLOOKUP(CONCATENATE(AA$1,AA192),'Formulario de Preguntas'!$C$10:$FN$152,4,FALSE),"")</f>
        <v/>
      </c>
      <c r="AD192" s="23">
        <f>IF($B192='Formulario de Respuestas'!$D191,'Formulario de Respuestas'!$N191,"ES DIFERENTE")</f>
        <v>0</v>
      </c>
      <c r="AE192" s="1" t="str">
        <f>IFERROR(VLOOKUP(CONCATENATE(AD$1,AD192),'Formulario de Preguntas'!$C$10:$FN$152,3,FALSE),"")</f>
        <v/>
      </c>
      <c r="AF192" s="1" t="str">
        <f>IFERROR(VLOOKUP(CONCATENATE(AD$1,AD192),'Formulario de Preguntas'!$C$10:$FN$152,4,FALSE),"")</f>
        <v/>
      </c>
      <c r="AG192" s="23">
        <f>IF($B192='Formulario de Respuestas'!$D191,'Formulario de Respuestas'!$O191,"ES DIFERENTE")</f>
        <v>0</v>
      </c>
      <c r="AH192" s="1" t="str">
        <f>IFERROR(VLOOKUP(CONCATENATE(AG$1,AG192),'Formulario de Preguntas'!$C$10:$FN$152,3,FALSE),"")</f>
        <v/>
      </c>
      <c r="AI192" s="1" t="str">
        <f>IFERROR(VLOOKUP(CONCATENATE(AG$1,AG192),'Formulario de Preguntas'!$C$10:$FN$152,4,FALSE),"")</f>
        <v/>
      </c>
      <c r="AJ192" s="23">
        <f>IF($B192='Formulario de Respuestas'!$D191,'Formulario de Respuestas'!$P191,"ES DIFERENTE")</f>
        <v>0</v>
      </c>
      <c r="AK192" s="1" t="str">
        <f>IFERROR(VLOOKUP(CONCATENATE(AJ$1,AJ192),'Formulario de Preguntas'!$C$10:$FN$152,3,FALSE),"")</f>
        <v/>
      </c>
      <c r="AL192" s="1" t="str">
        <f>IFERROR(VLOOKUP(CONCATENATE(AJ$1,AJ192),'Formulario de Preguntas'!$C$10:$FN$152,4,FALSE),"")</f>
        <v/>
      </c>
      <c r="AM192" s="23">
        <f>IF($B192='Formulario de Respuestas'!$D191,'Formulario de Respuestas'!$Q191,"ES DIFERENTE")</f>
        <v>0</v>
      </c>
      <c r="AN192" s="1" t="str">
        <f>IFERROR(VLOOKUP(CONCATENATE(AM$1,AM192),'Formulario de Preguntas'!$C$10:$FN$152,3,FALSE),"")</f>
        <v/>
      </c>
      <c r="AO192" s="1" t="str">
        <f>IFERROR(VLOOKUP(CONCATENATE(AM$1,AM192),'Formulario de Preguntas'!$C$10:$FN$152,4,FALSE),"")</f>
        <v/>
      </c>
      <c r="AP192" s="23">
        <f>IF($B192='Formulario de Respuestas'!$D191,'Formulario de Respuestas'!$R191,"ES DIFERENTE")</f>
        <v>0</v>
      </c>
      <c r="AQ192" s="1" t="str">
        <f>IFERROR(VLOOKUP(CONCATENATE(AP$1,AP192),'Formulario de Preguntas'!$C$10:$FN$152,3,FALSE),"")</f>
        <v/>
      </c>
      <c r="AR192" s="1" t="str">
        <f>IFERROR(VLOOKUP(CONCATENATE(AP$1,AP192),'Formulario de Preguntas'!$C$10:$FN$152,4,FALSE),"")</f>
        <v/>
      </c>
      <c r="AS192" s="23">
        <f>IF($B192='Formulario de Respuestas'!$D191,'Formulario de Respuestas'!$S191,"ES DIFERENTE")</f>
        <v>0</v>
      </c>
      <c r="AT192" s="1" t="str">
        <f>IFERROR(VLOOKUP(CONCATENATE(AS$1,AS192),'Formulario de Preguntas'!$C$10:$FN$152,3,FALSE),"")</f>
        <v/>
      </c>
      <c r="AU192" s="1" t="str">
        <f>IFERROR(VLOOKUP(CONCATENATE(AS$1,AS192),'Formulario de Preguntas'!$C$10:$FN$152,4,FALSE),"")</f>
        <v/>
      </c>
      <c r="AV192" s="23">
        <f>IF($B192='Formulario de Respuestas'!$D191,'Formulario de Respuestas'!$T191,"ES DIFERENTE")</f>
        <v>0</v>
      </c>
      <c r="AW192" s="1" t="str">
        <f>IFERROR(VLOOKUP(CONCATENATE(AV$1,AV192),'Formulario de Preguntas'!$C$10:$FN$152,3,FALSE),"")</f>
        <v/>
      </c>
      <c r="AX192" s="1" t="str">
        <f>IFERROR(VLOOKUP(CONCATENATE(AV$1,AV192),'Formulario de Preguntas'!$C$10:$FN$152,4,FALSE),"")</f>
        <v/>
      </c>
      <c r="AY192" s="23">
        <f>IF($B192='Formulario de Respuestas'!$D191,'Formulario de Respuestas'!$U191,"ES DIFERENTE")</f>
        <v>0</v>
      </c>
      <c r="AZ192" s="1" t="str">
        <f>IFERROR(VLOOKUP(CONCATENATE(AY$1,AY192),'Formulario de Preguntas'!$C$10:$FN$152,3,FALSE),"")</f>
        <v/>
      </c>
      <c r="BA192" s="1" t="str">
        <f>IFERROR(VLOOKUP(CONCATENATE(AY$1,AY192),'Formulario de Preguntas'!$C$10:$FN$152,4,FALSE),"")</f>
        <v/>
      </c>
      <c r="BB192" s="25">
        <f>IF($B192='Formulario de Respuestas'!$D191,'Formulario de Respuestas'!$V191,"ES DIFERENTE")</f>
        <v>0</v>
      </c>
      <c r="BC192" s="1" t="str">
        <f>IFERROR(VLOOKUP(CONCATENATE(BB$1,BB192),'Formulario de Preguntas'!$C$10:$FN$152,3,FALSE),"")</f>
        <v/>
      </c>
      <c r="BD192" s="1" t="str">
        <f>IFERROR(VLOOKUP(CONCATENATE(BB$1,BB192),'Formulario de Preguntas'!$C$10:$FN$152,4,FALSE),"")</f>
        <v/>
      </c>
      <c r="BE192" s="23">
        <f>IF($B192='Formulario de Respuestas'!$D191,'Formulario de Respuestas'!$W191,"ES DIFERENTE")</f>
        <v>0</v>
      </c>
      <c r="BF192" s="1" t="str">
        <f>IFERROR(VLOOKUP(CONCATENATE(BE$1,BE192),'Formulario de Preguntas'!$C$10:$FN$152,3,FALSE),"")</f>
        <v/>
      </c>
      <c r="BG192" s="1" t="str">
        <f>IFERROR(VLOOKUP(CONCATENATE(BE$1,BE192),'Formulario de Preguntas'!$C$10:$FN$152,4,FALSE),"")</f>
        <v/>
      </c>
      <c r="BH192" s="23">
        <f>IF($B192='Formulario de Respuestas'!$D191,'Formulario de Respuestas'!$X191,"ES DIFERENTE")</f>
        <v>0</v>
      </c>
      <c r="BI192" s="1" t="str">
        <f>IFERROR(VLOOKUP(CONCATENATE(BH$1,BH192),'Formulario de Preguntas'!$C$10:$FN$152,3,FALSE),"")</f>
        <v/>
      </c>
      <c r="BJ192" s="1" t="str">
        <f>IFERROR(VLOOKUP(CONCATENATE(BH$1,BH192),'Formulario de Preguntas'!$C$10:$FN$152,4,FALSE),"")</f>
        <v/>
      </c>
      <c r="BK192" s="25">
        <f>IF($B192='Formulario de Respuestas'!$D191,'Formulario de Respuestas'!$Y191,"ES DIFERENTE")</f>
        <v>0</v>
      </c>
      <c r="BL192" s="1" t="str">
        <f>IFERROR(VLOOKUP(CONCATENATE(BK$1,BK192),'Formulario de Preguntas'!$C$10:$FN$152,3,FALSE),"")</f>
        <v/>
      </c>
      <c r="BM192" s="1" t="str">
        <f>IFERROR(VLOOKUP(CONCATENATE(BK$1,BK192),'Formulario de Preguntas'!$C$10:$FN$152,4,FALSE),"")</f>
        <v/>
      </c>
      <c r="BN192" s="25">
        <f>IF($B192='Formulario de Respuestas'!$D191,'Formulario de Respuestas'!$Z191,"ES DIFERENTE")</f>
        <v>0</v>
      </c>
      <c r="BO192" s="1" t="str">
        <f>IFERROR(VLOOKUP(CONCATENATE(BN$1,BN192),'Formulario de Preguntas'!$C$10:$FN$152,3,FALSE),"")</f>
        <v/>
      </c>
      <c r="BP192" s="1" t="str">
        <f>IFERROR(VLOOKUP(CONCATENATE(BN$1,BN192),'Formulario de Preguntas'!$C$10:$FN$152,4,FALSE),"")</f>
        <v/>
      </c>
      <c r="BQ192" s="25">
        <f>IF($B192='Formulario de Respuestas'!$D191,'Formulario de Respuestas'!$AA191,"ES DIFERENTE")</f>
        <v>0</v>
      </c>
      <c r="BR192" s="1" t="str">
        <f>IFERROR(VLOOKUP(CONCATENATE(BQ$1,BQ192),'Formulario de Preguntas'!$C$10:$FN$152,3,FALSE),"")</f>
        <v/>
      </c>
      <c r="BS192" s="1" t="str">
        <f>IFERROR(VLOOKUP(CONCATENATE(BQ$1,BQ192),'Formulario de Preguntas'!$C$10:$FN$152,4,FALSE),"")</f>
        <v/>
      </c>
      <c r="BT192" s="25">
        <f>IF($B192='Formulario de Respuestas'!$D191,'Formulario de Respuestas'!$AB191,"ES DIFERENTE")</f>
        <v>0</v>
      </c>
      <c r="BU192" s="1" t="str">
        <f>IFERROR(VLOOKUP(CONCATENATE(BT$1,BT192),'Formulario de Preguntas'!$C$10:$FN$152,3,FALSE),"")</f>
        <v/>
      </c>
      <c r="BV192" s="1" t="str">
        <f>IFERROR(VLOOKUP(CONCATENATE(BT$1,BT192),'Formulario de Preguntas'!$C$10:$FN$152,4,FALSE),"")</f>
        <v/>
      </c>
      <c r="BW192" s="25">
        <f>IF($B192='Formulario de Respuestas'!$D191,'Formulario de Respuestas'!$AC191,"ES DIFERENTE")</f>
        <v>0</v>
      </c>
      <c r="BX192" s="1" t="str">
        <f>IFERROR(VLOOKUP(CONCATENATE(BW$1,BW192),'Formulario de Preguntas'!$C$10:$FN$152,3,FALSE),"")</f>
        <v/>
      </c>
      <c r="BY192" s="1" t="str">
        <f>IFERROR(VLOOKUP(CONCATENATE(BW$1,BW192),'Formulario de Preguntas'!$C$10:$FN$152,4,FALSE),"")</f>
        <v/>
      </c>
      <c r="CA192" s="1">
        <f t="shared" si="7"/>
        <v>0</v>
      </c>
      <c r="CB192" s="1">
        <f t="shared" si="8"/>
        <v>0.25</v>
      </c>
      <c r="CC192" s="1">
        <f t="shared" si="9"/>
        <v>0</v>
      </c>
      <c r="CD192" s="1">
        <f>COUNTIF('Formulario de Respuestas'!$E191:$AC191,"A")</f>
        <v>0</v>
      </c>
      <c r="CE192" s="1">
        <f>COUNTIF('Formulario de Respuestas'!$E191:$AC191,"B")</f>
        <v>0</v>
      </c>
      <c r="CF192" s="1">
        <f>COUNTIF('Formulario de Respuestas'!$B191:$AC191,"C")</f>
        <v>0</v>
      </c>
      <c r="CG192" s="1">
        <f>COUNTIF('Formulario de Respuestas'!$E191:$AC191,"D")</f>
        <v>0</v>
      </c>
      <c r="CH192" s="1">
        <f>COUNTIF('Formulario de Respuestas'!$E191:$AC191,"E (RESPUESTA ANULADA)")</f>
        <v>0</v>
      </c>
    </row>
    <row r="193" spans="1:86" x14ac:dyDescent="0.25">
      <c r="A193" s="1">
        <f>'Formulario de Respuestas'!C192</f>
        <v>0</v>
      </c>
      <c r="B193" s="1">
        <f>'Formulario de Respuestas'!D192</f>
        <v>0</v>
      </c>
      <c r="C193" s="23">
        <f>IF($B193='Formulario de Respuestas'!$D192,'Formulario de Respuestas'!$E192,"ES DIFERENTE")</f>
        <v>0</v>
      </c>
      <c r="D193" s="15" t="str">
        <f>IFERROR(VLOOKUP(CONCATENATE(C$1,C193),'Formulario de Preguntas'!$C$2:$FN$152,3,FALSE),"")</f>
        <v/>
      </c>
      <c r="E193" s="1" t="str">
        <f>IFERROR(VLOOKUP(CONCATENATE(C$1,C193),'Formulario de Preguntas'!$C$2:$FN$152,4,FALSE),"")</f>
        <v/>
      </c>
      <c r="F193" s="23">
        <f>IF($B193='Formulario de Respuestas'!$D192,'Formulario de Respuestas'!$F192,"ES DIFERENTE")</f>
        <v>0</v>
      </c>
      <c r="G193" s="1" t="str">
        <f>IFERROR(VLOOKUP(CONCATENATE(F$1,F193),'Formulario de Preguntas'!$C$2:$FN$152,3,FALSE),"")</f>
        <v/>
      </c>
      <c r="H193" s="1" t="str">
        <f>IFERROR(VLOOKUP(CONCATENATE(F$1,F193),'Formulario de Preguntas'!$C$2:$FN$152,4,FALSE),"")</f>
        <v/>
      </c>
      <c r="I193" s="23">
        <f>IF($B193='Formulario de Respuestas'!$D192,'Formulario de Respuestas'!$G192,"ES DIFERENTE")</f>
        <v>0</v>
      </c>
      <c r="J193" s="1" t="str">
        <f>IFERROR(VLOOKUP(CONCATENATE(I$1,I193),'Formulario de Preguntas'!$C$10:$FN$152,3,FALSE),"")</f>
        <v/>
      </c>
      <c r="K193" s="1" t="str">
        <f>IFERROR(VLOOKUP(CONCATENATE(I$1,I193),'Formulario de Preguntas'!$C$10:$FN$152,4,FALSE),"")</f>
        <v/>
      </c>
      <c r="L193" s="23">
        <f>IF($B193='Formulario de Respuestas'!$D192,'Formulario de Respuestas'!$H192,"ES DIFERENTE")</f>
        <v>0</v>
      </c>
      <c r="M193" s="1" t="str">
        <f>IFERROR(VLOOKUP(CONCATENATE(L$1,L193),'Formulario de Preguntas'!$C$10:$FN$152,3,FALSE),"")</f>
        <v/>
      </c>
      <c r="N193" s="1" t="str">
        <f>IFERROR(VLOOKUP(CONCATENATE(L$1,L193),'Formulario de Preguntas'!$C$10:$FN$152,4,FALSE),"")</f>
        <v/>
      </c>
      <c r="O193" s="23">
        <f>IF($B193='Formulario de Respuestas'!$D192,'Formulario de Respuestas'!$I192,"ES DIFERENTE")</f>
        <v>0</v>
      </c>
      <c r="P193" s="1" t="str">
        <f>IFERROR(VLOOKUP(CONCATENATE(O$1,O193),'Formulario de Preguntas'!$C$10:$FN$152,3,FALSE),"")</f>
        <v/>
      </c>
      <c r="Q193" s="1" t="str">
        <f>IFERROR(VLOOKUP(CONCATENATE(O$1,O193),'Formulario de Preguntas'!$C$10:$FN$152,4,FALSE),"")</f>
        <v/>
      </c>
      <c r="R193" s="23">
        <f>IF($B193='Formulario de Respuestas'!$D192,'Formulario de Respuestas'!$J192,"ES DIFERENTE")</f>
        <v>0</v>
      </c>
      <c r="S193" s="1" t="str">
        <f>IFERROR(VLOOKUP(CONCATENATE(R$1,R193),'Formulario de Preguntas'!$C$10:$FN$152,3,FALSE),"")</f>
        <v/>
      </c>
      <c r="T193" s="1" t="str">
        <f>IFERROR(VLOOKUP(CONCATENATE(R$1,R193),'Formulario de Preguntas'!$C$10:$FN$152,4,FALSE),"")</f>
        <v/>
      </c>
      <c r="U193" s="23">
        <f>IF($B193='Formulario de Respuestas'!$D192,'Formulario de Respuestas'!$K192,"ES DIFERENTE")</f>
        <v>0</v>
      </c>
      <c r="V193" s="1" t="str">
        <f>IFERROR(VLOOKUP(CONCATENATE(U$1,U193),'Formulario de Preguntas'!$C$10:$FN$152,3,FALSE),"")</f>
        <v/>
      </c>
      <c r="W193" s="1" t="str">
        <f>IFERROR(VLOOKUP(CONCATENATE(U$1,U193),'Formulario de Preguntas'!$C$10:$FN$152,4,FALSE),"")</f>
        <v/>
      </c>
      <c r="X193" s="23">
        <f>IF($B193='Formulario de Respuestas'!$D192,'Formulario de Respuestas'!$L192,"ES DIFERENTE")</f>
        <v>0</v>
      </c>
      <c r="Y193" s="1" t="str">
        <f>IFERROR(VLOOKUP(CONCATENATE(X$1,X193),'Formulario de Preguntas'!$C$10:$FN$152,3,FALSE),"")</f>
        <v/>
      </c>
      <c r="Z193" s="1" t="str">
        <f>IFERROR(VLOOKUP(CONCATENATE(X$1,X193),'Formulario de Preguntas'!$C$10:$FN$152,4,FALSE),"")</f>
        <v/>
      </c>
      <c r="AA193" s="23">
        <f>IF($B193='Formulario de Respuestas'!$D192,'Formulario de Respuestas'!$M192,"ES DIFERENTE")</f>
        <v>0</v>
      </c>
      <c r="AB193" s="1" t="str">
        <f>IFERROR(VLOOKUP(CONCATENATE(AA$1,AA193),'Formulario de Preguntas'!$C$10:$FN$152,3,FALSE),"")</f>
        <v/>
      </c>
      <c r="AC193" s="1" t="str">
        <f>IFERROR(VLOOKUP(CONCATENATE(AA$1,AA193),'Formulario de Preguntas'!$C$10:$FN$152,4,FALSE),"")</f>
        <v/>
      </c>
      <c r="AD193" s="23">
        <f>IF($B193='Formulario de Respuestas'!$D192,'Formulario de Respuestas'!$N192,"ES DIFERENTE")</f>
        <v>0</v>
      </c>
      <c r="AE193" s="1" t="str">
        <f>IFERROR(VLOOKUP(CONCATENATE(AD$1,AD193),'Formulario de Preguntas'!$C$10:$FN$152,3,FALSE),"")</f>
        <v/>
      </c>
      <c r="AF193" s="1" t="str">
        <f>IFERROR(VLOOKUP(CONCATENATE(AD$1,AD193),'Formulario de Preguntas'!$C$10:$FN$152,4,FALSE),"")</f>
        <v/>
      </c>
      <c r="AG193" s="23">
        <f>IF($B193='Formulario de Respuestas'!$D192,'Formulario de Respuestas'!$O192,"ES DIFERENTE")</f>
        <v>0</v>
      </c>
      <c r="AH193" s="1" t="str">
        <f>IFERROR(VLOOKUP(CONCATENATE(AG$1,AG193),'Formulario de Preguntas'!$C$10:$FN$152,3,FALSE),"")</f>
        <v/>
      </c>
      <c r="AI193" s="1" t="str">
        <f>IFERROR(VLOOKUP(CONCATENATE(AG$1,AG193),'Formulario de Preguntas'!$C$10:$FN$152,4,FALSE),"")</f>
        <v/>
      </c>
      <c r="AJ193" s="23">
        <f>IF($B193='Formulario de Respuestas'!$D192,'Formulario de Respuestas'!$P192,"ES DIFERENTE")</f>
        <v>0</v>
      </c>
      <c r="AK193" s="1" t="str">
        <f>IFERROR(VLOOKUP(CONCATENATE(AJ$1,AJ193),'Formulario de Preguntas'!$C$10:$FN$152,3,FALSE),"")</f>
        <v/>
      </c>
      <c r="AL193" s="1" t="str">
        <f>IFERROR(VLOOKUP(CONCATENATE(AJ$1,AJ193),'Formulario de Preguntas'!$C$10:$FN$152,4,FALSE),"")</f>
        <v/>
      </c>
      <c r="AM193" s="23">
        <f>IF($B193='Formulario de Respuestas'!$D192,'Formulario de Respuestas'!$Q192,"ES DIFERENTE")</f>
        <v>0</v>
      </c>
      <c r="AN193" s="1" t="str">
        <f>IFERROR(VLOOKUP(CONCATENATE(AM$1,AM193),'Formulario de Preguntas'!$C$10:$FN$152,3,FALSE),"")</f>
        <v/>
      </c>
      <c r="AO193" s="1" t="str">
        <f>IFERROR(VLOOKUP(CONCATENATE(AM$1,AM193),'Formulario de Preguntas'!$C$10:$FN$152,4,FALSE),"")</f>
        <v/>
      </c>
      <c r="AP193" s="23">
        <f>IF($B193='Formulario de Respuestas'!$D192,'Formulario de Respuestas'!$R192,"ES DIFERENTE")</f>
        <v>0</v>
      </c>
      <c r="AQ193" s="1" t="str">
        <f>IFERROR(VLOOKUP(CONCATENATE(AP$1,AP193),'Formulario de Preguntas'!$C$10:$FN$152,3,FALSE),"")</f>
        <v/>
      </c>
      <c r="AR193" s="1" t="str">
        <f>IFERROR(VLOOKUP(CONCATENATE(AP$1,AP193),'Formulario de Preguntas'!$C$10:$FN$152,4,FALSE),"")</f>
        <v/>
      </c>
      <c r="AS193" s="23">
        <f>IF($B193='Formulario de Respuestas'!$D192,'Formulario de Respuestas'!$S192,"ES DIFERENTE")</f>
        <v>0</v>
      </c>
      <c r="AT193" s="1" t="str">
        <f>IFERROR(VLOOKUP(CONCATENATE(AS$1,AS193),'Formulario de Preguntas'!$C$10:$FN$152,3,FALSE),"")</f>
        <v/>
      </c>
      <c r="AU193" s="1" t="str">
        <f>IFERROR(VLOOKUP(CONCATENATE(AS$1,AS193),'Formulario de Preguntas'!$C$10:$FN$152,4,FALSE),"")</f>
        <v/>
      </c>
      <c r="AV193" s="23">
        <f>IF($B193='Formulario de Respuestas'!$D192,'Formulario de Respuestas'!$T192,"ES DIFERENTE")</f>
        <v>0</v>
      </c>
      <c r="AW193" s="1" t="str">
        <f>IFERROR(VLOOKUP(CONCATENATE(AV$1,AV193),'Formulario de Preguntas'!$C$10:$FN$152,3,FALSE),"")</f>
        <v/>
      </c>
      <c r="AX193" s="1" t="str">
        <f>IFERROR(VLOOKUP(CONCATENATE(AV$1,AV193),'Formulario de Preguntas'!$C$10:$FN$152,4,FALSE),"")</f>
        <v/>
      </c>
      <c r="AY193" s="23">
        <f>IF($B193='Formulario de Respuestas'!$D192,'Formulario de Respuestas'!$U192,"ES DIFERENTE")</f>
        <v>0</v>
      </c>
      <c r="AZ193" s="1" t="str">
        <f>IFERROR(VLOOKUP(CONCATENATE(AY$1,AY193),'Formulario de Preguntas'!$C$10:$FN$152,3,FALSE),"")</f>
        <v/>
      </c>
      <c r="BA193" s="1" t="str">
        <f>IFERROR(VLOOKUP(CONCATENATE(AY$1,AY193),'Formulario de Preguntas'!$C$10:$FN$152,4,FALSE),"")</f>
        <v/>
      </c>
      <c r="BB193" s="25">
        <f>IF($B193='Formulario de Respuestas'!$D192,'Formulario de Respuestas'!$V192,"ES DIFERENTE")</f>
        <v>0</v>
      </c>
      <c r="BC193" s="1" t="str">
        <f>IFERROR(VLOOKUP(CONCATENATE(BB$1,BB193),'Formulario de Preguntas'!$C$10:$FN$152,3,FALSE),"")</f>
        <v/>
      </c>
      <c r="BD193" s="1" t="str">
        <f>IFERROR(VLOOKUP(CONCATENATE(BB$1,BB193),'Formulario de Preguntas'!$C$10:$FN$152,4,FALSE),"")</f>
        <v/>
      </c>
      <c r="BE193" s="23">
        <f>IF($B193='Formulario de Respuestas'!$D192,'Formulario de Respuestas'!$W192,"ES DIFERENTE")</f>
        <v>0</v>
      </c>
      <c r="BF193" s="1" t="str">
        <f>IFERROR(VLOOKUP(CONCATENATE(BE$1,BE193),'Formulario de Preguntas'!$C$10:$FN$152,3,FALSE),"")</f>
        <v/>
      </c>
      <c r="BG193" s="1" t="str">
        <f>IFERROR(VLOOKUP(CONCATENATE(BE$1,BE193),'Formulario de Preguntas'!$C$10:$FN$152,4,FALSE),"")</f>
        <v/>
      </c>
      <c r="BH193" s="23">
        <f>IF($B193='Formulario de Respuestas'!$D192,'Formulario de Respuestas'!$X192,"ES DIFERENTE")</f>
        <v>0</v>
      </c>
      <c r="BI193" s="1" t="str">
        <f>IFERROR(VLOOKUP(CONCATENATE(BH$1,BH193),'Formulario de Preguntas'!$C$10:$FN$152,3,FALSE),"")</f>
        <v/>
      </c>
      <c r="BJ193" s="1" t="str">
        <f>IFERROR(VLOOKUP(CONCATENATE(BH$1,BH193),'Formulario de Preguntas'!$C$10:$FN$152,4,FALSE),"")</f>
        <v/>
      </c>
      <c r="BK193" s="25">
        <f>IF($B193='Formulario de Respuestas'!$D192,'Formulario de Respuestas'!$Y192,"ES DIFERENTE")</f>
        <v>0</v>
      </c>
      <c r="BL193" s="1" t="str">
        <f>IFERROR(VLOOKUP(CONCATENATE(BK$1,BK193),'Formulario de Preguntas'!$C$10:$FN$152,3,FALSE),"")</f>
        <v/>
      </c>
      <c r="BM193" s="1" t="str">
        <f>IFERROR(VLOOKUP(CONCATENATE(BK$1,BK193),'Formulario de Preguntas'!$C$10:$FN$152,4,FALSE),"")</f>
        <v/>
      </c>
      <c r="BN193" s="25">
        <f>IF($B193='Formulario de Respuestas'!$D192,'Formulario de Respuestas'!$Z192,"ES DIFERENTE")</f>
        <v>0</v>
      </c>
      <c r="BO193" s="1" t="str">
        <f>IFERROR(VLOOKUP(CONCATENATE(BN$1,BN193),'Formulario de Preguntas'!$C$10:$FN$152,3,FALSE),"")</f>
        <v/>
      </c>
      <c r="BP193" s="1" t="str">
        <f>IFERROR(VLOOKUP(CONCATENATE(BN$1,BN193),'Formulario de Preguntas'!$C$10:$FN$152,4,FALSE),"")</f>
        <v/>
      </c>
      <c r="BQ193" s="25">
        <f>IF($B193='Formulario de Respuestas'!$D192,'Formulario de Respuestas'!$AA192,"ES DIFERENTE")</f>
        <v>0</v>
      </c>
      <c r="BR193" s="1" t="str">
        <f>IFERROR(VLOOKUP(CONCATENATE(BQ$1,BQ193),'Formulario de Preguntas'!$C$10:$FN$152,3,FALSE),"")</f>
        <v/>
      </c>
      <c r="BS193" s="1" t="str">
        <f>IFERROR(VLOOKUP(CONCATENATE(BQ$1,BQ193),'Formulario de Preguntas'!$C$10:$FN$152,4,FALSE),"")</f>
        <v/>
      </c>
      <c r="BT193" s="25">
        <f>IF($B193='Formulario de Respuestas'!$D192,'Formulario de Respuestas'!$AB192,"ES DIFERENTE")</f>
        <v>0</v>
      </c>
      <c r="BU193" s="1" t="str">
        <f>IFERROR(VLOOKUP(CONCATENATE(BT$1,BT193),'Formulario de Preguntas'!$C$10:$FN$152,3,FALSE),"")</f>
        <v/>
      </c>
      <c r="BV193" s="1" t="str">
        <f>IFERROR(VLOOKUP(CONCATENATE(BT$1,BT193),'Formulario de Preguntas'!$C$10:$FN$152,4,FALSE),"")</f>
        <v/>
      </c>
      <c r="BW193" s="25">
        <f>IF($B193='Formulario de Respuestas'!$D192,'Formulario de Respuestas'!$AC192,"ES DIFERENTE")</f>
        <v>0</v>
      </c>
      <c r="BX193" s="1" t="str">
        <f>IFERROR(VLOOKUP(CONCATENATE(BW$1,BW193),'Formulario de Preguntas'!$C$10:$FN$152,3,FALSE),"")</f>
        <v/>
      </c>
      <c r="BY193" s="1" t="str">
        <f>IFERROR(VLOOKUP(CONCATENATE(BW$1,BW193),'Formulario de Preguntas'!$C$10:$FN$152,4,FALSE),"")</f>
        <v/>
      </c>
      <c r="CA193" s="1">
        <f t="shared" si="7"/>
        <v>0</v>
      </c>
      <c r="CB193" s="1">
        <f t="shared" si="8"/>
        <v>0.25</v>
      </c>
      <c r="CC193" s="1">
        <f t="shared" si="9"/>
        <v>0</v>
      </c>
      <c r="CD193" s="1">
        <f>COUNTIF('Formulario de Respuestas'!$E192:$AC192,"A")</f>
        <v>0</v>
      </c>
      <c r="CE193" s="1">
        <f>COUNTIF('Formulario de Respuestas'!$E192:$AC192,"B")</f>
        <v>0</v>
      </c>
      <c r="CF193" s="1">
        <f>COUNTIF('Formulario de Respuestas'!$B192:$AC192,"C")</f>
        <v>0</v>
      </c>
      <c r="CG193" s="1">
        <f>COUNTIF('Formulario de Respuestas'!$E192:$AC192,"D")</f>
        <v>0</v>
      </c>
      <c r="CH193" s="1">
        <f>COUNTIF('Formulario de Respuestas'!$E192:$AC192,"E (RESPUESTA ANULADA)")</f>
        <v>0</v>
      </c>
    </row>
    <row r="194" spans="1:86" x14ac:dyDescent="0.25">
      <c r="A194" s="1">
        <f>'Formulario de Respuestas'!C193</f>
        <v>0</v>
      </c>
      <c r="B194" s="1">
        <f>'Formulario de Respuestas'!D193</f>
        <v>0</v>
      </c>
      <c r="C194" s="23">
        <f>IF($B194='Formulario de Respuestas'!$D193,'Formulario de Respuestas'!$E193,"ES DIFERENTE")</f>
        <v>0</v>
      </c>
      <c r="D194" s="15" t="str">
        <f>IFERROR(VLOOKUP(CONCATENATE(C$1,C194),'Formulario de Preguntas'!$C$2:$FN$152,3,FALSE),"")</f>
        <v/>
      </c>
      <c r="E194" s="1" t="str">
        <f>IFERROR(VLOOKUP(CONCATENATE(C$1,C194),'Formulario de Preguntas'!$C$2:$FN$152,4,FALSE),"")</f>
        <v/>
      </c>
      <c r="F194" s="23">
        <f>IF($B194='Formulario de Respuestas'!$D193,'Formulario de Respuestas'!$F193,"ES DIFERENTE")</f>
        <v>0</v>
      </c>
      <c r="G194" s="1" t="str">
        <f>IFERROR(VLOOKUP(CONCATENATE(F$1,F194),'Formulario de Preguntas'!$C$2:$FN$152,3,FALSE),"")</f>
        <v/>
      </c>
      <c r="H194" s="1" t="str">
        <f>IFERROR(VLOOKUP(CONCATENATE(F$1,F194),'Formulario de Preguntas'!$C$2:$FN$152,4,FALSE),"")</f>
        <v/>
      </c>
      <c r="I194" s="23">
        <f>IF($B194='Formulario de Respuestas'!$D193,'Formulario de Respuestas'!$G193,"ES DIFERENTE")</f>
        <v>0</v>
      </c>
      <c r="J194" s="1" t="str">
        <f>IFERROR(VLOOKUP(CONCATENATE(I$1,I194),'Formulario de Preguntas'!$C$10:$FN$152,3,FALSE),"")</f>
        <v/>
      </c>
      <c r="K194" s="1" t="str">
        <f>IFERROR(VLOOKUP(CONCATENATE(I$1,I194),'Formulario de Preguntas'!$C$10:$FN$152,4,FALSE),"")</f>
        <v/>
      </c>
      <c r="L194" s="23">
        <f>IF($B194='Formulario de Respuestas'!$D193,'Formulario de Respuestas'!$H193,"ES DIFERENTE")</f>
        <v>0</v>
      </c>
      <c r="M194" s="1" t="str">
        <f>IFERROR(VLOOKUP(CONCATENATE(L$1,L194),'Formulario de Preguntas'!$C$10:$FN$152,3,FALSE),"")</f>
        <v/>
      </c>
      <c r="N194" s="1" t="str">
        <f>IFERROR(VLOOKUP(CONCATENATE(L$1,L194),'Formulario de Preguntas'!$C$10:$FN$152,4,FALSE),"")</f>
        <v/>
      </c>
      <c r="O194" s="23">
        <f>IF($B194='Formulario de Respuestas'!$D193,'Formulario de Respuestas'!$I193,"ES DIFERENTE")</f>
        <v>0</v>
      </c>
      <c r="P194" s="1" t="str">
        <f>IFERROR(VLOOKUP(CONCATENATE(O$1,O194),'Formulario de Preguntas'!$C$10:$FN$152,3,FALSE),"")</f>
        <v/>
      </c>
      <c r="Q194" s="1" t="str">
        <f>IFERROR(VLOOKUP(CONCATENATE(O$1,O194),'Formulario de Preguntas'!$C$10:$FN$152,4,FALSE),"")</f>
        <v/>
      </c>
      <c r="R194" s="23">
        <f>IF($B194='Formulario de Respuestas'!$D193,'Formulario de Respuestas'!$J193,"ES DIFERENTE")</f>
        <v>0</v>
      </c>
      <c r="S194" s="1" t="str">
        <f>IFERROR(VLOOKUP(CONCATENATE(R$1,R194),'Formulario de Preguntas'!$C$10:$FN$152,3,FALSE),"")</f>
        <v/>
      </c>
      <c r="T194" s="1" t="str">
        <f>IFERROR(VLOOKUP(CONCATENATE(R$1,R194),'Formulario de Preguntas'!$C$10:$FN$152,4,FALSE),"")</f>
        <v/>
      </c>
      <c r="U194" s="23">
        <f>IF($B194='Formulario de Respuestas'!$D193,'Formulario de Respuestas'!$K193,"ES DIFERENTE")</f>
        <v>0</v>
      </c>
      <c r="V194" s="1" t="str">
        <f>IFERROR(VLOOKUP(CONCATENATE(U$1,U194),'Formulario de Preguntas'!$C$10:$FN$152,3,FALSE),"")</f>
        <v/>
      </c>
      <c r="W194" s="1" t="str">
        <f>IFERROR(VLOOKUP(CONCATENATE(U$1,U194),'Formulario de Preguntas'!$C$10:$FN$152,4,FALSE),"")</f>
        <v/>
      </c>
      <c r="X194" s="23">
        <f>IF($B194='Formulario de Respuestas'!$D193,'Formulario de Respuestas'!$L193,"ES DIFERENTE")</f>
        <v>0</v>
      </c>
      <c r="Y194" s="1" t="str">
        <f>IFERROR(VLOOKUP(CONCATENATE(X$1,X194),'Formulario de Preguntas'!$C$10:$FN$152,3,FALSE),"")</f>
        <v/>
      </c>
      <c r="Z194" s="1" t="str">
        <f>IFERROR(VLOOKUP(CONCATENATE(X$1,X194),'Formulario de Preguntas'!$C$10:$FN$152,4,FALSE),"")</f>
        <v/>
      </c>
      <c r="AA194" s="23">
        <f>IF($B194='Formulario de Respuestas'!$D193,'Formulario de Respuestas'!$M193,"ES DIFERENTE")</f>
        <v>0</v>
      </c>
      <c r="AB194" s="1" t="str">
        <f>IFERROR(VLOOKUP(CONCATENATE(AA$1,AA194),'Formulario de Preguntas'!$C$10:$FN$152,3,FALSE),"")</f>
        <v/>
      </c>
      <c r="AC194" s="1" t="str">
        <f>IFERROR(VLOOKUP(CONCATENATE(AA$1,AA194),'Formulario de Preguntas'!$C$10:$FN$152,4,FALSE),"")</f>
        <v/>
      </c>
      <c r="AD194" s="23">
        <f>IF($B194='Formulario de Respuestas'!$D193,'Formulario de Respuestas'!$N193,"ES DIFERENTE")</f>
        <v>0</v>
      </c>
      <c r="AE194" s="1" t="str">
        <f>IFERROR(VLOOKUP(CONCATENATE(AD$1,AD194),'Formulario de Preguntas'!$C$10:$FN$152,3,FALSE),"")</f>
        <v/>
      </c>
      <c r="AF194" s="1" t="str">
        <f>IFERROR(VLOOKUP(CONCATENATE(AD$1,AD194),'Formulario de Preguntas'!$C$10:$FN$152,4,FALSE),"")</f>
        <v/>
      </c>
      <c r="AG194" s="23">
        <f>IF($B194='Formulario de Respuestas'!$D193,'Formulario de Respuestas'!$O193,"ES DIFERENTE")</f>
        <v>0</v>
      </c>
      <c r="AH194" s="1" t="str">
        <f>IFERROR(VLOOKUP(CONCATENATE(AG$1,AG194),'Formulario de Preguntas'!$C$10:$FN$152,3,FALSE),"")</f>
        <v/>
      </c>
      <c r="AI194" s="1" t="str">
        <f>IFERROR(VLOOKUP(CONCATENATE(AG$1,AG194),'Formulario de Preguntas'!$C$10:$FN$152,4,FALSE),"")</f>
        <v/>
      </c>
      <c r="AJ194" s="23">
        <f>IF($B194='Formulario de Respuestas'!$D193,'Formulario de Respuestas'!$P193,"ES DIFERENTE")</f>
        <v>0</v>
      </c>
      <c r="AK194" s="1" t="str">
        <f>IFERROR(VLOOKUP(CONCATENATE(AJ$1,AJ194),'Formulario de Preguntas'!$C$10:$FN$152,3,FALSE),"")</f>
        <v/>
      </c>
      <c r="AL194" s="1" t="str">
        <f>IFERROR(VLOOKUP(CONCATENATE(AJ$1,AJ194),'Formulario de Preguntas'!$C$10:$FN$152,4,FALSE),"")</f>
        <v/>
      </c>
      <c r="AM194" s="23">
        <f>IF($B194='Formulario de Respuestas'!$D193,'Formulario de Respuestas'!$Q193,"ES DIFERENTE")</f>
        <v>0</v>
      </c>
      <c r="AN194" s="1" t="str">
        <f>IFERROR(VLOOKUP(CONCATENATE(AM$1,AM194),'Formulario de Preguntas'!$C$10:$FN$152,3,FALSE),"")</f>
        <v/>
      </c>
      <c r="AO194" s="1" t="str">
        <f>IFERROR(VLOOKUP(CONCATENATE(AM$1,AM194),'Formulario de Preguntas'!$C$10:$FN$152,4,FALSE),"")</f>
        <v/>
      </c>
      <c r="AP194" s="23">
        <f>IF($B194='Formulario de Respuestas'!$D193,'Formulario de Respuestas'!$R193,"ES DIFERENTE")</f>
        <v>0</v>
      </c>
      <c r="AQ194" s="1" t="str">
        <f>IFERROR(VLOOKUP(CONCATENATE(AP$1,AP194),'Formulario de Preguntas'!$C$10:$FN$152,3,FALSE),"")</f>
        <v/>
      </c>
      <c r="AR194" s="1" t="str">
        <f>IFERROR(VLOOKUP(CONCATENATE(AP$1,AP194),'Formulario de Preguntas'!$C$10:$FN$152,4,FALSE),"")</f>
        <v/>
      </c>
      <c r="AS194" s="23">
        <f>IF($B194='Formulario de Respuestas'!$D193,'Formulario de Respuestas'!$S193,"ES DIFERENTE")</f>
        <v>0</v>
      </c>
      <c r="AT194" s="1" t="str">
        <f>IFERROR(VLOOKUP(CONCATENATE(AS$1,AS194),'Formulario de Preguntas'!$C$10:$FN$152,3,FALSE),"")</f>
        <v/>
      </c>
      <c r="AU194" s="1" t="str">
        <f>IFERROR(VLOOKUP(CONCATENATE(AS$1,AS194),'Formulario de Preguntas'!$C$10:$FN$152,4,FALSE),"")</f>
        <v/>
      </c>
      <c r="AV194" s="23">
        <f>IF($B194='Formulario de Respuestas'!$D193,'Formulario de Respuestas'!$T193,"ES DIFERENTE")</f>
        <v>0</v>
      </c>
      <c r="AW194" s="1" t="str">
        <f>IFERROR(VLOOKUP(CONCATENATE(AV$1,AV194),'Formulario de Preguntas'!$C$10:$FN$152,3,FALSE),"")</f>
        <v/>
      </c>
      <c r="AX194" s="1" t="str">
        <f>IFERROR(VLOOKUP(CONCATENATE(AV$1,AV194),'Formulario de Preguntas'!$C$10:$FN$152,4,FALSE),"")</f>
        <v/>
      </c>
      <c r="AY194" s="23">
        <f>IF($B194='Formulario de Respuestas'!$D193,'Formulario de Respuestas'!$U193,"ES DIFERENTE")</f>
        <v>0</v>
      </c>
      <c r="AZ194" s="1" t="str">
        <f>IFERROR(VLOOKUP(CONCATENATE(AY$1,AY194),'Formulario de Preguntas'!$C$10:$FN$152,3,FALSE),"")</f>
        <v/>
      </c>
      <c r="BA194" s="1" t="str">
        <f>IFERROR(VLOOKUP(CONCATENATE(AY$1,AY194),'Formulario de Preguntas'!$C$10:$FN$152,4,FALSE),"")</f>
        <v/>
      </c>
      <c r="BB194" s="25">
        <f>IF($B194='Formulario de Respuestas'!$D193,'Formulario de Respuestas'!$V193,"ES DIFERENTE")</f>
        <v>0</v>
      </c>
      <c r="BC194" s="1" t="str">
        <f>IFERROR(VLOOKUP(CONCATENATE(BB$1,BB194),'Formulario de Preguntas'!$C$10:$FN$152,3,FALSE),"")</f>
        <v/>
      </c>
      <c r="BD194" s="1" t="str">
        <f>IFERROR(VLOOKUP(CONCATENATE(BB$1,BB194),'Formulario de Preguntas'!$C$10:$FN$152,4,FALSE),"")</f>
        <v/>
      </c>
      <c r="BE194" s="23">
        <f>IF($B194='Formulario de Respuestas'!$D193,'Formulario de Respuestas'!$W193,"ES DIFERENTE")</f>
        <v>0</v>
      </c>
      <c r="BF194" s="1" t="str">
        <f>IFERROR(VLOOKUP(CONCATENATE(BE$1,BE194),'Formulario de Preguntas'!$C$10:$FN$152,3,FALSE),"")</f>
        <v/>
      </c>
      <c r="BG194" s="1" t="str">
        <f>IFERROR(VLOOKUP(CONCATENATE(BE$1,BE194),'Formulario de Preguntas'!$C$10:$FN$152,4,FALSE),"")</f>
        <v/>
      </c>
      <c r="BH194" s="23">
        <f>IF($B194='Formulario de Respuestas'!$D193,'Formulario de Respuestas'!$X193,"ES DIFERENTE")</f>
        <v>0</v>
      </c>
      <c r="BI194" s="1" t="str">
        <f>IFERROR(VLOOKUP(CONCATENATE(BH$1,BH194),'Formulario de Preguntas'!$C$10:$FN$152,3,FALSE),"")</f>
        <v/>
      </c>
      <c r="BJ194" s="1" t="str">
        <f>IFERROR(VLOOKUP(CONCATENATE(BH$1,BH194),'Formulario de Preguntas'!$C$10:$FN$152,4,FALSE),"")</f>
        <v/>
      </c>
      <c r="BK194" s="25">
        <f>IF($B194='Formulario de Respuestas'!$D193,'Formulario de Respuestas'!$Y193,"ES DIFERENTE")</f>
        <v>0</v>
      </c>
      <c r="BL194" s="1" t="str">
        <f>IFERROR(VLOOKUP(CONCATENATE(BK$1,BK194),'Formulario de Preguntas'!$C$10:$FN$152,3,FALSE),"")</f>
        <v/>
      </c>
      <c r="BM194" s="1" t="str">
        <f>IFERROR(VLOOKUP(CONCATENATE(BK$1,BK194),'Formulario de Preguntas'!$C$10:$FN$152,4,FALSE),"")</f>
        <v/>
      </c>
      <c r="BN194" s="25">
        <f>IF($B194='Formulario de Respuestas'!$D193,'Formulario de Respuestas'!$Z193,"ES DIFERENTE")</f>
        <v>0</v>
      </c>
      <c r="BO194" s="1" t="str">
        <f>IFERROR(VLOOKUP(CONCATENATE(BN$1,BN194),'Formulario de Preguntas'!$C$10:$FN$152,3,FALSE),"")</f>
        <v/>
      </c>
      <c r="BP194" s="1" t="str">
        <f>IFERROR(VLOOKUP(CONCATENATE(BN$1,BN194),'Formulario de Preguntas'!$C$10:$FN$152,4,FALSE),"")</f>
        <v/>
      </c>
      <c r="BQ194" s="25">
        <f>IF($B194='Formulario de Respuestas'!$D193,'Formulario de Respuestas'!$AA193,"ES DIFERENTE")</f>
        <v>0</v>
      </c>
      <c r="BR194" s="1" t="str">
        <f>IFERROR(VLOOKUP(CONCATENATE(BQ$1,BQ194),'Formulario de Preguntas'!$C$10:$FN$152,3,FALSE),"")</f>
        <v/>
      </c>
      <c r="BS194" s="1" t="str">
        <f>IFERROR(VLOOKUP(CONCATENATE(BQ$1,BQ194),'Formulario de Preguntas'!$C$10:$FN$152,4,FALSE),"")</f>
        <v/>
      </c>
      <c r="BT194" s="25">
        <f>IF($B194='Formulario de Respuestas'!$D193,'Formulario de Respuestas'!$AB193,"ES DIFERENTE")</f>
        <v>0</v>
      </c>
      <c r="BU194" s="1" t="str">
        <f>IFERROR(VLOOKUP(CONCATENATE(BT$1,BT194),'Formulario de Preguntas'!$C$10:$FN$152,3,FALSE),"")</f>
        <v/>
      </c>
      <c r="BV194" s="1" t="str">
        <f>IFERROR(VLOOKUP(CONCATENATE(BT$1,BT194),'Formulario de Preguntas'!$C$10:$FN$152,4,FALSE),"")</f>
        <v/>
      </c>
      <c r="BW194" s="25">
        <f>IF($B194='Formulario de Respuestas'!$D193,'Formulario de Respuestas'!$AC193,"ES DIFERENTE")</f>
        <v>0</v>
      </c>
      <c r="BX194" s="1" t="str">
        <f>IFERROR(VLOOKUP(CONCATENATE(BW$1,BW194),'Formulario de Preguntas'!$C$10:$FN$152,3,FALSE),"")</f>
        <v/>
      </c>
      <c r="BY194" s="1" t="str">
        <f>IFERROR(VLOOKUP(CONCATENATE(BW$1,BW194),'Formulario de Preguntas'!$C$10:$FN$152,4,FALSE),"")</f>
        <v/>
      </c>
      <c r="CA194" s="1">
        <f t="shared" si="7"/>
        <v>0</v>
      </c>
      <c r="CB194" s="1">
        <f t="shared" si="8"/>
        <v>0.25</v>
      </c>
      <c r="CC194" s="1">
        <f t="shared" si="9"/>
        <v>0</v>
      </c>
      <c r="CD194" s="1">
        <f>COUNTIF('Formulario de Respuestas'!$E193:$AC193,"A")</f>
        <v>0</v>
      </c>
      <c r="CE194" s="1">
        <f>COUNTIF('Formulario de Respuestas'!$E193:$AC193,"B")</f>
        <v>0</v>
      </c>
      <c r="CF194" s="1">
        <f>COUNTIF('Formulario de Respuestas'!$B193:$AC193,"C")</f>
        <v>0</v>
      </c>
      <c r="CG194" s="1">
        <f>COUNTIF('Formulario de Respuestas'!$E193:$AC193,"D")</f>
        <v>0</v>
      </c>
      <c r="CH194" s="1">
        <f>COUNTIF('Formulario de Respuestas'!$E193:$AC193,"E (RESPUESTA ANULADA)")</f>
        <v>0</v>
      </c>
    </row>
    <row r="195" spans="1:86" x14ac:dyDescent="0.25">
      <c r="A195" s="1">
        <f>'Formulario de Respuestas'!C194</f>
        <v>0</v>
      </c>
      <c r="B195" s="1">
        <f>'Formulario de Respuestas'!D194</f>
        <v>0</v>
      </c>
      <c r="C195" s="23">
        <f>IF($B195='Formulario de Respuestas'!$D194,'Formulario de Respuestas'!$E194,"ES DIFERENTE")</f>
        <v>0</v>
      </c>
      <c r="D195" s="15" t="str">
        <f>IFERROR(VLOOKUP(CONCATENATE(C$1,C195),'Formulario de Preguntas'!$C$2:$FN$152,3,FALSE),"")</f>
        <v/>
      </c>
      <c r="E195" s="1" t="str">
        <f>IFERROR(VLOOKUP(CONCATENATE(C$1,C195),'Formulario de Preguntas'!$C$2:$FN$152,4,FALSE),"")</f>
        <v/>
      </c>
      <c r="F195" s="23">
        <f>IF($B195='Formulario de Respuestas'!$D194,'Formulario de Respuestas'!$F194,"ES DIFERENTE")</f>
        <v>0</v>
      </c>
      <c r="G195" s="1" t="str">
        <f>IFERROR(VLOOKUP(CONCATENATE(F$1,F195),'Formulario de Preguntas'!$C$2:$FN$152,3,FALSE),"")</f>
        <v/>
      </c>
      <c r="H195" s="1" t="str">
        <f>IFERROR(VLOOKUP(CONCATENATE(F$1,F195),'Formulario de Preguntas'!$C$2:$FN$152,4,FALSE),"")</f>
        <v/>
      </c>
      <c r="I195" s="23">
        <f>IF($B195='Formulario de Respuestas'!$D194,'Formulario de Respuestas'!$G194,"ES DIFERENTE")</f>
        <v>0</v>
      </c>
      <c r="J195" s="1" t="str">
        <f>IFERROR(VLOOKUP(CONCATENATE(I$1,I195),'Formulario de Preguntas'!$C$10:$FN$152,3,FALSE),"")</f>
        <v/>
      </c>
      <c r="K195" s="1" t="str">
        <f>IFERROR(VLOOKUP(CONCATENATE(I$1,I195),'Formulario de Preguntas'!$C$10:$FN$152,4,FALSE),"")</f>
        <v/>
      </c>
      <c r="L195" s="23">
        <f>IF($B195='Formulario de Respuestas'!$D194,'Formulario de Respuestas'!$H194,"ES DIFERENTE")</f>
        <v>0</v>
      </c>
      <c r="M195" s="1" t="str">
        <f>IFERROR(VLOOKUP(CONCATENATE(L$1,L195),'Formulario de Preguntas'!$C$10:$FN$152,3,FALSE),"")</f>
        <v/>
      </c>
      <c r="N195" s="1" t="str">
        <f>IFERROR(VLOOKUP(CONCATENATE(L$1,L195),'Formulario de Preguntas'!$C$10:$FN$152,4,FALSE),"")</f>
        <v/>
      </c>
      <c r="O195" s="23">
        <f>IF($B195='Formulario de Respuestas'!$D194,'Formulario de Respuestas'!$I194,"ES DIFERENTE")</f>
        <v>0</v>
      </c>
      <c r="P195" s="1" t="str">
        <f>IFERROR(VLOOKUP(CONCATENATE(O$1,O195),'Formulario de Preguntas'!$C$10:$FN$152,3,FALSE),"")</f>
        <v/>
      </c>
      <c r="Q195" s="1" t="str">
        <f>IFERROR(VLOOKUP(CONCATENATE(O$1,O195),'Formulario de Preguntas'!$C$10:$FN$152,4,FALSE),"")</f>
        <v/>
      </c>
      <c r="R195" s="23">
        <f>IF($B195='Formulario de Respuestas'!$D194,'Formulario de Respuestas'!$J194,"ES DIFERENTE")</f>
        <v>0</v>
      </c>
      <c r="S195" s="1" t="str">
        <f>IFERROR(VLOOKUP(CONCATENATE(R$1,R195),'Formulario de Preguntas'!$C$10:$FN$152,3,FALSE),"")</f>
        <v/>
      </c>
      <c r="T195" s="1" t="str">
        <f>IFERROR(VLOOKUP(CONCATENATE(R$1,R195),'Formulario de Preguntas'!$C$10:$FN$152,4,FALSE),"")</f>
        <v/>
      </c>
      <c r="U195" s="23">
        <f>IF($B195='Formulario de Respuestas'!$D194,'Formulario de Respuestas'!$K194,"ES DIFERENTE")</f>
        <v>0</v>
      </c>
      <c r="V195" s="1" t="str">
        <f>IFERROR(VLOOKUP(CONCATENATE(U$1,U195),'Formulario de Preguntas'!$C$10:$FN$152,3,FALSE),"")</f>
        <v/>
      </c>
      <c r="W195" s="1" t="str">
        <f>IFERROR(VLOOKUP(CONCATENATE(U$1,U195),'Formulario de Preguntas'!$C$10:$FN$152,4,FALSE),"")</f>
        <v/>
      </c>
      <c r="X195" s="23">
        <f>IF($B195='Formulario de Respuestas'!$D194,'Formulario de Respuestas'!$L194,"ES DIFERENTE")</f>
        <v>0</v>
      </c>
      <c r="Y195" s="1" t="str">
        <f>IFERROR(VLOOKUP(CONCATENATE(X$1,X195),'Formulario de Preguntas'!$C$10:$FN$152,3,FALSE),"")</f>
        <v/>
      </c>
      <c r="Z195" s="1" t="str">
        <f>IFERROR(VLOOKUP(CONCATENATE(X$1,X195),'Formulario de Preguntas'!$C$10:$FN$152,4,FALSE),"")</f>
        <v/>
      </c>
      <c r="AA195" s="23">
        <f>IF($B195='Formulario de Respuestas'!$D194,'Formulario de Respuestas'!$M194,"ES DIFERENTE")</f>
        <v>0</v>
      </c>
      <c r="AB195" s="1" t="str">
        <f>IFERROR(VLOOKUP(CONCATENATE(AA$1,AA195),'Formulario de Preguntas'!$C$10:$FN$152,3,FALSE),"")</f>
        <v/>
      </c>
      <c r="AC195" s="1" t="str">
        <f>IFERROR(VLOOKUP(CONCATENATE(AA$1,AA195),'Formulario de Preguntas'!$C$10:$FN$152,4,FALSE),"")</f>
        <v/>
      </c>
      <c r="AD195" s="23">
        <f>IF($B195='Formulario de Respuestas'!$D194,'Formulario de Respuestas'!$N194,"ES DIFERENTE")</f>
        <v>0</v>
      </c>
      <c r="AE195" s="1" t="str">
        <f>IFERROR(VLOOKUP(CONCATENATE(AD$1,AD195),'Formulario de Preguntas'!$C$10:$FN$152,3,FALSE),"")</f>
        <v/>
      </c>
      <c r="AF195" s="1" t="str">
        <f>IFERROR(VLOOKUP(CONCATENATE(AD$1,AD195),'Formulario de Preguntas'!$C$10:$FN$152,4,FALSE),"")</f>
        <v/>
      </c>
      <c r="AG195" s="23">
        <f>IF($B195='Formulario de Respuestas'!$D194,'Formulario de Respuestas'!$O194,"ES DIFERENTE")</f>
        <v>0</v>
      </c>
      <c r="AH195" s="1" t="str">
        <f>IFERROR(VLOOKUP(CONCATENATE(AG$1,AG195),'Formulario de Preguntas'!$C$10:$FN$152,3,FALSE),"")</f>
        <v/>
      </c>
      <c r="AI195" s="1" t="str">
        <f>IFERROR(VLOOKUP(CONCATENATE(AG$1,AG195),'Formulario de Preguntas'!$C$10:$FN$152,4,FALSE),"")</f>
        <v/>
      </c>
      <c r="AJ195" s="23">
        <f>IF($B195='Formulario de Respuestas'!$D194,'Formulario de Respuestas'!$P194,"ES DIFERENTE")</f>
        <v>0</v>
      </c>
      <c r="AK195" s="1" t="str">
        <f>IFERROR(VLOOKUP(CONCATENATE(AJ$1,AJ195),'Formulario de Preguntas'!$C$10:$FN$152,3,FALSE),"")</f>
        <v/>
      </c>
      <c r="AL195" s="1" t="str">
        <f>IFERROR(VLOOKUP(CONCATENATE(AJ$1,AJ195),'Formulario de Preguntas'!$C$10:$FN$152,4,FALSE),"")</f>
        <v/>
      </c>
      <c r="AM195" s="23">
        <f>IF($B195='Formulario de Respuestas'!$D194,'Formulario de Respuestas'!$Q194,"ES DIFERENTE")</f>
        <v>0</v>
      </c>
      <c r="AN195" s="1" t="str">
        <f>IFERROR(VLOOKUP(CONCATENATE(AM$1,AM195),'Formulario de Preguntas'!$C$10:$FN$152,3,FALSE),"")</f>
        <v/>
      </c>
      <c r="AO195" s="1" t="str">
        <f>IFERROR(VLOOKUP(CONCATENATE(AM$1,AM195),'Formulario de Preguntas'!$C$10:$FN$152,4,FALSE),"")</f>
        <v/>
      </c>
      <c r="AP195" s="23">
        <f>IF($B195='Formulario de Respuestas'!$D194,'Formulario de Respuestas'!$R194,"ES DIFERENTE")</f>
        <v>0</v>
      </c>
      <c r="AQ195" s="1" t="str">
        <f>IFERROR(VLOOKUP(CONCATENATE(AP$1,AP195),'Formulario de Preguntas'!$C$10:$FN$152,3,FALSE),"")</f>
        <v/>
      </c>
      <c r="AR195" s="1" t="str">
        <f>IFERROR(VLOOKUP(CONCATENATE(AP$1,AP195),'Formulario de Preguntas'!$C$10:$FN$152,4,FALSE),"")</f>
        <v/>
      </c>
      <c r="AS195" s="23">
        <f>IF($B195='Formulario de Respuestas'!$D194,'Formulario de Respuestas'!$S194,"ES DIFERENTE")</f>
        <v>0</v>
      </c>
      <c r="AT195" s="1" t="str">
        <f>IFERROR(VLOOKUP(CONCATENATE(AS$1,AS195),'Formulario de Preguntas'!$C$10:$FN$152,3,FALSE),"")</f>
        <v/>
      </c>
      <c r="AU195" s="1" t="str">
        <f>IFERROR(VLOOKUP(CONCATENATE(AS$1,AS195),'Formulario de Preguntas'!$C$10:$FN$152,4,FALSE),"")</f>
        <v/>
      </c>
      <c r="AV195" s="23">
        <f>IF($B195='Formulario de Respuestas'!$D194,'Formulario de Respuestas'!$T194,"ES DIFERENTE")</f>
        <v>0</v>
      </c>
      <c r="AW195" s="1" t="str">
        <f>IFERROR(VLOOKUP(CONCATENATE(AV$1,AV195),'Formulario de Preguntas'!$C$10:$FN$152,3,FALSE),"")</f>
        <v/>
      </c>
      <c r="AX195" s="1" t="str">
        <f>IFERROR(VLOOKUP(CONCATENATE(AV$1,AV195),'Formulario de Preguntas'!$C$10:$FN$152,4,FALSE),"")</f>
        <v/>
      </c>
      <c r="AY195" s="23">
        <f>IF($B195='Formulario de Respuestas'!$D194,'Formulario de Respuestas'!$U194,"ES DIFERENTE")</f>
        <v>0</v>
      </c>
      <c r="AZ195" s="1" t="str">
        <f>IFERROR(VLOOKUP(CONCATENATE(AY$1,AY195),'Formulario de Preguntas'!$C$10:$FN$152,3,FALSE),"")</f>
        <v/>
      </c>
      <c r="BA195" s="1" t="str">
        <f>IFERROR(VLOOKUP(CONCATENATE(AY$1,AY195),'Formulario de Preguntas'!$C$10:$FN$152,4,FALSE),"")</f>
        <v/>
      </c>
      <c r="BB195" s="25">
        <f>IF($B195='Formulario de Respuestas'!$D194,'Formulario de Respuestas'!$V194,"ES DIFERENTE")</f>
        <v>0</v>
      </c>
      <c r="BC195" s="1" t="str">
        <f>IFERROR(VLOOKUP(CONCATENATE(BB$1,BB195),'Formulario de Preguntas'!$C$10:$FN$152,3,FALSE),"")</f>
        <v/>
      </c>
      <c r="BD195" s="1" t="str">
        <f>IFERROR(VLOOKUP(CONCATENATE(BB$1,BB195),'Formulario de Preguntas'!$C$10:$FN$152,4,FALSE),"")</f>
        <v/>
      </c>
      <c r="BE195" s="23">
        <f>IF($B195='Formulario de Respuestas'!$D194,'Formulario de Respuestas'!$W194,"ES DIFERENTE")</f>
        <v>0</v>
      </c>
      <c r="BF195" s="1" t="str">
        <f>IFERROR(VLOOKUP(CONCATENATE(BE$1,BE195),'Formulario de Preguntas'!$C$10:$FN$152,3,FALSE),"")</f>
        <v/>
      </c>
      <c r="BG195" s="1" t="str">
        <f>IFERROR(VLOOKUP(CONCATENATE(BE$1,BE195),'Formulario de Preguntas'!$C$10:$FN$152,4,FALSE),"")</f>
        <v/>
      </c>
      <c r="BH195" s="23">
        <f>IF($B195='Formulario de Respuestas'!$D194,'Formulario de Respuestas'!$X194,"ES DIFERENTE")</f>
        <v>0</v>
      </c>
      <c r="BI195" s="1" t="str">
        <f>IFERROR(VLOOKUP(CONCATENATE(BH$1,BH195),'Formulario de Preguntas'!$C$10:$FN$152,3,FALSE),"")</f>
        <v/>
      </c>
      <c r="BJ195" s="1" t="str">
        <f>IFERROR(VLOOKUP(CONCATENATE(BH$1,BH195),'Formulario de Preguntas'!$C$10:$FN$152,4,FALSE),"")</f>
        <v/>
      </c>
      <c r="BK195" s="25">
        <f>IF($B195='Formulario de Respuestas'!$D194,'Formulario de Respuestas'!$Y194,"ES DIFERENTE")</f>
        <v>0</v>
      </c>
      <c r="BL195" s="1" t="str">
        <f>IFERROR(VLOOKUP(CONCATENATE(BK$1,BK195),'Formulario de Preguntas'!$C$10:$FN$152,3,FALSE),"")</f>
        <v/>
      </c>
      <c r="BM195" s="1" t="str">
        <f>IFERROR(VLOOKUP(CONCATENATE(BK$1,BK195),'Formulario de Preguntas'!$C$10:$FN$152,4,FALSE),"")</f>
        <v/>
      </c>
      <c r="BN195" s="25">
        <f>IF($B195='Formulario de Respuestas'!$D194,'Formulario de Respuestas'!$Z194,"ES DIFERENTE")</f>
        <v>0</v>
      </c>
      <c r="BO195" s="1" t="str">
        <f>IFERROR(VLOOKUP(CONCATENATE(BN$1,BN195),'Formulario de Preguntas'!$C$10:$FN$152,3,FALSE),"")</f>
        <v/>
      </c>
      <c r="BP195" s="1" t="str">
        <f>IFERROR(VLOOKUP(CONCATENATE(BN$1,BN195),'Formulario de Preguntas'!$C$10:$FN$152,4,FALSE),"")</f>
        <v/>
      </c>
      <c r="BQ195" s="25">
        <f>IF($B195='Formulario de Respuestas'!$D194,'Formulario de Respuestas'!$AA194,"ES DIFERENTE")</f>
        <v>0</v>
      </c>
      <c r="BR195" s="1" t="str">
        <f>IFERROR(VLOOKUP(CONCATENATE(BQ$1,BQ195),'Formulario de Preguntas'!$C$10:$FN$152,3,FALSE),"")</f>
        <v/>
      </c>
      <c r="BS195" s="1" t="str">
        <f>IFERROR(VLOOKUP(CONCATENATE(BQ$1,BQ195),'Formulario de Preguntas'!$C$10:$FN$152,4,FALSE),"")</f>
        <v/>
      </c>
      <c r="BT195" s="25">
        <f>IF($B195='Formulario de Respuestas'!$D194,'Formulario de Respuestas'!$AB194,"ES DIFERENTE")</f>
        <v>0</v>
      </c>
      <c r="BU195" s="1" t="str">
        <f>IFERROR(VLOOKUP(CONCATENATE(BT$1,BT195),'Formulario de Preguntas'!$C$10:$FN$152,3,FALSE),"")</f>
        <v/>
      </c>
      <c r="BV195" s="1" t="str">
        <f>IFERROR(VLOOKUP(CONCATENATE(BT$1,BT195),'Formulario de Preguntas'!$C$10:$FN$152,4,FALSE),"")</f>
        <v/>
      </c>
      <c r="BW195" s="25">
        <f>IF($B195='Formulario de Respuestas'!$D194,'Formulario de Respuestas'!$AC194,"ES DIFERENTE")</f>
        <v>0</v>
      </c>
      <c r="BX195" s="1" t="str">
        <f>IFERROR(VLOOKUP(CONCATENATE(BW$1,BW195),'Formulario de Preguntas'!$C$10:$FN$152,3,FALSE),"")</f>
        <v/>
      </c>
      <c r="BY195" s="1" t="str">
        <f>IFERROR(VLOOKUP(CONCATENATE(BW$1,BW195),'Formulario de Preguntas'!$C$10:$FN$152,4,FALSE),"")</f>
        <v/>
      </c>
      <c r="CA195" s="1">
        <f t="shared" ref="CA195:CA258" si="10">COUNTIF(D195:BP195,"RESPUESTA CORRECTA")</f>
        <v>0</v>
      </c>
      <c r="CB195" s="1">
        <f t="shared" si="8"/>
        <v>0.25</v>
      </c>
      <c r="CC195" s="1">
        <f t="shared" si="9"/>
        <v>0</v>
      </c>
      <c r="CD195" s="1">
        <f>COUNTIF('Formulario de Respuestas'!$E194:$AC194,"A")</f>
        <v>0</v>
      </c>
      <c r="CE195" s="1">
        <f>COUNTIF('Formulario de Respuestas'!$E194:$AC194,"B")</f>
        <v>0</v>
      </c>
      <c r="CF195" s="1">
        <f>COUNTIF('Formulario de Respuestas'!$B194:$AC194,"C")</f>
        <v>0</v>
      </c>
      <c r="CG195" s="1">
        <f>COUNTIF('Formulario de Respuestas'!$E194:$AC194,"D")</f>
        <v>0</v>
      </c>
      <c r="CH195" s="1">
        <f>COUNTIF('Formulario de Respuestas'!$E194:$AC194,"E (RESPUESTA ANULADA)")</f>
        <v>0</v>
      </c>
    </row>
    <row r="196" spans="1:86" x14ac:dyDescent="0.25">
      <c r="A196" s="1">
        <f>'Formulario de Respuestas'!C195</f>
        <v>0</v>
      </c>
      <c r="B196" s="1">
        <f>'Formulario de Respuestas'!D195</f>
        <v>0</v>
      </c>
      <c r="C196" s="23">
        <f>IF($B196='Formulario de Respuestas'!$D195,'Formulario de Respuestas'!$E195,"ES DIFERENTE")</f>
        <v>0</v>
      </c>
      <c r="D196" s="15" t="str">
        <f>IFERROR(VLOOKUP(CONCATENATE(C$1,C196),'Formulario de Preguntas'!$C$2:$FN$152,3,FALSE),"")</f>
        <v/>
      </c>
      <c r="E196" s="1" t="str">
        <f>IFERROR(VLOOKUP(CONCATENATE(C$1,C196),'Formulario de Preguntas'!$C$2:$FN$152,4,FALSE),"")</f>
        <v/>
      </c>
      <c r="F196" s="23">
        <f>IF($B196='Formulario de Respuestas'!$D195,'Formulario de Respuestas'!$F195,"ES DIFERENTE")</f>
        <v>0</v>
      </c>
      <c r="G196" s="1" t="str">
        <f>IFERROR(VLOOKUP(CONCATENATE(F$1,F196),'Formulario de Preguntas'!$C$2:$FN$152,3,FALSE),"")</f>
        <v/>
      </c>
      <c r="H196" s="1" t="str">
        <f>IFERROR(VLOOKUP(CONCATENATE(F$1,F196),'Formulario de Preguntas'!$C$2:$FN$152,4,FALSE),"")</f>
        <v/>
      </c>
      <c r="I196" s="23">
        <f>IF($B196='Formulario de Respuestas'!$D195,'Formulario de Respuestas'!$G195,"ES DIFERENTE")</f>
        <v>0</v>
      </c>
      <c r="J196" s="1" t="str">
        <f>IFERROR(VLOOKUP(CONCATENATE(I$1,I196),'Formulario de Preguntas'!$C$10:$FN$152,3,FALSE),"")</f>
        <v/>
      </c>
      <c r="K196" s="1" t="str">
        <f>IFERROR(VLOOKUP(CONCATENATE(I$1,I196),'Formulario de Preguntas'!$C$10:$FN$152,4,FALSE),"")</f>
        <v/>
      </c>
      <c r="L196" s="23">
        <f>IF($B196='Formulario de Respuestas'!$D195,'Formulario de Respuestas'!$H195,"ES DIFERENTE")</f>
        <v>0</v>
      </c>
      <c r="M196" s="1" t="str">
        <f>IFERROR(VLOOKUP(CONCATENATE(L$1,L196),'Formulario de Preguntas'!$C$10:$FN$152,3,FALSE),"")</f>
        <v/>
      </c>
      <c r="N196" s="1" t="str">
        <f>IFERROR(VLOOKUP(CONCATENATE(L$1,L196),'Formulario de Preguntas'!$C$10:$FN$152,4,FALSE),"")</f>
        <v/>
      </c>
      <c r="O196" s="23">
        <f>IF($B196='Formulario de Respuestas'!$D195,'Formulario de Respuestas'!$I195,"ES DIFERENTE")</f>
        <v>0</v>
      </c>
      <c r="P196" s="1" t="str">
        <f>IFERROR(VLOOKUP(CONCATENATE(O$1,O196),'Formulario de Preguntas'!$C$10:$FN$152,3,FALSE),"")</f>
        <v/>
      </c>
      <c r="Q196" s="1" t="str">
        <f>IFERROR(VLOOKUP(CONCATENATE(O$1,O196),'Formulario de Preguntas'!$C$10:$FN$152,4,FALSE),"")</f>
        <v/>
      </c>
      <c r="R196" s="23">
        <f>IF($B196='Formulario de Respuestas'!$D195,'Formulario de Respuestas'!$J195,"ES DIFERENTE")</f>
        <v>0</v>
      </c>
      <c r="S196" s="1" t="str">
        <f>IFERROR(VLOOKUP(CONCATENATE(R$1,R196),'Formulario de Preguntas'!$C$10:$FN$152,3,FALSE),"")</f>
        <v/>
      </c>
      <c r="T196" s="1" t="str">
        <f>IFERROR(VLOOKUP(CONCATENATE(R$1,R196),'Formulario de Preguntas'!$C$10:$FN$152,4,FALSE),"")</f>
        <v/>
      </c>
      <c r="U196" s="23">
        <f>IF($B196='Formulario de Respuestas'!$D195,'Formulario de Respuestas'!$K195,"ES DIFERENTE")</f>
        <v>0</v>
      </c>
      <c r="V196" s="1" t="str">
        <f>IFERROR(VLOOKUP(CONCATENATE(U$1,U196),'Formulario de Preguntas'!$C$10:$FN$152,3,FALSE),"")</f>
        <v/>
      </c>
      <c r="W196" s="1" t="str">
        <f>IFERROR(VLOOKUP(CONCATENATE(U$1,U196),'Formulario de Preguntas'!$C$10:$FN$152,4,FALSE),"")</f>
        <v/>
      </c>
      <c r="X196" s="23">
        <f>IF($B196='Formulario de Respuestas'!$D195,'Formulario de Respuestas'!$L195,"ES DIFERENTE")</f>
        <v>0</v>
      </c>
      <c r="Y196" s="1" t="str">
        <f>IFERROR(VLOOKUP(CONCATENATE(X$1,X196),'Formulario de Preguntas'!$C$10:$FN$152,3,FALSE),"")</f>
        <v/>
      </c>
      <c r="Z196" s="1" t="str">
        <f>IFERROR(VLOOKUP(CONCATENATE(X$1,X196),'Formulario de Preguntas'!$C$10:$FN$152,4,FALSE),"")</f>
        <v/>
      </c>
      <c r="AA196" s="23">
        <f>IF($B196='Formulario de Respuestas'!$D195,'Formulario de Respuestas'!$M195,"ES DIFERENTE")</f>
        <v>0</v>
      </c>
      <c r="AB196" s="1" t="str">
        <f>IFERROR(VLOOKUP(CONCATENATE(AA$1,AA196),'Formulario de Preguntas'!$C$10:$FN$152,3,FALSE),"")</f>
        <v/>
      </c>
      <c r="AC196" s="1" t="str">
        <f>IFERROR(VLOOKUP(CONCATENATE(AA$1,AA196),'Formulario de Preguntas'!$C$10:$FN$152,4,FALSE),"")</f>
        <v/>
      </c>
      <c r="AD196" s="23">
        <f>IF($B196='Formulario de Respuestas'!$D195,'Formulario de Respuestas'!$N195,"ES DIFERENTE")</f>
        <v>0</v>
      </c>
      <c r="AE196" s="1" t="str">
        <f>IFERROR(VLOOKUP(CONCATENATE(AD$1,AD196),'Formulario de Preguntas'!$C$10:$FN$152,3,FALSE),"")</f>
        <v/>
      </c>
      <c r="AF196" s="1" t="str">
        <f>IFERROR(VLOOKUP(CONCATENATE(AD$1,AD196),'Formulario de Preguntas'!$C$10:$FN$152,4,FALSE),"")</f>
        <v/>
      </c>
      <c r="AG196" s="23">
        <f>IF($B196='Formulario de Respuestas'!$D195,'Formulario de Respuestas'!$O195,"ES DIFERENTE")</f>
        <v>0</v>
      </c>
      <c r="AH196" s="1" t="str">
        <f>IFERROR(VLOOKUP(CONCATENATE(AG$1,AG196),'Formulario de Preguntas'!$C$10:$FN$152,3,FALSE),"")</f>
        <v/>
      </c>
      <c r="AI196" s="1" t="str">
        <f>IFERROR(VLOOKUP(CONCATENATE(AG$1,AG196),'Formulario de Preguntas'!$C$10:$FN$152,4,FALSE),"")</f>
        <v/>
      </c>
      <c r="AJ196" s="23">
        <f>IF($B196='Formulario de Respuestas'!$D195,'Formulario de Respuestas'!$P195,"ES DIFERENTE")</f>
        <v>0</v>
      </c>
      <c r="AK196" s="1" t="str">
        <f>IFERROR(VLOOKUP(CONCATENATE(AJ$1,AJ196),'Formulario de Preguntas'!$C$10:$FN$152,3,FALSE),"")</f>
        <v/>
      </c>
      <c r="AL196" s="1" t="str">
        <f>IFERROR(VLOOKUP(CONCATENATE(AJ$1,AJ196),'Formulario de Preguntas'!$C$10:$FN$152,4,FALSE),"")</f>
        <v/>
      </c>
      <c r="AM196" s="23">
        <f>IF($B196='Formulario de Respuestas'!$D195,'Formulario de Respuestas'!$Q195,"ES DIFERENTE")</f>
        <v>0</v>
      </c>
      <c r="AN196" s="1" t="str">
        <f>IFERROR(VLOOKUP(CONCATENATE(AM$1,AM196),'Formulario de Preguntas'!$C$10:$FN$152,3,FALSE),"")</f>
        <v/>
      </c>
      <c r="AO196" s="1" t="str">
        <f>IFERROR(VLOOKUP(CONCATENATE(AM$1,AM196),'Formulario de Preguntas'!$C$10:$FN$152,4,FALSE),"")</f>
        <v/>
      </c>
      <c r="AP196" s="23">
        <f>IF($B196='Formulario de Respuestas'!$D195,'Formulario de Respuestas'!$R195,"ES DIFERENTE")</f>
        <v>0</v>
      </c>
      <c r="AQ196" s="1" t="str">
        <f>IFERROR(VLOOKUP(CONCATENATE(AP$1,AP196),'Formulario de Preguntas'!$C$10:$FN$152,3,FALSE),"")</f>
        <v/>
      </c>
      <c r="AR196" s="1" t="str">
        <f>IFERROR(VLOOKUP(CONCATENATE(AP$1,AP196),'Formulario de Preguntas'!$C$10:$FN$152,4,FALSE),"")</f>
        <v/>
      </c>
      <c r="AS196" s="23">
        <f>IF($B196='Formulario de Respuestas'!$D195,'Formulario de Respuestas'!$S195,"ES DIFERENTE")</f>
        <v>0</v>
      </c>
      <c r="AT196" s="1" t="str">
        <f>IFERROR(VLOOKUP(CONCATENATE(AS$1,AS196),'Formulario de Preguntas'!$C$10:$FN$152,3,FALSE),"")</f>
        <v/>
      </c>
      <c r="AU196" s="1" t="str">
        <f>IFERROR(VLOOKUP(CONCATENATE(AS$1,AS196),'Formulario de Preguntas'!$C$10:$FN$152,4,FALSE),"")</f>
        <v/>
      </c>
      <c r="AV196" s="23">
        <f>IF($B196='Formulario de Respuestas'!$D195,'Formulario de Respuestas'!$T195,"ES DIFERENTE")</f>
        <v>0</v>
      </c>
      <c r="AW196" s="1" t="str">
        <f>IFERROR(VLOOKUP(CONCATENATE(AV$1,AV196),'Formulario de Preguntas'!$C$10:$FN$152,3,FALSE),"")</f>
        <v/>
      </c>
      <c r="AX196" s="1" t="str">
        <f>IFERROR(VLOOKUP(CONCATENATE(AV$1,AV196),'Formulario de Preguntas'!$C$10:$FN$152,4,FALSE),"")</f>
        <v/>
      </c>
      <c r="AY196" s="23">
        <f>IF($B196='Formulario de Respuestas'!$D195,'Formulario de Respuestas'!$U195,"ES DIFERENTE")</f>
        <v>0</v>
      </c>
      <c r="AZ196" s="1" t="str">
        <f>IFERROR(VLOOKUP(CONCATENATE(AY$1,AY196),'Formulario de Preguntas'!$C$10:$FN$152,3,FALSE),"")</f>
        <v/>
      </c>
      <c r="BA196" s="1" t="str">
        <f>IFERROR(VLOOKUP(CONCATENATE(AY$1,AY196),'Formulario de Preguntas'!$C$10:$FN$152,4,FALSE),"")</f>
        <v/>
      </c>
      <c r="BB196" s="25">
        <f>IF($B196='Formulario de Respuestas'!$D195,'Formulario de Respuestas'!$V195,"ES DIFERENTE")</f>
        <v>0</v>
      </c>
      <c r="BC196" s="1" t="str">
        <f>IFERROR(VLOOKUP(CONCATENATE(BB$1,BB196),'Formulario de Preguntas'!$C$10:$FN$152,3,FALSE),"")</f>
        <v/>
      </c>
      <c r="BD196" s="1" t="str">
        <f>IFERROR(VLOOKUP(CONCATENATE(BB$1,BB196),'Formulario de Preguntas'!$C$10:$FN$152,4,FALSE),"")</f>
        <v/>
      </c>
      <c r="BE196" s="23">
        <f>IF($B196='Formulario de Respuestas'!$D195,'Formulario de Respuestas'!$W195,"ES DIFERENTE")</f>
        <v>0</v>
      </c>
      <c r="BF196" s="1" t="str">
        <f>IFERROR(VLOOKUP(CONCATENATE(BE$1,BE196),'Formulario de Preguntas'!$C$10:$FN$152,3,FALSE),"")</f>
        <v/>
      </c>
      <c r="BG196" s="1" t="str">
        <f>IFERROR(VLOOKUP(CONCATENATE(BE$1,BE196),'Formulario de Preguntas'!$C$10:$FN$152,4,FALSE),"")</f>
        <v/>
      </c>
      <c r="BH196" s="23">
        <f>IF($B196='Formulario de Respuestas'!$D195,'Formulario de Respuestas'!$X195,"ES DIFERENTE")</f>
        <v>0</v>
      </c>
      <c r="BI196" s="1" t="str">
        <f>IFERROR(VLOOKUP(CONCATENATE(BH$1,BH196),'Formulario de Preguntas'!$C$10:$FN$152,3,FALSE),"")</f>
        <v/>
      </c>
      <c r="BJ196" s="1" t="str">
        <f>IFERROR(VLOOKUP(CONCATENATE(BH$1,BH196),'Formulario de Preguntas'!$C$10:$FN$152,4,FALSE),"")</f>
        <v/>
      </c>
      <c r="BK196" s="25">
        <f>IF($B196='Formulario de Respuestas'!$D195,'Formulario de Respuestas'!$Y195,"ES DIFERENTE")</f>
        <v>0</v>
      </c>
      <c r="BL196" s="1" t="str">
        <f>IFERROR(VLOOKUP(CONCATENATE(BK$1,BK196),'Formulario de Preguntas'!$C$10:$FN$152,3,FALSE),"")</f>
        <v/>
      </c>
      <c r="BM196" s="1" t="str">
        <f>IFERROR(VLOOKUP(CONCATENATE(BK$1,BK196),'Formulario de Preguntas'!$C$10:$FN$152,4,FALSE),"")</f>
        <v/>
      </c>
      <c r="BN196" s="25">
        <f>IF($B196='Formulario de Respuestas'!$D195,'Formulario de Respuestas'!$Z195,"ES DIFERENTE")</f>
        <v>0</v>
      </c>
      <c r="BO196" s="1" t="str">
        <f>IFERROR(VLOOKUP(CONCATENATE(BN$1,BN196),'Formulario de Preguntas'!$C$10:$FN$152,3,FALSE),"")</f>
        <v/>
      </c>
      <c r="BP196" s="1" t="str">
        <f>IFERROR(VLOOKUP(CONCATENATE(BN$1,BN196),'Formulario de Preguntas'!$C$10:$FN$152,4,FALSE),"")</f>
        <v/>
      </c>
      <c r="BQ196" s="25">
        <f>IF($B196='Formulario de Respuestas'!$D195,'Formulario de Respuestas'!$AA195,"ES DIFERENTE")</f>
        <v>0</v>
      </c>
      <c r="BR196" s="1" t="str">
        <f>IFERROR(VLOOKUP(CONCATENATE(BQ$1,BQ196),'Formulario de Preguntas'!$C$10:$FN$152,3,FALSE),"")</f>
        <v/>
      </c>
      <c r="BS196" s="1" t="str">
        <f>IFERROR(VLOOKUP(CONCATENATE(BQ$1,BQ196),'Formulario de Preguntas'!$C$10:$FN$152,4,FALSE),"")</f>
        <v/>
      </c>
      <c r="BT196" s="25">
        <f>IF($B196='Formulario de Respuestas'!$D195,'Formulario de Respuestas'!$AB195,"ES DIFERENTE")</f>
        <v>0</v>
      </c>
      <c r="BU196" s="1" t="str">
        <f>IFERROR(VLOOKUP(CONCATENATE(BT$1,BT196),'Formulario de Preguntas'!$C$10:$FN$152,3,FALSE),"")</f>
        <v/>
      </c>
      <c r="BV196" s="1" t="str">
        <f>IFERROR(VLOOKUP(CONCATENATE(BT$1,BT196),'Formulario de Preguntas'!$C$10:$FN$152,4,FALSE),"")</f>
        <v/>
      </c>
      <c r="BW196" s="25">
        <f>IF($B196='Formulario de Respuestas'!$D195,'Formulario de Respuestas'!$AC195,"ES DIFERENTE")</f>
        <v>0</v>
      </c>
      <c r="BX196" s="1" t="str">
        <f>IFERROR(VLOOKUP(CONCATENATE(BW$1,BW196),'Formulario de Preguntas'!$C$10:$FN$152,3,FALSE),"")</f>
        <v/>
      </c>
      <c r="BY196" s="1" t="str">
        <f>IFERROR(VLOOKUP(CONCATENATE(BW$1,BW196),'Formulario de Preguntas'!$C$10:$FN$152,4,FALSE),"")</f>
        <v/>
      </c>
      <c r="CA196" s="1">
        <f t="shared" si="10"/>
        <v>0</v>
      </c>
      <c r="CB196" s="1">
        <f t="shared" ref="CB196:CB259" si="11">5/20</f>
        <v>0.25</v>
      </c>
      <c r="CC196" s="1">
        <f t="shared" si="9"/>
        <v>0</v>
      </c>
      <c r="CD196" s="1">
        <f>COUNTIF('Formulario de Respuestas'!$E195:$AC195,"A")</f>
        <v>0</v>
      </c>
      <c r="CE196" s="1">
        <f>COUNTIF('Formulario de Respuestas'!$E195:$AC195,"B")</f>
        <v>0</v>
      </c>
      <c r="CF196" s="1">
        <f>COUNTIF('Formulario de Respuestas'!$B195:$AC195,"C")</f>
        <v>0</v>
      </c>
      <c r="CG196" s="1">
        <f>COUNTIF('Formulario de Respuestas'!$E195:$AC195,"D")</f>
        <v>0</v>
      </c>
      <c r="CH196" s="1">
        <f>COUNTIF('Formulario de Respuestas'!$E195:$AC195,"E (RESPUESTA ANULADA)")</f>
        <v>0</v>
      </c>
    </row>
    <row r="197" spans="1:86" x14ac:dyDescent="0.25">
      <c r="A197" s="1">
        <f>'Formulario de Respuestas'!C196</f>
        <v>0</v>
      </c>
      <c r="B197" s="1">
        <f>'Formulario de Respuestas'!D196</f>
        <v>0</v>
      </c>
      <c r="C197" s="23">
        <f>IF($B197='Formulario de Respuestas'!$D196,'Formulario de Respuestas'!$E196,"ES DIFERENTE")</f>
        <v>0</v>
      </c>
      <c r="D197" s="15" t="str">
        <f>IFERROR(VLOOKUP(CONCATENATE(C$1,C197),'Formulario de Preguntas'!$C$2:$FN$152,3,FALSE),"")</f>
        <v/>
      </c>
      <c r="E197" s="1" t="str">
        <f>IFERROR(VLOOKUP(CONCATENATE(C$1,C197),'Formulario de Preguntas'!$C$2:$FN$152,4,FALSE),"")</f>
        <v/>
      </c>
      <c r="F197" s="23">
        <f>IF($B197='Formulario de Respuestas'!$D196,'Formulario de Respuestas'!$F196,"ES DIFERENTE")</f>
        <v>0</v>
      </c>
      <c r="G197" s="1" t="str">
        <f>IFERROR(VLOOKUP(CONCATENATE(F$1,F197),'Formulario de Preguntas'!$C$2:$FN$152,3,FALSE),"")</f>
        <v/>
      </c>
      <c r="H197" s="1" t="str">
        <f>IFERROR(VLOOKUP(CONCATENATE(F$1,F197),'Formulario de Preguntas'!$C$2:$FN$152,4,FALSE),"")</f>
        <v/>
      </c>
      <c r="I197" s="23">
        <f>IF($B197='Formulario de Respuestas'!$D196,'Formulario de Respuestas'!$G196,"ES DIFERENTE")</f>
        <v>0</v>
      </c>
      <c r="J197" s="1" t="str">
        <f>IFERROR(VLOOKUP(CONCATENATE(I$1,I197),'Formulario de Preguntas'!$C$10:$FN$152,3,FALSE),"")</f>
        <v/>
      </c>
      <c r="K197" s="1" t="str">
        <f>IFERROR(VLOOKUP(CONCATENATE(I$1,I197),'Formulario de Preguntas'!$C$10:$FN$152,4,FALSE),"")</f>
        <v/>
      </c>
      <c r="L197" s="23">
        <f>IF($B197='Formulario de Respuestas'!$D196,'Formulario de Respuestas'!$H196,"ES DIFERENTE")</f>
        <v>0</v>
      </c>
      <c r="M197" s="1" t="str">
        <f>IFERROR(VLOOKUP(CONCATENATE(L$1,L197),'Formulario de Preguntas'!$C$10:$FN$152,3,FALSE),"")</f>
        <v/>
      </c>
      <c r="N197" s="1" t="str">
        <f>IFERROR(VLOOKUP(CONCATENATE(L$1,L197),'Formulario de Preguntas'!$C$10:$FN$152,4,FALSE),"")</f>
        <v/>
      </c>
      <c r="O197" s="23">
        <f>IF($B197='Formulario de Respuestas'!$D196,'Formulario de Respuestas'!$I196,"ES DIFERENTE")</f>
        <v>0</v>
      </c>
      <c r="P197" s="1" t="str">
        <f>IFERROR(VLOOKUP(CONCATENATE(O$1,O197),'Formulario de Preguntas'!$C$10:$FN$152,3,FALSE),"")</f>
        <v/>
      </c>
      <c r="Q197" s="1" t="str">
        <f>IFERROR(VLOOKUP(CONCATENATE(O$1,O197),'Formulario de Preguntas'!$C$10:$FN$152,4,FALSE),"")</f>
        <v/>
      </c>
      <c r="R197" s="23">
        <f>IF($B197='Formulario de Respuestas'!$D196,'Formulario de Respuestas'!$J196,"ES DIFERENTE")</f>
        <v>0</v>
      </c>
      <c r="S197" s="1" t="str">
        <f>IFERROR(VLOOKUP(CONCATENATE(R$1,R197),'Formulario de Preguntas'!$C$10:$FN$152,3,FALSE),"")</f>
        <v/>
      </c>
      <c r="T197" s="1" t="str">
        <f>IFERROR(VLOOKUP(CONCATENATE(R$1,R197),'Formulario de Preguntas'!$C$10:$FN$152,4,FALSE),"")</f>
        <v/>
      </c>
      <c r="U197" s="23">
        <f>IF($B197='Formulario de Respuestas'!$D196,'Formulario de Respuestas'!$K196,"ES DIFERENTE")</f>
        <v>0</v>
      </c>
      <c r="V197" s="1" t="str">
        <f>IFERROR(VLOOKUP(CONCATENATE(U$1,U197),'Formulario de Preguntas'!$C$10:$FN$152,3,FALSE),"")</f>
        <v/>
      </c>
      <c r="W197" s="1" t="str">
        <f>IFERROR(VLOOKUP(CONCATENATE(U$1,U197),'Formulario de Preguntas'!$C$10:$FN$152,4,FALSE),"")</f>
        <v/>
      </c>
      <c r="X197" s="23">
        <f>IF($B197='Formulario de Respuestas'!$D196,'Formulario de Respuestas'!$L196,"ES DIFERENTE")</f>
        <v>0</v>
      </c>
      <c r="Y197" s="1" t="str">
        <f>IFERROR(VLOOKUP(CONCATENATE(X$1,X197),'Formulario de Preguntas'!$C$10:$FN$152,3,FALSE),"")</f>
        <v/>
      </c>
      <c r="Z197" s="1" t="str">
        <f>IFERROR(VLOOKUP(CONCATENATE(X$1,X197),'Formulario de Preguntas'!$C$10:$FN$152,4,FALSE),"")</f>
        <v/>
      </c>
      <c r="AA197" s="23">
        <f>IF($B197='Formulario de Respuestas'!$D196,'Formulario de Respuestas'!$M196,"ES DIFERENTE")</f>
        <v>0</v>
      </c>
      <c r="AB197" s="1" t="str">
        <f>IFERROR(VLOOKUP(CONCATENATE(AA$1,AA197),'Formulario de Preguntas'!$C$10:$FN$152,3,FALSE),"")</f>
        <v/>
      </c>
      <c r="AC197" s="1" t="str">
        <f>IFERROR(VLOOKUP(CONCATENATE(AA$1,AA197),'Formulario de Preguntas'!$C$10:$FN$152,4,FALSE),"")</f>
        <v/>
      </c>
      <c r="AD197" s="23">
        <f>IF($B197='Formulario de Respuestas'!$D196,'Formulario de Respuestas'!$N196,"ES DIFERENTE")</f>
        <v>0</v>
      </c>
      <c r="AE197" s="1" t="str">
        <f>IFERROR(VLOOKUP(CONCATENATE(AD$1,AD197),'Formulario de Preguntas'!$C$10:$FN$152,3,FALSE),"")</f>
        <v/>
      </c>
      <c r="AF197" s="1" t="str">
        <f>IFERROR(VLOOKUP(CONCATENATE(AD$1,AD197),'Formulario de Preguntas'!$C$10:$FN$152,4,FALSE),"")</f>
        <v/>
      </c>
      <c r="AG197" s="23">
        <f>IF($B197='Formulario de Respuestas'!$D196,'Formulario de Respuestas'!$O196,"ES DIFERENTE")</f>
        <v>0</v>
      </c>
      <c r="AH197" s="1" t="str">
        <f>IFERROR(VLOOKUP(CONCATENATE(AG$1,AG197),'Formulario de Preguntas'!$C$10:$FN$152,3,FALSE),"")</f>
        <v/>
      </c>
      <c r="AI197" s="1" t="str">
        <f>IFERROR(VLOOKUP(CONCATENATE(AG$1,AG197),'Formulario de Preguntas'!$C$10:$FN$152,4,FALSE),"")</f>
        <v/>
      </c>
      <c r="AJ197" s="23">
        <f>IF($B197='Formulario de Respuestas'!$D196,'Formulario de Respuestas'!$P196,"ES DIFERENTE")</f>
        <v>0</v>
      </c>
      <c r="AK197" s="1" t="str">
        <f>IFERROR(VLOOKUP(CONCATENATE(AJ$1,AJ197),'Formulario de Preguntas'!$C$10:$FN$152,3,FALSE),"")</f>
        <v/>
      </c>
      <c r="AL197" s="1" t="str">
        <f>IFERROR(VLOOKUP(CONCATENATE(AJ$1,AJ197),'Formulario de Preguntas'!$C$10:$FN$152,4,FALSE),"")</f>
        <v/>
      </c>
      <c r="AM197" s="23">
        <f>IF($B197='Formulario de Respuestas'!$D196,'Formulario de Respuestas'!$Q196,"ES DIFERENTE")</f>
        <v>0</v>
      </c>
      <c r="AN197" s="1" t="str">
        <f>IFERROR(VLOOKUP(CONCATENATE(AM$1,AM197),'Formulario de Preguntas'!$C$10:$FN$152,3,FALSE),"")</f>
        <v/>
      </c>
      <c r="AO197" s="1" t="str">
        <f>IFERROR(VLOOKUP(CONCATENATE(AM$1,AM197),'Formulario de Preguntas'!$C$10:$FN$152,4,FALSE),"")</f>
        <v/>
      </c>
      <c r="AP197" s="23">
        <f>IF($B197='Formulario de Respuestas'!$D196,'Formulario de Respuestas'!$R196,"ES DIFERENTE")</f>
        <v>0</v>
      </c>
      <c r="AQ197" s="1" t="str">
        <f>IFERROR(VLOOKUP(CONCATENATE(AP$1,AP197),'Formulario de Preguntas'!$C$10:$FN$152,3,FALSE),"")</f>
        <v/>
      </c>
      <c r="AR197" s="1" t="str">
        <f>IFERROR(VLOOKUP(CONCATENATE(AP$1,AP197),'Formulario de Preguntas'!$C$10:$FN$152,4,FALSE),"")</f>
        <v/>
      </c>
      <c r="AS197" s="23">
        <f>IF($B197='Formulario de Respuestas'!$D196,'Formulario de Respuestas'!$S196,"ES DIFERENTE")</f>
        <v>0</v>
      </c>
      <c r="AT197" s="1" t="str">
        <f>IFERROR(VLOOKUP(CONCATENATE(AS$1,AS197),'Formulario de Preguntas'!$C$10:$FN$152,3,FALSE),"")</f>
        <v/>
      </c>
      <c r="AU197" s="1" t="str">
        <f>IFERROR(VLOOKUP(CONCATENATE(AS$1,AS197),'Formulario de Preguntas'!$C$10:$FN$152,4,FALSE),"")</f>
        <v/>
      </c>
      <c r="AV197" s="23">
        <f>IF($B197='Formulario de Respuestas'!$D196,'Formulario de Respuestas'!$T196,"ES DIFERENTE")</f>
        <v>0</v>
      </c>
      <c r="AW197" s="1" t="str">
        <f>IFERROR(VLOOKUP(CONCATENATE(AV$1,AV197),'Formulario de Preguntas'!$C$10:$FN$152,3,FALSE),"")</f>
        <v/>
      </c>
      <c r="AX197" s="1" t="str">
        <f>IFERROR(VLOOKUP(CONCATENATE(AV$1,AV197),'Formulario de Preguntas'!$C$10:$FN$152,4,FALSE),"")</f>
        <v/>
      </c>
      <c r="AY197" s="23">
        <f>IF($B197='Formulario de Respuestas'!$D196,'Formulario de Respuestas'!$U196,"ES DIFERENTE")</f>
        <v>0</v>
      </c>
      <c r="AZ197" s="1" t="str">
        <f>IFERROR(VLOOKUP(CONCATENATE(AY$1,AY197),'Formulario de Preguntas'!$C$10:$FN$152,3,FALSE),"")</f>
        <v/>
      </c>
      <c r="BA197" s="1" t="str">
        <f>IFERROR(VLOOKUP(CONCATENATE(AY$1,AY197),'Formulario de Preguntas'!$C$10:$FN$152,4,FALSE),"")</f>
        <v/>
      </c>
      <c r="BB197" s="25">
        <f>IF($B197='Formulario de Respuestas'!$D196,'Formulario de Respuestas'!$V196,"ES DIFERENTE")</f>
        <v>0</v>
      </c>
      <c r="BC197" s="1" t="str">
        <f>IFERROR(VLOOKUP(CONCATENATE(BB$1,BB197),'Formulario de Preguntas'!$C$10:$FN$152,3,FALSE),"")</f>
        <v/>
      </c>
      <c r="BD197" s="1" t="str">
        <f>IFERROR(VLOOKUP(CONCATENATE(BB$1,BB197),'Formulario de Preguntas'!$C$10:$FN$152,4,FALSE),"")</f>
        <v/>
      </c>
      <c r="BE197" s="23">
        <f>IF($B197='Formulario de Respuestas'!$D196,'Formulario de Respuestas'!$W196,"ES DIFERENTE")</f>
        <v>0</v>
      </c>
      <c r="BF197" s="1" t="str">
        <f>IFERROR(VLOOKUP(CONCATENATE(BE$1,BE197),'Formulario de Preguntas'!$C$10:$FN$152,3,FALSE),"")</f>
        <v/>
      </c>
      <c r="BG197" s="1" t="str">
        <f>IFERROR(VLOOKUP(CONCATENATE(BE$1,BE197),'Formulario de Preguntas'!$C$10:$FN$152,4,FALSE),"")</f>
        <v/>
      </c>
      <c r="BH197" s="23">
        <f>IF($B197='Formulario de Respuestas'!$D196,'Formulario de Respuestas'!$X196,"ES DIFERENTE")</f>
        <v>0</v>
      </c>
      <c r="BI197" s="1" t="str">
        <f>IFERROR(VLOOKUP(CONCATENATE(BH$1,BH197),'Formulario de Preguntas'!$C$10:$FN$152,3,FALSE),"")</f>
        <v/>
      </c>
      <c r="BJ197" s="1" t="str">
        <f>IFERROR(VLOOKUP(CONCATENATE(BH$1,BH197),'Formulario de Preguntas'!$C$10:$FN$152,4,FALSE),"")</f>
        <v/>
      </c>
      <c r="BK197" s="25">
        <f>IF($B197='Formulario de Respuestas'!$D196,'Formulario de Respuestas'!$Y196,"ES DIFERENTE")</f>
        <v>0</v>
      </c>
      <c r="BL197" s="1" t="str">
        <f>IFERROR(VLOOKUP(CONCATENATE(BK$1,BK197),'Formulario de Preguntas'!$C$10:$FN$152,3,FALSE),"")</f>
        <v/>
      </c>
      <c r="BM197" s="1" t="str">
        <f>IFERROR(VLOOKUP(CONCATENATE(BK$1,BK197),'Formulario de Preguntas'!$C$10:$FN$152,4,FALSE),"")</f>
        <v/>
      </c>
      <c r="BN197" s="25">
        <f>IF($B197='Formulario de Respuestas'!$D196,'Formulario de Respuestas'!$Z196,"ES DIFERENTE")</f>
        <v>0</v>
      </c>
      <c r="BO197" s="1" t="str">
        <f>IFERROR(VLOOKUP(CONCATENATE(BN$1,BN197),'Formulario de Preguntas'!$C$10:$FN$152,3,FALSE),"")</f>
        <v/>
      </c>
      <c r="BP197" s="1" t="str">
        <f>IFERROR(VLOOKUP(CONCATENATE(BN$1,BN197),'Formulario de Preguntas'!$C$10:$FN$152,4,FALSE),"")</f>
        <v/>
      </c>
      <c r="BQ197" s="25">
        <f>IF($B197='Formulario de Respuestas'!$D196,'Formulario de Respuestas'!$AA196,"ES DIFERENTE")</f>
        <v>0</v>
      </c>
      <c r="BR197" s="1" t="str">
        <f>IFERROR(VLOOKUP(CONCATENATE(BQ$1,BQ197),'Formulario de Preguntas'!$C$10:$FN$152,3,FALSE),"")</f>
        <v/>
      </c>
      <c r="BS197" s="1" t="str">
        <f>IFERROR(VLOOKUP(CONCATENATE(BQ$1,BQ197),'Formulario de Preguntas'!$C$10:$FN$152,4,FALSE),"")</f>
        <v/>
      </c>
      <c r="BT197" s="25">
        <f>IF($B197='Formulario de Respuestas'!$D196,'Formulario de Respuestas'!$AB196,"ES DIFERENTE")</f>
        <v>0</v>
      </c>
      <c r="BU197" s="1" t="str">
        <f>IFERROR(VLOOKUP(CONCATENATE(BT$1,BT197),'Formulario de Preguntas'!$C$10:$FN$152,3,FALSE),"")</f>
        <v/>
      </c>
      <c r="BV197" s="1" t="str">
        <f>IFERROR(VLOOKUP(CONCATENATE(BT$1,BT197),'Formulario de Preguntas'!$C$10:$FN$152,4,FALSE),"")</f>
        <v/>
      </c>
      <c r="BW197" s="25">
        <f>IF($B197='Formulario de Respuestas'!$D196,'Formulario de Respuestas'!$AC196,"ES DIFERENTE")</f>
        <v>0</v>
      </c>
      <c r="BX197" s="1" t="str">
        <f>IFERROR(VLOOKUP(CONCATENATE(BW$1,BW197),'Formulario de Preguntas'!$C$10:$FN$152,3,FALSE),"")</f>
        <v/>
      </c>
      <c r="BY197" s="1" t="str">
        <f>IFERROR(VLOOKUP(CONCATENATE(BW$1,BW197),'Formulario de Preguntas'!$C$10:$FN$152,4,FALSE),"")</f>
        <v/>
      </c>
      <c r="CA197" s="1">
        <f t="shared" si="10"/>
        <v>0</v>
      </c>
      <c r="CB197" s="1">
        <f t="shared" si="11"/>
        <v>0.25</v>
      </c>
      <c r="CC197" s="1">
        <f t="shared" si="9"/>
        <v>0</v>
      </c>
      <c r="CD197" s="1">
        <f>COUNTIF('Formulario de Respuestas'!$E196:$AC196,"A")</f>
        <v>0</v>
      </c>
      <c r="CE197" s="1">
        <f>COUNTIF('Formulario de Respuestas'!$E196:$AC196,"B")</f>
        <v>0</v>
      </c>
      <c r="CF197" s="1">
        <f>COUNTIF('Formulario de Respuestas'!$B196:$AC196,"C")</f>
        <v>0</v>
      </c>
      <c r="CG197" s="1">
        <f>COUNTIF('Formulario de Respuestas'!$E196:$AC196,"D")</f>
        <v>0</v>
      </c>
      <c r="CH197" s="1">
        <f>COUNTIF('Formulario de Respuestas'!$E196:$AC196,"E (RESPUESTA ANULADA)")</f>
        <v>0</v>
      </c>
    </row>
    <row r="198" spans="1:86" x14ac:dyDescent="0.25">
      <c r="A198" s="1">
        <f>'Formulario de Respuestas'!C197</f>
        <v>0</v>
      </c>
      <c r="B198" s="1">
        <f>'Formulario de Respuestas'!D197</f>
        <v>0</v>
      </c>
      <c r="C198" s="23">
        <f>IF($B198='Formulario de Respuestas'!$D197,'Formulario de Respuestas'!$E197,"ES DIFERENTE")</f>
        <v>0</v>
      </c>
      <c r="D198" s="15" t="str">
        <f>IFERROR(VLOOKUP(CONCATENATE(C$1,C198),'Formulario de Preguntas'!$C$2:$FN$152,3,FALSE),"")</f>
        <v/>
      </c>
      <c r="E198" s="1" t="str">
        <f>IFERROR(VLOOKUP(CONCATENATE(C$1,C198),'Formulario de Preguntas'!$C$2:$FN$152,4,FALSE),"")</f>
        <v/>
      </c>
      <c r="F198" s="23">
        <f>IF($B198='Formulario de Respuestas'!$D197,'Formulario de Respuestas'!$F197,"ES DIFERENTE")</f>
        <v>0</v>
      </c>
      <c r="G198" s="1" t="str">
        <f>IFERROR(VLOOKUP(CONCATENATE(F$1,F198),'Formulario de Preguntas'!$C$2:$FN$152,3,FALSE),"")</f>
        <v/>
      </c>
      <c r="H198" s="1" t="str">
        <f>IFERROR(VLOOKUP(CONCATENATE(F$1,F198),'Formulario de Preguntas'!$C$2:$FN$152,4,FALSE),"")</f>
        <v/>
      </c>
      <c r="I198" s="23">
        <f>IF($B198='Formulario de Respuestas'!$D197,'Formulario de Respuestas'!$G197,"ES DIFERENTE")</f>
        <v>0</v>
      </c>
      <c r="J198" s="1" t="str">
        <f>IFERROR(VLOOKUP(CONCATENATE(I$1,I198),'Formulario de Preguntas'!$C$10:$FN$152,3,FALSE),"")</f>
        <v/>
      </c>
      <c r="K198" s="1" t="str">
        <f>IFERROR(VLOOKUP(CONCATENATE(I$1,I198),'Formulario de Preguntas'!$C$10:$FN$152,4,FALSE),"")</f>
        <v/>
      </c>
      <c r="L198" s="23">
        <f>IF($B198='Formulario de Respuestas'!$D197,'Formulario de Respuestas'!$H197,"ES DIFERENTE")</f>
        <v>0</v>
      </c>
      <c r="M198" s="1" t="str">
        <f>IFERROR(VLOOKUP(CONCATENATE(L$1,L198),'Formulario de Preguntas'!$C$10:$FN$152,3,FALSE),"")</f>
        <v/>
      </c>
      <c r="N198" s="1" t="str">
        <f>IFERROR(VLOOKUP(CONCATENATE(L$1,L198),'Formulario de Preguntas'!$C$10:$FN$152,4,FALSE),"")</f>
        <v/>
      </c>
      <c r="O198" s="23">
        <f>IF($B198='Formulario de Respuestas'!$D197,'Formulario de Respuestas'!$I197,"ES DIFERENTE")</f>
        <v>0</v>
      </c>
      <c r="P198" s="1" t="str">
        <f>IFERROR(VLOOKUP(CONCATENATE(O$1,O198),'Formulario de Preguntas'!$C$10:$FN$152,3,FALSE),"")</f>
        <v/>
      </c>
      <c r="Q198" s="1" t="str">
        <f>IFERROR(VLOOKUP(CONCATENATE(O$1,O198),'Formulario de Preguntas'!$C$10:$FN$152,4,FALSE),"")</f>
        <v/>
      </c>
      <c r="R198" s="23">
        <f>IF($B198='Formulario de Respuestas'!$D197,'Formulario de Respuestas'!$J197,"ES DIFERENTE")</f>
        <v>0</v>
      </c>
      <c r="S198" s="1" t="str">
        <f>IFERROR(VLOOKUP(CONCATENATE(R$1,R198),'Formulario de Preguntas'!$C$10:$FN$152,3,FALSE),"")</f>
        <v/>
      </c>
      <c r="T198" s="1" t="str">
        <f>IFERROR(VLOOKUP(CONCATENATE(R$1,R198),'Formulario de Preguntas'!$C$10:$FN$152,4,FALSE),"")</f>
        <v/>
      </c>
      <c r="U198" s="23">
        <f>IF($B198='Formulario de Respuestas'!$D197,'Formulario de Respuestas'!$K197,"ES DIFERENTE")</f>
        <v>0</v>
      </c>
      <c r="V198" s="1" t="str">
        <f>IFERROR(VLOOKUP(CONCATENATE(U$1,U198),'Formulario de Preguntas'!$C$10:$FN$152,3,FALSE),"")</f>
        <v/>
      </c>
      <c r="W198" s="1" t="str">
        <f>IFERROR(VLOOKUP(CONCATENATE(U$1,U198),'Formulario de Preguntas'!$C$10:$FN$152,4,FALSE),"")</f>
        <v/>
      </c>
      <c r="X198" s="23">
        <f>IF($B198='Formulario de Respuestas'!$D197,'Formulario de Respuestas'!$L197,"ES DIFERENTE")</f>
        <v>0</v>
      </c>
      <c r="Y198" s="1" t="str">
        <f>IFERROR(VLOOKUP(CONCATENATE(X$1,X198),'Formulario de Preguntas'!$C$10:$FN$152,3,FALSE),"")</f>
        <v/>
      </c>
      <c r="Z198" s="1" t="str">
        <f>IFERROR(VLOOKUP(CONCATENATE(X$1,X198),'Formulario de Preguntas'!$C$10:$FN$152,4,FALSE),"")</f>
        <v/>
      </c>
      <c r="AA198" s="23">
        <f>IF($B198='Formulario de Respuestas'!$D197,'Formulario de Respuestas'!$M197,"ES DIFERENTE")</f>
        <v>0</v>
      </c>
      <c r="AB198" s="1" t="str">
        <f>IFERROR(VLOOKUP(CONCATENATE(AA$1,AA198),'Formulario de Preguntas'!$C$10:$FN$152,3,FALSE),"")</f>
        <v/>
      </c>
      <c r="AC198" s="1" t="str">
        <f>IFERROR(VLOOKUP(CONCATENATE(AA$1,AA198),'Formulario de Preguntas'!$C$10:$FN$152,4,FALSE),"")</f>
        <v/>
      </c>
      <c r="AD198" s="23">
        <f>IF($B198='Formulario de Respuestas'!$D197,'Formulario de Respuestas'!$N197,"ES DIFERENTE")</f>
        <v>0</v>
      </c>
      <c r="AE198" s="1" t="str">
        <f>IFERROR(VLOOKUP(CONCATENATE(AD$1,AD198),'Formulario de Preguntas'!$C$10:$FN$152,3,FALSE),"")</f>
        <v/>
      </c>
      <c r="AF198" s="1" t="str">
        <f>IFERROR(VLOOKUP(CONCATENATE(AD$1,AD198),'Formulario de Preguntas'!$C$10:$FN$152,4,FALSE),"")</f>
        <v/>
      </c>
      <c r="AG198" s="23">
        <f>IF($B198='Formulario de Respuestas'!$D197,'Formulario de Respuestas'!$O197,"ES DIFERENTE")</f>
        <v>0</v>
      </c>
      <c r="AH198" s="1" t="str">
        <f>IFERROR(VLOOKUP(CONCATENATE(AG$1,AG198),'Formulario de Preguntas'!$C$10:$FN$152,3,FALSE),"")</f>
        <v/>
      </c>
      <c r="AI198" s="1" t="str">
        <f>IFERROR(VLOOKUP(CONCATENATE(AG$1,AG198),'Formulario de Preguntas'!$C$10:$FN$152,4,FALSE),"")</f>
        <v/>
      </c>
      <c r="AJ198" s="23">
        <f>IF($B198='Formulario de Respuestas'!$D197,'Formulario de Respuestas'!$P197,"ES DIFERENTE")</f>
        <v>0</v>
      </c>
      <c r="AK198" s="1" t="str">
        <f>IFERROR(VLOOKUP(CONCATENATE(AJ$1,AJ198),'Formulario de Preguntas'!$C$10:$FN$152,3,FALSE),"")</f>
        <v/>
      </c>
      <c r="AL198" s="1" t="str">
        <f>IFERROR(VLOOKUP(CONCATENATE(AJ$1,AJ198),'Formulario de Preguntas'!$C$10:$FN$152,4,FALSE),"")</f>
        <v/>
      </c>
      <c r="AM198" s="23">
        <f>IF($B198='Formulario de Respuestas'!$D197,'Formulario de Respuestas'!$Q197,"ES DIFERENTE")</f>
        <v>0</v>
      </c>
      <c r="AN198" s="1" t="str">
        <f>IFERROR(VLOOKUP(CONCATENATE(AM$1,AM198),'Formulario de Preguntas'!$C$10:$FN$152,3,FALSE),"")</f>
        <v/>
      </c>
      <c r="AO198" s="1" t="str">
        <f>IFERROR(VLOOKUP(CONCATENATE(AM$1,AM198),'Formulario de Preguntas'!$C$10:$FN$152,4,FALSE),"")</f>
        <v/>
      </c>
      <c r="AP198" s="23">
        <f>IF($B198='Formulario de Respuestas'!$D197,'Formulario de Respuestas'!$R197,"ES DIFERENTE")</f>
        <v>0</v>
      </c>
      <c r="AQ198" s="1" t="str">
        <f>IFERROR(VLOOKUP(CONCATENATE(AP$1,AP198),'Formulario de Preguntas'!$C$10:$FN$152,3,FALSE),"")</f>
        <v/>
      </c>
      <c r="AR198" s="1" t="str">
        <f>IFERROR(VLOOKUP(CONCATENATE(AP$1,AP198),'Formulario de Preguntas'!$C$10:$FN$152,4,FALSE),"")</f>
        <v/>
      </c>
      <c r="AS198" s="23">
        <f>IF($B198='Formulario de Respuestas'!$D197,'Formulario de Respuestas'!$S197,"ES DIFERENTE")</f>
        <v>0</v>
      </c>
      <c r="AT198" s="1" t="str">
        <f>IFERROR(VLOOKUP(CONCATENATE(AS$1,AS198),'Formulario de Preguntas'!$C$10:$FN$152,3,FALSE),"")</f>
        <v/>
      </c>
      <c r="AU198" s="1" t="str">
        <f>IFERROR(VLOOKUP(CONCATENATE(AS$1,AS198),'Formulario de Preguntas'!$C$10:$FN$152,4,FALSE),"")</f>
        <v/>
      </c>
      <c r="AV198" s="23">
        <f>IF($B198='Formulario de Respuestas'!$D197,'Formulario de Respuestas'!$T197,"ES DIFERENTE")</f>
        <v>0</v>
      </c>
      <c r="AW198" s="1" t="str">
        <f>IFERROR(VLOOKUP(CONCATENATE(AV$1,AV198),'Formulario de Preguntas'!$C$10:$FN$152,3,FALSE),"")</f>
        <v/>
      </c>
      <c r="AX198" s="1" t="str">
        <f>IFERROR(VLOOKUP(CONCATENATE(AV$1,AV198),'Formulario de Preguntas'!$C$10:$FN$152,4,FALSE),"")</f>
        <v/>
      </c>
      <c r="AY198" s="23">
        <f>IF($B198='Formulario de Respuestas'!$D197,'Formulario de Respuestas'!$U197,"ES DIFERENTE")</f>
        <v>0</v>
      </c>
      <c r="AZ198" s="1" t="str">
        <f>IFERROR(VLOOKUP(CONCATENATE(AY$1,AY198),'Formulario de Preguntas'!$C$10:$FN$152,3,FALSE),"")</f>
        <v/>
      </c>
      <c r="BA198" s="1" t="str">
        <f>IFERROR(VLOOKUP(CONCATENATE(AY$1,AY198),'Formulario de Preguntas'!$C$10:$FN$152,4,FALSE),"")</f>
        <v/>
      </c>
      <c r="BB198" s="25">
        <f>IF($B198='Formulario de Respuestas'!$D197,'Formulario de Respuestas'!$V197,"ES DIFERENTE")</f>
        <v>0</v>
      </c>
      <c r="BC198" s="1" t="str">
        <f>IFERROR(VLOOKUP(CONCATENATE(BB$1,BB198),'Formulario de Preguntas'!$C$10:$FN$152,3,FALSE),"")</f>
        <v/>
      </c>
      <c r="BD198" s="1" t="str">
        <f>IFERROR(VLOOKUP(CONCATENATE(BB$1,BB198),'Formulario de Preguntas'!$C$10:$FN$152,4,FALSE),"")</f>
        <v/>
      </c>
      <c r="BE198" s="23">
        <f>IF($B198='Formulario de Respuestas'!$D197,'Formulario de Respuestas'!$W197,"ES DIFERENTE")</f>
        <v>0</v>
      </c>
      <c r="BF198" s="1" t="str">
        <f>IFERROR(VLOOKUP(CONCATENATE(BE$1,BE198),'Formulario de Preguntas'!$C$10:$FN$152,3,FALSE),"")</f>
        <v/>
      </c>
      <c r="BG198" s="1" t="str">
        <f>IFERROR(VLOOKUP(CONCATENATE(BE$1,BE198),'Formulario de Preguntas'!$C$10:$FN$152,4,FALSE),"")</f>
        <v/>
      </c>
      <c r="BH198" s="23">
        <f>IF($B198='Formulario de Respuestas'!$D197,'Formulario de Respuestas'!$X197,"ES DIFERENTE")</f>
        <v>0</v>
      </c>
      <c r="BI198" s="1" t="str">
        <f>IFERROR(VLOOKUP(CONCATENATE(BH$1,BH198),'Formulario de Preguntas'!$C$10:$FN$152,3,FALSE),"")</f>
        <v/>
      </c>
      <c r="BJ198" s="1" t="str">
        <f>IFERROR(VLOOKUP(CONCATENATE(BH$1,BH198),'Formulario de Preguntas'!$C$10:$FN$152,4,FALSE),"")</f>
        <v/>
      </c>
      <c r="BK198" s="25">
        <f>IF($B198='Formulario de Respuestas'!$D197,'Formulario de Respuestas'!$Y197,"ES DIFERENTE")</f>
        <v>0</v>
      </c>
      <c r="BL198" s="1" t="str">
        <f>IFERROR(VLOOKUP(CONCATENATE(BK$1,BK198),'Formulario de Preguntas'!$C$10:$FN$152,3,FALSE),"")</f>
        <v/>
      </c>
      <c r="BM198" s="1" t="str">
        <f>IFERROR(VLOOKUP(CONCATENATE(BK$1,BK198),'Formulario de Preguntas'!$C$10:$FN$152,4,FALSE),"")</f>
        <v/>
      </c>
      <c r="BN198" s="25">
        <f>IF($B198='Formulario de Respuestas'!$D197,'Formulario de Respuestas'!$Z197,"ES DIFERENTE")</f>
        <v>0</v>
      </c>
      <c r="BO198" s="1" t="str">
        <f>IFERROR(VLOOKUP(CONCATENATE(BN$1,BN198),'Formulario de Preguntas'!$C$10:$FN$152,3,FALSE),"")</f>
        <v/>
      </c>
      <c r="BP198" s="1" t="str">
        <f>IFERROR(VLOOKUP(CONCATENATE(BN$1,BN198),'Formulario de Preguntas'!$C$10:$FN$152,4,FALSE),"")</f>
        <v/>
      </c>
      <c r="BQ198" s="25">
        <f>IF($B198='Formulario de Respuestas'!$D197,'Formulario de Respuestas'!$AA197,"ES DIFERENTE")</f>
        <v>0</v>
      </c>
      <c r="BR198" s="1" t="str">
        <f>IFERROR(VLOOKUP(CONCATENATE(BQ$1,BQ198),'Formulario de Preguntas'!$C$10:$FN$152,3,FALSE),"")</f>
        <v/>
      </c>
      <c r="BS198" s="1" t="str">
        <f>IFERROR(VLOOKUP(CONCATENATE(BQ$1,BQ198),'Formulario de Preguntas'!$C$10:$FN$152,4,FALSE),"")</f>
        <v/>
      </c>
      <c r="BT198" s="25">
        <f>IF($B198='Formulario de Respuestas'!$D197,'Formulario de Respuestas'!$AB197,"ES DIFERENTE")</f>
        <v>0</v>
      </c>
      <c r="BU198" s="1" t="str">
        <f>IFERROR(VLOOKUP(CONCATENATE(BT$1,BT198),'Formulario de Preguntas'!$C$10:$FN$152,3,FALSE),"")</f>
        <v/>
      </c>
      <c r="BV198" s="1" t="str">
        <f>IFERROR(VLOOKUP(CONCATENATE(BT$1,BT198),'Formulario de Preguntas'!$C$10:$FN$152,4,FALSE),"")</f>
        <v/>
      </c>
      <c r="BW198" s="25">
        <f>IF($B198='Formulario de Respuestas'!$D197,'Formulario de Respuestas'!$AC197,"ES DIFERENTE")</f>
        <v>0</v>
      </c>
      <c r="BX198" s="1" t="str">
        <f>IFERROR(VLOOKUP(CONCATENATE(BW$1,BW198),'Formulario de Preguntas'!$C$10:$FN$152,3,FALSE),"")</f>
        <v/>
      </c>
      <c r="BY198" s="1" t="str">
        <f>IFERROR(VLOOKUP(CONCATENATE(BW$1,BW198),'Formulario de Preguntas'!$C$10:$FN$152,4,FALSE),"")</f>
        <v/>
      </c>
      <c r="CA198" s="1">
        <f t="shared" si="10"/>
        <v>0</v>
      </c>
      <c r="CB198" s="1">
        <f t="shared" si="11"/>
        <v>0.25</v>
      </c>
      <c r="CC198" s="1">
        <f t="shared" si="9"/>
        <v>0</v>
      </c>
      <c r="CD198" s="1">
        <f>COUNTIF('Formulario de Respuestas'!$E197:$AC197,"A")</f>
        <v>0</v>
      </c>
      <c r="CE198" s="1">
        <f>COUNTIF('Formulario de Respuestas'!$E197:$AC197,"B")</f>
        <v>0</v>
      </c>
      <c r="CF198" s="1">
        <f>COUNTIF('Formulario de Respuestas'!$B197:$AC197,"C")</f>
        <v>0</v>
      </c>
      <c r="CG198" s="1">
        <f>COUNTIF('Formulario de Respuestas'!$E197:$AC197,"D")</f>
        <v>0</v>
      </c>
      <c r="CH198" s="1">
        <f>COUNTIF('Formulario de Respuestas'!$E197:$AC197,"E (RESPUESTA ANULADA)")</f>
        <v>0</v>
      </c>
    </row>
    <row r="199" spans="1:86" x14ac:dyDescent="0.25">
      <c r="A199" s="1">
        <f>'Formulario de Respuestas'!C198</f>
        <v>0</v>
      </c>
      <c r="B199" s="1">
        <f>'Formulario de Respuestas'!D198</f>
        <v>0</v>
      </c>
      <c r="C199" s="23">
        <f>IF($B199='Formulario de Respuestas'!$D198,'Formulario de Respuestas'!$E198,"ES DIFERENTE")</f>
        <v>0</v>
      </c>
      <c r="D199" s="15" t="str">
        <f>IFERROR(VLOOKUP(CONCATENATE(C$1,C199),'Formulario de Preguntas'!$C$2:$FN$152,3,FALSE),"")</f>
        <v/>
      </c>
      <c r="E199" s="1" t="str">
        <f>IFERROR(VLOOKUP(CONCATENATE(C$1,C199),'Formulario de Preguntas'!$C$2:$FN$152,4,FALSE),"")</f>
        <v/>
      </c>
      <c r="F199" s="23">
        <f>IF($B199='Formulario de Respuestas'!$D198,'Formulario de Respuestas'!$F198,"ES DIFERENTE")</f>
        <v>0</v>
      </c>
      <c r="G199" s="1" t="str">
        <f>IFERROR(VLOOKUP(CONCATENATE(F$1,F199),'Formulario de Preguntas'!$C$2:$FN$152,3,FALSE),"")</f>
        <v/>
      </c>
      <c r="H199" s="1" t="str">
        <f>IFERROR(VLOOKUP(CONCATENATE(F$1,F199),'Formulario de Preguntas'!$C$2:$FN$152,4,FALSE),"")</f>
        <v/>
      </c>
      <c r="I199" s="23">
        <f>IF($B199='Formulario de Respuestas'!$D198,'Formulario de Respuestas'!$G198,"ES DIFERENTE")</f>
        <v>0</v>
      </c>
      <c r="J199" s="1" t="str">
        <f>IFERROR(VLOOKUP(CONCATENATE(I$1,I199),'Formulario de Preguntas'!$C$10:$FN$152,3,FALSE),"")</f>
        <v/>
      </c>
      <c r="K199" s="1" t="str">
        <f>IFERROR(VLOOKUP(CONCATENATE(I$1,I199),'Formulario de Preguntas'!$C$10:$FN$152,4,FALSE),"")</f>
        <v/>
      </c>
      <c r="L199" s="23">
        <f>IF($B199='Formulario de Respuestas'!$D198,'Formulario de Respuestas'!$H198,"ES DIFERENTE")</f>
        <v>0</v>
      </c>
      <c r="M199" s="1" t="str">
        <f>IFERROR(VLOOKUP(CONCATENATE(L$1,L199),'Formulario de Preguntas'!$C$10:$FN$152,3,FALSE),"")</f>
        <v/>
      </c>
      <c r="N199" s="1" t="str">
        <f>IFERROR(VLOOKUP(CONCATENATE(L$1,L199),'Formulario de Preguntas'!$C$10:$FN$152,4,FALSE),"")</f>
        <v/>
      </c>
      <c r="O199" s="23">
        <f>IF($B199='Formulario de Respuestas'!$D198,'Formulario de Respuestas'!$I198,"ES DIFERENTE")</f>
        <v>0</v>
      </c>
      <c r="P199" s="1" t="str">
        <f>IFERROR(VLOOKUP(CONCATENATE(O$1,O199),'Formulario de Preguntas'!$C$10:$FN$152,3,FALSE),"")</f>
        <v/>
      </c>
      <c r="Q199" s="1" t="str">
        <f>IFERROR(VLOOKUP(CONCATENATE(O$1,O199),'Formulario de Preguntas'!$C$10:$FN$152,4,FALSE),"")</f>
        <v/>
      </c>
      <c r="R199" s="23">
        <f>IF($B199='Formulario de Respuestas'!$D198,'Formulario de Respuestas'!$J198,"ES DIFERENTE")</f>
        <v>0</v>
      </c>
      <c r="S199" s="1" t="str">
        <f>IFERROR(VLOOKUP(CONCATENATE(R$1,R199),'Formulario de Preguntas'!$C$10:$FN$152,3,FALSE),"")</f>
        <v/>
      </c>
      <c r="T199" s="1" t="str">
        <f>IFERROR(VLOOKUP(CONCATENATE(R$1,R199),'Formulario de Preguntas'!$C$10:$FN$152,4,FALSE),"")</f>
        <v/>
      </c>
      <c r="U199" s="23">
        <f>IF($B199='Formulario de Respuestas'!$D198,'Formulario de Respuestas'!$K198,"ES DIFERENTE")</f>
        <v>0</v>
      </c>
      <c r="V199" s="1" t="str">
        <f>IFERROR(VLOOKUP(CONCATENATE(U$1,U199),'Formulario de Preguntas'!$C$10:$FN$152,3,FALSE),"")</f>
        <v/>
      </c>
      <c r="W199" s="1" t="str">
        <f>IFERROR(VLOOKUP(CONCATENATE(U$1,U199),'Formulario de Preguntas'!$C$10:$FN$152,4,FALSE),"")</f>
        <v/>
      </c>
      <c r="X199" s="23">
        <f>IF($B199='Formulario de Respuestas'!$D198,'Formulario de Respuestas'!$L198,"ES DIFERENTE")</f>
        <v>0</v>
      </c>
      <c r="Y199" s="1" t="str">
        <f>IFERROR(VLOOKUP(CONCATENATE(X$1,X199),'Formulario de Preguntas'!$C$10:$FN$152,3,FALSE),"")</f>
        <v/>
      </c>
      <c r="Z199" s="1" t="str">
        <f>IFERROR(VLOOKUP(CONCATENATE(X$1,X199),'Formulario de Preguntas'!$C$10:$FN$152,4,FALSE),"")</f>
        <v/>
      </c>
      <c r="AA199" s="23">
        <f>IF($B199='Formulario de Respuestas'!$D198,'Formulario de Respuestas'!$M198,"ES DIFERENTE")</f>
        <v>0</v>
      </c>
      <c r="AB199" s="1" t="str">
        <f>IFERROR(VLOOKUP(CONCATENATE(AA$1,AA199),'Formulario de Preguntas'!$C$10:$FN$152,3,FALSE),"")</f>
        <v/>
      </c>
      <c r="AC199" s="1" t="str">
        <f>IFERROR(VLOOKUP(CONCATENATE(AA$1,AA199),'Formulario de Preguntas'!$C$10:$FN$152,4,FALSE),"")</f>
        <v/>
      </c>
      <c r="AD199" s="23">
        <f>IF($B199='Formulario de Respuestas'!$D198,'Formulario de Respuestas'!$N198,"ES DIFERENTE")</f>
        <v>0</v>
      </c>
      <c r="AE199" s="1" t="str">
        <f>IFERROR(VLOOKUP(CONCATENATE(AD$1,AD199),'Formulario de Preguntas'!$C$10:$FN$152,3,FALSE),"")</f>
        <v/>
      </c>
      <c r="AF199" s="1" t="str">
        <f>IFERROR(VLOOKUP(CONCATENATE(AD$1,AD199),'Formulario de Preguntas'!$C$10:$FN$152,4,FALSE),"")</f>
        <v/>
      </c>
      <c r="AG199" s="23">
        <f>IF($B199='Formulario de Respuestas'!$D198,'Formulario de Respuestas'!$O198,"ES DIFERENTE")</f>
        <v>0</v>
      </c>
      <c r="AH199" s="1" t="str">
        <f>IFERROR(VLOOKUP(CONCATENATE(AG$1,AG199),'Formulario de Preguntas'!$C$10:$FN$152,3,FALSE),"")</f>
        <v/>
      </c>
      <c r="AI199" s="1" t="str">
        <f>IFERROR(VLOOKUP(CONCATENATE(AG$1,AG199),'Formulario de Preguntas'!$C$10:$FN$152,4,FALSE),"")</f>
        <v/>
      </c>
      <c r="AJ199" s="23">
        <f>IF($B199='Formulario de Respuestas'!$D198,'Formulario de Respuestas'!$P198,"ES DIFERENTE")</f>
        <v>0</v>
      </c>
      <c r="AK199" s="1" t="str">
        <f>IFERROR(VLOOKUP(CONCATENATE(AJ$1,AJ199),'Formulario de Preguntas'!$C$10:$FN$152,3,FALSE),"")</f>
        <v/>
      </c>
      <c r="AL199" s="1" t="str">
        <f>IFERROR(VLOOKUP(CONCATENATE(AJ$1,AJ199),'Formulario de Preguntas'!$C$10:$FN$152,4,FALSE),"")</f>
        <v/>
      </c>
      <c r="AM199" s="23">
        <f>IF($B199='Formulario de Respuestas'!$D198,'Formulario de Respuestas'!$Q198,"ES DIFERENTE")</f>
        <v>0</v>
      </c>
      <c r="AN199" s="1" t="str">
        <f>IFERROR(VLOOKUP(CONCATENATE(AM$1,AM199),'Formulario de Preguntas'!$C$10:$FN$152,3,FALSE),"")</f>
        <v/>
      </c>
      <c r="AO199" s="1" t="str">
        <f>IFERROR(VLOOKUP(CONCATENATE(AM$1,AM199),'Formulario de Preguntas'!$C$10:$FN$152,4,FALSE),"")</f>
        <v/>
      </c>
      <c r="AP199" s="23">
        <f>IF($B199='Formulario de Respuestas'!$D198,'Formulario de Respuestas'!$R198,"ES DIFERENTE")</f>
        <v>0</v>
      </c>
      <c r="AQ199" s="1" t="str">
        <f>IFERROR(VLOOKUP(CONCATENATE(AP$1,AP199),'Formulario de Preguntas'!$C$10:$FN$152,3,FALSE),"")</f>
        <v/>
      </c>
      <c r="AR199" s="1" t="str">
        <f>IFERROR(VLOOKUP(CONCATENATE(AP$1,AP199),'Formulario de Preguntas'!$C$10:$FN$152,4,FALSE),"")</f>
        <v/>
      </c>
      <c r="AS199" s="23">
        <f>IF($B199='Formulario de Respuestas'!$D198,'Formulario de Respuestas'!$S198,"ES DIFERENTE")</f>
        <v>0</v>
      </c>
      <c r="AT199" s="1" t="str">
        <f>IFERROR(VLOOKUP(CONCATENATE(AS$1,AS199),'Formulario de Preguntas'!$C$10:$FN$152,3,FALSE),"")</f>
        <v/>
      </c>
      <c r="AU199" s="1" t="str">
        <f>IFERROR(VLOOKUP(CONCATENATE(AS$1,AS199),'Formulario de Preguntas'!$C$10:$FN$152,4,FALSE),"")</f>
        <v/>
      </c>
      <c r="AV199" s="23">
        <f>IF($B199='Formulario de Respuestas'!$D198,'Formulario de Respuestas'!$T198,"ES DIFERENTE")</f>
        <v>0</v>
      </c>
      <c r="AW199" s="1" t="str">
        <f>IFERROR(VLOOKUP(CONCATENATE(AV$1,AV199),'Formulario de Preguntas'!$C$10:$FN$152,3,FALSE),"")</f>
        <v/>
      </c>
      <c r="AX199" s="1" t="str">
        <f>IFERROR(VLOOKUP(CONCATENATE(AV$1,AV199),'Formulario de Preguntas'!$C$10:$FN$152,4,FALSE),"")</f>
        <v/>
      </c>
      <c r="AY199" s="23">
        <f>IF($B199='Formulario de Respuestas'!$D198,'Formulario de Respuestas'!$U198,"ES DIFERENTE")</f>
        <v>0</v>
      </c>
      <c r="AZ199" s="1" t="str">
        <f>IFERROR(VLOOKUP(CONCATENATE(AY$1,AY199),'Formulario de Preguntas'!$C$10:$FN$152,3,FALSE),"")</f>
        <v/>
      </c>
      <c r="BA199" s="1" t="str">
        <f>IFERROR(VLOOKUP(CONCATENATE(AY$1,AY199),'Formulario de Preguntas'!$C$10:$FN$152,4,FALSE),"")</f>
        <v/>
      </c>
      <c r="BB199" s="25">
        <f>IF($B199='Formulario de Respuestas'!$D198,'Formulario de Respuestas'!$V198,"ES DIFERENTE")</f>
        <v>0</v>
      </c>
      <c r="BC199" s="1" t="str">
        <f>IFERROR(VLOOKUP(CONCATENATE(BB$1,BB199),'Formulario de Preguntas'!$C$10:$FN$152,3,FALSE),"")</f>
        <v/>
      </c>
      <c r="BD199" s="1" t="str">
        <f>IFERROR(VLOOKUP(CONCATENATE(BB$1,BB199),'Formulario de Preguntas'!$C$10:$FN$152,4,FALSE),"")</f>
        <v/>
      </c>
      <c r="BE199" s="23">
        <f>IF($B199='Formulario de Respuestas'!$D198,'Formulario de Respuestas'!$W198,"ES DIFERENTE")</f>
        <v>0</v>
      </c>
      <c r="BF199" s="1" t="str">
        <f>IFERROR(VLOOKUP(CONCATENATE(BE$1,BE199),'Formulario de Preguntas'!$C$10:$FN$152,3,FALSE),"")</f>
        <v/>
      </c>
      <c r="BG199" s="1" t="str">
        <f>IFERROR(VLOOKUP(CONCATENATE(BE$1,BE199),'Formulario de Preguntas'!$C$10:$FN$152,4,FALSE),"")</f>
        <v/>
      </c>
      <c r="BH199" s="23">
        <f>IF($B199='Formulario de Respuestas'!$D198,'Formulario de Respuestas'!$X198,"ES DIFERENTE")</f>
        <v>0</v>
      </c>
      <c r="BI199" s="1" t="str">
        <f>IFERROR(VLOOKUP(CONCATENATE(BH$1,BH199),'Formulario de Preguntas'!$C$10:$FN$152,3,FALSE),"")</f>
        <v/>
      </c>
      <c r="BJ199" s="1" t="str">
        <f>IFERROR(VLOOKUP(CONCATENATE(BH$1,BH199),'Formulario de Preguntas'!$C$10:$FN$152,4,FALSE),"")</f>
        <v/>
      </c>
      <c r="BK199" s="25">
        <f>IF($B199='Formulario de Respuestas'!$D198,'Formulario de Respuestas'!$Y198,"ES DIFERENTE")</f>
        <v>0</v>
      </c>
      <c r="BL199" s="1" t="str">
        <f>IFERROR(VLOOKUP(CONCATENATE(BK$1,BK199),'Formulario de Preguntas'!$C$10:$FN$152,3,FALSE),"")</f>
        <v/>
      </c>
      <c r="BM199" s="1" t="str">
        <f>IFERROR(VLOOKUP(CONCATENATE(BK$1,BK199),'Formulario de Preguntas'!$C$10:$FN$152,4,FALSE),"")</f>
        <v/>
      </c>
      <c r="BN199" s="25">
        <f>IF($B199='Formulario de Respuestas'!$D198,'Formulario de Respuestas'!$Z198,"ES DIFERENTE")</f>
        <v>0</v>
      </c>
      <c r="BO199" s="1" t="str">
        <f>IFERROR(VLOOKUP(CONCATENATE(BN$1,BN199),'Formulario de Preguntas'!$C$10:$FN$152,3,FALSE),"")</f>
        <v/>
      </c>
      <c r="BP199" s="1" t="str">
        <f>IFERROR(VLOOKUP(CONCATENATE(BN$1,BN199),'Formulario de Preguntas'!$C$10:$FN$152,4,FALSE),"")</f>
        <v/>
      </c>
      <c r="BQ199" s="25">
        <f>IF($B199='Formulario de Respuestas'!$D198,'Formulario de Respuestas'!$AA198,"ES DIFERENTE")</f>
        <v>0</v>
      </c>
      <c r="BR199" s="1" t="str">
        <f>IFERROR(VLOOKUP(CONCATENATE(BQ$1,BQ199),'Formulario de Preguntas'!$C$10:$FN$152,3,FALSE),"")</f>
        <v/>
      </c>
      <c r="BS199" s="1" t="str">
        <f>IFERROR(VLOOKUP(CONCATENATE(BQ$1,BQ199),'Formulario de Preguntas'!$C$10:$FN$152,4,FALSE),"")</f>
        <v/>
      </c>
      <c r="BT199" s="25">
        <f>IF($B199='Formulario de Respuestas'!$D198,'Formulario de Respuestas'!$AB198,"ES DIFERENTE")</f>
        <v>0</v>
      </c>
      <c r="BU199" s="1" t="str">
        <f>IFERROR(VLOOKUP(CONCATENATE(BT$1,BT199),'Formulario de Preguntas'!$C$10:$FN$152,3,FALSE),"")</f>
        <v/>
      </c>
      <c r="BV199" s="1" t="str">
        <f>IFERROR(VLOOKUP(CONCATENATE(BT$1,BT199),'Formulario de Preguntas'!$C$10:$FN$152,4,FALSE),"")</f>
        <v/>
      </c>
      <c r="BW199" s="25">
        <f>IF($B199='Formulario de Respuestas'!$D198,'Formulario de Respuestas'!$AC198,"ES DIFERENTE")</f>
        <v>0</v>
      </c>
      <c r="BX199" s="1" t="str">
        <f>IFERROR(VLOOKUP(CONCATENATE(BW$1,BW199),'Formulario de Preguntas'!$C$10:$FN$152,3,FALSE),"")</f>
        <v/>
      </c>
      <c r="BY199" s="1" t="str">
        <f>IFERROR(VLOOKUP(CONCATENATE(BW$1,BW199),'Formulario de Preguntas'!$C$10:$FN$152,4,FALSE),"")</f>
        <v/>
      </c>
      <c r="CA199" s="1">
        <f t="shared" si="10"/>
        <v>0</v>
      </c>
      <c r="CB199" s="1">
        <f t="shared" si="11"/>
        <v>0.25</v>
      </c>
      <c r="CC199" s="1">
        <f t="shared" si="9"/>
        <v>0</v>
      </c>
      <c r="CD199" s="1">
        <f>COUNTIF('Formulario de Respuestas'!$E198:$AC198,"A")</f>
        <v>0</v>
      </c>
      <c r="CE199" s="1">
        <f>COUNTIF('Formulario de Respuestas'!$E198:$AC198,"B")</f>
        <v>0</v>
      </c>
      <c r="CF199" s="1">
        <f>COUNTIF('Formulario de Respuestas'!$B198:$AC198,"C")</f>
        <v>0</v>
      </c>
      <c r="CG199" s="1">
        <f>COUNTIF('Formulario de Respuestas'!$E198:$AC198,"D")</f>
        <v>0</v>
      </c>
      <c r="CH199" s="1">
        <f>COUNTIF('Formulario de Respuestas'!$E198:$AC198,"E (RESPUESTA ANULADA)")</f>
        <v>0</v>
      </c>
    </row>
    <row r="200" spans="1:86" x14ac:dyDescent="0.25">
      <c r="A200" s="1">
        <f>'Formulario de Respuestas'!C199</f>
        <v>0</v>
      </c>
      <c r="B200" s="1">
        <f>'Formulario de Respuestas'!D199</f>
        <v>0</v>
      </c>
      <c r="C200" s="23">
        <f>IF($B200='Formulario de Respuestas'!$D199,'Formulario de Respuestas'!$E199,"ES DIFERENTE")</f>
        <v>0</v>
      </c>
      <c r="D200" s="15" t="str">
        <f>IFERROR(VLOOKUP(CONCATENATE(C$1,C200),'Formulario de Preguntas'!$C$2:$FN$152,3,FALSE),"")</f>
        <v/>
      </c>
      <c r="E200" s="1" t="str">
        <f>IFERROR(VLOOKUP(CONCATENATE(C$1,C200),'Formulario de Preguntas'!$C$2:$FN$152,4,FALSE),"")</f>
        <v/>
      </c>
      <c r="F200" s="23">
        <f>IF($B200='Formulario de Respuestas'!$D199,'Formulario de Respuestas'!$F199,"ES DIFERENTE")</f>
        <v>0</v>
      </c>
      <c r="G200" s="1" t="str">
        <f>IFERROR(VLOOKUP(CONCATENATE(F$1,F200),'Formulario de Preguntas'!$C$2:$FN$152,3,FALSE),"")</f>
        <v/>
      </c>
      <c r="H200" s="1" t="str">
        <f>IFERROR(VLOOKUP(CONCATENATE(F$1,F200),'Formulario de Preguntas'!$C$2:$FN$152,4,FALSE),"")</f>
        <v/>
      </c>
      <c r="I200" s="23">
        <f>IF($B200='Formulario de Respuestas'!$D199,'Formulario de Respuestas'!$G199,"ES DIFERENTE")</f>
        <v>0</v>
      </c>
      <c r="J200" s="1" t="str">
        <f>IFERROR(VLOOKUP(CONCATENATE(I$1,I200),'Formulario de Preguntas'!$C$10:$FN$152,3,FALSE),"")</f>
        <v/>
      </c>
      <c r="K200" s="1" t="str">
        <f>IFERROR(VLOOKUP(CONCATENATE(I$1,I200),'Formulario de Preguntas'!$C$10:$FN$152,4,FALSE),"")</f>
        <v/>
      </c>
      <c r="L200" s="23">
        <f>IF($B200='Formulario de Respuestas'!$D199,'Formulario de Respuestas'!$H199,"ES DIFERENTE")</f>
        <v>0</v>
      </c>
      <c r="M200" s="1" t="str">
        <f>IFERROR(VLOOKUP(CONCATENATE(L$1,L200),'Formulario de Preguntas'!$C$10:$FN$152,3,FALSE),"")</f>
        <v/>
      </c>
      <c r="N200" s="1" t="str">
        <f>IFERROR(VLOOKUP(CONCATENATE(L$1,L200),'Formulario de Preguntas'!$C$10:$FN$152,4,FALSE),"")</f>
        <v/>
      </c>
      <c r="O200" s="23">
        <f>IF($B200='Formulario de Respuestas'!$D199,'Formulario de Respuestas'!$I199,"ES DIFERENTE")</f>
        <v>0</v>
      </c>
      <c r="P200" s="1" t="str">
        <f>IFERROR(VLOOKUP(CONCATENATE(O$1,O200),'Formulario de Preguntas'!$C$10:$FN$152,3,FALSE),"")</f>
        <v/>
      </c>
      <c r="Q200" s="1" t="str">
        <f>IFERROR(VLOOKUP(CONCATENATE(O$1,O200),'Formulario de Preguntas'!$C$10:$FN$152,4,FALSE),"")</f>
        <v/>
      </c>
      <c r="R200" s="23">
        <f>IF($B200='Formulario de Respuestas'!$D199,'Formulario de Respuestas'!$J199,"ES DIFERENTE")</f>
        <v>0</v>
      </c>
      <c r="S200" s="1" t="str">
        <f>IFERROR(VLOOKUP(CONCATENATE(R$1,R200),'Formulario de Preguntas'!$C$10:$FN$152,3,FALSE),"")</f>
        <v/>
      </c>
      <c r="T200" s="1" t="str">
        <f>IFERROR(VLOOKUP(CONCATENATE(R$1,R200),'Formulario de Preguntas'!$C$10:$FN$152,4,FALSE),"")</f>
        <v/>
      </c>
      <c r="U200" s="23">
        <f>IF($B200='Formulario de Respuestas'!$D199,'Formulario de Respuestas'!$K199,"ES DIFERENTE")</f>
        <v>0</v>
      </c>
      <c r="V200" s="1" t="str">
        <f>IFERROR(VLOOKUP(CONCATENATE(U$1,U200),'Formulario de Preguntas'!$C$10:$FN$152,3,FALSE),"")</f>
        <v/>
      </c>
      <c r="W200" s="1" t="str">
        <f>IFERROR(VLOOKUP(CONCATENATE(U$1,U200),'Formulario de Preguntas'!$C$10:$FN$152,4,FALSE),"")</f>
        <v/>
      </c>
      <c r="X200" s="23">
        <f>IF($B200='Formulario de Respuestas'!$D199,'Formulario de Respuestas'!$L199,"ES DIFERENTE")</f>
        <v>0</v>
      </c>
      <c r="Y200" s="1" t="str">
        <f>IFERROR(VLOOKUP(CONCATENATE(X$1,X200),'Formulario de Preguntas'!$C$10:$FN$152,3,FALSE),"")</f>
        <v/>
      </c>
      <c r="Z200" s="1" t="str">
        <f>IFERROR(VLOOKUP(CONCATENATE(X$1,X200),'Formulario de Preguntas'!$C$10:$FN$152,4,FALSE),"")</f>
        <v/>
      </c>
      <c r="AA200" s="23">
        <f>IF($B200='Formulario de Respuestas'!$D199,'Formulario de Respuestas'!$M199,"ES DIFERENTE")</f>
        <v>0</v>
      </c>
      <c r="AB200" s="1" t="str">
        <f>IFERROR(VLOOKUP(CONCATENATE(AA$1,AA200),'Formulario de Preguntas'!$C$10:$FN$152,3,FALSE),"")</f>
        <v/>
      </c>
      <c r="AC200" s="1" t="str">
        <f>IFERROR(VLOOKUP(CONCATENATE(AA$1,AA200),'Formulario de Preguntas'!$C$10:$FN$152,4,FALSE),"")</f>
        <v/>
      </c>
      <c r="AD200" s="23">
        <f>IF($B200='Formulario de Respuestas'!$D199,'Formulario de Respuestas'!$N199,"ES DIFERENTE")</f>
        <v>0</v>
      </c>
      <c r="AE200" s="1" t="str">
        <f>IFERROR(VLOOKUP(CONCATENATE(AD$1,AD200),'Formulario de Preguntas'!$C$10:$FN$152,3,FALSE),"")</f>
        <v/>
      </c>
      <c r="AF200" s="1" t="str">
        <f>IFERROR(VLOOKUP(CONCATENATE(AD$1,AD200),'Formulario de Preguntas'!$C$10:$FN$152,4,FALSE),"")</f>
        <v/>
      </c>
      <c r="AG200" s="23">
        <f>IF($B200='Formulario de Respuestas'!$D199,'Formulario de Respuestas'!$O199,"ES DIFERENTE")</f>
        <v>0</v>
      </c>
      <c r="AH200" s="1" t="str">
        <f>IFERROR(VLOOKUP(CONCATENATE(AG$1,AG200),'Formulario de Preguntas'!$C$10:$FN$152,3,FALSE),"")</f>
        <v/>
      </c>
      <c r="AI200" s="1" t="str">
        <f>IFERROR(VLOOKUP(CONCATENATE(AG$1,AG200),'Formulario de Preguntas'!$C$10:$FN$152,4,FALSE),"")</f>
        <v/>
      </c>
      <c r="AJ200" s="23">
        <f>IF($B200='Formulario de Respuestas'!$D199,'Formulario de Respuestas'!$P199,"ES DIFERENTE")</f>
        <v>0</v>
      </c>
      <c r="AK200" s="1" t="str">
        <f>IFERROR(VLOOKUP(CONCATENATE(AJ$1,AJ200),'Formulario de Preguntas'!$C$10:$FN$152,3,FALSE),"")</f>
        <v/>
      </c>
      <c r="AL200" s="1" t="str">
        <f>IFERROR(VLOOKUP(CONCATENATE(AJ$1,AJ200),'Formulario de Preguntas'!$C$10:$FN$152,4,FALSE),"")</f>
        <v/>
      </c>
      <c r="AM200" s="23">
        <f>IF($B200='Formulario de Respuestas'!$D199,'Formulario de Respuestas'!$Q199,"ES DIFERENTE")</f>
        <v>0</v>
      </c>
      <c r="AN200" s="1" t="str">
        <f>IFERROR(VLOOKUP(CONCATENATE(AM$1,AM200),'Formulario de Preguntas'!$C$10:$FN$152,3,FALSE),"")</f>
        <v/>
      </c>
      <c r="AO200" s="1" t="str">
        <f>IFERROR(VLOOKUP(CONCATENATE(AM$1,AM200),'Formulario de Preguntas'!$C$10:$FN$152,4,FALSE),"")</f>
        <v/>
      </c>
      <c r="AP200" s="23">
        <f>IF($B200='Formulario de Respuestas'!$D199,'Formulario de Respuestas'!$R199,"ES DIFERENTE")</f>
        <v>0</v>
      </c>
      <c r="AQ200" s="1" t="str">
        <f>IFERROR(VLOOKUP(CONCATENATE(AP$1,AP200),'Formulario de Preguntas'!$C$10:$FN$152,3,FALSE),"")</f>
        <v/>
      </c>
      <c r="AR200" s="1" t="str">
        <f>IFERROR(VLOOKUP(CONCATENATE(AP$1,AP200),'Formulario de Preguntas'!$C$10:$FN$152,4,FALSE),"")</f>
        <v/>
      </c>
      <c r="AS200" s="23">
        <f>IF($B200='Formulario de Respuestas'!$D199,'Formulario de Respuestas'!$S199,"ES DIFERENTE")</f>
        <v>0</v>
      </c>
      <c r="AT200" s="1" t="str">
        <f>IFERROR(VLOOKUP(CONCATENATE(AS$1,AS200),'Formulario de Preguntas'!$C$10:$FN$152,3,FALSE),"")</f>
        <v/>
      </c>
      <c r="AU200" s="1" t="str">
        <f>IFERROR(VLOOKUP(CONCATENATE(AS$1,AS200),'Formulario de Preguntas'!$C$10:$FN$152,4,FALSE),"")</f>
        <v/>
      </c>
      <c r="AV200" s="23">
        <f>IF($B200='Formulario de Respuestas'!$D199,'Formulario de Respuestas'!$T199,"ES DIFERENTE")</f>
        <v>0</v>
      </c>
      <c r="AW200" s="1" t="str">
        <f>IFERROR(VLOOKUP(CONCATENATE(AV$1,AV200),'Formulario de Preguntas'!$C$10:$FN$152,3,FALSE),"")</f>
        <v/>
      </c>
      <c r="AX200" s="1" t="str">
        <f>IFERROR(VLOOKUP(CONCATENATE(AV$1,AV200),'Formulario de Preguntas'!$C$10:$FN$152,4,FALSE),"")</f>
        <v/>
      </c>
      <c r="AY200" s="23">
        <f>IF($B200='Formulario de Respuestas'!$D199,'Formulario de Respuestas'!$U199,"ES DIFERENTE")</f>
        <v>0</v>
      </c>
      <c r="AZ200" s="1" t="str">
        <f>IFERROR(VLOOKUP(CONCATENATE(AY$1,AY200),'Formulario de Preguntas'!$C$10:$FN$152,3,FALSE),"")</f>
        <v/>
      </c>
      <c r="BA200" s="1" t="str">
        <f>IFERROR(VLOOKUP(CONCATENATE(AY$1,AY200),'Formulario de Preguntas'!$C$10:$FN$152,4,FALSE),"")</f>
        <v/>
      </c>
      <c r="BB200" s="25">
        <f>IF($B200='Formulario de Respuestas'!$D199,'Formulario de Respuestas'!$V199,"ES DIFERENTE")</f>
        <v>0</v>
      </c>
      <c r="BC200" s="1" t="str">
        <f>IFERROR(VLOOKUP(CONCATENATE(BB$1,BB200),'Formulario de Preguntas'!$C$10:$FN$152,3,FALSE),"")</f>
        <v/>
      </c>
      <c r="BD200" s="1" t="str">
        <f>IFERROR(VLOOKUP(CONCATENATE(BB$1,BB200),'Formulario de Preguntas'!$C$10:$FN$152,4,FALSE),"")</f>
        <v/>
      </c>
      <c r="BE200" s="23">
        <f>IF($B200='Formulario de Respuestas'!$D199,'Formulario de Respuestas'!$W199,"ES DIFERENTE")</f>
        <v>0</v>
      </c>
      <c r="BF200" s="1" t="str">
        <f>IFERROR(VLOOKUP(CONCATENATE(BE$1,BE200),'Formulario de Preguntas'!$C$10:$FN$152,3,FALSE),"")</f>
        <v/>
      </c>
      <c r="BG200" s="1" t="str">
        <f>IFERROR(VLOOKUP(CONCATENATE(BE$1,BE200),'Formulario de Preguntas'!$C$10:$FN$152,4,FALSE),"")</f>
        <v/>
      </c>
      <c r="BH200" s="23">
        <f>IF($B200='Formulario de Respuestas'!$D199,'Formulario de Respuestas'!$X199,"ES DIFERENTE")</f>
        <v>0</v>
      </c>
      <c r="BI200" s="1" t="str">
        <f>IFERROR(VLOOKUP(CONCATENATE(BH$1,BH200),'Formulario de Preguntas'!$C$10:$FN$152,3,FALSE),"")</f>
        <v/>
      </c>
      <c r="BJ200" s="1" t="str">
        <f>IFERROR(VLOOKUP(CONCATENATE(BH$1,BH200),'Formulario de Preguntas'!$C$10:$FN$152,4,FALSE),"")</f>
        <v/>
      </c>
      <c r="BK200" s="25">
        <f>IF($B200='Formulario de Respuestas'!$D199,'Formulario de Respuestas'!$Y199,"ES DIFERENTE")</f>
        <v>0</v>
      </c>
      <c r="BL200" s="1" t="str">
        <f>IFERROR(VLOOKUP(CONCATENATE(BK$1,BK200),'Formulario de Preguntas'!$C$10:$FN$152,3,FALSE),"")</f>
        <v/>
      </c>
      <c r="BM200" s="1" t="str">
        <f>IFERROR(VLOOKUP(CONCATENATE(BK$1,BK200),'Formulario de Preguntas'!$C$10:$FN$152,4,FALSE),"")</f>
        <v/>
      </c>
      <c r="BN200" s="25">
        <f>IF($B200='Formulario de Respuestas'!$D199,'Formulario de Respuestas'!$Z199,"ES DIFERENTE")</f>
        <v>0</v>
      </c>
      <c r="BO200" s="1" t="str">
        <f>IFERROR(VLOOKUP(CONCATENATE(BN$1,BN200),'Formulario de Preguntas'!$C$10:$FN$152,3,FALSE),"")</f>
        <v/>
      </c>
      <c r="BP200" s="1" t="str">
        <f>IFERROR(VLOOKUP(CONCATENATE(BN$1,BN200),'Formulario de Preguntas'!$C$10:$FN$152,4,FALSE),"")</f>
        <v/>
      </c>
      <c r="BQ200" s="25">
        <f>IF($B200='Formulario de Respuestas'!$D199,'Formulario de Respuestas'!$AA199,"ES DIFERENTE")</f>
        <v>0</v>
      </c>
      <c r="BR200" s="1" t="str">
        <f>IFERROR(VLOOKUP(CONCATENATE(BQ$1,BQ200),'Formulario de Preguntas'!$C$10:$FN$152,3,FALSE),"")</f>
        <v/>
      </c>
      <c r="BS200" s="1" t="str">
        <f>IFERROR(VLOOKUP(CONCATENATE(BQ$1,BQ200),'Formulario de Preguntas'!$C$10:$FN$152,4,FALSE),"")</f>
        <v/>
      </c>
      <c r="BT200" s="25">
        <f>IF($B200='Formulario de Respuestas'!$D199,'Formulario de Respuestas'!$AB199,"ES DIFERENTE")</f>
        <v>0</v>
      </c>
      <c r="BU200" s="1" t="str">
        <f>IFERROR(VLOOKUP(CONCATENATE(BT$1,BT200),'Formulario de Preguntas'!$C$10:$FN$152,3,FALSE),"")</f>
        <v/>
      </c>
      <c r="BV200" s="1" t="str">
        <f>IFERROR(VLOOKUP(CONCATENATE(BT$1,BT200),'Formulario de Preguntas'!$C$10:$FN$152,4,FALSE),"")</f>
        <v/>
      </c>
      <c r="BW200" s="25">
        <f>IF($B200='Formulario de Respuestas'!$D199,'Formulario de Respuestas'!$AC199,"ES DIFERENTE")</f>
        <v>0</v>
      </c>
      <c r="BX200" s="1" t="str">
        <f>IFERROR(VLOOKUP(CONCATENATE(BW$1,BW200),'Formulario de Preguntas'!$C$10:$FN$152,3,FALSE),"")</f>
        <v/>
      </c>
      <c r="BY200" s="1" t="str">
        <f>IFERROR(VLOOKUP(CONCATENATE(BW$1,BW200),'Formulario de Preguntas'!$C$10:$FN$152,4,FALSE),"")</f>
        <v/>
      </c>
      <c r="CA200" s="1">
        <f t="shared" si="10"/>
        <v>0</v>
      </c>
      <c r="CB200" s="1">
        <f t="shared" si="11"/>
        <v>0.25</v>
      </c>
      <c r="CC200" s="1">
        <f t="shared" si="9"/>
        <v>0</v>
      </c>
      <c r="CD200" s="1">
        <f>COUNTIF('Formulario de Respuestas'!$E199:$AC199,"A")</f>
        <v>0</v>
      </c>
      <c r="CE200" s="1">
        <f>COUNTIF('Formulario de Respuestas'!$E199:$AC199,"B")</f>
        <v>0</v>
      </c>
      <c r="CF200" s="1">
        <f>COUNTIF('Formulario de Respuestas'!$B199:$AC199,"C")</f>
        <v>0</v>
      </c>
      <c r="CG200" s="1">
        <f>COUNTIF('Formulario de Respuestas'!$E199:$AC199,"D")</f>
        <v>0</v>
      </c>
      <c r="CH200" s="1">
        <f>COUNTIF('Formulario de Respuestas'!$E199:$AC199,"E (RESPUESTA ANULADA)")</f>
        <v>0</v>
      </c>
    </row>
    <row r="201" spans="1:86" x14ac:dyDescent="0.25">
      <c r="A201" s="1">
        <f>'Formulario de Respuestas'!C200</f>
        <v>0</v>
      </c>
      <c r="B201" s="1">
        <f>'Formulario de Respuestas'!D200</f>
        <v>0</v>
      </c>
      <c r="C201" s="23">
        <f>IF($B201='Formulario de Respuestas'!$D200,'Formulario de Respuestas'!$E200,"ES DIFERENTE")</f>
        <v>0</v>
      </c>
      <c r="D201" s="15" t="str">
        <f>IFERROR(VLOOKUP(CONCATENATE(C$1,C201),'Formulario de Preguntas'!$C$2:$FN$152,3,FALSE),"")</f>
        <v/>
      </c>
      <c r="E201" s="1" t="str">
        <f>IFERROR(VLOOKUP(CONCATENATE(C$1,C201),'Formulario de Preguntas'!$C$2:$FN$152,4,FALSE),"")</f>
        <v/>
      </c>
      <c r="F201" s="23">
        <f>IF($B201='Formulario de Respuestas'!$D200,'Formulario de Respuestas'!$F200,"ES DIFERENTE")</f>
        <v>0</v>
      </c>
      <c r="G201" s="1" t="str">
        <f>IFERROR(VLOOKUP(CONCATENATE(F$1,F201),'Formulario de Preguntas'!$C$2:$FN$152,3,FALSE),"")</f>
        <v/>
      </c>
      <c r="H201" s="1" t="str">
        <f>IFERROR(VLOOKUP(CONCATENATE(F$1,F201),'Formulario de Preguntas'!$C$2:$FN$152,4,FALSE),"")</f>
        <v/>
      </c>
      <c r="I201" s="23">
        <f>IF($B201='Formulario de Respuestas'!$D200,'Formulario de Respuestas'!$G200,"ES DIFERENTE")</f>
        <v>0</v>
      </c>
      <c r="J201" s="1" t="str">
        <f>IFERROR(VLOOKUP(CONCATENATE(I$1,I201),'Formulario de Preguntas'!$C$10:$FN$152,3,FALSE),"")</f>
        <v/>
      </c>
      <c r="K201" s="1" t="str">
        <f>IFERROR(VLOOKUP(CONCATENATE(I$1,I201),'Formulario de Preguntas'!$C$10:$FN$152,4,FALSE),"")</f>
        <v/>
      </c>
      <c r="L201" s="23">
        <f>IF($B201='Formulario de Respuestas'!$D200,'Formulario de Respuestas'!$H200,"ES DIFERENTE")</f>
        <v>0</v>
      </c>
      <c r="M201" s="1" t="str">
        <f>IFERROR(VLOOKUP(CONCATENATE(L$1,L201),'Formulario de Preguntas'!$C$10:$FN$152,3,FALSE),"")</f>
        <v/>
      </c>
      <c r="N201" s="1" t="str">
        <f>IFERROR(VLOOKUP(CONCATENATE(L$1,L201),'Formulario de Preguntas'!$C$10:$FN$152,4,FALSE),"")</f>
        <v/>
      </c>
      <c r="O201" s="23">
        <f>IF($B201='Formulario de Respuestas'!$D200,'Formulario de Respuestas'!$I200,"ES DIFERENTE")</f>
        <v>0</v>
      </c>
      <c r="P201" s="1" t="str">
        <f>IFERROR(VLOOKUP(CONCATENATE(O$1,O201),'Formulario de Preguntas'!$C$10:$FN$152,3,FALSE),"")</f>
        <v/>
      </c>
      <c r="Q201" s="1" t="str">
        <f>IFERROR(VLOOKUP(CONCATENATE(O$1,O201),'Formulario de Preguntas'!$C$10:$FN$152,4,FALSE),"")</f>
        <v/>
      </c>
      <c r="R201" s="23">
        <f>IF($B201='Formulario de Respuestas'!$D200,'Formulario de Respuestas'!$J200,"ES DIFERENTE")</f>
        <v>0</v>
      </c>
      <c r="S201" s="1" t="str">
        <f>IFERROR(VLOOKUP(CONCATENATE(R$1,R201),'Formulario de Preguntas'!$C$10:$FN$152,3,FALSE),"")</f>
        <v/>
      </c>
      <c r="T201" s="1" t="str">
        <f>IFERROR(VLOOKUP(CONCATENATE(R$1,R201),'Formulario de Preguntas'!$C$10:$FN$152,4,FALSE),"")</f>
        <v/>
      </c>
      <c r="U201" s="23">
        <f>IF($B201='Formulario de Respuestas'!$D200,'Formulario de Respuestas'!$K200,"ES DIFERENTE")</f>
        <v>0</v>
      </c>
      <c r="V201" s="1" t="str">
        <f>IFERROR(VLOOKUP(CONCATENATE(U$1,U201),'Formulario de Preguntas'!$C$10:$FN$152,3,FALSE),"")</f>
        <v/>
      </c>
      <c r="W201" s="1" t="str">
        <f>IFERROR(VLOOKUP(CONCATENATE(U$1,U201),'Formulario de Preguntas'!$C$10:$FN$152,4,FALSE),"")</f>
        <v/>
      </c>
      <c r="X201" s="23">
        <f>IF($B201='Formulario de Respuestas'!$D200,'Formulario de Respuestas'!$L200,"ES DIFERENTE")</f>
        <v>0</v>
      </c>
      <c r="Y201" s="1" t="str">
        <f>IFERROR(VLOOKUP(CONCATENATE(X$1,X201),'Formulario de Preguntas'!$C$10:$FN$152,3,FALSE),"")</f>
        <v/>
      </c>
      <c r="Z201" s="1" t="str">
        <f>IFERROR(VLOOKUP(CONCATENATE(X$1,X201),'Formulario de Preguntas'!$C$10:$FN$152,4,FALSE),"")</f>
        <v/>
      </c>
      <c r="AA201" s="23">
        <f>IF($B201='Formulario de Respuestas'!$D200,'Formulario de Respuestas'!$M200,"ES DIFERENTE")</f>
        <v>0</v>
      </c>
      <c r="AB201" s="1" t="str">
        <f>IFERROR(VLOOKUP(CONCATENATE(AA$1,AA201),'Formulario de Preguntas'!$C$10:$FN$152,3,FALSE),"")</f>
        <v/>
      </c>
      <c r="AC201" s="1" t="str">
        <f>IFERROR(VLOOKUP(CONCATENATE(AA$1,AA201),'Formulario de Preguntas'!$C$10:$FN$152,4,FALSE),"")</f>
        <v/>
      </c>
      <c r="AD201" s="23">
        <f>IF($B201='Formulario de Respuestas'!$D200,'Formulario de Respuestas'!$N200,"ES DIFERENTE")</f>
        <v>0</v>
      </c>
      <c r="AE201" s="1" t="str">
        <f>IFERROR(VLOOKUP(CONCATENATE(AD$1,AD201),'Formulario de Preguntas'!$C$10:$FN$152,3,FALSE),"")</f>
        <v/>
      </c>
      <c r="AF201" s="1" t="str">
        <f>IFERROR(VLOOKUP(CONCATENATE(AD$1,AD201),'Formulario de Preguntas'!$C$10:$FN$152,4,FALSE),"")</f>
        <v/>
      </c>
      <c r="AG201" s="23">
        <f>IF($B201='Formulario de Respuestas'!$D200,'Formulario de Respuestas'!$O200,"ES DIFERENTE")</f>
        <v>0</v>
      </c>
      <c r="AH201" s="1" t="str">
        <f>IFERROR(VLOOKUP(CONCATENATE(AG$1,AG201),'Formulario de Preguntas'!$C$10:$FN$152,3,FALSE),"")</f>
        <v/>
      </c>
      <c r="AI201" s="1" t="str">
        <f>IFERROR(VLOOKUP(CONCATENATE(AG$1,AG201),'Formulario de Preguntas'!$C$10:$FN$152,4,FALSE),"")</f>
        <v/>
      </c>
      <c r="AJ201" s="23">
        <f>IF($B201='Formulario de Respuestas'!$D200,'Formulario de Respuestas'!$P200,"ES DIFERENTE")</f>
        <v>0</v>
      </c>
      <c r="AK201" s="1" t="str">
        <f>IFERROR(VLOOKUP(CONCATENATE(AJ$1,AJ201),'Formulario de Preguntas'!$C$10:$FN$152,3,FALSE),"")</f>
        <v/>
      </c>
      <c r="AL201" s="1" t="str">
        <f>IFERROR(VLOOKUP(CONCATENATE(AJ$1,AJ201),'Formulario de Preguntas'!$C$10:$FN$152,4,FALSE),"")</f>
        <v/>
      </c>
      <c r="AM201" s="23">
        <f>IF($B201='Formulario de Respuestas'!$D200,'Formulario de Respuestas'!$Q200,"ES DIFERENTE")</f>
        <v>0</v>
      </c>
      <c r="AN201" s="1" t="str">
        <f>IFERROR(VLOOKUP(CONCATENATE(AM$1,AM201),'Formulario de Preguntas'!$C$10:$FN$152,3,FALSE),"")</f>
        <v/>
      </c>
      <c r="AO201" s="1" t="str">
        <f>IFERROR(VLOOKUP(CONCATENATE(AM$1,AM201),'Formulario de Preguntas'!$C$10:$FN$152,4,FALSE),"")</f>
        <v/>
      </c>
      <c r="AP201" s="23">
        <f>IF($B201='Formulario de Respuestas'!$D200,'Formulario de Respuestas'!$R200,"ES DIFERENTE")</f>
        <v>0</v>
      </c>
      <c r="AQ201" s="1" t="str">
        <f>IFERROR(VLOOKUP(CONCATENATE(AP$1,AP201),'Formulario de Preguntas'!$C$10:$FN$152,3,FALSE),"")</f>
        <v/>
      </c>
      <c r="AR201" s="1" t="str">
        <f>IFERROR(VLOOKUP(CONCATENATE(AP$1,AP201),'Formulario de Preguntas'!$C$10:$FN$152,4,FALSE),"")</f>
        <v/>
      </c>
      <c r="AS201" s="23">
        <f>IF($B201='Formulario de Respuestas'!$D200,'Formulario de Respuestas'!$S200,"ES DIFERENTE")</f>
        <v>0</v>
      </c>
      <c r="AT201" s="1" t="str">
        <f>IFERROR(VLOOKUP(CONCATENATE(AS$1,AS201),'Formulario de Preguntas'!$C$10:$FN$152,3,FALSE),"")</f>
        <v/>
      </c>
      <c r="AU201" s="1" t="str">
        <f>IFERROR(VLOOKUP(CONCATENATE(AS$1,AS201),'Formulario de Preguntas'!$C$10:$FN$152,4,FALSE),"")</f>
        <v/>
      </c>
      <c r="AV201" s="23">
        <f>IF($B201='Formulario de Respuestas'!$D200,'Formulario de Respuestas'!$T200,"ES DIFERENTE")</f>
        <v>0</v>
      </c>
      <c r="AW201" s="1" t="str">
        <f>IFERROR(VLOOKUP(CONCATENATE(AV$1,AV201),'Formulario de Preguntas'!$C$10:$FN$152,3,FALSE),"")</f>
        <v/>
      </c>
      <c r="AX201" s="1" t="str">
        <f>IFERROR(VLOOKUP(CONCATENATE(AV$1,AV201),'Formulario de Preguntas'!$C$10:$FN$152,4,FALSE),"")</f>
        <v/>
      </c>
      <c r="AY201" s="23">
        <f>IF($B201='Formulario de Respuestas'!$D200,'Formulario de Respuestas'!$U200,"ES DIFERENTE")</f>
        <v>0</v>
      </c>
      <c r="AZ201" s="1" t="str">
        <f>IFERROR(VLOOKUP(CONCATENATE(AY$1,AY201),'Formulario de Preguntas'!$C$10:$FN$152,3,FALSE),"")</f>
        <v/>
      </c>
      <c r="BA201" s="1" t="str">
        <f>IFERROR(VLOOKUP(CONCATENATE(AY$1,AY201),'Formulario de Preguntas'!$C$10:$FN$152,4,FALSE),"")</f>
        <v/>
      </c>
      <c r="BB201" s="25">
        <f>IF($B201='Formulario de Respuestas'!$D200,'Formulario de Respuestas'!$V200,"ES DIFERENTE")</f>
        <v>0</v>
      </c>
      <c r="BC201" s="1" t="str">
        <f>IFERROR(VLOOKUP(CONCATENATE(BB$1,BB201),'Formulario de Preguntas'!$C$10:$FN$152,3,FALSE),"")</f>
        <v/>
      </c>
      <c r="BD201" s="1" t="str">
        <f>IFERROR(VLOOKUP(CONCATENATE(BB$1,BB201),'Formulario de Preguntas'!$C$10:$FN$152,4,FALSE),"")</f>
        <v/>
      </c>
      <c r="BE201" s="23">
        <f>IF($B201='Formulario de Respuestas'!$D200,'Formulario de Respuestas'!$W200,"ES DIFERENTE")</f>
        <v>0</v>
      </c>
      <c r="BF201" s="1" t="str">
        <f>IFERROR(VLOOKUP(CONCATENATE(BE$1,BE201),'Formulario de Preguntas'!$C$10:$FN$152,3,FALSE),"")</f>
        <v/>
      </c>
      <c r="BG201" s="1" t="str">
        <f>IFERROR(VLOOKUP(CONCATENATE(BE$1,BE201),'Formulario de Preguntas'!$C$10:$FN$152,4,FALSE),"")</f>
        <v/>
      </c>
      <c r="BH201" s="23">
        <f>IF($B201='Formulario de Respuestas'!$D200,'Formulario de Respuestas'!$X200,"ES DIFERENTE")</f>
        <v>0</v>
      </c>
      <c r="BI201" s="1" t="str">
        <f>IFERROR(VLOOKUP(CONCATENATE(BH$1,BH201),'Formulario de Preguntas'!$C$10:$FN$152,3,FALSE),"")</f>
        <v/>
      </c>
      <c r="BJ201" s="1" t="str">
        <f>IFERROR(VLOOKUP(CONCATENATE(BH$1,BH201),'Formulario de Preguntas'!$C$10:$FN$152,4,FALSE),"")</f>
        <v/>
      </c>
      <c r="BK201" s="25">
        <f>IF($B201='Formulario de Respuestas'!$D200,'Formulario de Respuestas'!$Y200,"ES DIFERENTE")</f>
        <v>0</v>
      </c>
      <c r="BL201" s="1" t="str">
        <f>IFERROR(VLOOKUP(CONCATENATE(BK$1,BK201),'Formulario de Preguntas'!$C$10:$FN$152,3,FALSE),"")</f>
        <v/>
      </c>
      <c r="BM201" s="1" t="str">
        <f>IFERROR(VLOOKUP(CONCATENATE(BK$1,BK201),'Formulario de Preguntas'!$C$10:$FN$152,4,FALSE),"")</f>
        <v/>
      </c>
      <c r="BN201" s="25">
        <f>IF($B201='Formulario de Respuestas'!$D200,'Formulario de Respuestas'!$Z200,"ES DIFERENTE")</f>
        <v>0</v>
      </c>
      <c r="BO201" s="1" t="str">
        <f>IFERROR(VLOOKUP(CONCATENATE(BN$1,BN201),'Formulario de Preguntas'!$C$10:$FN$152,3,FALSE),"")</f>
        <v/>
      </c>
      <c r="BP201" s="1" t="str">
        <f>IFERROR(VLOOKUP(CONCATENATE(BN$1,BN201),'Formulario de Preguntas'!$C$10:$FN$152,4,FALSE),"")</f>
        <v/>
      </c>
      <c r="BQ201" s="25">
        <f>IF($B201='Formulario de Respuestas'!$D200,'Formulario de Respuestas'!$AA200,"ES DIFERENTE")</f>
        <v>0</v>
      </c>
      <c r="BR201" s="1" t="str">
        <f>IFERROR(VLOOKUP(CONCATENATE(BQ$1,BQ201),'Formulario de Preguntas'!$C$10:$FN$152,3,FALSE),"")</f>
        <v/>
      </c>
      <c r="BS201" s="1" t="str">
        <f>IFERROR(VLOOKUP(CONCATENATE(BQ$1,BQ201),'Formulario de Preguntas'!$C$10:$FN$152,4,FALSE),"")</f>
        <v/>
      </c>
      <c r="BT201" s="25">
        <f>IF($B201='Formulario de Respuestas'!$D200,'Formulario de Respuestas'!$AB200,"ES DIFERENTE")</f>
        <v>0</v>
      </c>
      <c r="BU201" s="1" t="str">
        <f>IFERROR(VLOOKUP(CONCATENATE(BT$1,BT201),'Formulario de Preguntas'!$C$10:$FN$152,3,FALSE),"")</f>
        <v/>
      </c>
      <c r="BV201" s="1" t="str">
        <f>IFERROR(VLOOKUP(CONCATENATE(BT$1,BT201),'Formulario de Preguntas'!$C$10:$FN$152,4,FALSE),"")</f>
        <v/>
      </c>
      <c r="BW201" s="25">
        <f>IF($B201='Formulario de Respuestas'!$D200,'Formulario de Respuestas'!$AC200,"ES DIFERENTE")</f>
        <v>0</v>
      </c>
      <c r="BX201" s="1" t="str">
        <f>IFERROR(VLOOKUP(CONCATENATE(BW$1,BW201),'Formulario de Preguntas'!$C$10:$FN$152,3,FALSE),"")</f>
        <v/>
      </c>
      <c r="BY201" s="1" t="str">
        <f>IFERROR(VLOOKUP(CONCATENATE(BW$1,BW201),'Formulario de Preguntas'!$C$10:$FN$152,4,FALSE),"")</f>
        <v/>
      </c>
      <c r="CA201" s="1">
        <f t="shared" si="10"/>
        <v>0</v>
      </c>
      <c r="CB201" s="1">
        <f t="shared" si="11"/>
        <v>0.25</v>
      </c>
      <c r="CC201" s="1">
        <f t="shared" si="9"/>
        <v>0</v>
      </c>
      <c r="CD201" s="1">
        <f>COUNTIF('Formulario de Respuestas'!$E200:$AC200,"A")</f>
        <v>0</v>
      </c>
      <c r="CE201" s="1">
        <f>COUNTIF('Formulario de Respuestas'!$E200:$AC200,"B")</f>
        <v>0</v>
      </c>
      <c r="CF201" s="1">
        <f>COUNTIF('Formulario de Respuestas'!$B200:$AC200,"C")</f>
        <v>0</v>
      </c>
      <c r="CG201" s="1">
        <f>COUNTIF('Formulario de Respuestas'!$E200:$AC200,"D")</f>
        <v>0</v>
      </c>
      <c r="CH201" s="1">
        <f>COUNTIF('Formulario de Respuestas'!$E200:$AC200,"E (RESPUESTA ANULADA)")</f>
        <v>0</v>
      </c>
    </row>
    <row r="202" spans="1:86" x14ac:dyDescent="0.25">
      <c r="A202" s="1">
        <f>'Formulario de Respuestas'!C201</f>
        <v>0</v>
      </c>
      <c r="B202" s="1">
        <f>'Formulario de Respuestas'!D201</f>
        <v>0</v>
      </c>
      <c r="C202" s="23">
        <f>IF($B202='Formulario de Respuestas'!$D201,'Formulario de Respuestas'!$E201,"ES DIFERENTE")</f>
        <v>0</v>
      </c>
      <c r="D202" s="15" t="str">
        <f>IFERROR(VLOOKUP(CONCATENATE(C$1,C202),'Formulario de Preguntas'!$C$2:$FN$152,3,FALSE),"")</f>
        <v/>
      </c>
      <c r="E202" s="1" t="str">
        <f>IFERROR(VLOOKUP(CONCATENATE(C$1,C202),'Formulario de Preguntas'!$C$2:$FN$152,4,FALSE),"")</f>
        <v/>
      </c>
      <c r="F202" s="23">
        <f>IF($B202='Formulario de Respuestas'!$D201,'Formulario de Respuestas'!$F201,"ES DIFERENTE")</f>
        <v>0</v>
      </c>
      <c r="G202" s="1" t="str">
        <f>IFERROR(VLOOKUP(CONCATENATE(F$1,F202),'Formulario de Preguntas'!$C$2:$FN$152,3,FALSE),"")</f>
        <v/>
      </c>
      <c r="H202" s="1" t="str">
        <f>IFERROR(VLOOKUP(CONCATENATE(F$1,F202),'Formulario de Preguntas'!$C$2:$FN$152,4,FALSE),"")</f>
        <v/>
      </c>
      <c r="I202" s="23">
        <f>IF($B202='Formulario de Respuestas'!$D201,'Formulario de Respuestas'!$G201,"ES DIFERENTE")</f>
        <v>0</v>
      </c>
      <c r="J202" s="1" t="str">
        <f>IFERROR(VLOOKUP(CONCATENATE(I$1,I202),'Formulario de Preguntas'!$C$10:$FN$152,3,FALSE),"")</f>
        <v/>
      </c>
      <c r="K202" s="1" t="str">
        <f>IFERROR(VLOOKUP(CONCATENATE(I$1,I202),'Formulario de Preguntas'!$C$10:$FN$152,4,FALSE),"")</f>
        <v/>
      </c>
      <c r="L202" s="23">
        <f>IF($B202='Formulario de Respuestas'!$D201,'Formulario de Respuestas'!$H201,"ES DIFERENTE")</f>
        <v>0</v>
      </c>
      <c r="M202" s="1" t="str">
        <f>IFERROR(VLOOKUP(CONCATENATE(L$1,L202),'Formulario de Preguntas'!$C$10:$FN$152,3,FALSE),"")</f>
        <v/>
      </c>
      <c r="N202" s="1" t="str">
        <f>IFERROR(VLOOKUP(CONCATENATE(L$1,L202),'Formulario de Preguntas'!$C$10:$FN$152,4,FALSE),"")</f>
        <v/>
      </c>
      <c r="O202" s="23">
        <f>IF($B202='Formulario de Respuestas'!$D201,'Formulario de Respuestas'!$I201,"ES DIFERENTE")</f>
        <v>0</v>
      </c>
      <c r="P202" s="1" t="str">
        <f>IFERROR(VLOOKUP(CONCATENATE(O$1,O202),'Formulario de Preguntas'!$C$10:$FN$152,3,FALSE),"")</f>
        <v/>
      </c>
      <c r="Q202" s="1" t="str">
        <f>IFERROR(VLOOKUP(CONCATENATE(O$1,O202),'Formulario de Preguntas'!$C$10:$FN$152,4,FALSE),"")</f>
        <v/>
      </c>
      <c r="R202" s="23">
        <f>IF($B202='Formulario de Respuestas'!$D201,'Formulario de Respuestas'!$J201,"ES DIFERENTE")</f>
        <v>0</v>
      </c>
      <c r="S202" s="1" t="str">
        <f>IFERROR(VLOOKUP(CONCATENATE(R$1,R202),'Formulario de Preguntas'!$C$10:$FN$152,3,FALSE),"")</f>
        <v/>
      </c>
      <c r="T202" s="1" t="str">
        <f>IFERROR(VLOOKUP(CONCATENATE(R$1,R202),'Formulario de Preguntas'!$C$10:$FN$152,4,FALSE),"")</f>
        <v/>
      </c>
      <c r="U202" s="23">
        <f>IF($B202='Formulario de Respuestas'!$D201,'Formulario de Respuestas'!$K201,"ES DIFERENTE")</f>
        <v>0</v>
      </c>
      <c r="V202" s="1" t="str">
        <f>IFERROR(VLOOKUP(CONCATENATE(U$1,U202),'Formulario de Preguntas'!$C$10:$FN$152,3,FALSE),"")</f>
        <v/>
      </c>
      <c r="W202" s="1" t="str">
        <f>IFERROR(VLOOKUP(CONCATENATE(U$1,U202),'Formulario de Preguntas'!$C$10:$FN$152,4,FALSE),"")</f>
        <v/>
      </c>
      <c r="X202" s="23">
        <f>IF($B202='Formulario de Respuestas'!$D201,'Formulario de Respuestas'!$L201,"ES DIFERENTE")</f>
        <v>0</v>
      </c>
      <c r="Y202" s="1" t="str">
        <f>IFERROR(VLOOKUP(CONCATENATE(X$1,X202),'Formulario de Preguntas'!$C$10:$FN$152,3,FALSE),"")</f>
        <v/>
      </c>
      <c r="Z202" s="1" t="str">
        <f>IFERROR(VLOOKUP(CONCATENATE(X$1,X202),'Formulario de Preguntas'!$C$10:$FN$152,4,FALSE),"")</f>
        <v/>
      </c>
      <c r="AA202" s="23">
        <f>IF($B202='Formulario de Respuestas'!$D201,'Formulario de Respuestas'!$M201,"ES DIFERENTE")</f>
        <v>0</v>
      </c>
      <c r="AB202" s="1" t="str">
        <f>IFERROR(VLOOKUP(CONCATENATE(AA$1,AA202),'Formulario de Preguntas'!$C$10:$FN$152,3,FALSE),"")</f>
        <v/>
      </c>
      <c r="AC202" s="1" t="str">
        <f>IFERROR(VLOOKUP(CONCATENATE(AA$1,AA202),'Formulario de Preguntas'!$C$10:$FN$152,4,FALSE),"")</f>
        <v/>
      </c>
      <c r="AD202" s="23">
        <f>IF($B202='Formulario de Respuestas'!$D201,'Formulario de Respuestas'!$N201,"ES DIFERENTE")</f>
        <v>0</v>
      </c>
      <c r="AE202" s="1" t="str">
        <f>IFERROR(VLOOKUP(CONCATENATE(AD$1,AD202),'Formulario de Preguntas'!$C$10:$FN$152,3,FALSE),"")</f>
        <v/>
      </c>
      <c r="AF202" s="1" t="str">
        <f>IFERROR(VLOOKUP(CONCATENATE(AD$1,AD202),'Formulario de Preguntas'!$C$10:$FN$152,4,FALSE),"")</f>
        <v/>
      </c>
      <c r="AG202" s="23">
        <f>IF($B202='Formulario de Respuestas'!$D201,'Formulario de Respuestas'!$O201,"ES DIFERENTE")</f>
        <v>0</v>
      </c>
      <c r="AH202" s="1" t="str">
        <f>IFERROR(VLOOKUP(CONCATENATE(AG$1,AG202),'Formulario de Preguntas'!$C$10:$FN$152,3,FALSE),"")</f>
        <v/>
      </c>
      <c r="AI202" s="1" t="str">
        <f>IFERROR(VLOOKUP(CONCATENATE(AG$1,AG202),'Formulario de Preguntas'!$C$10:$FN$152,4,FALSE),"")</f>
        <v/>
      </c>
      <c r="AJ202" s="23">
        <f>IF($B202='Formulario de Respuestas'!$D201,'Formulario de Respuestas'!$P201,"ES DIFERENTE")</f>
        <v>0</v>
      </c>
      <c r="AK202" s="1" t="str">
        <f>IFERROR(VLOOKUP(CONCATENATE(AJ$1,AJ202),'Formulario de Preguntas'!$C$10:$FN$152,3,FALSE),"")</f>
        <v/>
      </c>
      <c r="AL202" s="1" t="str">
        <f>IFERROR(VLOOKUP(CONCATENATE(AJ$1,AJ202),'Formulario de Preguntas'!$C$10:$FN$152,4,FALSE),"")</f>
        <v/>
      </c>
      <c r="AM202" s="23">
        <f>IF($B202='Formulario de Respuestas'!$D201,'Formulario de Respuestas'!$Q201,"ES DIFERENTE")</f>
        <v>0</v>
      </c>
      <c r="AN202" s="1" t="str">
        <f>IFERROR(VLOOKUP(CONCATENATE(AM$1,AM202),'Formulario de Preguntas'!$C$10:$FN$152,3,FALSE),"")</f>
        <v/>
      </c>
      <c r="AO202" s="1" t="str">
        <f>IFERROR(VLOOKUP(CONCATENATE(AM$1,AM202),'Formulario de Preguntas'!$C$10:$FN$152,4,FALSE),"")</f>
        <v/>
      </c>
      <c r="AP202" s="23">
        <f>IF($B202='Formulario de Respuestas'!$D201,'Formulario de Respuestas'!$R201,"ES DIFERENTE")</f>
        <v>0</v>
      </c>
      <c r="AQ202" s="1" t="str">
        <f>IFERROR(VLOOKUP(CONCATENATE(AP$1,AP202),'Formulario de Preguntas'!$C$10:$FN$152,3,FALSE),"")</f>
        <v/>
      </c>
      <c r="AR202" s="1" t="str">
        <f>IFERROR(VLOOKUP(CONCATENATE(AP$1,AP202),'Formulario de Preguntas'!$C$10:$FN$152,4,FALSE),"")</f>
        <v/>
      </c>
      <c r="AS202" s="23">
        <f>IF($B202='Formulario de Respuestas'!$D201,'Formulario de Respuestas'!$S201,"ES DIFERENTE")</f>
        <v>0</v>
      </c>
      <c r="AT202" s="1" t="str">
        <f>IFERROR(VLOOKUP(CONCATENATE(AS$1,AS202),'Formulario de Preguntas'!$C$10:$FN$152,3,FALSE),"")</f>
        <v/>
      </c>
      <c r="AU202" s="1" t="str">
        <f>IFERROR(VLOOKUP(CONCATENATE(AS$1,AS202),'Formulario de Preguntas'!$C$10:$FN$152,4,FALSE),"")</f>
        <v/>
      </c>
      <c r="AV202" s="23">
        <f>IF($B202='Formulario de Respuestas'!$D201,'Formulario de Respuestas'!$T201,"ES DIFERENTE")</f>
        <v>0</v>
      </c>
      <c r="AW202" s="1" t="str">
        <f>IFERROR(VLOOKUP(CONCATENATE(AV$1,AV202),'Formulario de Preguntas'!$C$10:$FN$152,3,FALSE),"")</f>
        <v/>
      </c>
      <c r="AX202" s="1" t="str">
        <f>IFERROR(VLOOKUP(CONCATENATE(AV$1,AV202),'Formulario de Preguntas'!$C$10:$FN$152,4,FALSE),"")</f>
        <v/>
      </c>
      <c r="AY202" s="23">
        <f>IF($B202='Formulario de Respuestas'!$D201,'Formulario de Respuestas'!$U201,"ES DIFERENTE")</f>
        <v>0</v>
      </c>
      <c r="AZ202" s="1" t="str">
        <f>IFERROR(VLOOKUP(CONCATENATE(AY$1,AY202),'Formulario de Preguntas'!$C$10:$FN$152,3,FALSE),"")</f>
        <v/>
      </c>
      <c r="BA202" s="1" t="str">
        <f>IFERROR(VLOOKUP(CONCATENATE(AY$1,AY202),'Formulario de Preguntas'!$C$10:$FN$152,4,FALSE),"")</f>
        <v/>
      </c>
      <c r="BB202" s="25">
        <f>IF($B202='Formulario de Respuestas'!$D201,'Formulario de Respuestas'!$V201,"ES DIFERENTE")</f>
        <v>0</v>
      </c>
      <c r="BC202" s="1" t="str">
        <f>IFERROR(VLOOKUP(CONCATENATE(BB$1,BB202),'Formulario de Preguntas'!$C$10:$FN$152,3,FALSE),"")</f>
        <v/>
      </c>
      <c r="BD202" s="1" t="str">
        <f>IFERROR(VLOOKUP(CONCATENATE(BB$1,BB202),'Formulario de Preguntas'!$C$10:$FN$152,4,FALSE),"")</f>
        <v/>
      </c>
      <c r="BE202" s="23">
        <f>IF($B202='Formulario de Respuestas'!$D201,'Formulario de Respuestas'!$W201,"ES DIFERENTE")</f>
        <v>0</v>
      </c>
      <c r="BF202" s="1" t="str">
        <f>IFERROR(VLOOKUP(CONCATENATE(BE$1,BE202),'Formulario de Preguntas'!$C$10:$FN$152,3,FALSE),"")</f>
        <v/>
      </c>
      <c r="BG202" s="1" t="str">
        <f>IFERROR(VLOOKUP(CONCATENATE(BE$1,BE202),'Formulario de Preguntas'!$C$10:$FN$152,4,FALSE),"")</f>
        <v/>
      </c>
      <c r="BH202" s="23">
        <f>IF($B202='Formulario de Respuestas'!$D201,'Formulario de Respuestas'!$X201,"ES DIFERENTE")</f>
        <v>0</v>
      </c>
      <c r="BI202" s="1" t="str">
        <f>IFERROR(VLOOKUP(CONCATENATE(BH$1,BH202),'Formulario de Preguntas'!$C$10:$FN$152,3,FALSE),"")</f>
        <v/>
      </c>
      <c r="BJ202" s="1" t="str">
        <f>IFERROR(VLOOKUP(CONCATENATE(BH$1,BH202),'Formulario de Preguntas'!$C$10:$FN$152,4,FALSE),"")</f>
        <v/>
      </c>
      <c r="BK202" s="25">
        <f>IF($B202='Formulario de Respuestas'!$D201,'Formulario de Respuestas'!$Y201,"ES DIFERENTE")</f>
        <v>0</v>
      </c>
      <c r="BL202" s="1" t="str">
        <f>IFERROR(VLOOKUP(CONCATENATE(BK$1,BK202),'Formulario de Preguntas'!$C$10:$FN$152,3,FALSE),"")</f>
        <v/>
      </c>
      <c r="BM202" s="1" t="str">
        <f>IFERROR(VLOOKUP(CONCATENATE(BK$1,BK202),'Formulario de Preguntas'!$C$10:$FN$152,4,FALSE),"")</f>
        <v/>
      </c>
      <c r="BN202" s="25">
        <f>IF($B202='Formulario de Respuestas'!$D201,'Formulario de Respuestas'!$Z201,"ES DIFERENTE")</f>
        <v>0</v>
      </c>
      <c r="BO202" s="1" t="str">
        <f>IFERROR(VLOOKUP(CONCATENATE(BN$1,BN202),'Formulario de Preguntas'!$C$10:$FN$152,3,FALSE),"")</f>
        <v/>
      </c>
      <c r="BP202" s="1" t="str">
        <f>IFERROR(VLOOKUP(CONCATENATE(BN$1,BN202),'Formulario de Preguntas'!$C$10:$FN$152,4,FALSE),"")</f>
        <v/>
      </c>
      <c r="BQ202" s="25">
        <f>IF($B202='Formulario de Respuestas'!$D201,'Formulario de Respuestas'!$AA201,"ES DIFERENTE")</f>
        <v>0</v>
      </c>
      <c r="BR202" s="1" t="str">
        <f>IFERROR(VLOOKUP(CONCATENATE(BQ$1,BQ202),'Formulario de Preguntas'!$C$10:$FN$152,3,FALSE),"")</f>
        <v/>
      </c>
      <c r="BS202" s="1" t="str">
        <f>IFERROR(VLOOKUP(CONCATENATE(BQ$1,BQ202),'Formulario de Preguntas'!$C$10:$FN$152,4,FALSE),"")</f>
        <v/>
      </c>
      <c r="BT202" s="25">
        <f>IF($B202='Formulario de Respuestas'!$D201,'Formulario de Respuestas'!$AB201,"ES DIFERENTE")</f>
        <v>0</v>
      </c>
      <c r="BU202" s="1" t="str">
        <f>IFERROR(VLOOKUP(CONCATENATE(BT$1,BT202),'Formulario de Preguntas'!$C$10:$FN$152,3,FALSE),"")</f>
        <v/>
      </c>
      <c r="BV202" s="1" t="str">
        <f>IFERROR(VLOOKUP(CONCATENATE(BT$1,BT202),'Formulario de Preguntas'!$C$10:$FN$152,4,FALSE),"")</f>
        <v/>
      </c>
      <c r="BW202" s="25">
        <f>IF($B202='Formulario de Respuestas'!$D201,'Formulario de Respuestas'!$AC201,"ES DIFERENTE")</f>
        <v>0</v>
      </c>
      <c r="BX202" s="1" t="str">
        <f>IFERROR(VLOOKUP(CONCATENATE(BW$1,BW202),'Formulario de Preguntas'!$C$10:$FN$152,3,FALSE),"")</f>
        <v/>
      </c>
      <c r="BY202" s="1" t="str">
        <f>IFERROR(VLOOKUP(CONCATENATE(BW$1,BW202),'Formulario de Preguntas'!$C$10:$FN$152,4,FALSE),"")</f>
        <v/>
      </c>
      <c r="CA202" s="1">
        <f t="shared" si="10"/>
        <v>0</v>
      </c>
      <c r="CB202" s="1">
        <f t="shared" si="11"/>
        <v>0.25</v>
      </c>
      <c r="CC202" s="1">
        <f t="shared" si="9"/>
        <v>0</v>
      </c>
      <c r="CD202" s="1">
        <f>COUNTIF('Formulario de Respuestas'!$E201:$AC201,"A")</f>
        <v>0</v>
      </c>
      <c r="CE202" s="1">
        <f>COUNTIF('Formulario de Respuestas'!$E201:$AC201,"B")</f>
        <v>0</v>
      </c>
      <c r="CF202" s="1">
        <f>COUNTIF('Formulario de Respuestas'!$B201:$AC201,"C")</f>
        <v>0</v>
      </c>
      <c r="CG202" s="1">
        <f>COUNTIF('Formulario de Respuestas'!$E201:$AC201,"D")</f>
        <v>0</v>
      </c>
      <c r="CH202" s="1">
        <f>COUNTIF('Formulario de Respuestas'!$E201:$AC201,"E (RESPUESTA ANULADA)")</f>
        <v>0</v>
      </c>
    </row>
    <row r="203" spans="1:86" x14ac:dyDescent="0.25">
      <c r="A203" s="1">
        <f>'Formulario de Respuestas'!C202</f>
        <v>0</v>
      </c>
      <c r="B203" s="1">
        <f>'Formulario de Respuestas'!D202</f>
        <v>0</v>
      </c>
      <c r="C203" s="23">
        <f>IF($B203='Formulario de Respuestas'!$D202,'Formulario de Respuestas'!$E202,"ES DIFERENTE")</f>
        <v>0</v>
      </c>
      <c r="D203" s="15" t="str">
        <f>IFERROR(VLOOKUP(CONCATENATE(C$1,C203),'Formulario de Preguntas'!$C$2:$FN$152,3,FALSE),"")</f>
        <v/>
      </c>
      <c r="E203" s="1" t="str">
        <f>IFERROR(VLOOKUP(CONCATENATE(C$1,C203),'Formulario de Preguntas'!$C$2:$FN$152,4,FALSE),"")</f>
        <v/>
      </c>
      <c r="F203" s="23">
        <f>IF($B203='Formulario de Respuestas'!$D202,'Formulario de Respuestas'!$F202,"ES DIFERENTE")</f>
        <v>0</v>
      </c>
      <c r="G203" s="1" t="str">
        <f>IFERROR(VLOOKUP(CONCATENATE(F$1,F203),'Formulario de Preguntas'!$C$2:$FN$152,3,FALSE),"")</f>
        <v/>
      </c>
      <c r="H203" s="1" t="str">
        <f>IFERROR(VLOOKUP(CONCATENATE(F$1,F203),'Formulario de Preguntas'!$C$2:$FN$152,4,FALSE),"")</f>
        <v/>
      </c>
      <c r="I203" s="23">
        <f>IF($B203='Formulario de Respuestas'!$D202,'Formulario de Respuestas'!$G202,"ES DIFERENTE")</f>
        <v>0</v>
      </c>
      <c r="J203" s="1" t="str">
        <f>IFERROR(VLOOKUP(CONCATENATE(I$1,I203),'Formulario de Preguntas'!$C$10:$FN$152,3,FALSE),"")</f>
        <v/>
      </c>
      <c r="K203" s="1" t="str">
        <f>IFERROR(VLOOKUP(CONCATENATE(I$1,I203),'Formulario de Preguntas'!$C$10:$FN$152,4,FALSE),"")</f>
        <v/>
      </c>
      <c r="L203" s="23">
        <f>IF($B203='Formulario de Respuestas'!$D202,'Formulario de Respuestas'!$H202,"ES DIFERENTE")</f>
        <v>0</v>
      </c>
      <c r="M203" s="1" t="str">
        <f>IFERROR(VLOOKUP(CONCATENATE(L$1,L203),'Formulario de Preguntas'!$C$10:$FN$152,3,FALSE),"")</f>
        <v/>
      </c>
      <c r="N203" s="1" t="str">
        <f>IFERROR(VLOOKUP(CONCATENATE(L$1,L203),'Formulario de Preguntas'!$C$10:$FN$152,4,FALSE),"")</f>
        <v/>
      </c>
      <c r="O203" s="23">
        <f>IF($B203='Formulario de Respuestas'!$D202,'Formulario de Respuestas'!$I202,"ES DIFERENTE")</f>
        <v>0</v>
      </c>
      <c r="P203" s="1" t="str">
        <f>IFERROR(VLOOKUP(CONCATENATE(O$1,O203),'Formulario de Preguntas'!$C$10:$FN$152,3,FALSE),"")</f>
        <v/>
      </c>
      <c r="Q203" s="1" t="str">
        <f>IFERROR(VLOOKUP(CONCATENATE(O$1,O203),'Formulario de Preguntas'!$C$10:$FN$152,4,FALSE),"")</f>
        <v/>
      </c>
      <c r="R203" s="23">
        <f>IF($B203='Formulario de Respuestas'!$D202,'Formulario de Respuestas'!$J202,"ES DIFERENTE")</f>
        <v>0</v>
      </c>
      <c r="S203" s="1" t="str">
        <f>IFERROR(VLOOKUP(CONCATENATE(R$1,R203),'Formulario de Preguntas'!$C$10:$FN$152,3,FALSE),"")</f>
        <v/>
      </c>
      <c r="T203" s="1" t="str">
        <f>IFERROR(VLOOKUP(CONCATENATE(R$1,R203),'Formulario de Preguntas'!$C$10:$FN$152,4,FALSE),"")</f>
        <v/>
      </c>
      <c r="U203" s="23">
        <f>IF($B203='Formulario de Respuestas'!$D202,'Formulario de Respuestas'!$K202,"ES DIFERENTE")</f>
        <v>0</v>
      </c>
      <c r="V203" s="1" t="str">
        <f>IFERROR(VLOOKUP(CONCATENATE(U$1,U203),'Formulario de Preguntas'!$C$10:$FN$152,3,FALSE),"")</f>
        <v/>
      </c>
      <c r="W203" s="1" t="str">
        <f>IFERROR(VLOOKUP(CONCATENATE(U$1,U203),'Formulario de Preguntas'!$C$10:$FN$152,4,FALSE),"")</f>
        <v/>
      </c>
      <c r="X203" s="23">
        <f>IF($B203='Formulario de Respuestas'!$D202,'Formulario de Respuestas'!$L202,"ES DIFERENTE")</f>
        <v>0</v>
      </c>
      <c r="Y203" s="1" t="str">
        <f>IFERROR(VLOOKUP(CONCATENATE(X$1,X203),'Formulario de Preguntas'!$C$10:$FN$152,3,FALSE),"")</f>
        <v/>
      </c>
      <c r="Z203" s="1" t="str">
        <f>IFERROR(VLOOKUP(CONCATENATE(X$1,X203),'Formulario de Preguntas'!$C$10:$FN$152,4,FALSE),"")</f>
        <v/>
      </c>
      <c r="AA203" s="23">
        <f>IF($B203='Formulario de Respuestas'!$D202,'Formulario de Respuestas'!$M202,"ES DIFERENTE")</f>
        <v>0</v>
      </c>
      <c r="AB203" s="1" t="str">
        <f>IFERROR(VLOOKUP(CONCATENATE(AA$1,AA203),'Formulario de Preguntas'!$C$10:$FN$152,3,FALSE),"")</f>
        <v/>
      </c>
      <c r="AC203" s="1" t="str">
        <f>IFERROR(VLOOKUP(CONCATENATE(AA$1,AA203),'Formulario de Preguntas'!$C$10:$FN$152,4,FALSE),"")</f>
        <v/>
      </c>
      <c r="AD203" s="23">
        <f>IF($B203='Formulario de Respuestas'!$D202,'Formulario de Respuestas'!$N202,"ES DIFERENTE")</f>
        <v>0</v>
      </c>
      <c r="AE203" s="1" t="str">
        <f>IFERROR(VLOOKUP(CONCATENATE(AD$1,AD203),'Formulario de Preguntas'!$C$10:$FN$152,3,FALSE),"")</f>
        <v/>
      </c>
      <c r="AF203" s="1" t="str">
        <f>IFERROR(VLOOKUP(CONCATENATE(AD$1,AD203),'Formulario de Preguntas'!$C$10:$FN$152,4,FALSE),"")</f>
        <v/>
      </c>
      <c r="AG203" s="23">
        <f>IF($B203='Formulario de Respuestas'!$D202,'Formulario de Respuestas'!$O202,"ES DIFERENTE")</f>
        <v>0</v>
      </c>
      <c r="AH203" s="1" t="str">
        <f>IFERROR(VLOOKUP(CONCATENATE(AG$1,AG203),'Formulario de Preguntas'!$C$10:$FN$152,3,FALSE),"")</f>
        <v/>
      </c>
      <c r="AI203" s="1" t="str">
        <f>IFERROR(VLOOKUP(CONCATENATE(AG$1,AG203),'Formulario de Preguntas'!$C$10:$FN$152,4,FALSE),"")</f>
        <v/>
      </c>
      <c r="AJ203" s="23">
        <f>IF($B203='Formulario de Respuestas'!$D202,'Formulario de Respuestas'!$P202,"ES DIFERENTE")</f>
        <v>0</v>
      </c>
      <c r="AK203" s="1" t="str">
        <f>IFERROR(VLOOKUP(CONCATENATE(AJ$1,AJ203),'Formulario de Preguntas'!$C$10:$FN$152,3,FALSE),"")</f>
        <v/>
      </c>
      <c r="AL203" s="1" t="str">
        <f>IFERROR(VLOOKUP(CONCATENATE(AJ$1,AJ203),'Formulario de Preguntas'!$C$10:$FN$152,4,FALSE),"")</f>
        <v/>
      </c>
      <c r="AM203" s="23">
        <f>IF($B203='Formulario de Respuestas'!$D202,'Formulario de Respuestas'!$Q202,"ES DIFERENTE")</f>
        <v>0</v>
      </c>
      <c r="AN203" s="1" t="str">
        <f>IFERROR(VLOOKUP(CONCATENATE(AM$1,AM203),'Formulario de Preguntas'!$C$10:$FN$152,3,FALSE),"")</f>
        <v/>
      </c>
      <c r="AO203" s="1" t="str">
        <f>IFERROR(VLOOKUP(CONCATENATE(AM$1,AM203),'Formulario de Preguntas'!$C$10:$FN$152,4,FALSE),"")</f>
        <v/>
      </c>
      <c r="AP203" s="23">
        <f>IF($B203='Formulario de Respuestas'!$D202,'Formulario de Respuestas'!$R202,"ES DIFERENTE")</f>
        <v>0</v>
      </c>
      <c r="AQ203" s="1" t="str">
        <f>IFERROR(VLOOKUP(CONCATENATE(AP$1,AP203),'Formulario de Preguntas'!$C$10:$FN$152,3,FALSE),"")</f>
        <v/>
      </c>
      <c r="AR203" s="1" t="str">
        <f>IFERROR(VLOOKUP(CONCATENATE(AP$1,AP203),'Formulario de Preguntas'!$C$10:$FN$152,4,FALSE),"")</f>
        <v/>
      </c>
      <c r="AS203" s="23">
        <f>IF($B203='Formulario de Respuestas'!$D202,'Formulario de Respuestas'!$S202,"ES DIFERENTE")</f>
        <v>0</v>
      </c>
      <c r="AT203" s="1" t="str">
        <f>IFERROR(VLOOKUP(CONCATENATE(AS$1,AS203),'Formulario de Preguntas'!$C$10:$FN$152,3,FALSE),"")</f>
        <v/>
      </c>
      <c r="AU203" s="1" t="str">
        <f>IFERROR(VLOOKUP(CONCATENATE(AS$1,AS203),'Formulario de Preguntas'!$C$10:$FN$152,4,FALSE),"")</f>
        <v/>
      </c>
      <c r="AV203" s="23">
        <f>IF($B203='Formulario de Respuestas'!$D202,'Formulario de Respuestas'!$T202,"ES DIFERENTE")</f>
        <v>0</v>
      </c>
      <c r="AW203" s="1" t="str">
        <f>IFERROR(VLOOKUP(CONCATENATE(AV$1,AV203),'Formulario de Preguntas'!$C$10:$FN$152,3,FALSE),"")</f>
        <v/>
      </c>
      <c r="AX203" s="1" t="str">
        <f>IFERROR(VLOOKUP(CONCATENATE(AV$1,AV203),'Formulario de Preguntas'!$C$10:$FN$152,4,FALSE),"")</f>
        <v/>
      </c>
      <c r="AY203" s="23">
        <f>IF($B203='Formulario de Respuestas'!$D202,'Formulario de Respuestas'!$U202,"ES DIFERENTE")</f>
        <v>0</v>
      </c>
      <c r="AZ203" s="1" t="str">
        <f>IFERROR(VLOOKUP(CONCATENATE(AY$1,AY203),'Formulario de Preguntas'!$C$10:$FN$152,3,FALSE),"")</f>
        <v/>
      </c>
      <c r="BA203" s="1" t="str">
        <f>IFERROR(VLOOKUP(CONCATENATE(AY$1,AY203),'Formulario de Preguntas'!$C$10:$FN$152,4,FALSE),"")</f>
        <v/>
      </c>
      <c r="BB203" s="25">
        <f>IF($B203='Formulario de Respuestas'!$D202,'Formulario de Respuestas'!$V202,"ES DIFERENTE")</f>
        <v>0</v>
      </c>
      <c r="BC203" s="1" t="str">
        <f>IFERROR(VLOOKUP(CONCATENATE(BB$1,BB203),'Formulario de Preguntas'!$C$10:$FN$152,3,FALSE),"")</f>
        <v/>
      </c>
      <c r="BD203" s="1" t="str">
        <f>IFERROR(VLOOKUP(CONCATENATE(BB$1,BB203),'Formulario de Preguntas'!$C$10:$FN$152,4,FALSE),"")</f>
        <v/>
      </c>
      <c r="BE203" s="23">
        <f>IF($B203='Formulario de Respuestas'!$D202,'Formulario de Respuestas'!$W202,"ES DIFERENTE")</f>
        <v>0</v>
      </c>
      <c r="BF203" s="1" t="str">
        <f>IFERROR(VLOOKUP(CONCATENATE(BE$1,BE203),'Formulario de Preguntas'!$C$10:$FN$152,3,FALSE),"")</f>
        <v/>
      </c>
      <c r="BG203" s="1" t="str">
        <f>IFERROR(VLOOKUP(CONCATENATE(BE$1,BE203),'Formulario de Preguntas'!$C$10:$FN$152,4,FALSE),"")</f>
        <v/>
      </c>
      <c r="BH203" s="23">
        <f>IF($B203='Formulario de Respuestas'!$D202,'Formulario de Respuestas'!$X202,"ES DIFERENTE")</f>
        <v>0</v>
      </c>
      <c r="BI203" s="1" t="str">
        <f>IFERROR(VLOOKUP(CONCATENATE(BH$1,BH203),'Formulario de Preguntas'!$C$10:$FN$152,3,FALSE),"")</f>
        <v/>
      </c>
      <c r="BJ203" s="1" t="str">
        <f>IFERROR(VLOOKUP(CONCATENATE(BH$1,BH203),'Formulario de Preguntas'!$C$10:$FN$152,4,FALSE),"")</f>
        <v/>
      </c>
      <c r="BK203" s="25">
        <f>IF($B203='Formulario de Respuestas'!$D202,'Formulario de Respuestas'!$Y202,"ES DIFERENTE")</f>
        <v>0</v>
      </c>
      <c r="BL203" s="1" t="str">
        <f>IFERROR(VLOOKUP(CONCATENATE(BK$1,BK203),'Formulario de Preguntas'!$C$10:$FN$152,3,FALSE),"")</f>
        <v/>
      </c>
      <c r="BM203" s="1" t="str">
        <f>IFERROR(VLOOKUP(CONCATENATE(BK$1,BK203),'Formulario de Preguntas'!$C$10:$FN$152,4,FALSE),"")</f>
        <v/>
      </c>
      <c r="BN203" s="25">
        <f>IF($B203='Formulario de Respuestas'!$D202,'Formulario de Respuestas'!$Z202,"ES DIFERENTE")</f>
        <v>0</v>
      </c>
      <c r="BO203" s="1" t="str">
        <f>IFERROR(VLOOKUP(CONCATENATE(BN$1,BN203),'Formulario de Preguntas'!$C$10:$FN$152,3,FALSE),"")</f>
        <v/>
      </c>
      <c r="BP203" s="1" t="str">
        <f>IFERROR(VLOOKUP(CONCATENATE(BN$1,BN203),'Formulario de Preguntas'!$C$10:$FN$152,4,FALSE),"")</f>
        <v/>
      </c>
      <c r="BQ203" s="25">
        <f>IF($B203='Formulario de Respuestas'!$D202,'Formulario de Respuestas'!$AA202,"ES DIFERENTE")</f>
        <v>0</v>
      </c>
      <c r="BR203" s="1" t="str">
        <f>IFERROR(VLOOKUP(CONCATENATE(BQ$1,BQ203),'Formulario de Preguntas'!$C$10:$FN$152,3,FALSE),"")</f>
        <v/>
      </c>
      <c r="BS203" s="1" t="str">
        <f>IFERROR(VLOOKUP(CONCATENATE(BQ$1,BQ203),'Formulario de Preguntas'!$C$10:$FN$152,4,FALSE),"")</f>
        <v/>
      </c>
      <c r="BT203" s="25">
        <f>IF($B203='Formulario de Respuestas'!$D202,'Formulario de Respuestas'!$AB202,"ES DIFERENTE")</f>
        <v>0</v>
      </c>
      <c r="BU203" s="1" t="str">
        <f>IFERROR(VLOOKUP(CONCATENATE(BT$1,BT203),'Formulario de Preguntas'!$C$10:$FN$152,3,FALSE),"")</f>
        <v/>
      </c>
      <c r="BV203" s="1" t="str">
        <f>IFERROR(VLOOKUP(CONCATENATE(BT$1,BT203),'Formulario de Preguntas'!$C$10:$FN$152,4,FALSE),"")</f>
        <v/>
      </c>
      <c r="BW203" s="25">
        <f>IF($B203='Formulario de Respuestas'!$D202,'Formulario de Respuestas'!$AC202,"ES DIFERENTE")</f>
        <v>0</v>
      </c>
      <c r="BX203" s="1" t="str">
        <f>IFERROR(VLOOKUP(CONCATENATE(BW$1,BW203),'Formulario de Preguntas'!$C$10:$FN$152,3,FALSE),"")</f>
        <v/>
      </c>
      <c r="BY203" s="1" t="str">
        <f>IFERROR(VLOOKUP(CONCATENATE(BW$1,BW203),'Formulario de Preguntas'!$C$10:$FN$152,4,FALSE),"")</f>
        <v/>
      </c>
      <c r="CA203" s="1">
        <f t="shared" si="10"/>
        <v>0</v>
      </c>
      <c r="CB203" s="1">
        <f t="shared" si="11"/>
        <v>0.25</v>
      </c>
      <c r="CC203" s="1">
        <f t="shared" si="9"/>
        <v>0</v>
      </c>
      <c r="CD203" s="1">
        <f>COUNTIF('Formulario de Respuestas'!$E202:$AC202,"A")</f>
        <v>0</v>
      </c>
      <c r="CE203" s="1">
        <f>COUNTIF('Formulario de Respuestas'!$E202:$AC202,"B")</f>
        <v>0</v>
      </c>
      <c r="CF203" s="1">
        <f>COUNTIF('Formulario de Respuestas'!$B202:$AC202,"C")</f>
        <v>0</v>
      </c>
      <c r="CG203" s="1">
        <f>COUNTIF('Formulario de Respuestas'!$E202:$AC202,"D")</f>
        <v>0</v>
      </c>
      <c r="CH203" s="1">
        <f>COUNTIF('Formulario de Respuestas'!$E202:$AC202,"E (RESPUESTA ANULADA)")</f>
        <v>0</v>
      </c>
    </row>
    <row r="204" spans="1:86" x14ac:dyDescent="0.25">
      <c r="A204" s="1">
        <f>'Formulario de Respuestas'!C203</f>
        <v>0</v>
      </c>
      <c r="B204" s="1">
        <f>'Formulario de Respuestas'!D203</f>
        <v>0</v>
      </c>
      <c r="C204" s="23">
        <f>IF($B204='Formulario de Respuestas'!$D203,'Formulario de Respuestas'!$E203,"ES DIFERENTE")</f>
        <v>0</v>
      </c>
      <c r="D204" s="15" t="str">
        <f>IFERROR(VLOOKUP(CONCATENATE(C$1,C204),'Formulario de Preguntas'!$C$2:$FN$152,3,FALSE),"")</f>
        <v/>
      </c>
      <c r="E204" s="1" t="str">
        <f>IFERROR(VLOOKUP(CONCATENATE(C$1,C204),'Formulario de Preguntas'!$C$2:$FN$152,4,FALSE),"")</f>
        <v/>
      </c>
      <c r="F204" s="23">
        <f>IF($B204='Formulario de Respuestas'!$D203,'Formulario de Respuestas'!$F203,"ES DIFERENTE")</f>
        <v>0</v>
      </c>
      <c r="G204" s="1" t="str">
        <f>IFERROR(VLOOKUP(CONCATENATE(F$1,F204),'Formulario de Preguntas'!$C$2:$FN$152,3,FALSE),"")</f>
        <v/>
      </c>
      <c r="H204" s="1" t="str">
        <f>IFERROR(VLOOKUP(CONCATENATE(F$1,F204),'Formulario de Preguntas'!$C$2:$FN$152,4,FALSE),"")</f>
        <v/>
      </c>
      <c r="I204" s="23">
        <f>IF($B204='Formulario de Respuestas'!$D203,'Formulario de Respuestas'!$G203,"ES DIFERENTE")</f>
        <v>0</v>
      </c>
      <c r="J204" s="1" t="str">
        <f>IFERROR(VLOOKUP(CONCATENATE(I$1,I204),'Formulario de Preguntas'!$C$10:$FN$152,3,FALSE),"")</f>
        <v/>
      </c>
      <c r="K204" s="1" t="str">
        <f>IFERROR(VLOOKUP(CONCATENATE(I$1,I204),'Formulario de Preguntas'!$C$10:$FN$152,4,FALSE),"")</f>
        <v/>
      </c>
      <c r="L204" s="23">
        <f>IF($B204='Formulario de Respuestas'!$D203,'Formulario de Respuestas'!$H203,"ES DIFERENTE")</f>
        <v>0</v>
      </c>
      <c r="M204" s="1" t="str">
        <f>IFERROR(VLOOKUP(CONCATENATE(L$1,L204),'Formulario de Preguntas'!$C$10:$FN$152,3,FALSE),"")</f>
        <v/>
      </c>
      <c r="N204" s="1" t="str">
        <f>IFERROR(VLOOKUP(CONCATENATE(L$1,L204),'Formulario de Preguntas'!$C$10:$FN$152,4,FALSE),"")</f>
        <v/>
      </c>
      <c r="O204" s="23">
        <f>IF($B204='Formulario de Respuestas'!$D203,'Formulario de Respuestas'!$I203,"ES DIFERENTE")</f>
        <v>0</v>
      </c>
      <c r="P204" s="1" t="str">
        <f>IFERROR(VLOOKUP(CONCATENATE(O$1,O204),'Formulario de Preguntas'!$C$10:$FN$152,3,FALSE),"")</f>
        <v/>
      </c>
      <c r="Q204" s="1" t="str">
        <f>IFERROR(VLOOKUP(CONCATENATE(O$1,O204),'Formulario de Preguntas'!$C$10:$FN$152,4,FALSE),"")</f>
        <v/>
      </c>
      <c r="R204" s="23">
        <f>IF($B204='Formulario de Respuestas'!$D203,'Formulario de Respuestas'!$J203,"ES DIFERENTE")</f>
        <v>0</v>
      </c>
      <c r="S204" s="1" t="str">
        <f>IFERROR(VLOOKUP(CONCATENATE(R$1,R204),'Formulario de Preguntas'!$C$10:$FN$152,3,FALSE),"")</f>
        <v/>
      </c>
      <c r="T204" s="1" t="str">
        <f>IFERROR(VLOOKUP(CONCATENATE(R$1,R204),'Formulario de Preguntas'!$C$10:$FN$152,4,FALSE),"")</f>
        <v/>
      </c>
      <c r="U204" s="23">
        <f>IF($B204='Formulario de Respuestas'!$D203,'Formulario de Respuestas'!$K203,"ES DIFERENTE")</f>
        <v>0</v>
      </c>
      <c r="V204" s="1" t="str">
        <f>IFERROR(VLOOKUP(CONCATENATE(U$1,U204),'Formulario de Preguntas'!$C$10:$FN$152,3,FALSE),"")</f>
        <v/>
      </c>
      <c r="W204" s="1" t="str">
        <f>IFERROR(VLOOKUP(CONCATENATE(U$1,U204),'Formulario de Preguntas'!$C$10:$FN$152,4,FALSE),"")</f>
        <v/>
      </c>
      <c r="X204" s="23">
        <f>IF($B204='Formulario de Respuestas'!$D203,'Formulario de Respuestas'!$L203,"ES DIFERENTE")</f>
        <v>0</v>
      </c>
      <c r="Y204" s="1" t="str">
        <f>IFERROR(VLOOKUP(CONCATENATE(X$1,X204),'Formulario de Preguntas'!$C$10:$FN$152,3,FALSE),"")</f>
        <v/>
      </c>
      <c r="Z204" s="1" t="str">
        <f>IFERROR(VLOOKUP(CONCATENATE(X$1,X204),'Formulario de Preguntas'!$C$10:$FN$152,4,FALSE),"")</f>
        <v/>
      </c>
      <c r="AA204" s="23">
        <f>IF($B204='Formulario de Respuestas'!$D203,'Formulario de Respuestas'!$M203,"ES DIFERENTE")</f>
        <v>0</v>
      </c>
      <c r="AB204" s="1" t="str">
        <f>IFERROR(VLOOKUP(CONCATENATE(AA$1,AA204),'Formulario de Preguntas'!$C$10:$FN$152,3,FALSE),"")</f>
        <v/>
      </c>
      <c r="AC204" s="1" t="str">
        <f>IFERROR(VLOOKUP(CONCATENATE(AA$1,AA204),'Formulario de Preguntas'!$C$10:$FN$152,4,FALSE),"")</f>
        <v/>
      </c>
      <c r="AD204" s="23">
        <f>IF($B204='Formulario de Respuestas'!$D203,'Formulario de Respuestas'!$N203,"ES DIFERENTE")</f>
        <v>0</v>
      </c>
      <c r="AE204" s="1" t="str">
        <f>IFERROR(VLOOKUP(CONCATENATE(AD$1,AD204),'Formulario de Preguntas'!$C$10:$FN$152,3,FALSE),"")</f>
        <v/>
      </c>
      <c r="AF204" s="1" t="str">
        <f>IFERROR(VLOOKUP(CONCATENATE(AD$1,AD204),'Formulario de Preguntas'!$C$10:$FN$152,4,FALSE),"")</f>
        <v/>
      </c>
      <c r="AG204" s="23">
        <f>IF($B204='Formulario de Respuestas'!$D203,'Formulario de Respuestas'!$O203,"ES DIFERENTE")</f>
        <v>0</v>
      </c>
      <c r="AH204" s="1" t="str">
        <f>IFERROR(VLOOKUP(CONCATENATE(AG$1,AG204),'Formulario de Preguntas'!$C$10:$FN$152,3,FALSE),"")</f>
        <v/>
      </c>
      <c r="AI204" s="1" t="str">
        <f>IFERROR(VLOOKUP(CONCATENATE(AG$1,AG204),'Formulario de Preguntas'!$C$10:$FN$152,4,FALSE),"")</f>
        <v/>
      </c>
      <c r="AJ204" s="23">
        <f>IF($B204='Formulario de Respuestas'!$D203,'Formulario de Respuestas'!$P203,"ES DIFERENTE")</f>
        <v>0</v>
      </c>
      <c r="AK204" s="1" t="str">
        <f>IFERROR(VLOOKUP(CONCATENATE(AJ$1,AJ204),'Formulario de Preguntas'!$C$10:$FN$152,3,FALSE),"")</f>
        <v/>
      </c>
      <c r="AL204" s="1" t="str">
        <f>IFERROR(VLOOKUP(CONCATENATE(AJ$1,AJ204),'Formulario de Preguntas'!$C$10:$FN$152,4,FALSE),"")</f>
        <v/>
      </c>
      <c r="AM204" s="23">
        <f>IF($B204='Formulario de Respuestas'!$D203,'Formulario de Respuestas'!$Q203,"ES DIFERENTE")</f>
        <v>0</v>
      </c>
      <c r="AN204" s="1" t="str">
        <f>IFERROR(VLOOKUP(CONCATENATE(AM$1,AM204),'Formulario de Preguntas'!$C$10:$FN$152,3,FALSE),"")</f>
        <v/>
      </c>
      <c r="AO204" s="1" t="str">
        <f>IFERROR(VLOOKUP(CONCATENATE(AM$1,AM204),'Formulario de Preguntas'!$C$10:$FN$152,4,FALSE),"")</f>
        <v/>
      </c>
      <c r="AP204" s="23">
        <f>IF($B204='Formulario de Respuestas'!$D203,'Formulario de Respuestas'!$R203,"ES DIFERENTE")</f>
        <v>0</v>
      </c>
      <c r="AQ204" s="1" t="str">
        <f>IFERROR(VLOOKUP(CONCATENATE(AP$1,AP204),'Formulario de Preguntas'!$C$10:$FN$152,3,FALSE),"")</f>
        <v/>
      </c>
      <c r="AR204" s="1" t="str">
        <f>IFERROR(VLOOKUP(CONCATENATE(AP$1,AP204),'Formulario de Preguntas'!$C$10:$FN$152,4,FALSE),"")</f>
        <v/>
      </c>
      <c r="AS204" s="23">
        <f>IF($B204='Formulario de Respuestas'!$D203,'Formulario de Respuestas'!$S203,"ES DIFERENTE")</f>
        <v>0</v>
      </c>
      <c r="AT204" s="1" t="str">
        <f>IFERROR(VLOOKUP(CONCATENATE(AS$1,AS204),'Formulario de Preguntas'!$C$10:$FN$152,3,FALSE),"")</f>
        <v/>
      </c>
      <c r="AU204" s="1" t="str">
        <f>IFERROR(VLOOKUP(CONCATENATE(AS$1,AS204),'Formulario de Preguntas'!$C$10:$FN$152,4,FALSE),"")</f>
        <v/>
      </c>
      <c r="AV204" s="23">
        <f>IF($B204='Formulario de Respuestas'!$D203,'Formulario de Respuestas'!$T203,"ES DIFERENTE")</f>
        <v>0</v>
      </c>
      <c r="AW204" s="1" t="str">
        <f>IFERROR(VLOOKUP(CONCATENATE(AV$1,AV204),'Formulario de Preguntas'!$C$10:$FN$152,3,FALSE),"")</f>
        <v/>
      </c>
      <c r="AX204" s="1" t="str">
        <f>IFERROR(VLOOKUP(CONCATENATE(AV$1,AV204),'Formulario de Preguntas'!$C$10:$FN$152,4,FALSE),"")</f>
        <v/>
      </c>
      <c r="AY204" s="23">
        <f>IF($B204='Formulario de Respuestas'!$D203,'Formulario de Respuestas'!$U203,"ES DIFERENTE")</f>
        <v>0</v>
      </c>
      <c r="AZ204" s="1" t="str">
        <f>IFERROR(VLOOKUP(CONCATENATE(AY$1,AY204),'Formulario de Preguntas'!$C$10:$FN$152,3,FALSE),"")</f>
        <v/>
      </c>
      <c r="BA204" s="1" t="str">
        <f>IFERROR(VLOOKUP(CONCATENATE(AY$1,AY204),'Formulario de Preguntas'!$C$10:$FN$152,4,FALSE),"")</f>
        <v/>
      </c>
      <c r="BB204" s="25">
        <f>IF($B204='Formulario de Respuestas'!$D203,'Formulario de Respuestas'!$V203,"ES DIFERENTE")</f>
        <v>0</v>
      </c>
      <c r="BC204" s="1" t="str">
        <f>IFERROR(VLOOKUP(CONCATENATE(BB$1,BB204),'Formulario de Preguntas'!$C$10:$FN$152,3,FALSE),"")</f>
        <v/>
      </c>
      <c r="BD204" s="1" t="str">
        <f>IFERROR(VLOOKUP(CONCATENATE(BB$1,BB204),'Formulario de Preguntas'!$C$10:$FN$152,4,FALSE),"")</f>
        <v/>
      </c>
      <c r="BE204" s="23">
        <f>IF($B204='Formulario de Respuestas'!$D203,'Formulario de Respuestas'!$W203,"ES DIFERENTE")</f>
        <v>0</v>
      </c>
      <c r="BF204" s="1" t="str">
        <f>IFERROR(VLOOKUP(CONCATENATE(BE$1,BE204),'Formulario de Preguntas'!$C$10:$FN$152,3,FALSE),"")</f>
        <v/>
      </c>
      <c r="BG204" s="1" t="str">
        <f>IFERROR(VLOOKUP(CONCATENATE(BE$1,BE204),'Formulario de Preguntas'!$C$10:$FN$152,4,FALSE),"")</f>
        <v/>
      </c>
      <c r="BH204" s="23">
        <f>IF($B204='Formulario de Respuestas'!$D203,'Formulario de Respuestas'!$X203,"ES DIFERENTE")</f>
        <v>0</v>
      </c>
      <c r="BI204" s="1" t="str">
        <f>IFERROR(VLOOKUP(CONCATENATE(BH$1,BH204),'Formulario de Preguntas'!$C$10:$FN$152,3,FALSE),"")</f>
        <v/>
      </c>
      <c r="BJ204" s="1" t="str">
        <f>IFERROR(VLOOKUP(CONCATENATE(BH$1,BH204),'Formulario de Preguntas'!$C$10:$FN$152,4,FALSE),"")</f>
        <v/>
      </c>
      <c r="BK204" s="25">
        <f>IF($B204='Formulario de Respuestas'!$D203,'Formulario de Respuestas'!$Y203,"ES DIFERENTE")</f>
        <v>0</v>
      </c>
      <c r="BL204" s="1" t="str">
        <f>IFERROR(VLOOKUP(CONCATENATE(BK$1,BK204),'Formulario de Preguntas'!$C$10:$FN$152,3,FALSE),"")</f>
        <v/>
      </c>
      <c r="BM204" s="1" t="str">
        <f>IFERROR(VLOOKUP(CONCATENATE(BK$1,BK204),'Formulario de Preguntas'!$C$10:$FN$152,4,FALSE),"")</f>
        <v/>
      </c>
      <c r="BN204" s="25">
        <f>IF($B204='Formulario de Respuestas'!$D203,'Formulario de Respuestas'!$Z203,"ES DIFERENTE")</f>
        <v>0</v>
      </c>
      <c r="BO204" s="1" t="str">
        <f>IFERROR(VLOOKUP(CONCATENATE(BN$1,BN204),'Formulario de Preguntas'!$C$10:$FN$152,3,FALSE),"")</f>
        <v/>
      </c>
      <c r="BP204" s="1" t="str">
        <f>IFERROR(VLOOKUP(CONCATENATE(BN$1,BN204),'Formulario de Preguntas'!$C$10:$FN$152,4,FALSE),"")</f>
        <v/>
      </c>
      <c r="BQ204" s="25">
        <f>IF($B204='Formulario de Respuestas'!$D203,'Formulario de Respuestas'!$AA203,"ES DIFERENTE")</f>
        <v>0</v>
      </c>
      <c r="BR204" s="1" t="str">
        <f>IFERROR(VLOOKUP(CONCATENATE(BQ$1,BQ204),'Formulario de Preguntas'!$C$10:$FN$152,3,FALSE),"")</f>
        <v/>
      </c>
      <c r="BS204" s="1" t="str">
        <f>IFERROR(VLOOKUP(CONCATENATE(BQ$1,BQ204),'Formulario de Preguntas'!$C$10:$FN$152,4,FALSE),"")</f>
        <v/>
      </c>
      <c r="BT204" s="25">
        <f>IF($B204='Formulario de Respuestas'!$D203,'Formulario de Respuestas'!$AB203,"ES DIFERENTE")</f>
        <v>0</v>
      </c>
      <c r="BU204" s="1" t="str">
        <f>IFERROR(VLOOKUP(CONCATENATE(BT$1,BT204),'Formulario de Preguntas'!$C$10:$FN$152,3,FALSE),"")</f>
        <v/>
      </c>
      <c r="BV204" s="1" t="str">
        <f>IFERROR(VLOOKUP(CONCATENATE(BT$1,BT204),'Formulario de Preguntas'!$C$10:$FN$152,4,FALSE),"")</f>
        <v/>
      </c>
      <c r="BW204" s="25">
        <f>IF($B204='Formulario de Respuestas'!$D203,'Formulario de Respuestas'!$AC203,"ES DIFERENTE")</f>
        <v>0</v>
      </c>
      <c r="BX204" s="1" t="str">
        <f>IFERROR(VLOOKUP(CONCATENATE(BW$1,BW204),'Formulario de Preguntas'!$C$10:$FN$152,3,FALSE),"")</f>
        <v/>
      </c>
      <c r="BY204" s="1" t="str">
        <f>IFERROR(VLOOKUP(CONCATENATE(BW$1,BW204),'Formulario de Preguntas'!$C$10:$FN$152,4,FALSE),"")</f>
        <v/>
      </c>
      <c r="CA204" s="1">
        <f t="shared" si="10"/>
        <v>0</v>
      </c>
      <c r="CB204" s="1">
        <f t="shared" si="11"/>
        <v>0.25</v>
      </c>
      <c r="CC204" s="1">
        <f t="shared" si="9"/>
        <v>0</v>
      </c>
      <c r="CD204" s="1">
        <f>COUNTIF('Formulario de Respuestas'!$E203:$AC203,"A")</f>
        <v>0</v>
      </c>
      <c r="CE204" s="1">
        <f>COUNTIF('Formulario de Respuestas'!$E203:$AC203,"B")</f>
        <v>0</v>
      </c>
      <c r="CF204" s="1">
        <f>COUNTIF('Formulario de Respuestas'!$B203:$AC203,"C")</f>
        <v>0</v>
      </c>
      <c r="CG204" s="1">
        <f>COUNTIF('Formulario de Respuestas'!$E203:$AC203,"D")</f>
        <v>0</v>
      </c>
      <c r="CH204" s="1">
        <f>COUNTIF('Formulario de Respuestas'!$E203:$AC203,"E (RESPUESTA ANULADA)")</f>
        <v>0</v>
      </c>
    </row>
    <row r="205" spans="1:86" x14ac:dyDescent="0.25">
      <c r="A205" s="1">
        <f>'Formulario de Respuestas'!C204</f>
        <v>0</v>
      </c>
      <c r="B205" s="1">
        <f>'Formulario de Respuestas'!D204</f>
        <v>0</v>
      </c>
      <c r="C205" s="23">
        <f>IF($B205='Formulario de Respuestas'!$D204,'Formulario de Respuestas'!$E204,"ES DIFERENTE")</f>
        <v>0</v>
      </c>
      <c r="D205" s="15" t="str">
        <f>IFERROR(VLOOKUP(CONCATENATE(C$1,C205),'Formulario de Preguntas'!$C$2:$FN$152,3,FALSE),"")</f>
        <v/>
      </c>
      <c r="E205" s="1" t="str">
        <f>IFERROR(VLOOKUP(CONCATENATE(C$1,C205),'Formulario de Preguntas'!$C$2:$FN$152,4,FALSE),"")</f>
        <v/>
      </c>
      <c r="F205" s="23">
        <f>IF($B205='Formulario de Respuestas'!$D204,'Formulario de Respuestas'!$F204,"ES DIFERENTE")</f>
        <v>0</v>
      </c>
      <c r="G205" s="1" t="str">
        <f>IFERROR(VLOOKUP(CONCATENATE(F$1,F205),'Formulario de Preguntas'!$C$2:$FN$152,3,FALSE),"")</f>
        <v/>
      </c>
      <c r="H205" s="1" t="str">
        <f>IFERROR(VLOOKUP(CONCATENATE(F$1,F205),'Formulario de Preguntas'!$C$2:$FN$152,4,FALSE),"")</f>
        <v/>
      </c>
      <c r="I205" s="23">
        <f>IF($B205='Formulario de Respuestas'!$D204,'Formulario de Respuestas'!$G204,"ES DIFERENTE")</f>
        <v>0</v>
      </c>
      <c r="J205" s="1" t="str">
        <f>IFERROR(VLOOKUP(CONCATENATE(I$1,I205),'Formulario de Preguntas'!$C$10:$FN$152,3,FALSE),"")</f>
        <v/>
      </c>
      <c r="K205" s="1" t="str">
        <f>IFERROR(VLOOKUP(CONCATENATE(I$1,I205),'Formulario de Preguntas'!$C$10:$FN$152,4,FALSE),"")</f>
        <v/>
      </c>
      <c r="L205" s="23">
        <f>IF($B205='Formulario de Respuestas'!$D204,'Formulario de Respuestas'!$H204,"ES DIFERENTE")</f>
        <v>0</v>
      </c>
      <c r="M205" s="1" t="str">
        <f>IFERROR(VLOOKUP(CONCATENATE(L$1,L205),'Formulario de Preguntas'!$C$10:$FN$152,3,FALSE),"")</f>
        <v/>
      </c>
      <c r="N205" s="1" t="str">
        <f>IFERROR(VLOOKUP(CONCATENATE(L$1,L205),'Formulario de Preguntas'!$C$10:$FN$152,4,FALSE),"")</f>
        <v/>
      </c>
      <c r="O205" s="23">
        <f>IF($B205='Formulario de Respuestas'!$D204,'Formulario de Respuestas'!$I204,"ES DIFERENTE")</f>
        <v>0</v>
      </c>
      <c r="P205" s="1" t="str">
        <f>IFERROR(VLOOKUP(CONCATENATE(O$1,O205),'Formulario de Preguntas'!$C$10:$FN$152,3,FALSE),"")</f>
        <v/>
      </c>
      <c r="Q205" s="1" t="str">
        <f>IFERROR(VLOOKUP(CONCATENATE(O$1,O205),'Formulario de Preguntas'!$C$10:$FN$152,4,FALSE),"")</f>
        <v/>
      </c>
      <c r="R205" s="23">
        <f>IF($B205='Formulario de Respuestas'!$D204,'Formulario de Respuestas'!$J204,"ES DIFERENTE")</f>
        <v>0</v>
      </c>
      <c r="S205" s="1" t="str">
        <f>IFERROR(VLOOKUP(CONCATENATE(R$1,R205),'Formulario de Preguntas'!$C$10:$FN$152,3,FALSE),"")</f>
        <v/>
      </c>
      <c r="T205" s="1" t="str">
        <f>IFERROR(VLOOKUP(CONCATENATE(R$1,R205),'Formulario de Preguntas'!$C$10:$FN$152,4,FALSE),"")</f>
        <v/>
      </c>
      <c r="U205" s="23">
        <f>IF($B205='Formulario de Respuestas'!$D204,'Formulario de Respuestas'!$K204,"ES DIFERENTE")</f>
        <v>0</v>
      </c>
      <c r="V205" s="1" t="str">
        <f>IFERROR(VLOOKUP(CONCATENATE(U$1,U205),'Formulario de Preguntas'!$C$10:$FN$152,3,FALSE),"")</f>
        <v/>
      </c>
      <c r="W205" s="1" t="str">
        <f>IFERROR(VLOOKUP(CONCATENATE(U$1,U205),'Formulario de Preguntas'!$C$10:$FN$152,4,FALSE),"")</f>
        <v/>
      </c>
      <c r="X205" s="23">
        <f>IF($B205='Formulario de Respuestas'!$D204,'Formulario de Respuestas'!$L204,"ES DIFERENTE")</f>
        <v>0</v>
      </c>
      <c r="Y205" s="1" t="str">
        <f>IFERROR(VLOOKUP(CONCATENATE(X$1,X205),'Formulario de Preguntas'!$C$10:$FN$152,3,FALSE),"")</f>
        <v/>
      </c>
      <c r="Z205" s="1" t="str">
        <f>IFERROR(VLOOKUP(CONCATENATE(X$1,X205),'Formulario de Preguntas'!$C$10:$FN$152,4,FALSE),"")</f>
        <v/>
      </c>
      <c r="AA205" s="23">
        <f>IF($B205='Formulario de Respuestas'!$D204,'Formulario de Respuestas'!$M204,"ES DIFERENTE")</f>
        <v>0</v>
      </c>
      <c r="AB205" s="1" t="str">
        <f>IFERROR(VLOOKUP(CONCATENATE(AA$1,AA205),'Formulario de Preguntas'!$C$10:$FN$152,3,FALSE),"")</f>
        <v/>
      </c>
      <c r="AC205" s="1" t="str">
        <f>IFERROR(VLOOKUP(CONCATENATE(AA$1,AA205),'Formulario de Preguntas'!$C$10:$FN$152,4,FALSE),"")</f>
        <v/>
      </c>
      <c r="AD205" s="23">
        <f>IF($B205='Formulario de Respuestas'!$D204,'Formulario de Respuestas'!$N204,"ES DIFERENTE")</f>
        <v>0</v>
      </c>
      <c r="AE205" s="1" t="str">
        <f>IFERROR(VLOOKUP(CONCATENATE(AD$1,AD205),'Formulario de Preguntas'!$C$10:$FN$152,3,FALSE),"")</f>
        <v/>
      </c>
      <c r="AF205" s="1" t="str">
        <f>IFERROR(VLOOKUP(CONCATENATE(AD$1,AD205),'Formulario de Preguntas'!$C$10:$FN$152,4,FALSE),"")</f>
        <v/>
      </c>
      <c r="AG205" s="23">
        <f>IF($B205='Formulario de Respuestas'!$D204,'Formulario de Respuestas'!$O204,"ES DIFERENTE")</f>
        <v>0</v>
      </c>
      <c r="AH205" s="1" t="str">
        <f>IFERROR(VLOOKUP(CONCATENATE(AG$1,AG205),'Formulario de Preguntas'!$C$10:$FN$152,3,FALSE),"")</f>
        <v/>
      </c>
      <c r="AI205" s="1" t="str">
        <f>IFERROR(VLOOKUP(CONCATENATE(AG$1,AG205),'Formulario de Preguntas'!$C$10:$FN$152,4,FALSE),"")</f>
        <v/>
      </c>
      <c r="AJ205" s="23">
        <f>IF($B205='Formulario de Respuestas'!$D204,'Formulario de Respuestas'!$P204,"ES DIFERENTE")</f>
        <v>0</v>
      </c>
      <c r="AK205" s="1" t="str">
        <f>IFERROR(VLOOKUP(CONCATENATE(AJ$1,AJ205),'Formulario de Preguntas'!$C$10:$FN$152,3,FALSE),"")</f>
        <v/>
      </c>
      <c r="AL205" s="1" t="str">
        <f>IFERROR(VLOOKUP(CONCATENATE(AJ$1,AJ205),'Formulario de Preguntas'!$C$10:$FN$152,4,FALSE),"")</f>
        <v/>
      </c>
      <c r="AM205" s="23">
        <f>IF($B205='Formulario de Respuestas'!$D204,'Formulario de Respuestas'!$Q204,"ES DIFERENTE")</f>
        <v>0</v>
      </c>
      <c r="AN205" s="1" t="str">
        <f>IFERROR(VLOOKUP(CONCATENATE(AM$1,AM205),'Formulario de Preguntas'!$C$10:$FN$152,3,FALSE),"")</f>
        <v/>
      </c>
      <c r="AO205" s="1" t="str">
        <f>IFERROR(VLOOKUP(CONCATENATE(AM$1,AM205),'Formulario de Preguntas'!$C$10:$FN$152,4,FALSE),"")</f>
        <v/>
      </c>
      <c r="AP205" s="23">
        <f>IF($B205='Formulario de Respuestas'!$D204,'Formulario de Respuestas'!$R204,"ES DIFERENTE")</f>
        <v>0</v>
      </c>
      <c r="AQ205" s="1" t="str">
        <f>IFERROR(VLOOKUP(CONCATENATE(AP$1,AP205),'Formulario de Preguntas'!$C$10:$FN$152,3,FALSE),"")</f>
        <v/>
      </c>
      <c r="AR205" s="1" t="str">
        <f>IFERROR(VLOOKUP(CONCATENATE(AP$1,AP205),'Formulario de Preguntas'!$C$10:$FN$152,4,FALSE),"")</f>
        <v/>
      </c>
      <c r="AS205" s="23">
        <f>IF($B205='Formulario de Respuestas'!$D204,'Formulario de Respuestas'!$S204,"ES DIFERENTE")</f>
        <v>0</v>
      </c>
      <c r="AT205" s="1" t="str">
        <f>IFERROR(VLOOKUP(CONCATENATE(AS$1,AS205),'Formulario de Preguntas'!$C$10:$FN$152,3,FALSE),"")</f>
        <v/>
      </c>
      <c r="AU205" s="1" t="str">
        <f>IFERROR(VLOOKUP(CONCATENATE(AS$1,AS205),'Formulario de Preguntas'!$C$10:$FN$152,4,FALSE),"")</f>
        <v/>
      </c>
      <c r="AV205" s="23">
        <f>IF($B205='Formulario de Respuestas'!$D204,'Formulario de Respuestas'!$T204,"ES DIFERENTE")</f>
        <v>0</v>
      </c>
      <c r="AW205" s="1" t="str">
        <f>IFERROR(VLOOKUP(CONCATENATE(AV$1,AV205),'Formulario de Preguntas'!$C$10:$FN$152,3,FALSE),"")</f>
        <v/>
      </c>
      <c r="AX205" s="1" t="str">
        <f>IFERROR(VLOOKUP(CONCATENATE(AV$1,AV205),'Formulario de Preguntas'!$C$10:$FN$152,4,FALSE),"")</f>
        <v/>
      </c>
      <c r="AY205" s="23">
        <f>IF($B205='Formulario de Respuestas'!$D204,'Formulario de Respuestas'!$U204,"ES DIFERENTE")</f>
        <v>0</v>
      </c>
      <c r="AZ205" s="1" t="str">
        <f>IFERROR(VLOOKUP(CONCATENATE(AY$1,AY205),'Formulario de Preguntas'!$C$10:$FN$152,3,FALSE),"")</f>
        <v/>
      </c>
      <c r="BA205" s="1" t="str">
        <f>IFERROR(VLOOKUP(CONCATENATE(AY$1,AY205),'Formulario de Preguntas'!$C$10:$FN$152,4,FALSE),"")</f>
        <v/>
      </c>
      <c r="BB205" s="25">
        <f>IF($B205='Formulario de Respuestas'!$D204,'Formulario de Respuestas'!$V204,"ES DIFERENTE")</f>
        <v>0</v>
      </c>
      <c r="BC205" s="1" t="str">
        <f>IFERROR(VLOOKUP(CONCATENATE(BB$1,BB205),'Formulario de Preguntas'!$C$10:$FN$152,3,FALSE),"")</f>
        <v/>
      </c>
      <c r="BD205" s="1" t="str">
        <f>IFERROR(VLOOKUP(CONCATENATE(BB$1,BB205),'Formulario de Preguntas'!$C$10:$FN$152,4,FALSE),"")</f>
        <v/>
      </c>
      <c r="BE205" s="23">
        <f>IF($B205='Formulario de Respuestas'!$D204,'Formulario de Respuestas'!$W204,"ES DIFERENTE")</f>
        <v>0</v>
      </c>
      <c r="BF205" s="1" t="str">
        <f>IFERROR(VLOOKUP(CONCATENATE(BE$1,BE205),'Formulario de Preguntas'!$C$10:$FN$152,3,FALSE),"")</f>
        <v/>
      </c>
      <c r="BG205" s="1" t="str">
        <f>IFERROR(VLOOKUP(CONCATENATE(BE$1,BE205),'Formulario de Preguntas'!$C$10:$FN$152,4,FALSE),"")</f>
        <v/>
      </c>
      <c r="BH205" s="23">
        <f>IF($B205='Formulario de Respuestas'!$D204,'Formulario de Respuestas'!$X204,"ES DIFERENTE")</f>
        <v>0</v>
      </c>
      <c r="BI205" s="1" t="str">
        <f>IFERROR(VLOOKUP(CONCATENATE(BH$1,BH205),'Formulario de Preguntas'!$C$10:$FN$152,3,FALSE),"")</f>
        <v/>
      </c>
      <c r="BJ205" s="1" t="str">
        <f>IFERROR(VLOOKUP(CONCATENATE(BH$1,BH205),'Formulario de Preguntas'!$C$10:$FN$152,4,FALSE),"")</f>
        <v/>
      </c>
      <c r="BK205" s="25">
        <f>IF($B205='Formulario de Respuestas'!$D204,'Formulario de Respuestas'!$Y204,"ES DIFERENTE")</f>
        <v>0</v>
      </c>
      <c r="BL205" s="1" t="str">
        <f>IFERROR(VLOOKUP(CONCATENATE(BK$1,BK205),'Formulario de Preguntas'!$C$10:$FN$152,3,FALSE),"")</f>
        <v/>
      </c>
      <c r="BM205" s="1" t="str">
        <f>IFERROR(VLOOKUP(CONCATENATE(BK$1,BK205),'Formulario de Preguntas'!$C$10:$FN$152,4,FALSE),"")</f>
        <v/>
      </c>
      <c r="BN205" s="25">
        <f>IF($B205='Formulario de Respuestas'!$D204,'Formulario de Respuestas'!$Z204,"ES DIFERENTE")</f>
        <v>0</v>
      </c>
      <c r="BO205" s="1" t="str">
        <f>IFERROR(VLOOKUP(CONCATENATE(BN$1,BN205),'Formulario de Preguntas'!$C$10:$FN$152,3,FALSE),"")</f>
        <v/>
      </c>
      <c r="BP205" s="1" t="str">
        <f>IFERROR(VLOOKUP(CONCATENATE(BN$1,BN205),'Formulario de Preguntas'!$C$10:$FN$152,4,FALSE),"")</f>
        <v/>
      </c>
      <c r="BQ205" s="25">
        <f>IF($B205='Formulario de Respuestas'!$D204,'Formulario de Respuestas'!$AA204,"ES DIFERENTE")</f>
        <v>0</v>
      </c>
      <c r="BR205" s="1" t="str">
        <f>IFERROR(VLOOKUP(CONCATENATE(BQ$1,BQ205),'Formulario de Preguntas'!$C$10:$FN$152,3,FALSE),"")</f>
        <v/>
      </c>
      <c r="BS205" s="1" t="str">
        <f>IFERROR(VLOOKUP(CONCATENATE(BQ$1,BQ205),'Formulario de Preguntas'!$C$10:$FN$152,4,FALSE),"")</f>
        <v/>
      </c>
      <c r="BT205" s="25">
        <f>IF($B205='Formulario de Respuestas'!$D204,'Formulario de Respuestas'!$AB204,"ES DIFERENTE")</f>
        <v>0</v>
      </c>
      <c r="BU205" s="1" t="str">
        <f>IFERROR(VLOOKUP(CONCATENATE(BT$1,BT205),'Formulario de Preguntas'!$C$10:$FN$152,3,FALSE),"")</f>
        <v/>
      </c>
      <c r="BV205" s="1" t="str">
        <f>IFERROR(VLOOKUP(CONCATENATE(BT$1,BT205),'Formulario de Preguntas'!$C$10:$FN$152,4,FALSE),"")</f>
        <v/>
      </c>
      <c r="BW205" s="25">
        <f>IF($B205='Formulario de Respuestas'!$D204,'Formulario de Respuestas'!$AC204,"ES DIFERENTE")</f>
        <v>0</v>
      </c>
      <c r="BX205" s="1" t="str">
        <f>IFERROR(VLOOKUP(CONCATENATE(BW$1,BW205),'Formulario de Preguntas'!$C$10:$FN$152,3,FALSE),"")</f>
        <v/>
      </c>
      <c r="BY205" s="1" t="str">
        <f>IFERROR(VLOOKUP(CONCATENATE(BW$1,BW205),'Formulario de Preguntas'!$C$10:$FN$152,4,FALSE),"")</f>
        <v/>
      </c>
      <c r="CA205" s="1">
        <f t="shared" si="10"/>
        <v>0</v>
      </c>
      <c r="CB205" s="1">
        <f t="shared" si="11"/>
        <v>0.25</v>
      </c>
      <c r="CC205" s="1">
        <f t="shared" si="9"/>
        <v>0</v>
      </c>
      <c r="CD205" s="1">
        <f>COUNTIF('Formulario de Respuestas'!$E204:$AC204,"A")</f>
        <v>0</v>
      </c>
      <c r="CE205" s="1">
        <f>COUNTIF('Formulario de Respuestas'!$E204:$AC204,"B")</f>
        <v>0</v>
      </c>
      <c r="CF205" s="1">
        <f>COUNTIF('Formulario de Respuestas'!$B204:$AC204,"C")</f>
        <v>0</v>
      </c>
      <c r="CG205" s="1">
        <f>COUNTIF('Formulario de Respuestas'!$E204:$AC204,"D")</f>
        <v>0</v>
      </c>
      <c r="CH205" s="1">
        <f>COUNTIF('Formulario de Respuestas'!$E204:$AC204,"E (RESPUESTA ANULADA)")</f>
        <v>0</v>
      </c>
    </row>
    <row r="206" spans="1:86" x14ac:dyDescent="0.25">
      <c r="A206" s="1">
        <f>'Formulario de Respuestas'!C205</f>
        <v>0</v>
      </c>
      <c r="B206" s="1">
        <f>'Formulario de Respuestas'!D205</f>
        <v>0</v>
      </c>
      <c r="C206" s="23">
        <f>IF($B206='Formulario de Respuestas'!$D205,'Formulario de Respuestas'!$E205,"ES DIFERENTE")</f>
        <v>0</v>
      </c>
      <c r="D206" s="15" t="str">
        <f>IFERROR(VLOOKUP(CONCATENATE(C$1,C206),'Formulario de Preguntas'!$C$2:$FN$152,3,FALSE),"")</f>
        <v/>
      </c>
      <c r="E206" s="1" t="str">
        <f>IFERROR(VLOOKUP(CONCATENATE(C$1,C206),'Formulario de Preguntas'!$C$2:$FN$152,4,FALSE),"")</f>
        <v/>
      </c>
      <c r="F206" s="23">
        <f>IF($B206='Formulario de Respuestas'!$D205,'Formulario de Respuestas'!$F205,"ES DIFERENTE")</f>
        <v>0</v>
      </c>
      <c r="G206" s="1" t="str">
        <f>IFERROR(VLOOKUP(CONCATENATE(F$1,F206),'Formulario de Preguntas'!$C$2:$FN$152,3,FALSE),"")</f>
        <v/>
      </c>
      <c r="H206" s="1" t="str">
        <f>IFERROR(VLOOKUP(CONCATENATE(F$1,F206),'Formulario de Preguntas'!$C$2:$FN$152,4,FALSE),"")</f>
        <v/>
      </c>
      <c r="I206" s="23">
        <f>IF($B206='Formulario de Respuestas'!$D205,'Formulario de Respuestas'!$G205,"ES DIFERENTE")</f>
        <v>0</v>
      </c>
      <c r="J206" s="1" t="str">
        <f>IFERROR(VLOOKUP(CONCATENATE(I$1,I206),'Formulario de Preguntas'!$C$10:$FN$152,3,FALSE),"")</f>
        <v/>
      </c>
      <c r="K206" s="1" t="str">
        <f>IFERROR(VLOOKUP(CONCATENATE(I$1,I206),'Formulario de Preguntas'!$C$10:$FN$152,4,FALSE),"")</f>
        <v/>
      </c>
      <c r="L206" s="23">
        <f>IF($B206='Formulario de Respuestas'!$D205,'Formulario de Respuestas'!$H205,"ES DIFERENTE")</f>
        <v>0</v>
      </c>
      <c r="M206" s="1" t="str">
        <f>IFERROR(VLOOKUP(CONCATENATE(L$1,L206),'Formulario de Preguntas'!$C$10:$FN$152,3,FALSE),"")</f>
        <v/>
      </c>
      <c r="N206" s="1" t="str">
        <f>IFERROR(VLOOKUP(CONCATENATE(L$1,L206),'Formulario de Preguntas'!$C$10:$FN$152,4,FALSE),"")</f>
        <v/>
      </c>
      <c r="O206" s="23">
        <f>IF($B206='Formulario de Respuestas'!$D205,'Formulario de Respuestas'!$I205,"ES DIFERENTE")</f>
        <v>0</v>
      </c>
      <c r="P206" s="1" t="str">
        <f>IFERROR(VLOOKUP(CONCATENATE(O$1,O206),'Formulario de Preguntas'!$C$10:$FN$152,3,FALSE),"")</f>
        <v/>
      </c>
      <c r="Q206" s="1" t="str">
        <f>IFERROR(VLOOKUP(CONCATENATE(O$1,O206),'Formulario de Preguntas'!$C$10:$FN$152,4,FALSE),"")</f>
        <v/>
      </c>
      <c r="R206" s="23">
        <f>IF($B206='Formulario de Respuestas'!$D205,'Formulario de Respuestas'!$J205,"ES DIFERENTE")</f>
        <v>0</v>
      </c>
      <c r="S206" s="1" t="str">
        <f>IFERROR(VLOOKUP(CONCATENATE(R$1,R206),'Formulario de Preguntas'!$C$10:$FN$152,3,FALSE),"")</f>
        <v/>
      </c>
      <c r="T206" s="1" t="str">
        <f>IFERROR(VLOOKUP(CONCATENATE(R$1,R206),'Formulario de Preguntas'!$C$10:$FN$152,4,FALSE),"")</f>
        <v/>
      </c>
      <c r="U206" s="23">
        <f>IF($B206='Formulario de Respuestas'!$D205,'Formulario de Respuestas'!$K205,"ES DIFERENTE")</f>
        <v>0</v>
      </c>
      <c r="V206" s="1" t="str">
        <f>IFERROR(VLOOKUP(CONCATENATE(U$1,U206),'Formulario de Preguntas'!$C$10:$FN$152,3,FALSE),"")</f>
        <v/>
      </c>
      <c r="W206" s="1" t="str">
        <f>IFERROR(VLOOKUP(CONCATENATE(U$1,U206),'Formulario de Preguntas'!$C$10:$FN$152,4,FALSE),"")</f>
        <v/>
      </c>
      <c r="X206" s="23">
        <f>IF($B206='Formulario de Respuestas'!$D205,'Formulario de Respuestas'!$L205,"ES DIFERENTE")</f>
        <v>0</v>
      </c>
      <c r="Y206" s="1" t="str">
        <f>IFERROR(VLOOKUP(CONCATENATE(X$1,X206),'Formulario de Preguntas'!$C$10:$FN$152,3,FALSE),"")</f>
        <v/>
      </c>
      <c r="Z206" s="1" t="str">
        <f>IFERROR(VLOOKUP(CONCATENATE(X$1,X206),'Formulario de Preguntas'!$C$10:$FN$152,4,FALSE),"")</f>
        <v/>
      </c>
      <c r="AA206" s="23">
        <f>IF($B206='Formulario de Respuestas'!$D205,'Formulario de Respuestas'!$M205,"ES DIFERENTE")</f>
        <v>0</v>
      </c>
      <c r="AB206" s="1" t="str">
        <f>IFERROR(VLOOKUP(CONCATENATE(AA$1,AA206),'Formulario de Preguntas'!$C$10:$FN$152,3,FALSE),"")</f>
        <v/>
      </c>
      <c r="AC206" s="1" t="str">
        <f>IFERROR(VLOOKUP(CONCATENATE(AA$1,AA206),'Formulario de Preguntas'!$C$10:$FN$152,4,FALSE),"")</f>
        <v/>
      </c>
      <c r="AD206" s="23">
        <f>IF($B206='Formulario de Respuestas'!$D205,'Formulario de Respuestas'!$N205,"ES DIFERENTE")</f>
        <v>0</v>
      </c>
      <c r="AE206" s="1" t="str">
        <f>IFERROR(VLOOKUP(CONCATENATE(AD$1,AD206),'Formulario de Preguntas'!$C$10:$FN$152,3,FALSE),"")</f>
        <v/>
      </c>
      <c r="AF206" s="1" t="str">
        <f>IFERROR(VLOOKUP(CONCATENATE(AD$1,AD206),'Formulario de Preguntas'!$C$10:$FN$152,4,FALSE),"")</f>
        <v/>
      </c>
      <c r="AG206" s="23">
        <f>IF($B206='Formulario de Respuestas'!$D205,'Formulario de Respuestas'!$O205,"ES DIFERENTE")</f>
        <v>0</v>
      </c>
      <c r="AH206" s="1" t="str">
        <f>IFERROR(VLOOKUP(CONCATENATE(AG$1,AG206),'Formulario de Preguntas'!$C$10:$FN$152,3,FALSE),"")</f>
        <v/>
      </c>
      <c r="AI206" s="1" t="str">
        <f>IFERROR(VLOOKUP(CONCATENATE(AG$1,AG206),'Formulario de Preguntas'!$C$10:$FN$152,4,FALSE),"")</f>
        <v/>
      </c>
      <c r="AJ206" s="23">
        <f>IF($B206='Formulario de Respuestas'!$D205,'Formulario de Respuestas'!$P205,"ES DIFERENTE")</f>
        <v>0</v>
      </c>
      <c r="AK206" s="1" t="str">
        <f>IFERROR(VLOOKUP(CONCATENATE(AJ$1,AJ206),'Formulario de Preguntas'!$C$10:$FN$152,3,FALSE),"")</f>
        <v/>
      </c>
      <c r="AL206" s="1" t="str">
        <f>IFERROR(VLOOKUP(CONCATENATE(AJ$1,AJ206),'Formulario de Preguntas'!$C$10:$FN$152,4,FALSE),"")</f>
        <v/>
      </c>
      <c r="AM206" s="23">
        <f>IF($B206='Formulario de Respuestas'!$D205,'Formulario de Respuestas'!$Q205,"ES DIFERENTE")</f>
        <v>0</v>
      </c>
      <c r="AN206" s="1" t="str">
        <f>IFERROR(VLOOKUP(CONCATENATE(AM$1,AM206),'Formulario de Preguntas'!$C$10:$FN$152,3,FALSE),"")</f>
        <v/>
      </c>
      <c r="AO206" s="1" t="str">
        <f>IFERROR(VLOOKUP(CONCATENATE(AM$1,AM206),'Formulario de Preguntas'!$C$10:$FN$152,4,FALSE),"")</f>
        <v/>
      </c>
      <c r="AP206" s="23">
        <f>IF($B206='Formulario de Respuestas'!$D205,'Formulario de Respuestas'!$R205,"ES DIFERENTE")</f>
        <v>0</v>
      </c>
      <c r="AQ206" s="1" t="str">
        <f>IFERROR(VLOOKUP(CONCATENATE(AP$1,AP206),'Formulario de Preguntas'!$C$10:$FN$152,3,FALSE),"")</f>
        <v/>
      </c>
      <c r="AR206" s="1" t="str">
        <f>IFERROR(VLOOKUP(CONCATENATE(AP$1,AP206),'Formulario de Preguntas'!$C$10:$FN$152,4,FALSE),"")</f>
        <v/>
      </c>
      <c r="AS206" s="23">
        <f>IF($B206='Formulario de Respuestas'!$D205,'Formulario de Respuestas'!$S205,"ES DIFERENTE")</f>
        <v>0</v>
      </c>
      <c r="AT206" s="1" t="str">
        <f>IFERROR(VLOOKUP(CONCATENATE(AS$1,AS206),'Formulario de Preguntas'!$C$10:$FN$152,3,FALSE),"")</f>
        <v/>
      </c>
      <c r="AU206" s="1" t="str">
        <f>IFERROR(VLOOKUP(CONCATENATE(AS$1,AS206),'Formulario de Preguntas'!$C$10:$FN$152,4,FALSE),"")</f>
        <v/>
      </c>
      <c r="AV206" s="23">
        <f>IF($B206='Formulario de Respuestas'!$D205,'Formulario de Respuestas'!$T205,"ES DIFERENTE")</f>
        <v>0</v>
      </c>
      <c r="AW206" s="1" t="str">
        <f>IFERROR(VLOOKUP(CONCATENATE(AV$1,AV206),'Formulario de Preguntas'!$C$10:$FN$152,3,FALSE),"")</f>
        <v/>
      </c>
      <c r="AX206" s="1" t="str">
        <f>IFERROR(VLOOKUP(CONCATENATE(AV$1,AV206),'Formulario de Preguntas'!$C$10:$FN$152,4,FALSE),"")</f>
        <v/>
      </c>
      <c r="AY206" s="23">
        <f>IF($B206='Formulario de Respuestas'!$D205,'Formulario de Respuestas'!$U205,"ES DIFERENTE")</f>
        <v>0</v>
      </c>
      <c r="AZ206" s="1" t="str">
        <f>IFERROR(VLOOKUP(CONCATENATE(AY$1,AY206),'Formulario de Preguntas'!$C$10:$FN$152,3,FALSE),"")</f>
        <v/>
      </c>
      <c r="BA206" s="1" t="str">
        <f>IFERROR(VLOOKUP(CONCATENATE(AY$1,AY206),'Formulario de Preguntas'!$C$10:$FN$152,4,FALSE),"")</f>
        <v/>
      </c>
      <c r="BB206" s="25">
        <f>IF($B206='Formulario de Respuestas'!$D205,'Formulario de Respuestas'!$V205,"ES DIFERENTE")</f>
        <v>0</v>
      </c>
      <c r="BC206" s="1" t="str">
        <f>IFERROR(VLOOKUP(CONCATENATE(BB$1,BB206),'Formulario de Preguntas'!$C$10:$FN$152,3,FALSE),"")</f>
        <v/>
      </c>
      <c r="BD206" s="1" t="str">
        <f>IFERROR(VLOOKUP(CONCATENATE(BB$1,BB206),'Formulario de Preguntas'!$C$10:$FN$152,4,FALSE),"")</f>
        <v/>
      </c>
      <c r="BE206" s="23">
        <f>IF($B206='Formulario de Respuestas'!$D205,'Formulario de Respuestas'!$W205,"ES DIFERENTE")</f>
        <v>0</v>
      </c>
      <c r="BF206" s="1" t="str">
        <f>IFERROR(VLOOKUP(CONCATENATE(BE$1,BE206),'Formulario de Preguntas'!$C$10:$FN$152,3,FALSE),"")</f>
        <v/>
      </c>
      <c r="BG206" s="1" t="str">
        <f>IFERROR(VLOOKUP(CONCATENATE(BE$1,BE206),'Formulario de Preguntas'!$C$10:$FN$152,4,FALSE),"")</f>
        <v/>
      </c>
      <c r="BH206" s="23">
        <f>IF($B206='Formulario de Respuestas'!$D205,'Formulario de Respuestas'!$X205,"ES DIFERENTE")</f>
        <v>0</v>
      </c>
      <c r="BI206" s="1" t="str">
        <f>IFERROR(VLOOKUP(CONCATENATE(BH$1,BH206),'Formulario de Preguntas'!$C$10:$FN$152,3,FALSE),"")</f>
        <v/>
      </c>
      <c r="BJ206" s="1" t="str">
        <f>IFERROR(VLOOKUP(CONCATENATE(BH$1,BH206),'Formulario de Preguntas'!$C$10:$FN$152,4,FALSE),"")</f>
        <v/>
      </c>
      <c r="BK206" s="25">
        <f>IF($B206='Formulario de Respuestas'!$D205,'Formulario de Respuestas'!$Y205,"ES DIFERENTE")</f>
        <v>0</v>
      </c>
      <c r="BL206" s="1" t="str">
        <f>IFERROR(VLOOKUP(CONCATENATE(BK$1,BK206),'Formulario de Preguntas'!$C$10:$FN$152,3,FALSE),"")</f>
        <v/>
      </c>
      <c r="BM206" s="1" t="str">
        <f>IFERROR(VLOOKUP(CONCATENATE(BK$1,BK206),'Formulario de Preguntas'!$C$10:$FN$152,4,FALSE),"")</f>
        <v/>
      </c>
      <c r="BN206" s="25">
        <f>IF($B206='Formulario de Respuestas'!$D205,'Formulario de Respuestas'!$Z205,"ES DIFERENTE")</f>
        <v>0</v>
      </c>
      <c r="BO206" s="1" t="str">
        <f>IFERROR(VLOOKUP(CONCATENATE(BN$1,BN206),'Formulario de Preguntas'!$C$10:$FN$152,3,FALSE),"")</f>
        <v/>
      </c>
      <c r="BP206" s="1" t="str">
        <f>IFERROR(VLOOKUP(CONCATENATE(BN$1,BN206),'Formulario de Preguntas'!$C$10:$FN$152,4,FALSE),"")</f>
        <v/>
      </c>
      <c r="BQ206" s="25">
        <f>IF($B206='Formulario de Respuestas'!$D205,'Formulario de Respuestas'!$AA205,"ES DIFERENTE")</f>
        <v>0</v>
      </c>
      <c r="BR206" s="1" t="str">
        <f>IFERROR(VLOOKUP(CONCATENATE(BQ$1,BQ206),'Formulario de Preguntas'!$C$10:$FN$152,3,FALSE),"")</f>
        <v/>
      </c>
      <c r="BS206" s="1" t="str">
        <f>IFERROR(VLOOKUP(CONCATENATE(BQ$1,BQ206),'Formulario de Preguntas'!$C$10:$FN$152,4,FALSE),"")</f>
        <v/>
      </c>
      <c r="BT206" s="25">
        <f>IF($B206='Formulario de Respuestas'!$D205,'Formulario de Respuestas'!$AB205,"ES DIFERENTE")</f>
        <v>0</v>
      </c>
      <c r="BU206" s="1" t="str">
        <f>IFERROR(VLOOKUP(CONCATENATE(BT$1,BT206),'Formulario de Preguntas'!$C$10:$FN$152,3,FALSE),"")</f>
        <v/>
      </c>
      <c r="BV206" s="1" t="str">
        <f>IFERROR(VLOOKUP(CONCATENATE(BT$1,BT206),'Formulario de Preguntas'!$C$10:$FN$152,4,FALSE),"")</f>
        <v/>
      </c>
      <c r="BW206" s="25">
        <f>IF($B206='Formulario de Respuestas'!$D205,'Formulario de Respuestas'!$AC205,"ES DIFERENTE")</f>
        <v>0</v>
      </c>
      <c r="BX206" s="1" t="str">
        <f>IFERROR(VLOOKUP(CONCATENATE(BW$1,BW206),'Formulario de Preguntas'!$C$10:$FN$152,3,FALSE),"")</f>
        <v/>
      </c>
      <c r="BY206" s="1" t="str">
        <f>IFERROR(VLOOKUP(CONCATENATE(BW$1,BW206),'Formulario de Preguntas'!$C$10:$FN$152,4,FALSE),"")</f>
        <v/>
      </c>
      <c r="CA206" s="1">
        <f t="shared" si="10"/>
        <v>0</v>
      </c>
      <c r="CB206" s="1">
        <f t="shared" si="11"/>
        <v>0.25</v>
      </c>
      <c r="CC206" s="1">
        <f t="shared" si="9"/>
        <v>0</v>
      </c>
      <c r="CD206" s="1">
        <f>COUNTIF('Formulario de Respuestas'!$E205:$AC205,"A")</f>
        <v>0</v>
      </c>
      <c r="CE206" s="1">
        <f>COUNTIF('Formulario de Respuestas'!$E205:$AC205,"B")</f>
        <v>0</v>
      </c>
      <c r="CF206" s="1">
        <f>COUNTIF('Formulario de Respuestas'!$B205:$AC205,"C")</f>
        <v>0</v>
      </c>
      <c r="CG206" s="1">
        <f>COUNTIF('Formulario de Respuestas'!$E205:$AC205,"D")</f>
        <v>0</v>
      </c>
      <c r="CH206" s="1">
        <f>COUNTIF('Formulario de Respuestas'!$E205:$AC205,"E (RESPUESTA ANULADA)")</f>
        <v>0</v>
      </c>
    </row>
    <row r="207" spans="1:86" x14ac:dyDescent="0.25">
      <c r="A207" s="1">
        <f>'Formulario de Respuestas'!C206</f>
        <v>0</v>
      </c>
      <c r="B207" s="1">
        <f>'Formulario de Respuestas'!D206</f>
        <v>0</v>
      </c>
      <c r="C207" s="23">
        <f>IF($B207='Formulario de Respuestas'!$D206,'Formulario de Respuestas'!$E206,"ES DIFERENTE")</f>
        <v>0</v>
      </c>
      <c r="D207" s="15" t="str">
        <f>IFERROR(VLOOKUP(CONCATENATE(C$1,C207),'Formulario de Preguntas'!$C$2:$FN$152,3,FALSE),"")</f>
        <v/>
      </c>
      <c r="E207" s="1" t="str">
        <f>IFERROR(VLOOKUP(CONCATENATE(C$1,C207),'Formulario de Preguntas'!$C$2:$FN$152,4,FALSE),"")</f>
        <v/>
      </c>
      <c r="F207" s="23">
        <f>IF($B207='Formulario de Respuestas'!$D206,'Formulario de Respuestas'!$F206,"ES DIFERENTE")</f>
        <v>0</v>
      </c>
      <c r="G207" s="1" t="str">
        <f>IFERROR(VLOOKUP(CONCATENATE(F$1,F207),'Formulario de Preguntas'!$C$2:$FN$152,3,FALSE),"")</f>
        <v/>
      </c>
      <c r="H207" s="1" t="str">
        <f>IFERROR(VLOOKUP(CONCATENATE(F$1,F207),'Formulario de Preguntas'!$C$2:$FN$152,4,FALSE),"")</f>
        <v/>
      </c>
      <c r="I207" s="23">
        <f>IF($B207='Formulario de Respuestas'!$D206,'Formulario de Respuestas'!$G206,"ES DIFERENTE")</f>
        <v>0</v>
      </c>
      <c r="J207" s="1" t="str">
        <f>IFERROR(VLOOKUP(CONCATENATE(I$1,I207),'Formulario de Preguntas'!$C$10:$FN$152,3,FALSE),"")</f>
        <v/>
      </c>
      <c r="K207" s="1" t="str">
        <f>IFERROR(VLOOKUP(CONCATENATE(I$1,I207),'Formulario de Preguntas'!$C$10:$FN$152,4,FALSE),"")</f>
        <v/>
      </c>
      <c r="L207" s="23">
        <f>IF($B207='Formulario de Respuestas'!$D206,'Formulario de Respuestas'!$H206,"ES DIFERENTE")</f>
        <v>0</v>
      </c>
      <c r="M207" s="1" t="str">
        <f>IFERROR(VLOOKUP(CONCATENATE(L$1,L207),'Formulario de Preguntas'!$C$10:$FN$152,3,FALSE),"")</f>
        <v/>
      </c>
      <c r="N207" s="1" t="str">
        <f>IFERROR(VLOOKUP(CONCATENATE(L$1,L207),'Formulario de Preguntas'!$C$10:$FN$152,4,FALSE),"")</f>
        <v/>
      </c>
      <c r="O207" s="23">
        <f>IF($B207='Formulario de Respuestas'!$D206,'Formulario de Respuestas'!$I206,"ES DIFERENTE")</f>
        <v>0</v>
      </c>
      <c r="P207" s="1" t="str">
        <f>IFERROR(VLOOKUP(CONCATENATE(O$1,O207),'Formulario de Preguntas'!$C$10:$FN$152,3,FALSE),"")</f>
        <v/>
      </c>
      <c r="Q207" s="1" t="str">
        <f>IFERROR(VLOOKUP(CONCATENATE(O$1,O207),'Formulario de Preguntas'!$C$10:$FN$152,4,FALSE),"")</f>
        <v/>
      </c>
      <c r="R207" s="23">
        <f>IF($B207='Formulario de Respuestas'!$D206,'Formulario de Respuestas'!$J206,"ES DIFERENTE")</f>
        <v>0</v>
      </c>
      <c r="S207" s="1" t="str">
        <f>IFERROR(VLOOKUP(CONCATENATE(R$1,R207),'Formulario de Preguntas'!$C$10:$FN$152,3,FALSE),"")</f>
        <v/>
      </c>
      <c r="T207" s="1" t="str">
        <f>IFERROR(VLOOKUP(CONCATENATE(R$1,R207),'Formulario de Preguntas'!$C$10:$FN$152,4,FALSE),"")</f>
        <v/>
      </c>
      <c r="U207" s="23">
        <f>IF($B207='Formulario de Respuestas'!$D206,'Formulario de Respuestas'!$K206,"ES DIFERENTE")</f>
        <v>0</v>
      </c>
      <c r="V207" s="1" t="str">
        <f>IFERROR(VLOOKUP(CONCATENATE(U$1,U207),'Formulario de Preguntas'!$C$10:$FN$152,3,FALSE),"")</f>
        <v/>
      </c>
      <c r="W207" s="1" t="str">
        <f>IFERROR(VLOOKUP(CONCATENATE(U$1,U207),'Formulario de Preguntas'!$C$10:$FN$152,4,FALSE),"")</f>
        <v/>
      </c>
      <c r="X207" s="23">
        <f>IF($B207='Formulario de Respuestas'!$D206,'Formulario de Respuestas'!$L206,"ES DIFERENTE")</f>
        <v>0</v>
      </c>
      <c r="Y207" s="1" t="str">
        <f>IFERROR(VLOOKUP(CONCATENATE(X$1,X207),'Formulario de Preguntas'!$C$10:$FN$152,3,FALSE),"")</f>
        <v/>
      </c>
      <c r="Z207" s="1" t="str">
        <f>IFERROR(VLOOKUP(CONCATENATE(X$1,X207),'Formulario de Preguntas'!$C$10:$FN$152,4,FALSE),"")</f>
        <v/>
      </c>
      <c r="AA207" s="23">
        <f>IF($B207='Formulario de Respuestas'!$D206,'Formulario de Respuestas'!$M206,"ES DIFERENTE")</f>
        <v>0</v>
      </c>
      <c r="AB207" s="1" t="str">
        <f>IFERROR(VLOOKUP(CONCATENATE(AA$1,AA207),'Formulario de Preguntas'!$C$10:$FN$152,3,FALSE),"")</f>
        <v/>
      </c>
      <c r="AC207" s="1" t="str">
        <f>IFERROR(VLOOKUP(CONCATENATE(AA$1,AA207),'Formulario de Preguntas'!$C$10:$FN$152,4,FALSE),"")</f>
        <v/>
      </c>
      <c r="AD207" s="23">
        <f>IF($B207='Formulario de Respuestas'!$D206,'Formulario de Respuestas'!$N206,"ES DIFERENTE")</f>
        <v>0</v>
      </c>
      <c r="AE207" s="1" t="str">
        <f>IFERROR(VLOOKUP(CONCATENATE(AD$1,AD207),'Formulario de Preguntas'!$C$10:$FN$152,3,FALSE),"")</f>
        <v/>
      </c>
      <c r="AF207" s="1" t="str">
        <f>IFERROR(VLOOKUP(CONCATENATE(AD$1,AD207),'Formulario de Preguntas'!$C$10:$FN$152,4,FALSE),"")</f>
        <v/>
      </c>
      <c r="AG207" s="23">
        <f>IF($B207='Formulario de Respuestas'!$D206,'Formulario de Respuestas'!$O206,"ES DIFERENTE")</f>
        <v>0</v>
      </c>
      <c r="AH207" s="1" t="str">
        <f>IFERROR(VLOOKUP(CONCATENATE(AG$1,AG207),'Formulario de Preguntas'!$C$10:$FN$152,3,FALSE),"")</f>
        <v/>
      </c>
      <c r="AI207" s="1" t="str">
        <f>IFERROR(VLOOKUP(CONCATENATE(AG$1,AG207),'Formulario de Preguntas'!$C$10:$FN$152,4,FALSE),"")</f>
        <v/>
      </c>
      <c r="AJ207" s="23">
        <f>IF($B207='Formulario de Respuestas'!$D206,'Formulario de Respuestas'!$P206,"ES DIFERENTE")</f>
        <v>0</v>
      </c>
      <c r="AK207" s="1" t="str">
        <f>IFERROR(VLOOKUP(CONCATENATE(AJ$1,AJ207),'Formulario de Preguntas'!$C$10:$FN$152,3,FALSE),"")</f>
        <v/>
      </c>
      <c r="AL207" s="1" t="str">
        <f>IFERROR(VLOOKUP(CONCATENATE(AJ$1,AJ207),'Formulario de Preguntas'!$C$10:$FN$152,4,FALSE),"")</f>
        <v/>
      </c>
      <c r="AM207" s="23">
        <f>IF($B207='Formulario de Respuestas'!$D206,'Formulario de Respuestas'!$Q206,"ES DIFERENTE")</f>
        <v>0</v>
      </c>
      <c r="AN207" s="1" t="str">
        <f>IFERROR(VLOOKUP(CONCATENATE(AM$1,AM207),'Formulario de Preguntas'!$C$10:$FN$152,3,FALSE),"")</f>
        <v/>
      </c>
      <c r="AO207" s="1" t="str">
        <f>IFERROR(VLOOKUP(CONCATENATE(AM$1,AM207),'Formulario de Preguntas'!$C$10:$FN$152,4,FALSE),"")</f>
        <v/>
      </c>
      <c r="AP207" s="23">
        <f>IF($B207='Formulario de Respuestas'!$D206,'Formulario de Respuestas'!$R206,"ES DIFERENTE")</f>
        <v>0</v>
      </c>
      <c r="AQ207" s="1" t="str">
        <f>IFERROR(VLOOKUP(CONCATENATE(AP$1,AP207),'Formulario de Preguntas'!$C$10:$FN$152,3,FALSE),"")</f>
        <v/>
      </c>
      <c r="AR207" s="1" t="str">
        <f>IFERROR(VLOOKUP(CONCATENATE(AP$1,AP207),'Formulario de Preguntas'!$C$10:$FN$152,4,FALSE),"")</f>
        <v/>
      </c>
      <c r="AS207" s="23">
        <f>IF($B207='Formulario de Respuestas'!$D206,'Formulario de Respuestas'!$S206,"ES DIFERENTE")</f>
        <v>0</v>
      </c>
      <c r="AT207" s="1" t="str">
        <f>IFERROR(VLOOKUP(CONCATENATE(AS$1,AS207),'Formulario de Preguntas'!$C$10:$FN$152,3,FALSE),"")</f>
        <v/>
      </c>
      <c r="AU207" s="1" t="str">
        <f>IFERROR(VLOOKUP(CONCATENATE(AS$1,AS207),'Formulario de Preguntas'!$C$10:$FN$152,4,FALSE),"")</f>
        <v/>
      </c>
      <c r="AV207" s="23">
        <f>IF($B207='Formulario de Respuestas'!$D206,'Formulario de Respuestas'!$T206,"ES DIFERENTE")</f>
        <v>0</v>
      </c>
      <c r="AW207" s="1" t="str">
        <f>IFERROR(VLOOKUP(CONCATENATE(AV$1,AV207),'Formulario de Preguntas'!$C$10:$FN$152,3,FALSE),"")</f>
        <v/>
      </c>
      <c r="AX207" s="1" t="str">
        <f>IFERROR(VLOOKUP(CONCATENATE(AV$1,AV207),'Formulario de Preguntas'!$C$10:$FN$152,4,FALSE),"")</f>
        <v/>
      </c>
      <c r="AY207" s="23">
        <f>IF($B207='Formulario de Respuestas'!$D206,'Formulario de Respuestas'!$U206,"ES DIFERENTE")</f>
        <v>0</v>
      </c>
      <c r="AZ207" s="1" t="str">
        <f>IFERROR(VLOOKUP(CONCATENATE(AY$1,AY207),'Formulario de Preguntas'!$C$10:$FN$152,3,FALSE),"")</f>
        <v/>
      </c>
      <c r="BA207" s="1" t="str">
        <f>IFERROR(VLOOKUP(CONCATENATE(AY$1,AY207),'Formulario de Preguntas'!$C$10:$FN$152,4,FALSE),"")</f>
        <v/>
      </c>
      <c r="BB207" s="25">
        <f>IF($B207='Formulario de Respuestas'!$D206,'Formulario de Respuestas'!$V206,"ES DIFERENTE")</f>
        <v>0</v>
      </c>
      <c r="BC207" s="1" t="str">
        <f>IFERROR(VLOOKUP(CONCATENATE(BB$1,BB207),'Formulario de Preguntas'!$C$10:$FN$152,3,FALSE),"")</f>
        <v/>
      </c>
      <c r="BD207" s="1" t="str">
        <f>IFERROR(VLOOKUP(CONCATENATE(BB$1,BB207),'Formulario de Preguntas'!$C$10:$FN$152,4,FALSE),"")</f>
        <v/>
      </c>
      <c r="BE207" s="23">
        <f>IF($B207='Formulario de Respuestas'!$D206,'Formulario de Respuestas'!$W206,"ES DIFERENTE")</f>
        <v>0</v>
      </c>
      <c r="BF207" s="1" t="str">
        <f>IFERROR(VLOOKUP(CONCATENATE(BE$1,BE207),'Formulario de Preguntas'!$C$10:$FN$152,3,FALSE),"")</f>
        <v/>
      </c>
      <c r="BG207" s="1" t="str">
        <f>IFERROR(VLOOKUP(CONCATENATE(BE$1,BE207),'Formulario de Preguntas'!$C$10:$FN$152,4,FALSE),"")</f>
        <v/>
      </c>
      <c r="BH207" s="23">
        <f>IF($B207='Formulario de Respuestas'!$D206,'Formulario de Respuestas'!$X206,"ES DIFERENTE")</f>
        <v>0</v>
      </c>
      <c r="BI207" s="1" t="str">
        <f>IFERROR(VLOOKUP(CONCATENATE(BH$1,BH207),'Formulario de Preguntas'!$C$10:$FN$152,3,FALSE),"")</f>
        <v/>
      </c>
      <c r="BJ207" s="1" t="str">
        <f>IFERROR(VLOOKUP(CONCATENATE(BH$1,BH207),'Formulario de Preguntas'!$C$10:$FN$152,4,FALSE),"")</f>
        <v/>
      </c>
      <c r="BK207" s="25">
        <f>IF($B207='Formulario de Respuestas'!$D206,'Formulario de Respuestas'!$Y206,"ES DIFERENTE")</f>
        <v>0</v>
      </c>
      <c r="BL207" s="1" t="str">
        <f>IFERROR(VLOOKUP(CONCATENATE(BK$1,BK207),'Formulario de Preguntas'!$C$10:$FN$152,3,FALSE),"")</f>
        <v/>
      </c>
      <c r="BM207" s="1" t="str">
        <f>IFERROR(VLOOKUP(CONCATENATE(BK$1,BK207),'Formulario de Preguntas'!$C$10:$FN$152,4,FALSE),"")</f>
        <v/>
      </c>
      <c r="BN207" s="25">
        <f>IF($B207='Formulario de Respuestas'!$D206,'Formulario de Respuestas'!$Z206,"ES DIFERENTE")</f>
        <v>0</v>
      </c>
      <c r="BO207" s="1" t="str">
        <f>IFERROR(VLOOKUP(CONCATENATE(BN$1,BN207),'Formulario de Preguntas'!$C$10:$FN$152,3,FALSE),"")</f>
        <v/>
      </c>
      <c r="BP207" s="1" t="str">
        <f>IFERROR(VLOOKUP(CONCATENATE(BN$1,BN207),'Formulario de Preguntas'!$C$10:$FN$152,4,FALSE),"")</f>
        <v/>
      </c>
      <c r="BQ207" s="25">
        <f>IF($B207='Formulario de Respuestas'!$D206,'Formulario de Respuestas'!$AA206,"ES DIFERENTE")</f>
        <v>0</v>
      </c>
      <c r="BR207" s="1" t="str">
        <f>IFERROR(VLOOKUP(CONCATENATE(BQ$1,BQ207),'Formulario de Preguntas'!$C$10:$FN$152,3,FALSE),"")</f>
        <v/>
      </c>
      <c r="BS207" s="1" t="str">
        <f>IFERROR(VLOOKUP(CONCATENATE(BQ$1,BQ207),'Formulario de Preguntas'!$C$10:$FN$152,4,FALSE),"")</f>
        <v/>
      </c>
      <c r="BT207" s="25">
        <f>IF($B207='Formulario de Respuestas'!$D206,'Formulario de Respuestas'!$AB206,"ES DIFERENTE")</f>
        <v>0</v>
      </c>
      <c r="BU207" s="1" t="str">
        <f>IFERROR(VLOOKUP(CONCATENATE(BT$1,BT207),'Formulario de Preguntas'!$C$10:$FN$152,3,FALSE),"")</f>
        <v/>
      </c>
      <c r="BV207" s="1" t="str">
        <f>IFERROR(VLOOKUP(CONCATENATE(BT$1,BT207),'Formulario de Preguntas'!$C$10:$FN$152,4,FALSE),"")</f>
        <v/>
      </c>
      <c r="BW207" s="25">
        <f>IF($B207='Formulario de Respuestas'!$D206,'Formulario de Respuestas'!$AC206,"ES DIFERENTE")</f>
        <v>0</v>
      </c>
      <c r="BX207" s="1" t="str">
        <f>IFERROR(VLOOKUP(CONCATENATE(BW$1,BW207),'Formulario de Preguntas'!$C$10:$FN$152,3,FALSE),"")</f>
        <v/>
      </c>
      <c r="BY207" s="1" t="str">
        <f>IFERROR(VLOOKUP(CONCATENATE(BW$1,BW207),'Formulario de Preguntas'!$C$10:$FN$152,4,FALSE),"")</f>
        <v/>
      </c>
      <c r="CA207" s="1">
        <f t="shared" si="10"/>
        <v>0</v>
      </c>
      <c r="CB207" s="1">
        <f t="shared" si="11"/>
        <v>0.25</v>
      </c>
      <c r="CC207" s="1">
        <f t="shared" si="9"/>
        <v>0</v>
      </c>
      <c r="CD207" s="1">
        <f>COUNTIF('Formulario de Respuestas'!$E206:$AC206,"A")</f>
        <v>0</v>
      </c>
      <c r="CE207" s="1">
        <f>COUNTIF('Formulario de Respuestas'!$E206:$AC206,"B")</f>
        <v>0</v>
      </c>
      <c r="CF207" s="1">
        <f>COUNTIF('Formulario de Respuestas'!$B206:$AC206,"C")</f>
        <v>0</v>
      </c>
      <c r="CG207" s="1">
        <f>COUNTIF('Formulario de Respuestas'!$E206:$AC206,"D")</f>
        <v>0</v>
      </c>
      <c r="CH207" s="1">
        <f>COUNTIF('Formulario de Respuestas'!$E206:$AC206,"E (RESPUESTA ANULADA)")</f>
        <v>0</v>
      </c>
    </row>
    <row r="208" spans="1:86" x14ac:dyDescent="0.25">
      <c r="A208" s="1">
        <f>'Formulario de Respuestas'!C207</f>
        <v>0</v>
      </c>
      <c r="B208" s="1">
        <f>'Formulario de Respuestas'!D207</f>
        <v>0</v>
      </c>
      <c r="C208" s="23">
        <f>IF($B208='Formulario de Respuestas'!$D207,'Formulario de Respuestas'!$E207,"ES DIFERENTE")</f>
        <v>0</v>
      </c>
      <c r="D208" s="15" t="str">
        <f>IFERROR(VLOOKUP(CONCATENATE(C$1,C208),'Formulario de Preguntas'!$C$2:$FN$152,3,FALSE),"")</f>
        <v/>
      </c>
      <c r="E208" s="1" t="str">
        <f>IFERROR(VLOOKUP(CONCATENATE(C$1,C208),'Formulario de Preguntas'!$C$2:$FN$152,4,FALSE),"")</f>
        <v/>
      </c>
      <c r="F208" s="23">
        <f>IF($B208='Formulario de Respuestas'!$D207,'Formulario de Respuestas'!$F207,"ES DIFERENTE")</f>
        <v>0</v>
      </c>
      <c r="G208" s="1" t="str">
        <f>IFERROR(VLOOKUP(CONCATENATE(F$1,F208),'Formulario de Preguntas'!$C$2:$FN$152,3,FALSE),"")</f>
        <v/>
      </c>
      <c r="H208" s="1" t="str">
        <f>IFERROR(VLOOKUP(CONCATENATE(F$1,F208),'Formulario de Preguntas'!$C$2:$FN$152,4,FALSE),"")</f>
        <v/>
      </c>
      <c r="I208" s="23">
        <f>IF($B208='Formulario de Respuestas'!$D207,'Formulario de Respuestas'!$G207,"ES DIFERENTE")</f>
        <v>0</v>
      </c>
      <c r="J208" s="1" t="str">
        <f>IFERROR(VLOOKUP(CONCATENATE(I$1,I208),'Formulario de Preguntas'!$C$10:$FN$152,3,FALSE),"")</f>
        <v/>
      </c>
      <c r="K208" s="1" t="str">
        <f>IFERROR(VLOOKUP(CONCATENATE(I$1,I208),'Formulario de Preguntas'!$C$10:$FN$152,4,FALSE),"")</f>
        <v/>
      </c>
      <c r="L208" s="23">
        <f>IF($B208='Formulario de Respuestas'!$D207,'Formulario de Respuestas'!$H207,"ES DIFERENTE")</f>
        <v>0</v>
      </c>
      <c r="M208" s="1" t="str">
        <f>IFERROR(VLOOKUP(CONCATENATE(L$1,L208),'Formulario de Preguntas'!$C$10:$FN$152,3,FALSE),"")</f>
        <v/>
      </c>
      <c r="N208" s="1" t="str">
        <f>IFERROR(VLOOKUP(CONCATENATE(L$1,L208),'Formulario de Preguntas'!$C$10:$FN$152,4,FALSE),"")</f>
        <v/>
      </c>
      <c r="O208" s="23">
        <f>IF($B208='Formulario de Respuestas'!$D207,'Formulario de Respuestas'!$I207,"ES DIFERENTE")</f>
        <v>0</v>
      </c>
      <c r="P208" s="1" t="str">
        <f>IFERROR(VLOOKUP(CONCATENATE(O$1,O208),'Formulario de Preguntas'!$C$10:$FN$152,3,FALSE),"")</f>
        <v/>
      </c>
      <c r="Q208" s="1" t="str">
        <f>IFERROR(VLOOKUP(CONCATENATE(O$1,O208),'Formulario de Preguntas'!$C$10:$FN$152,4,FALSE),"")</f>
        <v/>
      </c>
      <c r="R208" s="23">
        <f>IF($B208='Formulario de Respuestas'!$D207,'Formulario de Respuestas'!$J207,"ES DIFERENTE")</f>
        <v>0</v>
      </c>
      <c r="S208" s="1" t="str">
        <f>IFERROR(VLOOKUP(CONCATENATE(R$1,R208),'Formulario de Preguntas'!$C$10:$FN$152,3,FALSE),"")</f>
        <v/>
      </c>
      <c r="T208" s="1" t="str">
        <f>IFERROR(VLOOKUP(CONCATENATE(R$1,R208),'Formulario de Preguntas'!$C$10:$FN$152,4,FALSE),"")</f>
        <v/>
      </c>
      <c r="U208" s="23">
        <f>IF($B208='Formulario de Respuestas'!$D207,'Formulario de Respuestas'!$K207,"ES DIFERENTE")</f>
        <v>0</v>
      </c>
      <c r="V208" s="1" t="str">
        <f>IFERROR(VLOOKUP(CONCATENATE(U$1,U208),'Formulario de Preguntas'!$C$10:$FN$152,3,FALSE),"")</f>
        <v/>
      </c>
      <c r="W208" s="1" t="str">
        <f>IFERROR(VLOOKUP(CONCATENATE(U$1,U208),'Formulario de Preguntas'!$C$10:$FN$152,4,FALSE),"")</f>
        <v/>
      </c>
      <c r="X208" s="23">
        <f>IF($B208='Formulario de Respuestas'!$D207,'Formulario de Respuestas'!$L207,"ES DIFERENTE")</f>
        <v>0</v>
      </c>
      <c r="Y208" s="1" t="str">
        <f>IFERROR(VLOOKUP(CONCATENATE(X$1,X208),'Formulario de Preguntas'!$C$10:$FN$152,3,FALSE),"")</f>
        <v/>
      </c>
      <c r="Z208" s="1" t="str">
        <f>IFERROR(VLOOKUP(CONCATENATE(X$1,X208),'Formulario de Preguntas'!$C$10:$FN$152,4,FALSE),"")</f>
        <v/>
      </c>
      <c r="AA208" s="23">
        <f>IF($B208='Formulario de Respuestas'!$D207,'Formulario de Respuestas'!$M207,"ES DIFERENTE")</f>
        <v>0</v>
      </c>
      <c r="AB208" s="1" t="str">
        <f>IFERROR(VLOOKUP(CONCATENATE(AA$1,AA208),'Formulario de Preguntas'!$C$10:$FN$152,3,FALSE),"")</f>
        <v/>
      </c>
      <c r="AC208" s="1" t="str">
        <f>IFERROR(VLOOKUP(CONCATENATE(AA$1,AA208),'Formulario de Preguntas'!$C$10:$FN$152,4,FALSE),"")</f>
        <v/>
      </c>
      <c r="AD208" s="23">
        <f>IF($B208='Formulario de Respuestas'!$D207,'Formulario de Respuestas'!$N207,"ES DIFERENTE")</f>
        <v>0</v>
      </c>
      <c r="AE208" s="1" t="str">
        <f>IFERROR(VLOOKUP(CONCATENATE(AD$1,AD208),'Formulario de Preguntas'!$C$10:$FN$152,3,FALSE),"")</f>
        <v/>
      </c>
      <c r="AF208" s="1" t="str">
        <f>IFERROR(VLOOKUP(CONCATENATE(AD$1,AD208),'Formulario de Preguntas'!$C$10:$FN$152,4,FALSE),"")</f>
        <v/>
      </c>
      <c r="AG208" s="23">
        <f>IF($B208='Formulario de Respuestas'!$D207,'Formulario de Respuestas'!$O207,"ES DIFERENTE")</f>
        <v>0</v>
      </c>
      <c r="AH208" s="1" t="str">
        <f>IFERROR(VLOOKUP(CONCATENATE(AG$1,AG208),'Formulario de Preguntas'!$C$10:$FN$152,3,FALSE),"")</f>
        <v/>
      </c>
      <c r="AI208" s="1" t="str">
        <f>IFERROR(VLOOKUP(CONCATENATE(AG$1,AG208),'Formulario de Preguntas'!$C$10:$FN$152,4,FALSE),"")</f>
        <v/>
      </c>
      <c r="AJ208" s="23">
        <f>IF($B208='Formulario de Respuestas'!$D207,'Formulario de Respuestas'!$P207,"ES DIFERENTE")</f>
        <v>0</v>
      </c>
      <c r="AK208" s="1" t="str">
        <f>IFERROR(VLOOKUP(CONCATENATE(AJ$1,AJ208),'Formulario de Preguntas'!$C$10:$FN$152,3,FALSE),"")</f>
        <v/>
      </c>
      <c r="AL208" s="1" t="str">
        <f>IFERROR(VLOOKUP(CONCATENATE(AJ$1,AJ208),'Formulario de Preguntas'!$C$10:$FN$152,4,FALSE),"")</f>
        <v/>
      </c>
      <c r="AM208" s="23">
        <f>IF($B208='Formulario de Respuestas'!$D207,'Formulario de Respuestas'!$Q207,"ES DIFERENTE")</f>
        <v>0</v>
      </c>
      <c r="AN208" s="1" t="str">
        <f>IFERROR(VLOOKUP(CONCATENATE(AM$1,AM208),'Formulario de Preguntas'!$C$10:$FN$152,3,FALSE),"")</f>
        <v/>
      </c>
      <c r="AO208" s="1" t="str">
        <f>IFERROR(VLOOKUP(CONCATENATE(AM$1,AM208),'Formulario de Preguntas'!$C$10:$FN$152,4,FALSE),"")</f>
        <v/>
      </c>
      <c r="AP208" s="23">
        <f>IF($B208='Formulario de Respuestas'!$D207,'Formulario de Respuestas'!$R207,"ES DIFERENTE")</f>
        <v>0</v>
      </c>
      <c r="AQ208" s="1" t="str">
        <f>IFERROR(VLOOKUP(CONCATENATE(AP$1,AP208),'Formulario de Preguntas'!$C$10:$FN$152,3,FALSE),"")</f>
        <v/>
      </c>
      <c r="AR208" s="1" t="str">
        <f>IFERROR(VLOOKUP(CONCATENATE(AP$1,AP208),'Formulario de Preguntas'!$C$10:$FN$152,4,FALSE),"")</f>
        <v/>
      </c>
      <c r="AS208" s="23">
        <f>IF($B208='Formulario de Respuestas'!$D207,'Formulario de Respuestas'!$S207,"ES DIFERENTE")</f>
        <v>0</v>
      </c>
      <c r="AT208" s="1" t="str">
        <f>IFERROR(VLOOKUP(CONCATENATE(AS$1,AS208),'Formulario de Preguntas'!$C$10:$FN$152,3,FALSE),"")</f>
        <v/>
      </c>
      <c r="AU208" s="1" t="str">
        <f>IFERROR(VLOOKUP(CONCATENATE(AS$1,AS208),'Formulario de Preguntas'!$C$10:$FN$152,4,FALSE),"")</f>
        <v/>
      </c>
      <c r="AV208" s="23">
        <f>IF($B208='Formulario de Respuestas'!$D207,'Formulario de Respuestas'!$T207,"ES DIFERENTE")</f>
        <v>0</v>
      </c>
      <c r="AW208" s="1" t="str">
        <f>IFERROR(VLOOKUP(CONCATENATE(AV$1,AV208),'Formulario de Preguntas'!$C$10:$FN$152,3,FALSE),"")</f>
        <v/>
      </c>
      <c r="AX208" s="1" t="str">
        <f>IFERROR(VLOOKUP(CONCATENATE(AV$1,AV208),'Formulario de Preguntas'!$C$10:$FN$152,4,FALSE),"")</f>
        <v/>
      </c>
      <c r="AY208" s="23">
        <f>IF($B208='Formulario de Respuestas'!$D207,'Formulario de Respuestas'!$U207,"ES DIFERENTE")</f>
        <v>0</v>
      </c>
      <c r="AZ208" s="1" t="str">
        <f>IFERROR(VLOOKUP(CONCATENATE(AY$1,AY208),'Formulario de Preguntas'!$C$10:$FN$152,3,FALSE),"")</f>
        <v/>
      </c>
      <c r="BA208" s="1" t="str">
        <f>IFERROR(VLOOKUP(CONCATENATE(AY$1,AY208),'Formulario de Preguntas'!$C$10:$FN$152,4,FALSE),"")</f>
        <v/>
      </c>
      <c r="BB208" s="25">
        <f>IF($B208='Formulario de Respuestas'!$D207,'Formulario de Respuestas'!$V207,"ES DIFERENTE")</f>
        <v>0</v>
      </c>
      <c r="BC208" s="1" t="str">
        <f>IFERROR(VLOOKUP(CONCATENATE(BB$1,BB208),'Formulario de Preguntas'!$C$10:$FN$152,3,FALSE),"")</f>
        <v/>
      </c>
      <c r="BD208" s="1" t="str">
        <f>IFERROR(VLOOKUP(CONCATENATE(BB$1,BB208),'Formulario de Preguntas'!$C$10:$FN$152,4,FALSE),"")</f>
        <v/>
      </c>
      <c r="BE208" s="23">
        <f>IF($B208='Formulario de Respuestas'!$D207,'Formulario de Respuestas'!$W207,"ES DIFERENTE")</f>
        <v>0</v>
      </c>
      <c r="BF208" s="1" t="str">
        <f>IFERROR(VLOOKUP(CONCATENATE(BE$1,BE208),'Formulario de Preguntas'!$C$10:$FN$152,3,FALSE),"")</f>
        <v/>
      </c>
      <c r="BG208" s="1" t="str">
        <f>IFERROR(VLOOKUP(CONCATENATE(BE$1,BE208),'Formulario de Preguntas'!$C$10:$FN$152,4,FALSE),"")</f>
        <v/>
      </c>
      <c r="BH208" s="23">
        <f>IF($B208='Formulario de Respuestas'!$D207,'Formulario de Respuestas'!$X207,"ES DIFERENTE")</f>
        <v>0</v>
      </c>
      <c r="BI208" s="1" t="str">
        <f>IFERROR(VLOOKUP(CONCATENATE(BH$1,BH208),'Formulario de Preguntas'!$C$10:$FN$152,3,FALSE),"")</f>
        <v/>
      </c>
      <c r="BJ208" s="1" t="str">
        <f>IFERROR(VLOOKUP(CONCATENATE(BH$1,BH208),'Formulario de Preguntas'!$C$10:$FN$152,4,FALSE),"")</f>
        <v/>
      </c>
      <c r="BK208" s="25">
        <f>IF($B208='Formulario de Respuestas'!$D207,'Formulario de Respuestas'!$Y207,"ES DIFERENTE")</f>
        <v>0</v>
      </c>
      <c r="BL208" s="1" t="str">
        <f>IFERROR(VLOOKUP(CONCATENATE(BK$1,BK208),'Formulario de Preguntas'!$C$10:$FN$152,3,FALSE),"")</f>
        <v/>
      </c>
      <c r="BM208" s="1" t="str">
        <f>IFERROR(VLOOKUP(CONCATENATE(BK$1,BK208),'Formulario de Preguntas'!$C$10:$FN$152,4,FALSE),"")</f>
        <v/>
      </c>
      <c r="BN208" s="25">
        <f>IF($B208='Formulario de Respuestas'!$D207,'Formulario de Respuestas'!$Z207,"ES DIFERENTE")</f>
        <v>0</v>
      </c>
      <c r="BO208" s="1" t="str">
        <f>IFERROR(VLOOKUP(CONCATENATE(BN$1,BN208),'Formulario de Preguntas'!$C$10:$FN$152,3,FALSE),"")</f>
        <v/>
      </c>
      <c r="BP208" s="1" t="str">
        <f>IFERROR(VLOOKUP(CONCATENATE(BN$1,BN208),'Formulario de Preguntas'!$C$10:$FN$152,4,FALSE),"")</f>
        <v/>
      </c>
      <c r="BQ208" s="25">
        <f>IF($B208='Formulario de Respuestas'!$D207,'Formulario de Respuestas'!$AA207,"ES DIFERENTE")</f>
        <v>0</v>
      </c>
      <c r="BR208" s="1" t="str">
        <f>IFERROR(VLOOKUP(CONCATENATE(BQ$1,BQ208),'Formulario de Preguntas'!$C$10:$FN$152,3,FALSE),"")</f>
        <v/>
      </c>
      <c r="BS208" s="1" t="str">
        <f>IFERROR(VLOOKUP(CONCATENATE(BQ$1,BQ208),'Formulario de Preguntas'!$C$10:$FN$152,4,FALSE),"")</f>
        <v/>
      </c>
      <c r="BT208" s="25">
        <f>IF($B208='Formulario de Respuestas'!$D207,'Formulario de Respuestas'!$AB207,"ES DIFERENTE")</f>
        <v>0</v>
      </c>
      <c r="BU208" s="1" t="str">
        <f>IFERROR(VLOOKUP(CONCATENATE(BT$1,BT208),'Formulario de Preguntas'!$C$10:$FN$152,3,FALSE),"")</f>
        <v/>
      </c>
      <c r="BV208" s="1" t="str">
        <f>IFERROR(VLOOKUP(CONCATENATE(BT$1,BT208),'Formulario de Preguntas'!$C$10:$FN$152,4,FALSE),"")</f>
        <v/>
      </c>
      <c r="BW208" s="25">
        <f>IF($B208='Formulario de Respuestas'!$D207,'Formulario de Respuestas'!$AC207,"ES DIFERENTE")</f>
        <v>0</v>
      </c>
      <c r="BX208" s="1" t="str">
        <f>IFERROR(VLOOKUP(CONCATENATE(BW$1,BW208),'Formulario de Preguntas'!$C$10:$FN$152,3,FALSE),"")</f>
        <v/>
      </c>
      <c r="BY208" s="1" t="str">
        <f>IFERROR(VLOOKUP(CONCATENATE(BW$1,BW208),'Formulario de Preguntas'!$C$10:$FN$152,4,FALSE),"")</f>
        <v/>
      </c>
      <c r="CA208" s="1">
        <f t="shared" si="10"/>
        <v>0</v>
      </c>
      <c r="CB208" s="1">
        <f t="shared" si="11"/>
        <v>0.25</v>
      </c>
      <c r="CC208" s="1">
        <f t="shared" si="9"/>
        <v>0</v>
      </c>
      <c r="CD208" s="1">
        <f>COUNTIF('Formulario de Respuestas'!$E207:$AC207,"A")</f>
        <v>0</v>
      </c>
      <c r="CE208" s="1">
        <f>COUNTIF('Formulario de Respuestas'!$E207:$AC207,"B")</f>
        <v>0</v>
      </c>
      <c r="CF208" s="1">
        <f>COUNTIF('Formulario de Respuestas'!$B207:$AC207,"C")</f>
        <v>0</v>
      </c>
      <c r="CG208" s="1">
        <f>COUNTIF('Formulario de Respuestas'!$E207:$AC207,"D")</f>
        <v>0</v>
      </c>
      <c r="CH208" s="1">
        <f>COUNTIF('Formulario de Respuestas'!$E207:$AC207,"E (RESPUESTA ANULADA)")</f>
        <v>0</v>
      </c>
    </row>
    <row r="209" spans="1:86" x14ac:dyDescent="0.25">
      <c r="A209" s="1">
        <f>'Formulario de Respuestas'!C208</f>
        <v>0</v>
      </c>
      <c r="B209" s="1">
        <f>'Formulario de Respuestas'!D208</f>
        <v>0</v>
      </c>
      <c r="C209" s="23">
        <f>IF($B209='Formulario de Respuestas'!$D208,'Formulario de Respuestas'!$E208,"ES DIFERENTE")</f>
        <v>0</v>
      </c>
      <c r="D209" s="15" t="str">
        <f>IFERROR(VLOOKUP(CONCATENATE(C$1,C209),'Formulario de Preguntas'!$C$2:$FN$152,3,FALSE),"")</f>
        <v/>
      </c>
      <c r="E209" s="1" t="str">
        <f>IFERROR(VLOOKUP(CONCATENATE(C$1,C209),'Formulario de Preguntas'!$C$2:$FN$152,4,FALSE),"")</f>
        <v/>
      </c>
      <c r="F209" s="23">
        <f>IF($B209='Formulario de Respuestas'!$D208,'Formulario de Respuestas'!$F208,"ES DIFERENTE")</f>
        <v>0</v>
      </c>
      <c r="G209" s="1" t="str">
        <f>IFERROR(VLOOKUP(CONCATENATE(F$1,F209),'Formulario de Preguntas'!$C$2:$FN$152,3,FALSE),"")</f>
        <v/>
      </c>
      <c r="H209" s="1" t="str">
        <f>IFERROR(VLOOKUP(CONCATENATE(F$1,F209),'Formulario de Preguntas'!$C$2:$FN$152,4,FALSE),"")</f>
        <v/>
      </c>
      <c r="I209" s="23">
        <f>IF($B209='Formulario de Respuestas'!$D208,'Formulario de Respuestas'!$G208,"ES DIFERENTE")</f>
        <v>0</v>
      </c>
      <c r="J209" s="1" t="str">
        <f>IFERROR(VLOOKUP(CONCATENATE(I$1,I209),'Formulario de Preguntas'!$C$10:$FN$152,3,FALSE),"")</f>
        <v/>
      </c>
      <c r="K209" s="1" t="str">
        <f>IFERROR(VLOOKUP(CONCATENATE(I$1,I209),'Formulario de Preguntas'!$C$10:$FN$152,4,FALSE),"")</f>
        <v/>
      </c>
      <c r="L209" s="23">
        <f>IF($B209='Formulario de Respuestas'!$D208,'Formulario de Respuestas'!$H208,"ES DIFERENTE")</f>
        <v>0</v>
      </c>
      <c r="M209" s="1" t="str">
        <f>IFERROR(VLOOKUP(CONCATENATE(L$1,L209),'Formulario de Preguntas'!$C$10:$FN$152,3,FALSE),"")</f>
        <v/>
      </c>
      <c r="N209" s="1" t="str">
        <f>IFERROR(VLOOKUP(CONCATENATE(L$1,L209),'Formulario de Preguntas'!$C$10:$FN$152,4,FALSE),"")</f>
        <v/>
      </c>
      <c r="O209" s="23">
        <f>IF($B209='Formulario de Respuestas'!$D208,'Formulario de Respuestas'!$I208,"ES DIFERENTE")</f>
        <v>0</v>
      </c>
      <c r="P209" s="1" t="str">
        <f>IFERROR(VLOOKUP(CONCATENATE(O$1,O209),'Formulario de Preguntas'!$C$10:$FN$152,3,FALSE),"")</f>
        <v/>
      </c>
      <c r="Q209" s="1" t="str">
        <f>IFERROR(VLOOKUP(CONCATENATE(O$1,O209),'Formulario de Preguntas'!$C$10:$FN$152,4,FALSE),"")</f>
        <v/>
      </c>
      <c r="R209" s="23">
        <f>IF($B209='Formulario de Respuestas'!$D208,'Formulario de Respuestas'!$J208,"ES DIFERENTE")</f>
        <v>0</v>
      </c>
      <c r="S209" s="1" t="str">
        <f>IFERROR(VLOOKUP(CONCATENATE(R$1,R209),'Formulario de Preguntas'!$C$10:$FN$152,3,FALSE),"")</f>
        <v/>
      </c>
      <c r="T209" s="1" t="str">
        <f>IFERROR(VLOOKUP(CONCATENATE(R$1,R209),'Formulario de Preguntas'!$C$10:$FN$152,4,FALSE),"")</f>
        <v/>
      </c>
      <c r="U209" s="23">
        <f>IF($B209='Formulario de Respuestas'!$D208,'Formulario de Respuestas'!$K208,"ES DIFERENTE")</f>
        <v>0</v>
      </c>
      <c r="V209" s="1" t="str">
        <f>IFERROR(VLOOKUP(CONCATENATE(U$1,U209),'Formulario de Preguntas'!$C$10:$FN$152,3,FALSE),"")</f>
        <v/>
      </c>
      <c r="W209" s="1" t="str">
        <f>IFERROR(VLOOKUP(CONCATENATE(U$1,U209),'Formulario de Preguntas'!$C$10:$FN$152,4,FALSE),"")</f>
        <v/>
      </c>
      <c r="X209" s="23">
        <f>IF($B209='Formulario de Respuestas'!$D208,'Formulario de Respuestas'!$L208,"ES DIFERENTE")</f>
        <v>0</v>
      </c>
      <c r="Y209" s="1" t="str">
        <f>IFERROR(VLOOKUP(CONCATENATE(X$1,X209),'Formulario de Preguntas'!$C$10:$FN$152,3,FALSE),"")</f>
        <v/>
      </c>
      <c r="Z209" s="1" t="str">
        <f>IFERROR(VLOOKUP(CONCATENATE(X$1,X209),'Formulario de Preguntas'!$C$10:$FN$152,4,FALSE),"")</f>
        <v/>
      </c>
      <c r="AA209" s="23">
        <f>IF($B209='Formulario de Respuestas'!$D208,'Formulario de Respuestas'!$M208,"ES DIFERENTE")</f>
        <v>0</v>
      </c>
      <c r="AB209" s="1" t="str">
        <f>IFERROR(VLOOKUP(CONCATENATE(AA$1,AA209),'Formulario de Preguntas'!$C$10:$FN$152,3,FALSE),"")</f>
        <v/>
      </c>
      <c r="AC209" s="1" t="str">
        <f>IFERROR(VLOOKUP(CONCATENATE(AA$1,AA209),'Formulario de Preguntas'!$C$10:$FN$152,4,FALSE),"")</f>
        <v/>
      </c>
      <c r="AD209" s="23">
        <f>IF($B209='Formulario de Respuestas'!$D208,'Formulario de Respuestas'!$N208,"ES DIFERENTE")</f>
        <v>0</v>
      </c>
      <c r="AE209" s="1" t="str">
        <f>IFERROR(VLOOKUP(CONCATENATE(AD$1,AD209),'Formulario de Preguntas'!$C$10:$FN$152,3,FALSE),"")</f>
        <v/>
      </c>
      <c r="AF209" s="1" t="str">
        <f>IFERROR(VLOOKUP(CONCATENATE(AD$1,AD209),'Formulario de Preguntas'!$C$10:$FN$152,4,FALSE),"")</f>
        <v/>
      </c>
      <c r="AG209" s="23">
        <f>IF($B209='Formulario de Respuestas'!$D208,'Formulario de Respuestas'!$O208,"ES DIFERENTE")</f>
        <v>0</v>
      </c>
      <c r="AH209" s="1" t="str">
        <f>IFERROR(VLOOKUP(CONCATENATE(AG$1,AG209),'Formulario de Preguntas'!$C$10:$FN$152,3,FALSE),"")</f>
        <v/>
      </c>
      <c r="AI209" s="1" t="str">
        <f>IFERROR(VLOOKUP(CONCATENATE(AG$1,AG209),'Formulario de Preguntas'!$C$10:$FN$152,4,FALSE),"")</f>
        <v/>
      </c>
      <c r="AJ209" s="23">
        <f>IF($B209='Formulario de Respuestas'!$D208,'Formulario de Respuestas'!$P208,"ES DIFERENTE")</f>
        <v>0</v>
      </c>
      <c r="AK209" s="1" t="str">
        <f>IFERROR(VLOOKUP(CONCATENATE(AJ$1,AJ209),'Formulario de Preguntas'!$C$10:$FN$152,3,FALSE),"")</f>
        <v/>
      </c>
      <c r="AL209" s="1" t="str">
        <f>IFERROR(VLOOKUP(CONCATENATE(AJ$1,AJ209),'Formulario de Preguntas'!$C$10:$FN$152,4,FALSE),"")</f>
        <v/>
      </c>
      <c r="AM209" s="23">
        <f>IF($B209='Formulario de Respuestas'!$D208,'Formulario de Respuestas'!$Q208,"ES DIFERENTE")</f>
        <v>0</v>
      </c>
      <c r="AN209" s="1" t="str">
        <f>IFERROR(VLOOKUP(CONCATENATE(AM$1,AM209),'Formulario de Preguntas'!$C$10:$FN$152,3,FALSE),"")</f>
        <v/>
      </c>
      <c r="AO209" s="1" t="str">
        <f>IFERROR(VLOOKUP(CONCATENATE(AM$1,AM209),'Formulario de Preguntas'!$C$10:$FN$152,4,FALSE),"")</f>
        <v/>
      </c>
      <c r="AP209" s="23">
        <f>IF($B209='Formulario de Respuestas'!$D208,'Formulario de Respuestas'!$R208,"ES DIFERENTE")</f>
        <v>0</v>
      </c>
      <c r="AQ209" s="1" t="str">
        <f>IFERROR(VLOOKUP(CONCATENATE(AP$1,AP209),'Formulario de Preguntas'!$C$10:$FN$152,3,FALSE),"")</f>
        <v/>
      </c>
      <c r="AR209" s="1" t="str">
        <f>IFERROR(VLOOKUP(CONCATENATE(AP$1,AP209),'Formulario de Preguntas'!$C$10:$FN$152,4,FALSE),"")</f>
        <v/>
      </c>
      <c r="AS209" s="23">
        <f>IF($B209='Formulario de Respuestas'!$D208,'Formulario de Respuestas'!$S208,"ES DIFERENTE")</f>
        <v>0</v>
      </c>
      <c r="AT209" s="1" t="str">
        <f>IFERROR(VLOOKUP(CONCATENATE(AS$1,AS209),'Formulario de Preguntas'!$C$10:$FN$152,3,FALSE),"")</f>
        <v/>
      </c>
      <c r="AU209" s="1" t="str">
        <f>IFERROR(VLOOKUP(CONCATENATE(AS$1,AS209),'Formulario de Preguntas'!$C$10:$FN$152,4,FALSE),"")</f>
        <v/>
      </c>
      <c r="AV209" s="23">
        <f>IF($B209='Formulario de Respuestas'!$D208,'Formulario de Respuestas'!$T208,"ES DIFERENTE")</f>
        <v>0</v>
      </c>
      <c r="AW209" s="1" t="str">
        <f>IFERROR(VLOOKUP(CONCATENATE(AV$1,AV209),'Formulario de Preguntas'!$C$10:$FN$152,3,FALSE),"")</f>
        <v/>
      </c>
      <c r="AX209" s="1" t="str">
        <f>IFERROR(VLOOKUP(CONCATENATE(AV$1,AV209),'Formulario de Preguntas'!$C$10:$FN$152,4,FALSE),"")</f>
        <v/>
      </c>
      <c r="AY209" s="23">
        <f>IF($B209='Formulario de Respuestas'!$D208,'Formulario de Respuestas'!$U208,"ES DIFERENTE")</f>
        <v>0</v>
      </c>
      <c r="AZ209" s="1" t="str">
        <f>IFERROR(VLOOKUP(CONCATENATE(AY$1,AY209),'Formulario de Preguntas'!$C$10:$FN$152,3,FALSE),"")</f>
        <v/>
      </c>
      <c r="BA209" s="1" t="str">
        <f>IFERROR(VLOOKUP(CONCATENATE(AY$1,AY209),'Formulario de Preguntas'!$C$10:$FN$152,4,FALSE),"")</f>
        <v/>
      </c>
      <c r="BB209" s="25">
        <f>IF($B209='Formulario de Respuestas'!$D208,'Formulario de Respuestas'!$V208,"ES DIFERENTE")</f>
        <v>0</v>
      </c>
      <c r="BC209" s="1" t="str">
        <f>IFERROR(VLOOKUP(CONCATENATE(BB$1,BB209),'Formulario de Preguntas'!$C$10:$FN$152,3,FALSE),"")</f>
        <v/>
      </c>
      <c r="BD209" s="1" t="str">
        <f>IFERROR(VLOOKUP(CONCATENATE(BB$1,BB209),'Formulario de Preguntas'!$C$10:$FN$152,4,FALSE),"")</f>
        <v/>
      </c>
      <c r="BE209" s="23">
        <f>IF($B209='Formulario de Respuestas'!$D208,'Formulario de Respuestas'!$W208,"ES DIFERENTE")</f>
        <v>0</v>
      </c>
      <c r="BF209" s="1" t="str">
        <f>IFERROR(VLOOKUP(CONCATENATE(BE$1,BE209),'Formulario de Preguntas'!$C$10:$FN$152,3,FALSE),"")</f>
        <v/>
      </c>
      <c r="BG209" s="1" t="str">
        <f>IFERROR(VLOOKUP(CONCATENATE(BE$1,BE209),'Formulario de Preguntas'!$C$10:$FN$152,4,FALSE),"")</f>
        <v/>
      </c>
      <c r="BH209" s="23">
        <f>IF($B209='Formulario de Respuestas'!$D208,'Formulario de Respuestas'!$X208,"ES DIFERENTE")</f>
        <v>0</v>
      </c>
      <c r="BI209" s="1" t="str">
        <f>IFERROR(VLOOKUP(CONCATENATE(BH$1,BH209),'Formulario de Preguntas'!$C$10:$FN$152,3,FALSE),"")</f>
        <v/>
      </c>
      <c r="BJ209" s="1" t="str">
        <f>IFERROR(VLOOKUP(CONCATENATE(BH$1,BH209),'Formulario de Preguntas'!$C$10:$FN$152,4,FALSE),"")</f>
        <v/>
      </c>
      <c r="BK209" s="25">
        <f>IF($B209='Formulario de Respuestas'!$D208,'Formulario de Respuestas'!$Y208,"ES DIFERENTE")</f>
        <v>0</v>
      </c>
      <c r="BL209" s="1" t="str">
        <f>IFERROR(VLOOKUP(CONCATENATE(BK$1,BK209),'Formulario de Preguntas'!$C$10:$FN$152,3,FALSE),"")</f>
        <v/>
      </c>
      <c r="BM209" s="1" t="str">
        <f>IFERROR(VLOOKUP(CONCATENATE(BK$1,BK209),'Formulario de Preguntas'!$C$10:$FN$152,4,FALSE),"")</f>
        <v/>
      </c>
      <c r="BN209" s="25">
        <f>IF($B209='Formulario de Respuestas'!$D208,'Formulario de Respuestas'!$Z208,"ES DIFERENTE")</f>
        <v>0</v>
      </c>
      <c r="BO209" s="1" t="str">
        <f>IFERROR(VLOOKUP(CONCATENATE(BN$1,BN209),'Formulario de Preguntas'!$C$10:$FN$152,3,FALSE),"")</f>
        <v/>
      </c>
      <c r="BP209" s="1" t="str">
        <f>IFERROR(VLOOKUP(CONCATENATE(BN$1,BN209),'Formulario de Preguntas'!$C$10:$FN$152,4,FALSE),"")</f>
        <v/>
      </c>
      <c r="BQ209" s="25">
        <f>IF($B209='Formulario de Respuestas'!$D208,'Formulario de Respuestas'!$AA208,"ES DIFERENTE")</f>
        <v>0</v>
      </c>
      <c r="BR209" s="1" t="str">
        <f>IFERROR(VLOOKUP(CONCATENATE(BQ$1,BQ209),'Formulario de Preguntas'!$C$10:$FN$152,3,FALSE),"")</f>
        <v/>
      </c>
      <c r="BS209" s="1" t="str">
        <f>IFERROR(VLOOKUP(CONCATENATE(BQ$1,BQ209),'Formulario de Preguntas'!$C$10:$FN$152,4,FALSE),"")</f>
        <v/>
      </c>
      <c r="BT209" s="25">
        <f>IF($B209='Formulario de Respuestas'!$D208,'Formulario de Respuestas'!$AB208,"ES DIFERENTE")</f>
        <v>0</v>
      </c>
      <c r="BU209" s="1" t="str">
        <f>IFERROR(VLOOKUP(CONCATENATE(BT$1,BT209),'Formulario de Preguntas'!$C$10:$FN$152,3,FALSE),"")</f>
        <v/>
      </c>
      <c r="BV209" s="1" t="str">
        <f>IFERROR(VLOOKUP(CONCATENATE(BT$1,BT209),'Formulario de Preguntas'!$C$10:$FN$152,4,FALSE),"")</f>
        <v/>
      </c>
      <c r="BW209" s="25">
        <f>IF($B209='Formulario de Respuestas'!$D208,'Formulario de Respuestas'!$AC208,"ES DIFERENTE")</f>
        <v>0</v>
      </c>
      <c r="BX209" s="1" t="str">
        <f>IFERROR(VLOOKUP(CONCATENATE(BW$1,BW209),'Formulario de Preguntas'!$C$10:$FN$152,3,FALSE),"")</f>
        <v/>
      </c>
      <c r="BY209" s="1" t="str">
        <f>IFERROR(VLOOKUP(CONCATENATE(BW$1,BW209),'Formulario de Preguntas'!$C$10:$FN$152,4,FALSE),"")</f>
        <v/>
      </c>
      <c r="CA209" s="1">
        <f t="shared" si="10"/>
        <v>0</v>
      </c>
      <c r="CB209" s="1">
        <f t="shared" si="11"/>
        <v>0.25</v>
      </c>
      <c r="CC209" s="1">
        <f t="shared" si="9"/>
        <v>0</v>
      </c>
      <c r="CD209" s="1">
        <f>COUNTIF('Formulario de Respuestas'!$E208:$AC208,"A")</f>
        <v>0</v>
      </c>
      <c r="CE209" s="1">
        <f>COUNTIF('Formulario de Respuestas'!$E208:$AC208,"B")</f>
        <v>0</v>
      </c>
      <c r="CF209" s="1">
        <f>COUNTIF('Formulario de Respuestas'!$B208:$AC208,"C")</f>
        <v>0</v>
      </c>
      <c r="CG209" s="1">
        <f>COUNTIF('Formulario de Respuestas'!$E208:$AC208,"D")</f>
        <v>0</v>
      </c>
      <c r="CH209" s="1">
        <f>COUNTIF('Formulario de Respuestas'!$E208:$AC208,"E (RESPUESTA ANULADA)")</f>
        <v>0</v>
      </c>
    </row>
    <row r="210" spans="1:86" x14ac:dyDescent="0.25">
      <c r="A210" s="1">
        <f>'Formulario de Respuestas'!C209</f>
        <v>0</v>
      </c>
      <c r="B210" s="1">
        <f>'Formulario de Respuestas'!D209</f>
        <v>0</v>
      </c>
      <c r="C210" s="23">
        <f>IF($B210='Formulario de Respuestas'!$D209,'Formulario de Respuestas'!$E209,"ES DIFERENTE")</f>
        <v>0</v>
      </c>
      <c r="D210" s="15" t="str">
        <f>IFERROR(VLOOKUP(CONCATENATE(C$1,C210),'Formulario de Preguntas'!$C$2:$FN$152,3,FALSE),"")</f>
        <v/>
      </c>
      <c r="E210" s="1" t="str">
        <f>IFERROR(VLOOKUP(CONCATENATE(C$1,C210),'Formulario de Preguntas'!$C$2:$FN$152,4,FALSE),"")</f>
        <v/>
      </c>
      <c r="F210" s="23">
        <f>IF($B210='Formulario de Respuestas'!$D209,'Formulario de Respuestas'!$F209,"ES DIFERENTE")</f>
        <v>0</v>
      </c>
      <c r="G210" s="1" t="str">
        <f>IFERROR(VLOOKUP(CONCATENATE(F$1,F210),'Formulario de Preguntas'!$C$2:$FN$152,3,FALSE),"")</f>
        <v/>
      </c>
      <c r="H210" s="1" t="str">
        <f>IFERROR(VLOOKUP(CONCATENATE(F$1,F210),'Formulario de Preguntas'!$C$2:$FN$152,4,FALSE),"")</f>
        <v/>
      </c>
      <c r="I210" s="23">
        <f>IF($B210='Formulario de Respuestas'!$D209,'Formulario de Respuestas'!$G209,"ES DIFERENTE")</f>
        <v>0</v>
      </c>
      <c r="J210" s="1" t="str">
        <f>IFERROR(VLOOKUP(CONCATENATE(I$1,I210),'Formulario de Preguntas'!$C$10:$FN$152,3,FALSE),"")</f>
        <v/>
      </c>
      <c r="K210" s="1" t="str">
        <f>IFERROR(VLOOKUP(CONCATENATE(I$1,I210),'Formulario de Preguntas'!$C$10:$FN$152,4,FALSE),"")</f>
        <v/>
      </c>
      <c r="L210" s="23">
        <f>IF($B210='Formulario de Respuestas'!$D209,'Formulario de Respuestas'!$H209,"ES DIFERENTE")</f>
        <v>0</v>
      </c>
      <c r="M210" s="1" t="str">
        <f>IFERROR(VLOOKUP(CONCATENATE(L$1,L210),'Formulario de Preguntas'!$C$10:$FN$152,3,FALSE),"")</f>
        <v/>
      </c>
      <c r="N210" s="1" t="str">
        <f>IFERROR(VLOOKUP(CONCATENATE(L$1,L210),'Formulario de Preguntas'!$C$10:$FN$152,4,FALSE),"")</f>
        <v/>
      </c>
      <c r="O210" s="23">
        <f>IF($B210='Formulario de Respuestas'!$D209,'Formulario de Respuestas'!$I209,"ES DIFERENTE")</f>
        <v>0</v>
      </c>
      <c r="P210" s="1" t="str">
        <f>IFERROR(VLOOKUP(CONCATENATE(O$1,O210),'Formulario de Preguntas'!$C$10:$FN$152,3,FALSE),"")</f>
        <v/>
      </c>
      <c r="Q210" s="1" t="str">
        <f>IFERROR(VLOOKUP(CONCATENATE(O$1,O210),'Formulario de Preguntas'!$C$10:$FN$152,4,FALSE),"")</f>
        <v/>
      </c>
      <c r="R210" s="23">
        <f>IF($B210='Formulario de Respuestas'!$D209,'Formulario de Respuestas'!$J209,"ES DIFERENTE")</f>
        <v>0</v>
      </c>
      <c r="S210" s="1" t="str">
        <f>IFERROR(VLOOKUP(CONCATENATE(R$1,R210),'Formulario de Preguntas'!$C$10:$FN$152,3,FALSE),"")</f>
        <v/>
      </c>
      <c r="T210" s="1" t="str">
        <f>IFERROR(VLOOKUP(CONCATENATE(R$1,R210),'Formulario de Preguntas'!$C$10:$FN$152,4,FALSE),"")</f>
        <v/>
      </c>
      <c r="U210" s="23">
        <f>IF($B210='Formulario de Respuestas'!$D209,'Formulario de Respuestas'!$K209,"ES DIFERENTE")</f>
        <v>0</v>
      </c>
      <c r="V210" s="1" t="str">
        <f>IFERROR(VLOOKUP(CONCATENATE(U$1,U210),'Formulario de Preguntas'!$C$10:$FN$152,3,FALSE),"")</f>
        <v/>
      </c>
      <c r="W210" s="1" t="str">
        <f>IFERROR(VLOOKUP(CONCATENATE(U$1,U210),'Formulario de Preguntas'!$C$10:$FN$152,4,FALSE),"")</f>
        <v/>
      </c>
      <c r="X210" s="23">
        <f>IF($B210='Formulario de Respuestas'!$D209,'Formulario de Respuestas'!$L209,"ES DIFERENTE")</f>
        <v>0</v>
      </c>
      <c r="Y210" s="1" t="str">
        <f>IFERROR(VLOOKUP(CONCATENATE(X$1,X210),'Formulario de Preguntas'!$C$10:$FN$152,3,FALSE),"")</f>
        <v/>
      </c>
      <c r="Z210" s="1" t="str">
        <f>IFERROR(VLOOKUP(CONCATENATE(X$1,X210),'Formulario de Preguntas'!$C$10:$FN$152,4,FALSE),"")</f>
        <v/>
      </c>
      <c r="AA210" s="23">
        <f>IF($B210='Formulario de Respuestas'!$D209,'Formulario de Respuestas'!$M209,"ES DIFERENTE")</f>
        <v>0</v>
      </c>
      <c r="AB210" s="1" t="str">
        <f>IFERROR(VLOOKUP(CONCATENATE(AA$1,AA210),'Formulario de Preguntas'!$C$10:$FN$152,3,FALSE),"")</f>
        <v/>
      </c>
      <c r="AC210" s="1" t="str">
        <f>IFERROR(VLOOKUP(CONCATENATE(AA$1,AA210),'Formulario de Preguntas'!$C$10:$FN$152,4,FALSE),"")</f>
        <v/>
      </c>
      <c r="AD210" s="23">
        <f>IF($B210='Formulario de Respuestas'!$D209,'Formulario de Respuestas'!$N209,"ES DIFERENTE")</f>
        <v>0</v>
      </c>
      <c r="AE210" s="1" t="str">
        <f>IFERROR(VLOOKUP(CONCATENATE(AD$1,AD210),'Formulario de Preguntas'!$C$10:$FN$152,3,FALSE),"")</f>
        <v/>
      </c>
      <c r="AF210" s="1" t="str">
        <f>IFERROR(VLOOKUP(CONCATENATE(AD$1,AD210),'Formulario de Preguntas'!$C$10:$FN$152,4,FALSE),"")</f>
        <v/>
      </c>
      <c r="AG210" s="23">
        <f>IF($B210='Formulario de Respuestas'!$D209,'Formulario de Respuestas'!$O209,"ES DIFERENTE")</f>
        <v>0</v>
      </c>
      <c r="AH210" s="1" t="str">
        <f>IFERROR(VLOOKUP(CONCATENATE(AG$1,AG210),'Formulario de Preguntas'!$C$10:$FN$152,3,FALSE),"")</f>
        <v/>
      </c>
      <c r="AI210" s="1" t="str">
        <f>IFERROR(VLOOKUP(CONCATENATE(AG$1,AG210),'Formulario de Preguntas'!$C$10:$FN$152,4,FALSE),"")</f>
        <v/>
      </c>
      <c r="AJ210" s="23">
        <f>IF($B210='Formulario de Respuestas'!$D209,'Formulario de Respuestas'!$P209,"ES DIFERENTE")</f>
        <v>0</v>
      </c>
      <c r="AK210" s="1" t="str">
        <f>IFERROR(VLOOKUP(CONCATENATE(AJ$1,AJ210),'Formulario de Preguntas'!$C$10:$FN$152,3,FALSE),"")</f>
        <v/>
      </c>
      <c r="AL210" s="1" t="str">
        <f>IFERROR(VLOOKUP(CONCATENATE(AJ$1,AJ210),'Formulario de Preguntas'!$C$10:$FN$152,4,FALSE),"")</f>
        <v/>
      </c>
      <c r="AM210" s="23">
        <f>IF($B210='Formulario de Respuestas'!$D209,'Formulario de Respuestas'!$Q209,"ES DIFERENTE")</f>
        <v>0</v>
      </c>
      <c r="AN210" s="1" t="str">
        <f>IFERROR(VLOOKUP(CONCATENATE(AM$1,AM210),'Formulario de Preguntas'!$C$10:$FN$152,3,FALSE),"")</f>
        <v/>
      </c>
      <c r="AO210" s="1" t="str">
        <f>IFERROR(VLOOKUP(CONCATENATE(AM$1,AM210),'Formulario de Preguntas'!$C$10:$FN$152,4,FALSE),"")</f>
        <v/>
      </c>
      <c r="AP210" s="23">
        <f>IF($B210='Formulario de Respuestas'!$D209,'Formulario de Respuestas'!$R209,"ES DIFERENTE")</f>
        <v>0</v>
      </c>
      <c r="AQ210" s="1" t="str">
        <f>IFERROR(VLOOKUP(CONCATENATE(AP$1,AP210),'Formulario de Preguntas'!$C$10:$FN$152,3,FALSE),"")</f>
        <v/>
      </c>
      <c r="AR210" s="1" t="str">
        <f>IFERROR(VLOOKUP(CONCATENATE(AP$1,AP210),'Formulario de Preguntas'!$C$10:$FN$152,4,FALSE),"")</f>
        <v/>
      </c>
      <c r="AS210" s="23">
        <f>IF($B210='Formulario de Respuestas'!$D209,'Formulario de Respuestas'!$S209,"ES DIFERENTE")</f>
        <v>0</v>
      </c>
      <c r="AT210" s="1" t="str">
        <f>IFERROR(VLOOKUP(CONCATENATE(AS$1,AS210),'Formulario de Preguntas'!$C$10:$FN$152,3,FALSE),"")</f>
        <v/>
      </c>
      <c r="AU210" s="1" t="str">
        <f>IFERROR(VLOOKUP(CONCATENATE(AS$1,AS210),'Formulario de Preguntas'!$C$10:$FN$152,4,FALSE),"")</f>
        <v/>
      </c>
      <c r="AV210" s="23">
        <f>IF($B210='Formulario de Respuestas'!$D209,'Formulario de Respuestas'!$T209,"ES DIFERENTE")</f>
        <v>0</v>
      </c>
      <c r="AW210" s="1" t="str">
        <f>IFERROR(VLOOKUP(CONCATENATE(AV$1,AV210),'Formulario de Preguntas'!$C$10:$FN$152,3,FALSE),"")</f>
        <v/>
      </c>
      <c r="AX210" s="1" t="str">
        <f>IFERROR(VLOOKUP(CONCATENATE(AV$1,AV210),'Formulario de Preguntas'!$C$10:$FN$152,4,FALSE),"")</f>
        <v/>
      </c>
      <c r="AY210" s="23">
        <f>IF($B210='Formulario de Respuestas'!$D209,'Formulario de Respuestas'!$U209,"ES DIFERENTE")</f>
        <v>0</v>
      </c>
      <c r="AZ210" s="1" t="str">
        <f>IFERROR(VLOOKUP(CONCATENATE(AY$1,AY210),'Formulario de Preguntas'!$C$10:$FN$152,3,FALSE),"")</f>
        <v/>
      </c>
      <c r="BA210" s="1" t="str">
        <f>IFERROR(VLOOKUP(CONCATENATE(AY$1,AY210),'Formulario de Preguntas'!$C$10:$FN$152,4,FALSE),"")</f>
        <v/>
      </c>
      <c r="BB210" s="25">
        <f>IF($B210='Formulario de Respuestas'!$D209,'Formulario de Respuestas'!$V209,"ES DIFERENTE")</f>
        <v>0</v>
      </c>
      <c r="BC210" s="1" t="str">
        <f>IFERROR(VLOOKUP(CONCATENATE(BB$1,BB210),'Formulario de Preguntas'!$C$10:$FN$152,3,FALSE),"")</f>
        <v/>
      </c>
      <c r="BD210" s="1" t="str">
        <f>IFERROR(VLOOKUP(CONCATENATE(BB$1,BB210),'Formulario de Preguntas'!$C$10:$FN$152,4,FALSE),"")</f>
        <v/>
      </c>
      <c r="BE210" s="23">
        <f>IF($B210='Formulario de Respuestas'!$D209,'Formulario de Respuestas'!$W209,"ES DIFERENTE")</f>
        <v>0</v>
      </c>
      <c r="BF210" s="1" t="str">
        <f>IFERROR(VLOOKUP(CONCATENATE(BE$1,BE210),'Formulario de Preguntas'!$C$10:$FN$152,3,FALSE),"")</f>
        <v/>
      </c>
      <c r="BG210" s="1" t="str">
        <f>IFERROR(VLOOKUP(CONCATENATE(BE$1,BE210),'Formulario de Preguntas'!$C$10:$FN$152,4,FALSE),"")</f>
        <v/>
      </c>
      <c r="BH210" s="23">
        <f>IF($B210='Formulario de Respuestas'!$D209,'Formulario de Respuestas'!$X209,"ES DIFERENTE")</f>
        <v>0</v>
      </c>
      <c r="BI210" s="1" t="str">
        <f>IFERROR(VLOOKUP(CONCATENATE(BH$1,BH210),'Formulario de Preguntas'!$C$10:$FN$152,3,FALSE),"")</f>
        <v/>
      </c>
      <c r="BJ210" s="1" t="str">
        <f>IFERROR(VLOOKUP(CONCATENATE(BH$1,BH210),'Formulario de Preguntas'!$C$10:$FN$152,4,FALSE),"")</f>
        <v/>
      </c>
      <c r="BK210" s="25">
        <f>IF($B210='Formulario de Respuestas'!$D209,'Formulario de Respuestas'!$Y209,"ES DIFERENTE")</f>
        <v>0</v>
      </c>
      <c r="BL210" s="1" t="str">
        <f>IFERROR(VLOOKUP(CONCATENATE(BK$1,BK210),'Formulario de Preguntas'!$C$10:$FN$152,3,FALSE),"")</f>
        <v/>
      </c>
      <c r="BM210" s="1" t="str">
        <f>IFERROR(VLOOKUP(CONCATENATE(BK$1,BK210),'Formulario de Preguntas'!$C$10:$FN$152,4,FALSE),"")</f>
        <v/>
      </c>
      <c r="BN210" s="25">
        <f>IF($B210='Formulario de Respuestas'!$D209,'Formulario de Respuestas'!$Z209,"ES DIFERENTE")</f>
        <v>0</v>
      </c>
      <c r="BO210" s="1" t="str">
        <f>IFERROR(VLOOKUP(CONCATENATE(BN$1,BN210),'Formulario de Preguntas'!$C$10:$FN$152,3,FALSE),"")</f>
        <v/>
      </c>
      <c r="BP210" s="1" t="str">
        <f>IFERROR(VLOOKUP(CONCATENATE(BN$1,BN210),'Formulario de Preguntas'!$C$10:$FN$152,4,FALSE),"")</f>
        <v/>
      </c>
      <c r="BQ210" s="25">
        <f>IF($B210='Formulario de Respuestas'!$D209,'Formulario de Respuestas'!$AA209,"ES DIFERENTE")</f>
        <v>0</v>
      </c>
      <c r="BR210" s="1" t="str">
        <f>IFERROR(VLOOKUP(CONCATENATE(BQ$1,BQ210),'Formulario de Preguntas'!$C$10:$FN$152,3,FALSE),"")</f>
        <v/>
      </c>
      <c r="BS210" s="1" t="str">
        <f>IFERROR(VLOOKUP(CONCATENATE(BQ$1,BQ210),'Formulario de Preguntas'!$C$10:$FN$152,4,FALSE),"")</f>
        <v/>
      </c>
      <c r="BT210" s="25">
        <f>IF($B210='Formulario de Respuestas'!$D209,'Formulario de Respuestas'!$AB209,"ES DIFERENTE")</f>
        <v>0</v>
      </c>
      <c r="BU210" s="1" t="str">
        <f>IFERROR(VLOOKUP(CONCATENATE(BT$1,BT210),'Formulario de Preguntas'!$C$10:$FN$152,3,FALSE),"")</f>
        <v/>
      </c>
      <c r="BV210" s="1" t="str">
        <f>IFERROR(VLOOKUP(CONCATENATE(BT$1,BT210),'Formulario de Preguntas'!$C$10:$FN$152,4,FALSE),"")</f>
        <v/>
      </c>
      <c r="BW210" s="25">
        <f>IF($B210='Formulario de Respuestas'!$D209,'Formulario de Respuestas'!$AC209,"ES DIFERENTE")</f>
        <v>0</v>
      </c>
      <c r="BX210" s="1" t="str">
        <f>IFERROR(VLOOKUP(CONCATENATE(BW$1,BW210),'Formulario de Preguntas'!$C$10:$FN$152,3,FALSE),"")</f>
        <v/>
      </c>
      <c r="BY210" s="1" t="str">
        <f>IFERROR(VLOOKUP(CONCATENATE(BW$1,BW210),'Formulario de Preguntas'!$C$10:$FN$152,4,FALSE),"")</f>
        <v/>
      </c>
      <c r="CA210" s="1">
        <f t="shared" si="10"/>
        <v>0</v>
      </c>
      <c r="CB210" s="1">
        <f t="shared" si="11"/>
        <v>0.25</v>
      </c>
      <c r="CC210" s="1">
        <f t="shared" si="9"/>
        <v>0</v>
      </c>
      <c r="CD210" s="1">
        <f>COUNTIF('Formulario de Respuestas'!$E209:$AC209,"A")</f>
        <v>0</v>
      </c>
      <c r="CE210" s="1">
        <f>COUNTIF('Formulario de Respuestas'!$E209:$AC209,"B")</f>
        <v>0</v>
      </c>
      <c r="CF210" s="1">
        <f>COUNTIF('Formulario de Respuestas'!$B209:$AC209,"C")</f>
        <v>0</v>
      </c>
      <c r="CG210" s="1">
        <f>COUNTIF('Formulario de Respuestas'!$E209:$AC209,"D")</f>
        <v>0</v>
      </c>
      <c r="CH210" s="1">
        <f>COUNTIF('Formulario de Respuestas'!$E209:$AC209,"E (RESPUESTA ANULADA)")</f>
        <v>0</v>
      </c>
    </row>
    <row r="211" spans="1:86" x14ac:dyDescent="0.25">
      <c r="A211" s="1">
        <f>'Formulario de Respuestas'!C210</f>
        <v>0</v>
      </c>
      <c r="B211" s="1">
        <f>'Formulario de Respuestas'!D210</f>
        <v>0</v>
      </c>
      <c r="C211" s="23">
        <f>IF($B211='Formulario de Respuestas'!$D210,'Formulario de Respuestas'!$E210,"ES DIFERENTE")</f>
        <v>0</v>
      </c>
      <c r="D211" s="15" t="str">
        <f>IFERROR(VLOOKUP(CONCATENATE(C$1,C211),'Formulario de Preguntas'!$C$2:$FN$152,3,FALSE),"")</f>
        <v/>
      </c>
      <c r="E211" s="1" t="str">
        <f>IFERROR(VLOOKUP(CONCATENATE(C$1,C211),'Formulario de Preguntas'!$C$2:$FN$152,4,FALSE),"")</f>
        <v/>
      </c>
      <c r="F211" s="23">
        <f>IF($B211='Formulario de Respuestas'!$D210,'Formulario de Respuestas'!$F210,"ES DIFERENTE")</f>
        <v>0</v>
      </c>
      <c r="G211" s="1" t="str">
        <f>IFERROR(VLOOKUP(CONCATENATE(F$1,F211),'Formulario de Preguntas'!$C$2:$FN$152,3,FALSE),"")</f>
        <v/>
      </c>
      <c r="H211" s="1" t="str">
        <f>IFERROR(VLOOKUP(CONCATENATE(F$1,F211),'Formulario de Preguntas'!$C$2:$FN$152,4,FALSE),"")</f>
        <v/>
      </c>
      <c r="I211" s="23">
        <f>IF($B211='Formulario de Respuestas'!$D210,'Formulario de Respuestas'!$G210,"ES DIFERENTE")</f>
        <v>0</v>
      </c>
      <c r="J211" s="1" t="str">
        <f>IFERROR(VLOOKUP(CONCATENATE(I$1,I211),'Formulario de Preguntas'!$C$10:$FN$152,3,FALSE),"")</f>
        <v/>
      </c>
      <c r="K211" s="1" t="str">
        <f>IFERROR(VLOOKUP(CONCATENATE(I$1,I211),'Formulario de Preguntas'!$C$10:$FN$152,4,FALSE),"")</f>
        <v/>
      </c>
      <c r="L211" s="23">
        <f>IF($B211='Formulario de Respuestas'!$D210,'Formulario de Respuestas'!$H210,"ES DIFERENTE")</f>
        <v>0</v>
      </c>
      <c r="M211" s="1" t="str">
        <f>IFERROR(VLOOKUP(CONCATENATE(L$1,L211),'Formulario de Preguntas'!$C$10:$FN$152,3,FALSE),"")</f>
        <v/>
      </c>
      <c r="N211" s="1" t="str">
        <f>IFERROR(VLOOKUP(CONCATENATE(L$1,L211),'Formulario de Preguntas'!$C$10:$FN$152,4,FALSE),"")</f>
        <v/>
      </c>
      <c r="O211" s="23">
        <f>IF($B211='Formulario de Respuestas'!$D210,'Formulario de Respuestas'!$I210,"ES DIFERENTE")</f>
        <v>0</v>
      </c>
      <c r="P211" s="1" t="str">
        <f>IFERROR(VLOOKUP(CONCATENATE(O$1,O211),'Formulario de Preguntas'!$C$10:$FN$152,3,FALSE),"")</f>
        <v/>
      </c>
      <c r="Q211" s="1" t="str">
        <f>IFERROR(VLOOKUP(CONCATENATE(O$1,O211),'Formulario de Preguntas'!$C$10:$FN$152,4,FALSE),"")</f>
        <v/>
      </c>
      <c r="R211" s="23">
        <f>IF($B211='Formulario de Respuestas'!$D210,'Formulario de Respuestas'!$J210,"ES DIFERENTE")</f>
        <v>0</v>
      </c>
      <c r="S211" s="1" t="str">
        <f>IFERROR(VLOOKUP(CONCATENATE(R$1,R211),'Formulario de Preguntas'!$C$10:$FN$152,3,FALSE),"")</f>
        <v/>
      </c>
      <c r="T211" s="1" t="str">
        <f>IFERROR(VLOOKUP(CONCATENATE(R$1,R211),'Formulario de Preguntas'!$C$10:$FN$152,4,FALSE),"")</f>
        <v/>
      </c>
      <c r="U211" s="23">
        <f>IF($B211='Formulario de Respuestas'!$D210,'Formulario de Respuestas'!$K210,"ES DIFERENTE")</f>
        <v>0</v>
      </c>
      <c r="V211" s="1" t="str">
        <f>IFERROR(VLOOKUP(CONCATENATE(U$1,U211),'Formulario de Preguntas'!$C$10:$FN$152,3,FALSE),"")</f>
        <v/>
      </c>
      <c r="W211" s="1" t="str">
        <f>IFERROR(VLOOKUP(CONCATENATE(U$1,U211),'Formulario de Preguntas'!$C$10:$FN$152,4,FALSE),"")</f>
        <v/>
      </c>
      <c r="X211" s="23">
        <f>IF($B211='Formulario de Respuestas'!$D210,'Formulario de Respuestas'!$L210,"ES DIFERENTE")</f>
        <v>0</v>
      </c>
      <c r="Y211" s="1" t="str">
        <f>IFERROR(VLOOKUP(CONCATENATE(X$1,X211),'Formulario de Preguntas'!$C$10:$FN$152,3,FALSE),"")</f>
        <v/>
      </c>
      <c r="Z211" s="1" t="str">
        <f>IFERROR(VLOOKUP(CONCATENATE(X$1,X211),'Formulario de Preguntas'!$C$10:$FN$152,4,FALSE),"")</f>
        <v/>
      </c>
      <c r="AA211" s="23">
        <f>IF($B211='Formulario de Respuestas'!$D210,'Formulario de Respuestas'!$M210,"ES DIFERENTE")</f>
        <v>0</v>
      </c>
      <c r="AB211" s="1" t="str">
        <f>IFERROR(VLOOKUP(CONCATENATE(AA$1,AA211),'Formulario de Preguntas'!$C$10:$FN$152,3,FALSE),"")</f>
        <v/>
      </c>
      <c r="AC211" s="1" t="str">
        <f>IFERROR(VLOOKUP(CONCATENATE(AA$1,AA211),'Formulario de Preguntas'!$C$10:$FN$152,4,FALSE),"")</f>
        <v/>
      </c>
      <c r="AD211" s="23">
        <f>IF($B211='Formulario de Respuestas'!$D210,'Formulario de Respuestas'!$N210,"ES DIFERENTE")</f>
        <v>0</v>
      </c>
      <c r="AE211" s="1" t="str">
        <f>IFERROR(VLOOKUP(CONCATENATE(AD$1,AD211),'Formulario de Preguntas'!$C$10:$FN$152,3,FALSE),"")</f>
        <v/>
      </c>
      <c r="AF211" s="1" t="str">
        <f>IFERROR(VLOOKUP(CONCATENATE(AD$1,AD211),'Formulario de Preguntas'!$C$10:$FN$152,4,FALSE),"")</f>
        <v/>
      </c>
      <c r="AG211" s="23">
        <f>IF($B211='Formulario de Respuestas'!$D210,'Formulario de Respuestas'!$O210,"ES DIFERENTE")</f>
        <v>0</v>
      </c>
      <c r="AH211" s="1" t="str">
        <f>IFERROR(VLOOKUP(CONCATENATE(AG$1,AG211),'Formulario de Preguntas'!$C$10:$FN$152,3,FALSE),"")</f>
        <v/>
      </c>
      <c r="AI211" s="1" t="str">
        <f>IFERROR(VLOOKUP(CONCATENATE(AG$1,AG211),'Formulario de Preguntas'!$C$10:$FN$152,4,FALSE),"")</f>
        <v/>
      </c>
      <c r="AJ211" s="23">
        <f>IF($B211='Formulario de Respuestas'!$D210,'Formulario de Respuestas'!$P210,"ES DIFERENTE")</f>
        <v>0</v>
      </c>
      <c r="AK211" s="1" t="str">
        <f>IFERROR(VLOOKUP(CONCATENATE(AJ$1,AJ211),'Formulario de Preguntas'!$C$10:$FN$152,3,FALSE),"")</f>
        <v/>
      </c>
      <c r="AL211" s="1" t="str">
        <f>IFERROR(VLOOKUP(CONCATENATE(AJ$1,AJ211),'Formulario de Preguntas'!$C$10:$FN$152,4,FALSE),"")</f>
        <v/>
      </c>
      <c r="AM211" s="23">
        <f>IF($B211='Formulario de Respuestas'!$D210,'Formulario de Respuestas'!$Q210,"ES DIFERENTE")</f>
        <v>0</v>
      </c>
      <c r="AN211" s="1" t="str">
        <f>IFERROR(VLOOKUP(CONCATENATE(AM$1,AM211),'Formulario de Preguntas'!$C$10:$FN$152,3,FALSE),"")</f>
        <v/>
      </c>
      <c r="AO211" s="1" t="str">
        <f>IFERROR(VLOOKUP(CONCATENATE(AM$1,AM211),'Formulario de Preguntas'!$C$10:$FN$152,4,FALSE),"")</f>
        <v/>
      </c>
      <c r="AP211" s="23">
        <f>IF($B211='Formulario de Respuestas'!$D210,'Formulario de Respuestas'!$R210,"ES DIFERENTE")</f>
        <v>0</v>
      </c>
      <c r="AQ211" s="1" t="str">
        <f>IFERROR(VLOOKUP(CONCATENATE(AP$1,AP211),'Formulario de Preguntas'!$C$10:$FN$152,3,FALSE),"")</f>
        <v/>
      </c>
      <c r="AR211" s="1" t="str">
        <f>IFERROR(VLOOKUP(CONCATENATE(AP$1,AP211),'Formulario de Preguntas'!$C$10:$FN$152,4,FALSE),"")</f>
        <v/>
      </c>
      <c r="AS211" s="23">
        <f>IF($B211='Formulario de Respuestas'!$D210,'Formulario de Respuestas'!$S210,"ES DIFERENTE")</f>
        <v>0</v>
      </c>
      <c r="AT211" s="1" t="str">
        <f>IFERROR(VLOOKUP(CONCATENATE(AS$1,AS211),'Formulario de Preguntas'!$C$10:$FN$152,3,FALSE),"")</f>
        <v/>
      </c>
      <c r="AU211" s="1" t="str">
        <f>IFERROR(VLOOKUP(CONCATENATE(AS$1,AS211),'Formulario de Preguntas'!$C$10:$FN$152,4,FALSE),"")</f>
        <v/>
      </c>
      <c r="AV211" s="23">
        <f>IF($B211='Formulario de Respuestas'!$D210,'Formulario de Respuestas'!$T210,"ES DIFERENTE")</f>
        <v>0</v>
      </c>
      <c r="AW211" s="1" t="str">
        <f>IFERROR(VLOOKUP(CONCATENATE(AV$1,AV211),'Formulario de Preguntas'!$C$10:$FN$152,3,FALSE),"")</f>
        <v/>
      </c>
      <c r="AX211" s="1" t="str">
        <f>IFERROR(VLOOKUP(CONCATENATE(AV$1,AV211),'Formulario de Preguntas'!$C$10:$FN$152,4,FALSE),"")</f>
        <v/>
      </c>
      <c r="AY211" s="23">
        <f>IF($B211='Formulario de Respuestas'!$D210,'Formulario de Respuestas'!$U210,"ES DIFERENTE")</f>
        <v>0</v>
      </c>
      <c r="AZ211" s="1" t="str">
        <f>IFERROR(VLOOKUP(CONCATENATE(AY$1,AY211),'Formulario de Preguntas'!$C$10:$FN$152,3,FALSE),"")</f>
        <v/>
      </c>
      <c r="BA211" s="1" t="str">
        <f>IFERROR(VLOOKUP(CONCATENATE(AY$1,AY211),'Formulario de Preguntas'!$C$10:$FN$152,4,FALSE),"")</f>
        <v/>
      </c>
      <c r="BB211" s="25">
        <f>IF($B211='Formulario de Respuestas'!$D210,'Formulario de Respuestas'!$V210,"ES DIFERENTE")</f>
        <v>0</v>
      </c>
      <c r="BC211" s="1" t="str">
        <f>IFERROR(VLOOKUP(CONCATENATE(BB$1,BB211),'Formulario de Preguntas'!$C$10:$FN$152,3,FALSE),"")</f>
        <v/>
      </c>
      <c r="BD211" s="1" t="str">
        <f>IFERROR(VLOOKUP(CONCATENATE(BB$1,BB211),'Formulario de Preguntas'!$C$10:$FN$152,4,FALSE),"")</f>
        <v/>
      </c>
      <c r="BE211" s="23">
        <f>IF($B211='Formulario de Respuestas'!$D210,'Formulario de Respuestas'!$W210,"ES DIFERENTE")</f>
        <v>0</v>
      </c>
      <c r="BF211" s="1" t="str">
        <f>IFERROR(VLOOKUP(CONCATENATE(BE$1,BE211),'Formulario de Preguntas'!$C$10:$FN$152,3,FALSE),"")</f>
        <v/>
      </c>
      <c r="BG211" s="1" t="str">
        <f>IFERROR(VLOOKUP(CONCATENATE(BE$1,BE211),'Formulario de Preguntas'!$C$10:$FN$152,4,FALSE),"")</f>
        <v/>
      </c>
      <c r="BH211" s="23">
        <f>IF($B211='Formulario de Respuestas'!$D210,'Formulario de Respuestas'!$X210,"ES DIFERENTE")</f>
        <v>0</v>
      </c>
      <c r="BI211" s="1" t="str">
        <f>IFERROR(VLOOKUP(CONCATENATE(BH$1,BH211),'Formulario de Preguntas'!$C$10:$FN$152,3,FALSE),"")</f>
        <v/>
      </c>
      <c r="BJ211" s="1" t="str">
        <f>IFERROR(VLOOKUP(CONCATENATE(BH$1,BH211),'Formulario de Preguntas'!$C$10:$FN$152,4,FALSE),"")</f>
        <v/>
      </c>
      <c r="BK211" s="25">
        <f>IF($B211='Formulario de Respuestas'!$D210,'Formulario de Respuestas'!$Y210,"ES DIFERENTE")</f>
        <v>0</v>
      </c>
      <c r="BL211" s="1" t="str">
        <f>IFERROR(VLOOKUP(CONCATENATE(BK$1,BK211),'Formulario de Preguntas'!$C$10:$FN$152,3,FALSE),"")</f>
        <v/>
      </c>
      <c r="BM211" s="1" t="str">
        <f>IFERROR(VLOOKUP(CONCATENATE(BK$1,BK211),'Formulario de Preguntas'!$C$10:$FN$152,4,FALSE),"")</f>
        <v/>
      </c>
      <c r="BN211" s="25">
        <f>IF($B211='Formulario de Respuestas'!$D210,'Formulario de Respuestas'!$Z210,"ES DIFERENTE")</f>
        <v>0</v>
      </c>
      <c r="BO211" s="1" t="str">
        <f>IFERROR(VLOOKUP(CONCATENATE(BN$1,BN211),'Formulario de Preguntas'!$C$10:$FN$152,3,FALSE),"")</f>
        <v/>
      </c>
      <c r="BP211" s="1" t="str">
        <f>IFERROR(VLOOKUP(CONCATENATE(BN$1,BN211),'Formulario de Preguntas'!$C$10:$FN$152,4,FALSE),"")</f>
        <v/>
      </c>
      <c r="BQ211" s="25">
        <f>IF($B211='Formulario de Respuestas'!$D210,'Formulario de Respuestas'!$AA210,"ES DIFERENTE")</f>
        <v>0</v>
      </c>
      <c r="BR211" s="1" t="str">
        <f>IFERROR(VLOOKUP(CONCATENATE(BQ$1,BQ211),'Formulario de Preguntas'!$C$10:$FN$152,3,FALSE),"")</f>
        <v/>
      </c>
      <c r="BS211" s="1" t="str">
        <f>IFERROR(VLOOKUP(CONCATENATE(BQ$1,BQ211),'Formulario de Preguntas'!$C$10:$FN$152,4,FALSE),"")</f>
        <v/>
      </c>
      <c r="BT211" s="25">
        <f>IF($B211='Formulario de Respuestas'!$D210,'Formulario de Respuestas'!$AB210,"ES DIFERENTE")</f>
        <v>0</v>
      </c>
      <c r="BU211" s="1" t="str">
        <f>IFERROR(VLOOKUP(CONCATENATE(BT$1,BT211),'Formulario de Preguntas'!$C$10:$FN$152,3,FALSE),"")</f>
        <v/>
      </c>
      <c r="BV211" s="1" t="str">
        <f>IFERROR(VLOOKUP(CONCATENATE(BT$1,BT211),'Formulario de Preguntas'!$C$10:$FN$152,4,FALSE),"")</f>
        <v/>
      </c>
      <c r="BW211" s="25">
        <f>IF($B211='Formulario de Respuestas'!$D210,'Formulario de Respuestas'!$AC210,"ES DIFERENTE")</f>
        <v>0</v>
      </c>
      <c r="BX211" s="1" t="str">
        <f>IFERROR(VLOOKUP(CONCATENATE(BW$1,BW211),'Formulario de Preguntas'!$C$10:$FN$152,3,FALSE),"")</f>
        <v/>
      </c>
      <c r="BY211" s="1" t="str">
        <f>IFERROR(VLOOKUP(CONCATENATE(BW$1,BW211),'Formulario de Preguntas'!$C$10:$FN$152,4,FALSE),"")</f>
        <v/>
      </c>
      <c r="CA211" s="1">
        <f t="shared" si="10"/>
        <v>0</v>
      </c>
      <c r="CB211" s="1">
        <f t="shared" si="11"/>
        <v>0.25</v>
      </c>
      <c r="CC211" s="1">
        <f t="shared" si="9"/>
        <v>0</v>
      </c>
      <c r="CD211" s="1">
        <f>COUNTIF('Formulario de Respuestas'!$E210:$AC210,"A")</f>
        <v>0</v>
      </c>
      <c r="CE211" s="1">
        <f>COUNTIF('Formulario de Respuestas'!$E210:$AC210,"B")</f>
        <v>0</v>
      </c>
      <c r="CF211" s="1">
        <f>COUNTIF('Formulario de Respuestas'!$B210:$AC210,"C")</f>
        <v>0</v>
      </c>
      <c r="CG211" s="1">
        <f>COUNTIF('Formulario de Respuestas'!$E210:$AC210,"D")</f>
        <v>0</v>
      </c>
      <c r="CH211" s="1">
        <f>COUNTIF('Formulario de Respuestas'!$E210:$AC210,"E (RESPUESTA ANULADA)")</f>
        <v>0</v>
      </c>
    </row>
    <row r="212" spans="1:86" x14ac:dyDescent="0.25">
      <c r="A212" s="1">
        <f>'Formulario de Respuestas'!C211</f>
        <v>0</v>
      </c>
      <c r="B212" s="1">
        <f>'Formulario de Respuestas'!D211</f>
        <v>0</v>
      </c>
      <c r="C212" s="23">
        <f>IF($B212='Formulario de Respuestas'!$D211,'Formulario de Respuestas'!$E211,"ES DIFERENTE")</f>
        <v>0</v>
      </c>
      <c r="D212" s="15" t="str">
        <f>IFERROR(VLOOKUP(CONCATENATE(C$1,C212),'Formulario de Preguntas'!$C$2:$FN$152,3,FALSE),"")</f>
        <v/>
      </c>
      <c r="E212" s="1" t="str">
        <f>IFERROR(VLOOKUP(CONCATENATE(C$1,C212),'Formulario de Preguntas'!$C$2:$FN$152,4,FALSE),"")</f>
        <v/>
      </c>
      <c r="F212" s="23">
        <f>IF($B212='Formulario de Respuestas'!$D211,'Formulario de Respuestas'!$F211,"ES DIFERENTE")</f>
        <v>0</v>
      </c>
      <c r="G212" s="1" t="str">
        <f>IFERROR(VLOOKUP(CONCATENATE(F$1,F212),'Formulario de Preguntas'!$C$2:$FN$152,3,FALSE),"")</f>
        <v/>
      </c>
      <c r="H212" s="1" t="str">
        <f>IFERROR(VLOOKUP(CONCATENATE(F$1,F212),'Formulario de Preguntas'!$C$2:$FN$152,4,FALSE),"")</f>
        <v/>
      </c>
      <c r="I212" s="23">
        <f>IF($B212='Formulario de Respuestas'!$D211,'Formulario de Respuestas'!$G211,"ES DIFERENTE")</f>
        <v>0</v>
      </c>
      <c r="J212" s="1" t="str">
        <f>IFERROR(VLOOKUP(CONCATENATE(I$1,I212),'Formulario de Preguntas'!$C$10:$FN$152,3,FALSE),"")</f>
        <v/>
      </c>
      <c r="K212" s="1" t="str">
        <f>IFERROR(VLOOKUP(CONCATENATE(I$1,I212),'Formulario de Preguntas'!$C$10:$FN$152,4,FALSE),"")</f>
        <v/>
      </c>
      <c r="L212" s="23">
        <f>IF($B212='Formulario de Respuestas'!$D211,'Formulario de Respuestas'!$H211,"ES DIFERENTE")</f>
        <v>0</v>
      </c>
      <c r="M212" s="1" t="str">
        <f>IFERROR(VLOOKUP(CONCATENATE(L$1,L212),'Formulario de Preguntas'!$C$10:$FN$152,3,FALSE),"")</f>
        <v/>
      </c>
      <c r="N212" s="1" t="str">
        <f>IFERROR(VLOOKUP(CONCATENATE(L$1,L212),'Formulario de Preguntas'!$C$10:$FN$152,4,FALSE),"")</f>
        <v/>
      </c>
      <c r="O212" s="23">
        <f>IF($B212='Formulario de Respuestas'!$D211,'Formulario de Respuestas'!$I211,"ES DIFERENTE")</f>
        <v>0</v>
      </c>
      <c r="P212" s="1" t="str">
        <f>IFERROR(VLOOKUP(CONCATENATE(O$1,O212),'Formulario de Preguntas'!$C$10:$FN$152,3,FALSE),"")</f>
        <v/>
      </c>
      <c r="Q212" s="1" t="str">
        <f>IFERROR(VLOOKUP(CONCATENATE(O$1,O212),'Formulario de Preguntas'!$C$10:$FN$152,4,FALSE),"")</f>
        <v/>
      </c>
      <c r="R212" s="23">
        <f>IF($B212='Formulario de Respuestas'!$D211,'Formulario de Respuestas'!$J211,"ES DIFERENTE")</f>
        <v>0</v>
      </c>
      <c r="S212" s="1" t="str">
        <f>IFERROR(VLOOKUP(CONCATENATE(R$1,R212),'Formulario de Preguntas'!$C$10:$FN$152,3,FALSE),"")</f>
        <v/>
      </c>
      <c r="T212" s="1" t="str">
        <f>IFERROR(VLOOKUP(CONCATENATE(R$1,R212),'Formulario de Preguntas'!$C$10:$FN$152,4,FALSE),"")</f>
        <v/>
      </c>
      <c r="U212" s="23">
        <f>IF($B212='Formulario de Respuestas'!$D211,'Formulario de Respuestas'!$K211,"ES DIFERENTE")</f>
        <v>0</v>
      </c>
      <c r="V212" s="1" t="str">
        <f>IFERROR(VLOOKUP(CONCATENATE(U$1,U212),'Formulario de Preguntas'!$C$10:$FN$152,3,FALSE),"")</f>
        <v/>
      </c>
      <c r="W212" s="1" t="str">
        <f>IFERROR(VLOOKUP(CONCATENATE(U$1,U212),'Formulario de Preguntas'!$C$10:$FN$152,4,FALSE),"")</f>
        <v/>
      </c>
      <c r="X212" s="23">
        <f>IF($B212='Formulario de Respuestas'!$D211,'Formulario de Respuestas'!$L211,"ES DIFERENTE")</f>
        <v>0</v>
      </c>
      <c r="Y212" s="1" t="str">
        <f>IFERROR(VLOOKUP(CONCATENATE(X$1,X212),'Formulario de Preguntas'!$C$10:$FN$152,3,FALSE),"")</f>
        <v/>
      </c>
      <c r="Z212" s="1" t="str">
        <f>IFERROR(VLOOKUP(CONCATENATE(X$1,X212),'Formulario de Preguntas'!$C$10:$FN$152,4,FALSE),"")</f>
        <v/>
      </c>
      <c r="AA212" s="23">
        <f>IF($B212='Formulario de Respuestas'!$D211,'Formulario de Respuestas'!$M211,"ES DIFERENTE")</f>
        <v>0</v>
      </c>
      <c r="AB212" s="1" t="str">
        <f>IFERROR(VLOOKUP(CONCATENATE(AA$1,AA212),'Formulario de Preguntas'!$C$10:$FN$152,3,FALSE),"")</f>
        <v/>
      </c>
      <c r="AC212" s="1" t="str">
        <f>IFERROR(VLOOKUP(CONCATENATE(AA$1,AA212),'Formulario de Preguntas'!$C$10:$FN$152,4,FALSE),"")</f>
        <v/>
      </c>
      <c r="AD212" s="23">
        <f>IF($B212='Formulario de Respuestas'!$D211,'Formulario de Respuestas'!$N211,"ES DIFERENTE")</f>
        <v>0</v>
      </c>
      <c r="AE212" s="1" t="str">
        <f>IFERROR(VLOOKUP(CONCATENATE(AD$1,AD212),'Formulario de Preguntas'!$C$10:$FN$152,3,FALSE),"")</f>
        <v/>
      </c>
      <c r="AF212" s="1" t="str">
        <f>IFERROR(VLOOKUP(CONCATENATE(AD$1,AD212),'Formulario de Preguntas'!$C$10:$FN$152,4,FALSE),"")</f>
        <v/>
      </c>
      <c r="AG212" s="23">
        <f>IF($B212='Formulario de Respuestas'!$D211,'Formulario de Respuestas'!$O211,"ES DIFERENTE")</f>
        <v>0</v>
      </c>
      <c r="AH212" s="1" t="str">
        <f>IFERROR(VLOOKUP(CONCATENATE(AG$1,AG212),'Formulario de Preguntas'!$C$10:$FN$152,3,FALSE),"")</f>
        <v/>
      </c>
      <c r="AI212" s="1" t="str">
        <f>IFERROR(VLOOKUP(CONCATENATE(AG$1,AG212),'Formulario de Preguntas'!$C$10:$FN$152,4,FALSE),"")</f>
        <v/>
      </c>
      <c r="AJ212" s="23">
        <f>IF($B212='Formulario de Respuestas'!$D211,'Formulario de Respuestas'!$P211,"ES DIFERENTE")</f>
        <v>0</v>
      </c>
      <c r="AK212" s="1" t="str">
        <f>IFERROR(VLOOKUP(CONCATENATE(AJ$1,AJ212),'Formulario de Preguntas'!$C$10:$FN$152,3,FALSE),"")</f>
        <v/>
      </c>
      <c r="AL212" s="1" t="str">
        <f>IFERROR(VLOOKUP(CONCATENATE(AJ$1,AJ212),'Formulario de Preguntas'!$C$10:$FN$152,4,FALSE),"")</f>
        <v/>
      </c>
      <c r="AM212" s="23">
        <f>IF($B212='Formulario de Respuestas'!$D211,'Formulario de Respuestas'!$Q211,"ES DIFERENTE")</f>
        <v>0</v>
      </c>
      <c r="AN212" s="1" t="str">
        <f>IFERROR(VLOOKUP(CONCATENATE(AM$1,AM212),'Formulario de Preguntas'!$C$10:$FN$152,3,FALSE),"")</f>
        <v/>
      </c>
      <c r="AO212" s="1" t="str">
        <f>IFERROR(VLOOKUP(CONCATENATE(AM$1,AM212),'Formulario de Preguntas'!$C$10:$FN$152,4,FALSE),"")</f>
        <v/>
      </c>
      <c r="AP212" s="23">
        <f>IF($B212='Formulario de Respuestas'!$D211,'Formulario de Respuestas'!$R211,"ES DIFERENTE")</f>
        <v>0</v>
      </c>
      <c r="AQ212" s="1" t="str">
        <f>IFERROR(VLOOKUP(CONCATENATE(AP$1,AP212),'Formulario de Preguntas'!$C$10:$FN$152,3,FALSE),"")</f>
        <v/>
      </c>
      <c r="AR212" s="1" t="str">
        <f>IFERROR(VLOOKUP(CONCATENATE(AP$1,AP212),'Formulario de Preguntas'!$C$10:$FN$152,4,FALSE),"")</f>
        <v/>
      </c>
      <c r="AS212" s="23">
        <f>IF($B212='Formulario de Respuestas'!$D211,'Formulario de Respuestas'!$S211,"ES DIFERENTE")</f>
        <v>0</v>
      </c>
      <c r="AT212" s="1" t="str">
        <f>IFERROR(VLOOKUP(CONCATENATE(AS$1,AS212),'Formulario de Preguntas'!$C$10:$FN$152,3,FALSE),"")</f>
        <v/>
      </c>
      <c r="AU212" s="1" t="str">
        <f>IFERROR(VLOOKUP(CONCATENATE(AS$1,AS212),'Formulario de Preguntas'!$C$10:$FN$152,4,FALSE),"")</f>
        <v/>
      </c>
      <c r="AV212" s="23">
        <f>IF($B212='Formulario de Respuestas'!$D211,'Formulario de Respuestas'!$T211,"ES DIFERENTE")</f>
        <v>0</v>
      </c>
      <c r="AW212" s="1" t="str">
        <f>IFERROR(VLOOKUP(CONCATENATE(AV$1,AV212),'Formulario de Preguntas'!$C$10:$FN$152,3,FALSE),"")</f>
        <v/>
      </c>
      <c r="AX212" s="1" t="str">
        <f>IFERROR(VLOOKUP(CONCATENATE(AV$1,AV212),'Formulario de Preguntas'!$C$10:$FN$152,4,FALSE),"")</f>
        <v/>
      </c>
      <c r="AY212" s="23">
        <f>IF($B212='Formulario de Respuestas'!$D211,'Formulario de Respuestas'!$U211,"ES DIFERENTE")</f>
        <v>0</v>
      </c>
      <c r="AZ212" s="1" t="str">
        <f>IFERROR(VLOOKUP(CONCATENATE(AY$1,AY212),'Formulario de Preguntas'!$C$10:$FN$152,3,FALSE),"")</f>
        <v/>
      </c>
      <c r="BA212" s="1" t="str">
        <f>IFERROR(VLOOKUP(CONCATENATE(AY$1,AY212),'Formulario de Preguntas'!$C$10:$FN$152,4,FALSE),"")</f>
        <v/>
      </c>
      <c r="BB212" s="25">
        <f>IF($B212='Formulario de Respuestas'!$D211,'Formulario de Respuestas'!$V211,"ES DIFERENTE")</f>
        <v>0</v>
      </c>
      <c r="BC212" s="1" t="str">
        <f>IFERROR(VLOOKUP(CONCATENATE(BB$1,BB212),'Formulario de Preguntas'!$C$10:$FN$152,3,FALSE),"")</f>
        <v/>
      </c>
      <c r="BD212" s="1" t="str">
        <f>IFERROR(VLOOKUP(CONCATENATE(BB$1,BB212),'Formulario de Preguntas'!$C$10:$FN$152,4,FALSE),"")</f>
        <v/>
      </c>
      <c r="BE212" s="23">
        <f>IF($B212='Formulario de Respuestas'!$D211,'Formulario de Respuestas'!$W211,"ES DIFERENTE")</f>
        <v>0</v>
      </c>
      <c r="BF212" s="1" t="str">
        <f>IFERROR(VLOOKUP(CONCATENATE(BE$1,BE212),'Formulario de Preguntas'!$C$10:$FN$152,3,FALSE),"")</f>
        <v/>
      </c>
      <c r="BG212" s="1" t="str">
        <f>IFERROR(VLOOKUP(CONCATENATE(BE$1,BE212),'Formulario de Preguntas'!$C$10:$FN$152,4,FALSE),"")</f>
        <v/>
      </c>
      <c r="BH212" s="23">
        <f>IF($B212='Formulario de Respuestas'!$D211,'Formulario de Respuestas'!$X211,"ES DIFERENTE")</f>
        <v>0</v>
      </c>
      <c r="BI212" s="1" t="str">
        <f>IFERROR(VLOOKUP(CONCATENATE(BH$1,BH212),'Formulario de Preguntas'!$C$10:$FN$152,3,FALSE),"")</f>
        <v/>
      </c>
      <c r="BJ212" s="1" t="str">
        <f>IFERROR(VLOOKUP(CONCATENATE(BH$1,BH212),'Formulario de Preguntas'!$C$10:$FN$152,4,FALSE),"")</f>
        <v/>
      </c>
      <c r="BK212" s="25">
        <f>IF($B212='Formulario de Respuestas'!$D211,'Formulario de Respuestas'!$Y211,"ES DIFERENTE")</f>
        <v>0</v>
      </c>
      <c r="BL212" s="1" t="str">
        <f>IFERROR(VLOOKUP(CONCATENATE(BK$1,BK212),'Formulario de Preguntas'!$C$10:$FN$152,3,FALSE),"")</f>
        <v/>
      </c>
      <c r="BM212" s="1" t="str">
        <f>IFERROR(VLOOKUP(CONCATENATE(BK$1,BK212),'Formulario de Preguntas'!$C$10:$FN$152,4,FALSE),"")</f>
        <v/>
      </c>
      <c r="BN212" s="25">
        <f>IF($B212='Formulario de Respuestas'!$D211,'Formulario de Respuestas'!$Z211,"ES DIFERENTE")</f>
        <v>0</v>
      </c>
      <c r="BO212" s="1" t="str">
        <f>IFERROR(VLOOKUP(CONCATENATE(BN$1,BN212),'Formulario de Preguntas'!$C$10:$FN$152,3,FALSE),"")</f>
        <v/>
      </c>
      <c r="BP212" s="1" t="str">
        <f>IFERROR(VLOOKUP(CONCATENATE(BN$1,BN212),'Formulario de Preguntas'!$C$10:$FN$152,4,FALSE),"")</f>
        <v/>
      </c>
      <c r="BQ212" s="25">
        <f>IF($B212='Formulario de Respuestas'!$D211,'Formulario de Respuestas'!$AA211,"ES DIFERENTE")</f>
        <v>0</v>
      </c>
      <c r="BR212" s="1" t="str">
        <f>IFERROR(VLOOKUP(CONCATENATE(BQ$1,BQ212),'Formulario de Preguntas'!$C$10:$FN$152,3,FALSE),"")</f>
        <v/>
      </c>
      <c r="BS212" s="1" t="str">
        <f>IFERROR(VLOOKUP(CONCATENATE(BQ$1,BQ212),'Formulario de Preguntas'!$C$10:$FN$152,4,FALSE),"")</f>
        <v/>
      </c>
      <c r="BT212" s="25">
        <f>IF($B212='Formulario de Respuestas'!$D211,'Formulario de Respuestas'!$AB211,"ES DIFERENTE")</f>
        <v>0</v>
      </c>
      <c r="BU212" s="1" t="str">
        <f>IFERROR(VLOOKUP(CONCATENATE(BT$1,BT212),'Formulario de Preguntas'!$C$10:$FN$152,3,FALSE),"")</f>
        <v/>
      </c>
      <c r="BV212" s="1" t="str">
        <f>IFERROR(VLOOKUP(CONCATENATE(BT$1,BT212),'Formulario de Preguntas'!$C$10:$FN$152,4,FALSE),"")</f>
        <v/>
      </c>
      <c r="BW212" s="25">
        <f>IF($B212='Formulario de Respuestas'!$D211,'Formulario de Respuestas'!$AC211,"ES DIFERENTE")</f>
        <v>0</v>
      </c>
      <c r="BX212" s="1" t="str">
        <f>IFERROR(VLOOKUP(CONCATENATE(BW$1,BW212),'Formulario de Preguntas'!$C$10:$FN$152,3,FALSE),"")</f>
        <v/>
      </c>
      <c r="BY212" s="1" t="str">
        <f>IFERROR(VLOOKUP(CONCATENATE(BW$1,BW212),'Formulario de Preguntas'!$C$10:$FN$152,4,FALSE),"")</f>
        <v/>
      </c>
      <c r="CA212" s="1">
        <f t="shared" si="10"/>
        <v>0</v>
      </c>
      <c r="CB212" s="1">
        <f t="shared" si="11"/>
        <v>0.25</v>
      </c>
      <c r="CC212" s="1">
        <f t="shared" si="9"/>
        <v>0</v>
      </c>
      <c r="CD212" s="1">
        <f>COUNTIF('Formulario de Respuestas'!$E211:$AC211,"A")</f>
        <v>0</v>
      </c>
      <c r="CE212" s="1">
        <f>COUNTIF('Formulario de Respuestas'!$E211:$AC211,"B")</f>
        <v>0</v>
      </c>
      <c r="CF212" s="1">
        <f>COUNTIF('Formulario de Respuestas'!$B211:$AC211,"C")</f>
        <v>0</v>
      </c>
      <c r="CG212" s="1">
        <f>COUNTIF('Formulario de Respuestas'!$E211:$AC211,"D")</f>
        <v>0</v>
      </c>
      <c r="CH212" s="1">
        <f>COUNTIF('Formulario de Respuestas'!$E211:$AC211,"E (RESPUESTA ANULADA)")</f>
        <v>0</v>
      </c>
    </row>
    <row r="213" spans="1:86" x14ac:dyDescent="0.25">
      <c r="A213" s="1">
        <f>'Formulario de Respuestas'!C212</f>
        <v>0</v>
      </c>
      <c r="B213" s="1">
        <f>'Formulario de Respuestas'!D212</f>
        <v>0</v>
      </c>
      <c r="C213" s="23">
        <f>IF($B213='Formulario de Respuestas'!$D212,'Formulario de Respuestas'!$E212,"ES DIFERENTE")</f>
        <v>0</v>
      </c>
      <c r="D213" s="15" t="str">
        <f>IFERROR(VLOOKUP(CONCATENATE(C$1,C213),'Formulario de Preguntas'!$C$2:$FN$152,3,FALSE),"")</f>
        <v/>
      </c>
      <c r="E213" s="1" t="str">
        <f>IFERROR(VLOOKUP(CONCATENATE(C$1,C213),'Formulario de Preguntas'!$C$2:$FN$152,4,FALSE),"")</f>
        <v/>
      </c>
      <c r="F213" s="23">
        <f>IF($B213='Formulario de Respuestas'!$D212,'Formulario de Respuestas'!$F212,"ES DIFERENTE")</f>
        <v>0</v>
      </c>
      <c r="G213" s="1" t="str">
        <f>IFERROR(VLOOKUP(CONCATENATE(F$1,F213),'Formulario de Preguntas'!$C$2:$FN$152,3,FALSE),"")</f>
        <v/>
      </c>
      <c r="H213" s="1" t="str">
        <f>IFERROR(VLOOKUP(CONCATENATE(F$1,F213),'Formulario de Preguntas'!$C$2:$FN$152,4,FALSE),"")</f>
        <v/>
      </c>
      <c r="I213" s="23">
        <f>IF($B213='Formulario de Respuestas'!$D212,'Formulario de Respuestas'!$G212,"ES DIFERENTE")</f>
        <v>0</v>
      </c>
      <c r="J213" s="1" t="str">
        <f>IFERROR(VLOOKUP(CONCATENATE(I$1,I213),'Formulario de Preguntas'!$C$10:$FN$152,3,FALSE),"")</f>
        <v/>
      </c>
      <c r="K213" s="1" t="str">
        <f>IFERROR(VLOOKUP(CONCATENATE(I$1,I213),'Formulario de Preguntas'!$C$10:$FN$152,4,FALSE),"")</f>
        <v/>
      </c>
      <c r="L213" s="23">
        <f>IF($B213='Formulario de Respuestas'!$D212,'Formulario de Respuestas'!$H212,"ES DIFERENTE")</f>
        <v>0</v>
      </c>
      <c r="M213" s="1" t="str">
        <f>IFERROR(VLOOKUP(CONCATENATE(L$1,L213),'Formulario de Preguntas'!$C$10:$FN$152,3,FALSE),"")</f>
        <v/>
      </c>
      <c r="N213" s="1" t="str">
        <f>IFERROR(VLOOKUP(CONCATENATE(L$1,L213),'Formulario de Preguntas'!$C$10:$FN$152,4,FALSE),"")</f>
        <v/>
      </c>
      <c r="O213" s="23">
        <f>IF($B213='Formulario de Respuestas'!$D212,'Formulario de Respuestas'!$I212,"ES DIFERENTE")</f>
        <v>0</v>
      </c>
      <c r="P213" s="1" t="str">
        <f>IFERROR(VLOOKUP(CONCATENATE(O$1,O213),'Formulario de Preguntas'!$C$10:$FN$152,3,FALSE),"")</f>
        <v/>
      </c>
      <c r="Q213" s="1" t="str">
        <f>IFERROR(VLOOKUP(CONCATENATE(O$1,O213),'Formulario de Preguntas'!$C$10:$FN$152,4,FALSE),"")</f>
        <v/>
      </c>
      <c r="R213" s="23">
        <f>IF($B213='Formulario de Respuestas'!$D212,'Formulario de Respuestas'!$J212,"ES DIFERENTE")</f>
        <v>0</v>
      </c>
      <c r="S213" s="1" t="str">
        <f>IFERROR(VLOOKUP(CONCATENATE(R$1,R213),'Formulario de Preguntas'!$C$10:$FN$152,3,FALSE),"")</f>
        <v/>
      </c>
      <c r="T213" s="1" t="str">
        <f>IFERROR(VLOOKUP(CONCATENATE(R$1,R213),'Formulario de Preguntas'!$C$10:$FN$152,4,FALSE),"")</f>
        <v/>
      </c>
      <c r="U213" s="23">
        <f>IF($B213='Formulario de Respuestas'!$D212,'Formulario de Respuestas'!$K212,"ES DIFERENTE")</f>
        <v>0</v>
      </c>
      <c r="V213" s="1" t="str">
        <f>IFERROR(VLOOKUP(CONCATENATE(U$1,U213),'Formulario de Preguntas'!$C$10:$FN$152,3,FALSE),"")</f>
        <v/>
      </c>
      <c r="W213" s="1" t="str">
        <f>IFERROR(VLOOKUP(CONCATENATE(U$1,U213),'Formulario de Preguntas'!$C$10:$FN$152,4,FALSE),"")</f>
        <v/>
      </c>
      <c r="X213" s="23">
        <f>IF($B213='Formulario de Respuestas'!$D212,'Formulario de Respuestas'!$L212,"ES DIFERENTE")</f>
        <v>0</v>
      </c>
      <c r="Y213" s="1" t="str">
        <f>IFERROR(VLOOKUP(CONCATENATE(X$1,X213),'Formulario de Preguntas'!$C$10:$FN$152,3,FALSE),"")</f>
        <v/>
      </c>
      <c r="Z213" s="1" t="str">
        <f>IFERROR(VLOOKUP(CONCATENATE(X$1,X213),'Formulario de Preguntas'!$C$10:$FN$152,4,FALSE),"")</f>
        <v/>
      </c>
      <c r="AA213" s="23">
        <f>IF($B213='Formulario de Respuestas'!$D212,'Formulario de Respuestas'!$M212,"ES DIFERENTE")</f>
        <v>0</v>
      </c>
      <c r="AB213" s="1" t="str">
        <f>IFERROR(VLOOKUP(CONCATENATE(AA$1,AA213),'Formulario de Preguntas'!$C$10:$FN$152,3,FALSE),"")</f>
        <v/>
      </c>
      <c r="AC213" s="1" t="str">
        <f>IFERROR(VLOOKUP(CONCATENATE(AA$1,AA213),'Formulario de Preguntas'!$C$10:$FN$152,4,FALSE),"")</f>
        <v/>
      </c>
      <c r="AD213" s="23">
        <f>IF($B213='Formulario de Respuestas'!$D212,'Formulario de Respuestas'!$N212,"ES DIFERENTE")</f>
        <v>0</v>
      </c>
      <c r="AE213" s="1" t="str">
        <f>IFERROR(VLOOKUP(CONCATENATE(AD$1,AD213),'Formulario de Preguntas'!$C$10:$FN$152,3,FALSE),"")</f>
        <v/>
      </c>
      <c r="AF213" s="1" t="str">
        <f>IFERROR(VLOOKUP(CONCATENATE(AD$1,AD213),'Formulario de Preguntas'!$C$10:$FN$152,4,FALSE),"")</f>
        <v/>
      </c>
      <c r="AG213" s="23">
        <f>IF($B213='Formulario de Respuestas'!$D212,'Formulario de Respuestas'!$O212,"ES DIFERENTE")</f>
        <v>0</v>
      </c>
      <c r="AH213" s="1" t="str">
        <f>IFERROR(VLOOKUP(CONCATENATE(AG$1,AG213),'Formulario de Preguntas'!$C$10:$FN$152,3,FALSE),"")</f>
        <v/>
      </c>
      <c r="AI213" s="1" t="str">
        <f>IFERROR(VLOOKUP(CONCATENATE(AG$1,AG213),'Formulario de Preguntas'!$C$10:$FN$152,4,FALSE),"")</f>
        <v/>
      </c>
      <c r="AJ213" s="23">
        <f>IF($B213='Formulario de Respuestas'!$D212,'Formulario de Respuestas'!$P212,"ES DIFERENTE")</f>
        <v>0</v>
      </c>
      <c r="AK213" s="1" t="str">
        <f>IFERROR(VLOOKUP(CONCATENATE(AJ$1,AJ213),'Formulario de Preguntas'!$C$10:$FN$152,3,FALSE),"")</f>
        <v/>
      </c>
      <c r="AL213" s="1" t="str">
        <f>IFERROR(VLOOKUP(CONCATENATE(AJ$1,AJ213),'Formulario de Preguntas'!$C$10:$FN$152,4,FALSE),"")</f>
        <v/>
      </c>
      <c r="AM213" s="23">
        <f>IF($B213='Formulario de Respuestas'!$D212,'Formulario de Respuestas'!$Q212,"ES DIFERENTE")</f>
        <v>0</v>
      </c>
      <c r="AN213" s="1" t="str">
        <f>IFERROR(VLOOKUP(CONCATENATE(AM$1,AM213),'Formulario de Preguntas'!$C$10:$FN$152,3,FALSE),"")</f>
        <v/>
      </c>
      <c r="AO213" s="1" t="str">
        <f>IFERROR(VLOOKUP(CONCATENATE(AM$1,AM213),'Formulario de Preguntas'!$C$10:$FN$152,4,FALSE),"")</f>
        <v/>
      </c>
      <c r="AP213" s="23">
        <f>IF($B213='Formulario de Respuestas'!$D212,'Formulario de Respuestas'!$R212,"ES DIFERENTE")</f>
        <v>0</v>
      </c>
      <c r="AQ213" s="1" t="str">
        <f>IFERROR(VLOOKUP(CONCATENATE(AP$1,AP213),'Formulario de Preguntas'!$C$10:$FN$152,3,FALSE),"")</f>
        <v/>
      </c>
      <c r="AR213" s="1" t="str">
        <f>IFERROR(VLOOKUP(CONCATENATE(AP$1,AP213),'Formulario de Preguntas'!$C$10:$FN$152,4,FALSE),"")</f>
        <v/>
      </c>
      <c r="AS213" s="23">
        <f>IF($B213='Formulario de Respuestas'!$D212,'Formulario de Respuestas'!$S212,"ES DIFERENTE")</f>
        <v>0</v>
      </c>
      <c r="AT213" s="1" t="str">
        <f>IFERROR(VLOOKUP(CONCATENATE(AS$1,AS213),'Formulario de Preguntas'!$C$10:$FN$152,3,FALSE),"")</f>
        <v/>
      </c>
      <c r="AU213" s="1" t="str">
        <f>IFERROR(VLOOKUP(CONCATENATE(AS$1,AS213),'Formulario de Preguntas'!$C$10:$FN$152,4,FALSE),"")</f>
        <v/>
      </c>
      <c r="AV213" s="23">
        <f>IF($B213='Formulario de Respuestas'!$D212,'Formulario de Respuestas'!$T212,"ES DIFERENTE")</f>
        <v>0</v>
      </c>
      <c r="AW213" s="1" t="str">
        <f>IFERROR(VLOOKUP(CONCATENATE(AV$1,AV213),'Formulario de Preguntas'!$C$10:$FN$152,3,FALSE),"")</f>
        <v/>
      </c>
      <c r="AX213" s="1" t="str">
        <f>IFERROR(VLOOKUP(CONCATENATE(AV$1,AV213),'Formulario de Preguntas'!$C$10:$FN$152,4,FALSE),"")</f>
        <v/>
      </c>
      <c r="AY213" s="23">
        <f>IF($B213='Formulario de Respuestas'!$D212,'Formulario de Respuestas'!$U212,"ES DIFERENTE")</f>
        <v>0</v>
      </c>
      <c r="AZ213" s="1" t="str">
        <f>IFERROR(VLOOKUP(CONCATENATE(AY$1,AY213),'Formulario de Preguntas'!$C$10:$FN$152,3,FALSE),"")</f>
        <v/>
      </c>
      <c r="BA213" s="1" t="str">
        <f>IFERROR(VLOOKUP(CONCATENATE(AY$1,AY213),'Formulario de Preguntas'!$C$10:$FN$152,4,FALSE),"")</f>
        <v/>
      </c>
      <c r="BB213" s="25">
        <f>IF($B213='Formulario de Respuestas'!$D212,'Formulario de Respuestas'!$V212,"ES DIFERENTE")</f>
        <v>0</v>
      </c>
      <c r="BC213" s="1" t="str">
        <f>IFERROR(VLOOKUP(CONCATENATE(BB$1,BB213),'Formulario de Preguntas'!$C$10:$FN$152,3,FALSE),"")</f>
        <v/>
      </c>
      <c r="BD213" s="1" t="str">
        <f>IFERROR(VLOOKUP(CONCATENATE(BB$1,BB213),'Formulario de Preguntas'!$C$10:$FN$152,4,FALSE),"")</f>
        <v/>
      </c>
      <c r="BE213" s="23">
        <f>IF($B213='Formulario de Respuestas'!$D212,'Formulario de Respuestas'!$W212,"ES DIFERENTE")</f>
        <v>0</v>
      </c>
      <c r="BF213" s="1" t="str">
        <f>IFERROR(VLOOKUP(CONCATENATE(BE$1,BE213),'Formulario de Preguntas'!$C$10:$FN$152,3,FALSE),"")</f>
        <v/>
      </c>
      <c r="BG213" s="1" t="str">
        <f>IFERROR(VLOOKUP(CONCATENATE(BE$1,BE213),'Formulario de Preguntas'!$C$10:$FN$152,4,FALSE),"")</f>
        <v/>
      </c>
      <c r="BH213" s="23">
        <f>IF($B213='Formulario de Respuestas'!$D212,'Formulario de Respuestas'!$X212,"ES DIFERENTE")</f>
        <v>0</v>
      </c>
      <c r="BI213" s="1" t="str">
        <f>IFERROR(VLOOKUP(CONCATENATE(BH$1,BH213),'Formulario de Preguntas'!$C$10:$FN$152,3,FALSE),"")</f>
        <v/>
      </c>
      <c r="BJ213" s="1" t="str">
        <f>IFERROR(VLOOKUP(CONCATENATE(BH$1,BH213),'Formulario de Preguntas'!$C$10:$FN$152,4,FALSE),"")</f>
        <v/>
      </c>
      <c r="BK213" s="25">
        <f>IF($B213='Formulario de Respuestas'!$D212,'Formulario de Respuestas'!$Y212,"ES DIFERENTE")</f>
        <v>0</v>
      </c>
      <c r="BL213" s="1" t="str">
        <f>IFERROR(VLOOKUP(CONCATENATE(BK$1,BK213),'Formulario de Preguntas'!$C$10:$FN$152,3,FALSE),"")</f>
        <v/>
      </c>
      <c r="BM213" s="1" t="str">
        <f>IFERROR(VLOOKUP(CONCATENATE(BK$1,BK213),'Formulario de Preguntas'!$C$10:$FN$152,4,FALSE),"")</f>
        <v/>
      </c>
      <c r="BN213" s="25">
        <f>IF($B213='Formulario de Respuestas'!$D212,'Formulario de Respuestas'!$Z212,"ES DIFERENTE")</f>
        <v>0</v>
      </c>
      <c r="BO213" s="1" t="str">
        <f>IFERROR(VLOOKUP(CONCATENATE(BN$1,BN213),'Formulario de Preguntas'!$C$10:$FN$152,3,FALSE),"")</f>
        <v/>
      </c>
      <c r="BP213" s="1" t="str">
        <f>IFERROR(VLOOKUP(CONCATENATE(BN$1,BN213),'Formulario de Preguntas'!$C$10:$FN$152,4,FALSE),"")</f>
        <v/>
      </c>
      <c r="BQ213" s="25">
        <f>IF($B213='Formulario de Respuestas'!$D212,'Formulario de Respuestas'!$AA212,"ES DIFERENTE")</f>
        <v>0</v>
      </c>
      <c r="BR213" s="1" t="str">
        <f>IFERROR(VLOOKUP(CONCATENATE(BQ$1,BQ213),'Formulario de Preguntas'!$C$10:$FN$152,3,FALSE),"")</f>
        <v/>
      </c>
      <c r="BS213" s="1" t="str">
        <f>IFERROR(VLOOKUP(CONCATENATE(BQ$1,BQ213),'Formulario de Preguntas'!$C$10:$FN$152,4,FALSE),"")</f>
        <v/>
      </c>
      <c r="BT213" s="25">
        <f>IF($B213='Formulario de Respuestas'!$D212,'Formulario de Respuestas'!$AB212,"ES DIFERENTE")</f>
        <v>0</v>
      </c>
      <c r="BU213" s="1" t="str">
        <f>IFERROR(VLOOKUP(CONCATENATE(BT$1,BT213),'Formulario de Preguntas'!$C$10:$FN$152,3,FALSE),"")</f>
        <v/>
      </c>
      <c r="BV213" s="1" t="str">
        <f>IFERROR(VLOOKUP(CONCATENATE(BT$1,BT213),'Formulario de Preguntas'!$C$10:$FN$152,4,FALSE),"")</f>
        <v/>
      </c>
      <c r="BW213" s="25">
        <f>IF($B213='Formulario de Respuestas'!$D212,'Formulario de Respuestas'!$AC212,"ES DIFERENTE")</f>
        <v>0</v>
      </c>
      <c r="BX213" s="1" t="str">
        <f>IFERROR(VLOOKUP(CONCATENATE(BW$1,BW213),'Formulario de Preguntas'!$C$10:$FN$152,3,FALSE),"")</f>
        <v/>
      </c>
      <c r="BY213" s="1" t="str">
        <f>IFERROR(VLOOKUP(CONCATENATE(BW$1,BW213),'Formulario de Preguntas'!$C$10:$FN$152,4,FALSE),"")</f>
        <v/>
      </c>
      <c r="CA213" s="1">
        <f t="shared" si="10"/>
        <v>0</v>
      </c>
      <c r="CB213" s="1">
        <f t="shared" si="11"/>
        <v>0.25</v>
      </c>
      <c r="CC213" s="1">
        <f t="shared" si="9"/>
        <v>0</v>
      </c>
      <c r="CD213" s="1">
        <f>COUNTIF('Formulario de Respuestas'!$E212:$AC212,"A")</f>
        <v>0</v>
      </c>
      <c r="CE213" s="1">
        <f>COUNTIF('Formulario de Respuestas'!$E212:$AC212,"B")</f>
        <v>0</v>
      </c>
      <c r="CF213" s="1">
        <f>COUNTIF('Formulario de Respuestas'!$B212:$AC212,"C")</f>
        <v>0</v>
      </c>
      <c r="CG213" s="1">
        <f>COUNTIF('Formulario de Respuestas'!$E212:$AC212,"D")</f>
        <v>0</v>
      </c>
      <c r="CH213" s="1">
        <f>COUNTIF('Formulario de Respuestas'!$E212:$AC212,"E (RESPUESTA ANULADA)")</f>
        <v>0</v>
      </c>
    </row>
    <row r="214" spans="1:86" x14ac:dyDescent="0.25">
      <c r="A214" s="1">
        <f>'Formulario de Respuestas'!C213</f>
        <v>0</v>
      </c>
      <c r="B214" s="1">
        <f>'Formulario de Respuestas'!D213</f>
        <v>0</v>
      </c>
      <c r="C214" s="23">
        <f>IF($B214='Formulario de Respuestas'!$D213,'Formulario de Respuestas'!$E213,"ES DIFERENTE")</f>
        <v>0</v>
      </c>
      <c r="D214" s="15" t="str">
        <f>IFERROR(VLOOKUP(CONCATENATE(C$1,C214),'Formulario de Preguntas'!$C$2:$FN$152,3,FALSE),"")</f>
        <v/>
      </c>
      <c r="E214" s="1" t="str">
        <f>IFERROR(VLOOKUP(CONCATENATE(C$1,C214),'Formulario de Preguntas'!$C$2:$FN$152,4,FALSE),"")</f>
        <v/>
      </c>
      <c r="F214" s="23">
        <f>IF($B214='Formulario de Respuestas'!$D213,'Formulario de Respuestas'!$F213,"ES DIFERENTE")</f>
        <v>0</v>
      </c>
      <c r="G214" s="1" t="str">
        <f>IFERROR(VLOOKUP(CONCATENATE(F$1,F214),'Formulario de Preguntas'!$C$2:$FN$152,3,FALSE),"")</f>
        <v/>
      </c>
      <c r="H214" s="1" t="str">
        <f>IFERROR(VLOOKUP(CONCATENATE(F$1,F214),'Formulario de Preguntas'!$C$2:$FN$152,4,FALSE),"")</f>
        <v/>
      </c>
      <c r="I214" s="23">
        <f>IF($B214='Formulario de Respuestas'!$D213,'Formulario de Respuestas'!$G213,"ES DIFERENTE")</f>
        <v>0</v>
      </c>
      <c r="J214" s="1" t="str">
        <f>IFERROR(VLOOKUP(CONCATENATE(I$1,I214),'Formulario de Preguntas'!$C$10:$FN$152,3,FALSE),"")</f>
        <v/>
      </c>
      <c r="K214" s="1" t="str">
        <f>IFERROR(VLOOKUP(CONCATENATE(I$1,I214),'Formulario de Preguntas'!$C$10:$FN$152,4,FALSE),"")</f>
        <v/>
      </c>
      <c r="L214" s="23">
        <f>IF($B214='Formulario de Respuestas'!$D213,'Formulario de Respuestas'!$H213,"ES DIFERENTE")</f>
        <v>0</v>
      </c>
      <c r="M214" s="1" t="str">
        <f>IFERROR(VLOOKUP(CONCATENATE(L$1,L214),'Formulario de Preguntas'!$C$10:$FN$152,3,FALSE),"")</f>
        <v/>
      </c>
      <c r="N214" s="1" t="str">
        <f>IFERROR(VLOOKUP(CONCATENATE(L$1,L214),'Formulario de Preguntas'!$C$10:$FN$152,4,FALSE),"")</f>
        <v/>
      </c>
      <c r="O214" s="23">
        <f>IF($B214='Formulario de Respuestas'!$D213,'Formulario de Respuestas'!$I213,"ES DIFERENTE")</f>
        <v>0</v>
      </c>
      <c r="P214" s="1" t="str">
        <f>IFERROR(VLOOKUP(CONCATENATE(O$1,O214),'Formulario de Preguntas'!$C$10:$FN$152,3,FALSE),"")</f>
        <v/>
      </c>
      <c r="Q214" s="1" t="str">
        <f>IFERROR(VLOOKUP(CONCATENATE(O$1,O214),'Formulario de Preguntas'!$C$10:$FN$152,4,FALSE),"")</f>
        <v/>
      </c>
      <c r="R214" s="23">
        <f>IF($B214='Formulario de Respuestas'!$D213,'Formulario de Respuestas'!$J213,"ES DIFERENTE")</f>
        <v>0</v>
      </c>
      <c r="S214" s="1" t="str">
        <f>IFERROR(VLOOKUP(CONCATENATE(R$1,R214),'Formulario de Preguntas'!$C$10:$FN$152,3,FALSE),"")</f>
        <v/>
      </c>
      <c r="T214" s="1" t="str">
        <f>IFERROR(VLOOKUP(CONCATENATE(R$1,R214),'Formulario de Preguntas'!$C$10:$FN$152,4,FALSE),"")</f>
        <v/>
      </c>
      <c r="U214" s="23">
        <f>IF($B214='Formulario de Respuestas'!$D213,'Formulario de Respuestas'!$K213,"ES DIFERENTE")</f>
        <v>0</v>
      </c>
      <c r="V214" s="1" t="str">
        <f>IFERROR(VLOOKUP(CONCATENATE(U$1,U214),'Formulario de Preguntas'!$C$10:$FN$152,3,FALSE),"")</f>
        <v/>
      </c>
      <c r="W214" s="1" t="str">
        <f>IFERROR(VLOOKUP(CONCATENATE(U$1,U214),'Formulario de Preguntas'!$C$10:$FN$152,4,FALSE),"")</f>
        <v/>
      </c>
      <c r="X214" s="23">
        <f>IF($B214='Formulario de Respuestas'!$D213,'Formulario de Respuestas'!$L213,"ES DIFERENTE")</f>
        <v>0</v>
      </c>
      <c r="Y214" s="1" t="str">
        <f>IFERROR(VLOOKUP(CONCATENATE(X$1,X214),'Formulario de Preguntas'!$C$10:$FN$152,3,FALSE),"")</f>
        <v/>
      </c>
      <c r="Z214" s="1" t="str">
        <f>IFERROR(VLOOKUP(CONCATENATE(X$1,X214),'Formulario de Preguntas'!$C$10:$FN$152,4,FALSE),"")</f>
        <v/>
      </c>
      <c r="AA214" s="23">
        <f>IF($B214='Formulario de Respuestas'!$D213,'Formulario de Respuestas'!$M213,"ES DIFERENTE")</f>
        <v>0</v>
      </c>
      <c r="AB214" s="1" t="str">
        <f>IFERROR(VLOOKUP(CONCATENATE(AA$1,AA214),'Formulario de Preguntas'!$C$10:$FN$152,3,FALSE),"")</f>
        <v/>
      </c>
      <c r="AC214" s="1" t="str">
        <f>IFERROR(VLOOKUP(CONCATENATE(AA$1,AA214),'Formulario de Preguntas'!$C$10:$FN$152,4,FALSE),"")</f>
        <v/>
      </c>
      <c r="AD214" s="23">
        <f>IF($B214='Formulario de Respuestas'!$D213,'Formulario de Respuestas'!$N213,"ES DIFERENTE")</f>
        <v>0</v>
      </c>
      <c r="AE214" s="1" t="str">
        <f>IFERROR(VLOOKUP(CONCATENATE(AD$1,AD214),'Formulario de Preguntas'!$C$10:$FN$152,3,FALSE),"")</f>
        <v/>
      </c>
      <c r="AF214" s="1" t="str">
        <f>IFERROR(VLOOKUP(CONCATENATE(AD$1,AD214),'Formulario de Preguntas'!$C$10:$FN$152,4,FALSE),"")</f>
        <v/>
      </c>
      <c r="AG214" s="23">
        <f>IF($B214='Formulario de Respuestas'!$D213,'Formulario de Respuestas'!$O213,"ES DIFERENTE")</f>
        <v>0</v>
      </c>
      <c r="AH214" s="1" t="str">
        <f>IFERROR(VLOOKUP(CONCATENATE(AG$1,AG214),'Formulario de Preguntas'!$C$10:$FN$152,3,FALSE),"")</f>
        <v/>
      </c>
      <c r="AI214" s="1" t="str">
        <f>IFERROR(VLOOKUP(CONCATENATE(AG$1,AG214),'Formulario de Preguntas'!$C$10:$FN$152,4,FALSE),"")</f>
        <v/>
      </c>
      <c r="AJ214" s="23">
        <f>IF($B214='Formulario de Respuestas'!$D213,'Formulario de Respuestas'!$P213,"ES DIFERENTE")</f>
        <v>0</v>
      </c>
      <c r="AK214" s="1" t="str">
        <f>IFERROR(VLOOKUP(CONCATENATE(AJ$1,AJ214),'Formulario de Preguntas'!$C$10:$FN$152,3,FALSE),"")</f>
        <v/>
      </c>
      <c r="AL214" s="1" t="str">
        <f>IFERROR(VLOOKUP(CONCATENATE(AJ$1,AJ214),'Formulario de Preguntas'!$C$10:$FN$152,4,FALSE),"")</f>
        <v/>
      </c>
      <c r="AM214" s="23">
        <f>IF($B214='Formulario de Respuestas'!$D213,'Formulario de Respuestas'!$Q213,"ES DIFERENTE")</f>
        <v>0</v>
      </c>
      <c r="AN214" s="1" t="str">
        <f>IFERROR(VLOOKUP(CONCATENATE(AM$1,AM214),'Formulario de Preguntas'!$C$10:$FN$152,3,FALSE),"")</f>
        <v/>
      </c>
      <c r="AO214" s="1" t="str">
        <f>IFERROR(VLOOKUP(CONCATENATE(AM$1,AM214),'Formulario de Preguntas'!$C$10:$FN$152,4,FALSE),"")</f>
        <v/>
      </c>
      <c r="AP214" s="23">
        <f>IF($B214='Formulario de Respuestas'!$D213,'Formulario de Respuestas'!$R213,"ES DIFERENTE")</f>
        <v>0</v>
      </c>
      <c r="AQ214" s="1" t="str">
        <f>IFERROR(VLOOKUP(CONCATENATE(AP$1,AP214),'Formulario de Preguntas'!$C$10:$FN$152,3,FALSE),"")</f>
        <v/>
      </c>
      <c r="AR214" s="1" t="str">
        <f>IFERROR(VLOOKUP(CONCATENATE(AP$1,AP214),'Formulario de Preguntas'!$C$10:$FN$152,4,FALSE),"")</f>
        <v/>
      </c>
      <c r="AS214" s="23">
        <f>IF($B214='Formulario de Respuestas'!$D213,'Formulario de Respuestas'!$S213,"ES DIFERENTE")</f>
        <v>0</v>
      </c>
      <c r="AT214" s="1" t="str">
        <f>IFERROR(VLOOKUP(CONCATENATE(AS$1,AS214),'Formulario de Preguntas'!$C$10:$FN$152,3,FALSE),"")</f>
        <v/>
      </c>
      <c r="AU214" s="1" t="str">
        <f>IFERROR(VLOOKUP(CONCATENATE(AS$1,AS214),'Formulario de Preguntas'!$C$10:$FN$152,4,FALSE),"")</f>
        <v/>
      </c>
      <c r="AV214" s="23">
        <f>IF($B214='Formulario de Respuestas'!$D213,'Formulario de Respuestas'!$T213,"ES DIFERENTE")</f>
        <v>0</v>
      </c>
      <c r="AW214" s="1" t="str">
        <f>IFERROR(VLOOKUP(CONCATENATE(AV$1,AV214),'Formulario de Preguntas'!$C$10:$FN$152,3,FALSE),"")</f>
        <v/>
      </c>
      <c r="AX214" s="1" t="str">
        <f>IFERROR(VLOOKUP(CONCATENATE(AV$1,AV214),'Formulario de Preguntas'!$C$10:$FN$152,4,FALSE),"")</f>
        <v/>
      </c>
      <c r="AY214" s="23">
        <f>IF($B214='Formulario de Respuestas'!$D213,'Formulario de Respuestas'!$U213,"ES DIFERENTE")</f>
        <v>0</v>
      </c>
      <c r="AZ214" s="1" t="str">
        <f>IFERROR(VLOOKUP(CONCATENATE(AY$1,AY214),'Formulario de Preguntas'!$C$10:$FN$152,3,FALSE),"")</f>
        <v/>
      </c>
      <c r="BA214" s="1" t="str">
        <f>IFERROR(VLOOKUP(CONCATENATE(AY$1,AY214),'Formulario de Preguntas'!$C$10:$FN$152,4,FALSE),"")</f>
        <v/>
      </c>
      <c r="BB214" s="25">
        <f>IF($B214='Formulario de Respuestas'!$D213,'Formulario de Respuestas'!$V213,"ES DIFERENTE")</f>
        <v>0</v>
      </c>
      <c r="BC214" s="1" t="str">
        <f>IFERROR(VLOOKUP(CONCATENATE(BB$1,BB214),'Formulario de Preguntas'!$C$10:$FN$152,3,FALSE),"")</f>
        <v/>
      </c>
      <c r="BD214" s="1" t="str">
        <f>IFERROR(VLOOKUP(CONCATENATE(BB$1,BB214),'Formulario de Preguntas'!$C$10:$FN$152,4,FALSE),"")</f>
        <v/>
      </c>
      <c r="BE214" s="23">
        <f>IF($B214='Formulario de Respuestas'!$D213,'Formulario de Respuestas'!$W213,"ES DIFERENTE")</f>
        <v>0</v>
      </c>
      <c r="BF214" s="1" t="str">
        <f>IFERROR(VLOOKUP(CONCATENATE(BE$1,BE214),'Formulario de Preguntas'!$C$10:$FN$152,3,FALSE),"")</f>
        <v/>
      </c>
      <c r="BG214" s="1" t="str">
        <f>IFERROR(VLOOKUP(CONCATENATE(BE$1,BE214),'Formulario de Preguntas'!$C$10:$FN$152,4,FALSE),"")</f>
        <v/>
      </c>
      <c r="BH214" s="23">
        <f>IF($B214='Formulario de Respuestas'!$D213,'Formulario de Respuestas'!$X213,"ES DIFERENTE")</f>
        <v>0</v>
      </c>
      <c r="BI214" s="1" t="str">
        <f>IFERROR(VLOOKUP(CONCATENATE(BH$1,BH214),'Formulario de Preguntas'!$C$10:$FN$152,3,FALSE),"")</f>
        <v/>
      </c>
      <c r="BJ214" s="1" t="str">
        <f>IFERROR(VLOOKUP(CONCATENATE(BH$1,BH214),'Formulario de Preguntas'!$C$10:$FN$152,4,FALSE),"")</f>
        <v/>
      </c>
      <c r="BK214" s="25">
        <f>IF($B214='Formulario de Respuestas'!$D213,'Formulario de Respuestas'!$Y213,"ES DIFERENTE")</f>
        <v>0</v>
      </c>
      <c r="BL214" s="1" t="str">
        <f>IFERROR(VLOOKUP(CONCATENATE(BK$1,BK214),'Formulario de Preguntas'!$C$10:$FN$152,3,FALSE),"")</f>
        <v/>
      </c>
      <c r="BM214" s="1" t="str">
        <f>IFERROR(VLOOKUP(CONCATENATE(BK$1,BK214),'Formulario de Preguntas'!$C$10:$FN$152,4,FALSE),"")</f>
        <v/>
      </c>
      <c r="BN214" s="25">
        <f>IF($B214='Formulario de Respuestas'!$D213,'Formulario de Respuestas'!$Z213,"ES DIFERENTE")</f>
        <v>0</v>
      </c>
      <c r="BO214" s="1" t="str">
        <f>IFERROR(VLOOKUP(CONCATENATE(BN$1,BN214),'Formulario de Preguntas'!$C$10:$FN$152,3,FALSE),"")</f>
        <v/>
      </c>
      <c r="BP214" s="1" t="str">
        <f>IFERROR(VLOOKUP(CONCATENATE(BN$1,BN214),'Formulario de Preguntas'!$C$10:$FN$152,4,FALSE),"")</f>
        <v/>
      </c>
      <c r="BQ214" s="25">
        <f>IF($B214='Formulario de Respuestas'!$D213,'Formulario de Respuestas'!$AA213,"ES DIFERENTE")</f>
        <v>0</v>
      </c>
      <c r="BR214" s="1" t="str">
        <f>IFERROR(VLOOKUP(CONCATENATE(BQ$1,BQ214),'Formulario de Preguntas'!$C$10:$FN$152,3,FALSE),"")</f>
        <v/>
      </c>
      <c r="BS214" s="1" t="str">
        <f>IFERROR(VLOOKUP(CONCATENATE(BQ$1,BQ214),'Formulario de Preguntas'!$C$10:$FN$152,4,FALSE),"")</f>
        <v/>
      </c>
      <c r="BT214" s="25">
        <f>IF($B214='Formulario de Respuestas'!$D213,'Formulario de Respuestas'!$AB213,"ES DIFERENTE")</f>
        <v>0</v>
      </c>
      <c r="BU214" s="1" t="str">
        <f>IFERROR(VLOOKUP(CONCATENATE(BT$1,BT214),'Formulario de Preguntas'!$C$10:$FN$152,3,FALSE),"")</f>
        <v/>
      </c>
      <c r="BV214" s="1" t="str">
        <f>IFERROR(VLOOKUP(CONCATENATE(BT$1,BT214),'Formulario de Preguntas'!$C$10:$FN$152,4,FALSE),"")</f>
        <v/>
      </c>
      <c r="BW214" s="25">
        <f>IF($B214='Formulario de Respuestas'!$D213,'Formulario de Respuestas'!$AC213,"ES DIFERENTE")</f>
        <v>0</v>
      </c>
      <c r="BX214" s="1" t="str">
        <f>IFERROR(VLOOKUP(CONCATENATE(BW$1,BW214),'Formulario de Preguntas'!$C$10:$FN$152,3,FALSE),"")</f>
        <v/>
      </c>
      <c r="BY214" s="1" t="str">
        <f>IFERROR(VLOOKUP(CONCATENATE(BW$1,BW214),'Formulario de Preguntas'!$C$10:$FN$152,4,FALSE),"")</f>
        <v/>
      </c>
      <c r="CA214" s="1">
        <f t="shared" si="10"/>
        <v>0</v>
      </c>
      <c r="CB214" s="1">
        <f t="shared" si="11"/>
        <v>0.25</v>
      </c>
      <c r="CC214" s="1">
        <f t="shared" si="9"/>
        <v>0</v>
      </c>
      <c r="CD214" s="1">
        <f>COUNTIF('Formulario de Respuestas'!$E213:$AC213,"A")</f>
        <v>0</v>
      </c>
      <c r="CE214" s="1">
        <f>COUNTIF('Formulario de Respuestas'!$E213:$AC213,"B")</f>
        <v>0</v>
      </c>
      <c r="CF214" s="1">
        <f>COUNTIF('Formulario de Respuestas'!$B213:$AC213,"C")</f>
        <v>0</v>
      </c>
      <c r="CG214" s="1">
        <f>COUNTIF('Formulario de Respuestas'!$E213:$AC213,"D")</f>
        <v>0</v>
      </c>
      <c r="CH214" s="1">
        <f>COUNTIF('Formulario de Respuestas'!$E213:$AC213,"E (RESPUESTA ANULADA)")</f>
        <v>0</v>
      </c>
    </row>
    <row r="215" spans="1:86" x14ac:dyDescent="0.25">
      <c r="A215" s="1">
        <f>'Formulario de Respuestas'!C214</f>
        <v>0</v>
      </c>
      <c r="B215" s="1">
        <f>'Formulario de Respuestas'!D214</f>
        <v>0</v>
      </c>
      <c r="C215" s="23">
        <f>IF($B215='Formulario de Respuestas'!$D214,'Formulario de Respuestas'!$E214,"ES DIFERENTE")</f>
        <v>0</v>
      </c>
      <c r="D215" s="15" t="str">
        <f>IFERROR(VLOOKUP(CONCATENATE(C$1,C215),'Formulario de Preguntas'!$C$2:$FN$152,3,FALSE),"")</f>
        <v/>
      </c>
      <c r="E215" s="1" t="str">
        <f>IFERROR(VLOOKUP(CONCATENATE(C$1,C215),'Formulario de Preguntas'!$C$2:$FN$152,4,FALSE),"")</f>
        <v/>
      </c>
      <c r="F215" s="23">
        <f>IF($B215='Formulario de Respuestas'!$D214,'Formulario de Respuestas'!$F214,"ES DIFERENTE")</f>
        <v>0</v>
      </c>
      <c r="G215" s="1" t="str">
        <f>IFERROR(VLOOKUP(CONCATENATE(F$1,F215),'Formulario de Preguntas'!$C$2:$FN$152,3,FALSE),"")</f>
        <v/>
      </c>
      <c r="H215" s="1" t="str">
        <f>IFERROR(VLOOKUP(CONCATENATE(F$1,F215),'Formulario de Preguntas'!$C$2:$FN$152,4,FALSE),"")</f>
        <v/>
      </c>
      <c r="I215" s="23">
        <f>IF($B215='Formulario de Respuestas'!$D214,'Formulario de Respuestas'!$G214,"ES DIFERENTE")</f>
        <v>0</v>
      </c>
      <c r="J215" s="1" t="str">
        <f>IFERROR(VLOOKUP(CONCATENATE(I$1,I215),'Formulario de Preguntas'!$C$10:$FN$152,3,FALSE),"")</f>
        <v/>
      </c>
      <c r="K215" s="1" t="str">
        <f>IFERROR(VLOOKUP(CONCATENATE(I$1,I215),'Formulario de Preguntas'!$C$10:$FN$152,4,FALSE),"")</f>
        <v/>
      </c>
      <c r="L215" s="23">
        <f>IF($B215='Formulario de Respuestas'!$D214,'Formulario de Respuestas'!$H214,"ES DIFERENTE")</f>
        <v>0</v>
      </c>
      <c r="M215" s="1" t="str">
        <f>IFERROR(VLOOKUP(CONCATENATE(L$1,L215),'Formulario de Preguntas'!$C$10:$FN$152,3,FALSE),"")</f>
        <v/>
      </c>
      <c r="N215" s="1" t="str">
        <f>IFERROR(VLOOKUP(CONCATENATE(L$1,L215),'Formulario de Preguntas'!$C$10:$FN$152,4,FALSE),"")</f>
        <v/>
      </c>
      <c r="O215" s="23">
        <f>IF($B215='Formulario de Respuestas'!$D214,'Formulario de Respuestas'!$I214,"ES DIFERENTE")</f>
        <v>0</v>
      </c>
      <c r="P215" s="1" t="str">
        <f>IFERROR(VLOOKUP(CONCATENATE(O$1,O215),'Formulario de Preguntas'!$C$10:$FN$152,3,FALSE),"")</f>
        <v/>
      </c>
      <c r="Q215" s="1" t="str">
        <f>IFERROR(VLOOKUP(CONCATENATE(O$1,O215),'Formulario de Preguntas'!$C$10:$FN$152,4,FALSE),"")</f>
        <v/>
      </c>
      <c r="R215" s="23">
        <f>IF($B215='Formulario de Respuestas'!$D214,'Formulario de Respuestas'!$J214,"ES DIFERENTE")</f>
        <v>0</v>
      </c>
      <c r="S215" s="1" t="str">
        <f>IFERROR(VLOOKUP(CONCATENATE(R$1,R215),'Formulario de Preguntas'!$C$10:$FN$152,3,FALSE),"")</f>
        <v/>
      </c>
      <c r="T215" s="1" t="str">
        <f>IFERROR(VLOOKUP(CONCATENATE(R$1,R215),'Formulario de Preguntas'!$C$10:$FN$152,4,FALSE),"")</f>
        <v/>
      </c>
      <c r="U215" s="23">
        <f>IF($B215='Formulario de Respuestas'!$D214,'Formulario de Respuestas'!$K214,"ES DIFERENTE")</f>
        <v>0</v>
      </c>
      <c r="V215" s="1" t="str">
        <f>IFERROR(VLOOKUP(CONCATENATE(U$1,U215),'Formulario de Preguntas'!$C$10:$FN$152,3,FALSE),"")</f>
        <v/>
      </c>
      <c r="W215" s="1" t="str">
        <f>IFERROR(VLOOKUP(CONCATENATE(U$1,U215),'Formulario de Preguntas'!$C$10:$FN$152,4,FALSE),"")</f>
        <v/>
      </c>
      <c r="X215" s="23">
        <f>IF($B215='Formulario de Respuestas'!$D214,'Formulario de Respuestas'!$L214,"ES DIFERENTE")</f>
        <v>0</v>
      </c>
      <c r="Y215" s="1" t="str">
        <f>IFERROR(VLOOKUP(CONCATENATE(X$1,X215),'Formulario de Preguntas'!$C$10:$FN$152,3,FALSE),"")</f>
        <v/>
      </c>
      <c r="Z215" s="1" t="str">
        <f>IFERROR(VLOOKUP(CONCATENATE(X$1,X215),'Formulario de Preguntas'!$C$10:$FN$152,4,FALSE),"")</f>
        <v/>
      </c>
      <c r="AA215" s="23">
        <f>IF($B215='Formulario de Respuestas'!$D214,'Formulario de Respuestas'!$M214,"ES DIFERENTE")</f>
        <v>0</v>
      </c>
      <c r="AB215" s="1" t="str">
        <f>IFERROR(VLOOKUP(CONCATENATE(AA$1,AA215),'Formulario de Preguntas'!$C$10:$FN$152,3,FALSE),"")</f>
        <v/>
      </c>
      <c r="AC215" s="1" t="str">
        <f>IFERROR(VLOOKUP(CONCATENATE(AA$1,AA215),'Formulario de Preguntas'!$C$10:$FN$152,4,FALSE),"")</f>
        <v/>
      </c>
      <c r="AD215" s="23">
        <f>IF($B215='Formulario de Respuestas'!$D214,'Formulario de Respuestas'!$N214,"ES DIFERENTE")</f>
        <v>0</v>
      </c>
      <c r="AE215" s="1" t="str">
        <f>IFERROR(VLOOKUP(CONCATENATE(AD$1,AD215),'Formulario de Preguntas'!$C$10:$FN$152,3,FALSE),"")</f>
        <v/>
      </c>
      <c r="AF215" s="1" t="str">
        <f>IFERROR(VLOOKUP(CONCATENATE(AD$1,AD215),'Formulario de Preguntas'!$C$10:$FN$152,4,FALSE),"")</f>
        <v/>
      </c>
      <c r="AG215" s="23">
        <f>IF($B215='Formulario de Respuestas'!$D214,'Formulario de Respuestas'!$O214,"ES DIFERENTE")</f>
        <v>0</v>
      </c>
      <c r="AH215" s="1" t="str">
        <f>IFERROR(VLOOKUP(CONCATENATE(AG$1,AG215),'Formulario de Preguntas'!$C$10:$FN$152,3,FALSE),"")</f>
        <v/>
      </c>
      <c r="AI215" s="1" t="str">
        <f>IFERROR(VLOOKUP(CONCATENATE(AG$1,AG215),'Formulario de Preguntas'!$C$10:$FN$152,4,FALSE),"")</f>
        <v/>
      </c>
      <c r="AJ215" s="23">
        <f>IF($B215='Formulario de Respuestas'!$D214,'Formulario de Respuestas'!$P214,"ES DIFERENTE")</f>
        <v>0</v>
      </c>
      <c r="AK215" s="1" t="str">
        <f>IFERROR(VLOOKUP(CONCATENATE(AJ$1,AJ215),'Formulario de Preguntas'!$C$10:$FN$152,3,FALSE),"")</f>
        <v/>
      </c>
      <c r="AL215" s="1" t="str">
        <f>IFERROR(VLOOKUP(CONCATENATE(AJ$1,AJ215),'Formulario de Preguntas'!$C$10:$FN$152,4,FALSE),"")</f>
        <v/>
      </c>
      <c r="AM215" s="23">
        <f>IF($B215='Formulario de Respuestas'!$D214,'Formulario de Respuestas'!$Q214,"ES DIFERENTE")</f>
        <v>0</v>
      </c>
      <c r="AN215" s="1" t="str">
        <f>IFERROR(VLOOKUP(CONCATENATE(AM$1,AM215),'Formulario de Preguntas'!$C$10:$FN$152,3,FALSE),"")</f>
        <v/>
      </c>
      <c r="AO215" s="1" t="str">
        <f>IFERROR(VLOOKUP(CONCATENATE(AM$1,AM215),'Formulario de Preguntas'!$C$10:$FN$152,4,FALSE),"")</f>
        <v/>
      </c>
      <c r="AP215" s="23">
        <f>IF($B215='Formulario de Respuestas'!$D214,'Formulario de Respuestas'!$R214,"ES DIFERENTE")</f>
        <v>0</v>
      </c>
      <c r="AQ215" s="1" t="str">
        <f>IFERROR(VLOOKUP(CONCATENATE(AP$1,AP215),'Formulario de Preguntas'!$C$10:$FN$152,3,FALSE),"")</f>
        <v/>
      </c>
      <c r="AR215" s="1" t="str">
        <f>IFERROR(VLOOKUP(CONCATENATE(AP$1,AP215),'Formulario de Preguntas'!$C$10:$FN$152,4,FALSE),"")</f>
        <v/>
      </c>
      <c r="AS215" s="23">
        <f>IF($B215='Formulario de Respuestas'!$D214,'Formulario de Respuestas'!$S214,"ES DIFERENTE")</f>
        <v>0</v>
      </c>
      <c r="AT215" s="1" t="str">
        <f>IFERROR(VLOOKUP(CONCATENATE(AS$1,AS215),'Formulario de Preguntas'!$C$10:$FN$152,3,FALSE),"")</f>
        <v/>
      </c>
      <c r="AU215" s="1" t="str">
        <f>IFERROR(VLOOKUP(CONCATENATE(AS$1,AS215),'Formulario de Preguntas'!$C$10:$FN$152,4,FALSE),"")</f>
        <v/>
      </c>
      <c r="AV215" s="23">
        <f>IF($B215='Formulario de Respuestas'!$D214,'Formulario de Respuestas'!$T214,"ES DIFERENTE")</f>
        <v>0</v>
      </c>
      <c r="AW215" s="1" t="str">
        <f>IFERROR(VLOOKUP(CONCATENATE(AV$1,AV215),'Formulario de Preguntas'!$C$10:$FN$152,3,FALSE),"")</f>
        <v/>
      </c>
      <c r="AX215" s="1" t="str">
        <f>IFERROR(VLOOKUP(CONCATENATE(AV$1,AV215),'Formulario de Preguntas'!$C$10:$FN$152,4,FALSE),"")</f>
        <v/>
      </c>
      <c r="AY215" s="23">
        <f>IF($B215='Formulario de Respuestas'!$D214,'Formulario de Respuestas'!$U214,"ES DIFERENTE")</f>
        <v>0</v>
      </c>
      <c r="AZ215" s="1" t="str">
        <f>IFERROR(VLOOKUP(CONCATENATE(AY$1,AY215),'Formulario de Preguntas'!$C$10:$FN$152,3,FALSE),"")</f>
        <v/>
      </c>
      <c r="BA215" s="1" t="str">
        <f>IFERROR(VLOOKUP(CONCATENATE(AY$1,AY215),'Formulario de Preguntas'!$C$10:$FN$152,4,FALSE),"")</f>
        <v/>
      </c>
      <c r="BB215" s="25">
        <f>IF($B215='Formulario de Respuestas'!$D214,'Formulario de Respuestas'!$V214,"ES DIFERENTE")</f>
        <v>0</v>
      </c>
      <c r="BC215" s="1" t="str">
        <f>IFERROR(VLOOKUP(CONCATENATE(BB$1,BB215),'Formulario de Preguntas'!$C$10:$FN$152,3,FALSE),"")</f>
        <v/>
      </c>
      <c r="BD215" s="1" t="str">
        <f>IFERROR(VLOOKUP(CONCATENATE(BB$1,BB215),'Formulario de Preguntas'!$C$10:$FN$152,4,FALSE),"")</f>
        <v/>
      </c>
      <c r="BE215" s="23">
        <f>IF($B215='Formulario de Respuestas'!$D214,'Formulario de Respuestas'!$W214,"ES DIFERENTE")</f>
        <v>0</v>
      </c>
      <c r="BF215" s="1" t="str">
        <f>IFERROR(VLOOKUP(CONCATENATE(BE$1,BE215),'Formulario de Preguntas'!$C$10:$FN$152,3,FALSE),"")</f>
        <v/>
      </c>
      <c r="BG215" s="1" t="str">
        <f>IFERROR(VLOOKUP(CONCATENATE(BE$1,BE215),'Formulario de Preguntas'!$C$10:$FN$152,4,FALSE),"")</f>
        <v/>
      </c>
      <c r="BH215" s="23">
        <f>IF($B215='Formulario de Respuestas'!$D214,'Formulario de Respuestas'!$X214,"ES DIFERENTE")</f>
        <v>0</v>
      </c>
      <c r="BI215" s="1" t="str">
        <f>IFERROR(VLOOKUP(CONCATENATE(BH$1,BH215),'Formulario de Preguntas'!$C$10:$FN$152,3,FALSE),"")</f>
        <v/>
      </c>
      <c r="BJ215" s="1" t="str">
        <f>IFERROR(VLOOKUP(CONCATENATE(BH$1,BH215),'Formulario de Preguntas'!$C$10:$FN$152,4,FALSE),"")</f>
        <v/>
      </c>
      <c r="BK215" s="25">
        <f>IF($B215='Formulario de Respuestas'!$D214,'Formulario de Respuestas'!$Y214,"ES DIFERENTE")</f>
        <v>0</v>
      </c>
      <c r="BL215" s="1" t="str">
        <f>IFERROR(VLOOKUP(CONCATENATE(BK$1,BK215),'Formulario de Preguntas'!$C$10:$FN$152,3,FALSE),"")</f>
        <v/>
      </c>
      <c r="BM215" s="1" t="str">
        <f>IFERROR(VLOOKUP(CONCATENATE(BK$1,BK215),'Formulario de Preguntas'!$C$10:$FN$152,4,FALSE),"")</f>
        <v/>
      </c>
      <c r="BN215" s="25">
        <f>IF($B215='Formulario de Respuestas'!$D214,'Formulario de Respuestas'!$Z214,"ES DIFERENTE")</f>
        <v>0</v>
      </c>
      <c r="BO215" s="1" t="str">
        <f>IFERROR(VLOOKUP(CONCATENATE(BN$1,BN215),'Formulario de Preguntas'!$C$10:$FN$152,3,FALSE),"")</f>
        <v/>
      </c>
      <c r="BP215" s="1" t="str">
        <f>IFERROR(VLOOKUP(CONCATENATE(BN$1,BN215),'Formulario de Preguntas'!$C$10:$FN$152,4,FALSE),"")</f>
        <v/>
      </c>
      <c r="BQ215" s="25">
        <f>IF($B215='Formulario de Respuestas'!$D214,'Formulario de Respuestas'!$AA214,"ES DIFERENTE")</f>
        <v>0</v>
      </c>
      <c r="BR215" s="1" t="str">
        <f>IFERROR(VLOOKUP(CONCATENATE(BQ$1,BQ215),'Formulario de Preguntas'!$C$10:$FN$152,3,FALSE),"")</f>
        <v/>
      </c>
      <c r="BS215" s="1" t="str">
        <f>IFERROR(VLOOKUP(CONCATENATE(BQ$1,BQ215),'Formulario de Preguntas'!$C$10:$FN$152,4,FALSE),"")</f>
        <v/>
      </c>
      <c r="BT215" s="25">
        <f>IF($B215='Formulario de Respuestas'!$D214,'Formulario de Respuestas'!$AB214,"ES DIFERENTE")</f>
        <v>0</v>
      </c>
      <c r="BU215" s="1" t="str">
        <f>IFERROR(VLOOKUP(CONCATENATE(BT$1,BT215),'Formulario de Preguntas'!$C$10:$FN$152,3,FALSE),"")</f>
        <v/>
      </c>
      <c r="BV215" s="1" t="str">
        <f>IFERROR(VLOOKUP(CONCATENATE(BT$1,BT215),'Formulario de Preguntas'!$C$10:$FN$152,4,FALSE),"")</f>
        <v/>
      </c>
      <c r="BW215" s="25">
        <f>IF($B215='Formulario de Respuestas'!$D214,'Formulario de Respuestas'!$AC214,"ES DIFERENTE")</f>
        <v>0</v>
      </c>
      <c r="BX215" s="1" t="str">
        <f>IFERROR(VLOOKUP(CONCATENATE(BW$1,BW215),'Formulario de Preguntas'!$C$10:$FN$152,3,FALSE),"")</f>
        <v/>
      </c>
      <c r="BY215" s="1" t="str">
        <f>IFERROR(VLOOKUP(CONCATENATE(BW$1,BW215),'Formulario de Preguntas'!$C$10:$FN$152,4,FALSE),"")</f>
        <v/>
      </c>
      <c r="CA215" s="1">
        <f t="shared" si="10"/>
        <v>0</v>
      </c>
      <c r="CB215" s="1">
        <f t="shared" si="11"/>
        <v>0.25</v>
      </c>
      <c r="CC215" s="1">
        <f t="shared" si="9"/>
        <v>0</v>
      </c>
      <c r="CD215" s="1">
        <f>COUNTIF('Formulario de Respuestas'!$E214:$AC214,"A")</f>
        <v>0</v>
      </c>
      <c r="CE215" s="1">
        <f>COUNTIF('Formulario de Respuestas'!$E214:$AC214,"B")</f>
        <v>0</v>
      </c>
      <c r="CF215" s="1">
        <f>COUNTIF('Formulario de Respuestas'!$B214:$AC214,"C")</f>
        <v>0</v>
      </c>
      <c r="CG215" s="1">
        <f>COUNTIF('Formulario de Respuestas'!$E214:$AC214,"D")</f>
        <v>0</v>
      </c>
      <c r="CH215" s="1">
        <f>COUNTIF('Formulario de Respuestas'!$E214:$AC214,"E (RESPUESTA ANULADA)")</f>
        <v>0</v>
      </c>
    </row>
    <row r="216" spans="1:86" x14ac:dyDescent="0.25">
      <c r="A216" s="1">
        <f>'Formulario de Respuestas'!C215</f>
        <v>0</v>
      </c>
      <c r="B216" s="1">
        <f>'Formulario de Respuestas'!D215</f>
        <v>0</v>
      </c>
      <c r="C216" s="23">
        <f>IF($B216='Formulario de Respuestas'!$D215,'Formulario de Respuestas'!$E215,"ES DIFERENTE")</f>
        <v>0</v>
      </c>
      <c r="D216" s="15" t="str">
        <f>IFERROR(VLOOKUP(CONCATENATE(C$1,C216),'Formulario de Preguntas'!$C$2:$FN$152,3,FALSE),"")</f>
        <v/>
      </c>
      <c r="E216" s="1" t="str">
        <f>IFERROR(VLOOKUP(CONCATENATE(C$1,C216),'Formulario de Preguntas'!$C$2:$FN$152,4,FALSE),"")</f>
        <v/>
      </c>
      <c r="F216" s="23">
        <f>IF($B216='Formulario de Respuestas'!$D215,'Formulario de Respuestas'!$F215,"ES DIFERENTE")</f>
        <v>0</v>
      </c>
      <c r="G216" s="1" t="str">
        <f>IFERROR(VLOOKUP(CONCATENATE(F$1,F216),'Formulario de Preguntas'!$C$2:$FN$152,3,FALSE),"")</f>
        <v/>
      </c>
      <c r="H216" s="1" t="str">
        <f>IFERROR(VLOOKUP(CONCATENATE(F$1,F216),'Formulario de Preguntas'!$C$2:$FN$152,4,FALSE),"")</f>
        <v/>
      </c>
      <c r="I216" s="23">
        <f>IF($B216='Formulario de Respuestas'!$D215,'Formulario de Respuestas'!$G215,"ES DIFERENTE")</f>
        <v>0</v>
      </c>
      <c r="J216" s="1" t="str">
        <f>IFERROR(VLOOKUP(CONCATENATE(I$1,I216),'Formulario de Preguntas'!$C$10:$FN$152,3,FALSE),"")</f>
        <v/>
      </c>
      <c r="K216" s="1" t="str">
        <f>IFERROR(VLOOKUP(CONCATENATE(I$1,I216),'Formulario de Preguntas'!$C$10:$FN$152,4,FALSE),"")</f>
        <v/>
      </c>
      <c r="L216" s="23">
        <f>IF($B216='Formulario de Respuestas'!$D215,'Formulario de Respuestas'!$H215,"ES DIFERENTE")</f>
        <v>0</v>
      </c>
      <c r="M216" s="1" t="str">
        <f>IFERROR(VLOOKUP(CONCATENATE(L$1,L216),'Formulario de Preguntas'!$C$10:$FN$152,3,FALSE),"")</f>
        <v/>
      </c>
      <c r="N216" s="1" t="str">
        <f>IFERROR(VLOOKUP(CONCATENATE(L$1,L216),'Formulario de Preguntas'!$C$10:$FN$152,4,FALSE),"")</f>
        <v/>
      </c>
      <c r="O216" s="23">
        <f>IF($B216='Formulario de Respuestas'!$D215,'Formulario de Respuestas'!$I215,"ES DIFERENTE")</f>
        <v>0</v>
      </c>
      <c r="P216" s="1" t="str">
        <f>IFERROR(VLOOKUP(CONCATENATE(O$1,O216),'Formulario de Preguntas'!$C$10:$FN$152,3,FALSE),"")</f>
        <v/>
      </c>
      <c r="Q216" s="1" t="str">
        <f>IFERROR(VLOOKUP(CONCATENATE(O$1,O216),'Formulario de Preguntas'!$C$10:$FN$152,4,FALSE),"")</f>
        <v/>
      </c>
      <c r="R216" s="23">
        <f>IF($B216='Formulario de Respuestas'!$D215,'Formulario de Respuestas'!$J215,"ES DIFERENTE")</f>
        <v>0</v>
      </c>
      <c r="S216" s="1" t="str">
        <f>IFERROR(VLOOKUP(CONCATENATE(R$1,R216),'Formulario de Preguntas'!$C$10:$FN$152,3,FALSE),"")</f>
        <v/>
      </c>
      <c r="T216" s="1" t="str">
        <f>IFERROR(VLOOKUP(CONCATENATE(R$1,R216),'Formulario de Preguntas'!$C$10:$FN$152,4,FALSE),"")</f>
        <v/>
      </c>
      <c r="U216" s="23">
        <f>IF($B216='Formulario de Respuestas'!$D215,'Formulario de Respuestas'!$K215,"ES DIFERENTE")</f>
        <v>0</v>
      </c>
      <c r="V216" s="1" t="str">
        <f>IFERROR(VLOOKUP(CONCATENATE(U$1,U216),'Formulario de Preguntas'!$C$10:$FN$152,3,FALSE),"")</f>
        <v/>
      </c>
      <c r="W216" s="1" t="str">
        <f>IFERROR(VLOOKUP(CONCATENATE(U$1,U216),'Formulario de Preguntas'!$C$10:$FN$152,4,FALSE),"")</f>
        <v/>
      </c>
      <c r="X216" s="23">
        <f>IF($B216='Formulario de Respuestas'!$D215,'Formulario de Respuestas'!$L215,"ES DIFERENTE")</f>
        <v>0</v>
      </c>
      <c r="Y216" s="1" t="str">
        <f>IFERROR(VLOOKUP(CONCATENATE(X$1,X216),'Formulario de Preguntas'!$C$10:$FN$152,3,FALSE),"")</f>
        <v/>
      </c>
      <c r="Z216" s="1" t="str">
        <f>IFERROR(VLOOKUP(CONCATENATE(X$1,X216),'Formulario de Preguntas'!$C$10:$FN$152,4,FALSE),"")</f>
        <v/>
      </c>
      <c r="AA216" s="23">
        <f>IF($B216='Formulario de Respuestas'!$D215,'Formulario de Respuestas'!$M215,"ES DIFERENTE")</f>
        <v>0</v>
      </c>
      <c r="AB216" s="1" t="str">
        <f>IFERROR(VLOOKUP(CONCATENATE(AA$1,AA216),'Formulario de Preguntas'!$C$10:$FN$152,3,FALSE),"")</f>
        <v/>
      </c>
      <c r="AC216" s="1" t="str">
        <f>IFERROR(VLOOKUP(CONCATENATE(AA$1,AA216),'Formulario de Preguntas'!$C$10:$FN$152,4,FALSE),"")</f>
        <v/>
      </c>
      <c r="AD216" s="23">
        <f>IF($B216='Formulario de Respuestas'!$D215,'Formulario de Respuestas'!$N215,"ES DIFERENTE")</f>
        <v>0</v>
      </c>
      <c r="AE216" s="1" t="str">
        <f>IFERROR(VLOOKUP(CONCATENATE(AD$1,AD216),'Formulario de Preguntas'!$C$10:$FN$152,3,FALSE),"")</f>
        <v/>
      </c>
      <c r="AF216" s="1" t="str">
        <f>IFERROR(VLOOKUP(CONCATENATE(AD$1,AD216),'Formulario de Preguntas'!$C$10:$FN$152,4,FALSE),"")</f>
        <v/>
      </c>
      <c r="AG216" s="23">
        <f>IF($B216='Formulario de Respuestas'!$D215,'Formulario de Respuestas'!$O215,"ES DIFERENTE")</f>
        <v>0</v>
      </c>
      <c r="AH216" s="1" t="str">
        <f>IFERROR(VLOOKUP(CONCATENATE(AG$1,AG216),'Formulario de Preguntas'!$C$10:$FN$152,3,FALSE),"")</f>
        <v/>
      </c>
      <c r="AI216" s="1" t="str">
        <f>IFERROR(VLOOKUP(CONCATENATE(AG$1,AG216),'Formulario de Preguntas'!$C$10:$FN$152,4,FALSE),"")</f>
        <v/>
      </c>
      <c r="AJ216" s="23">
        <f>IF($B216='Formulario de Respuestas'!$D215,'Formulario de Respuestas'!$P215,"ES DIFERENTE")</f>
        <v>0</v>
      </c>
      <c r="AK216" s="1" t="str">
        <f>IFERROR(VLOOKUP(CONCATENATE(AJ$1,AJ216),'Formulario de Preguntas'!$C$10:$FN$152,3,FALSE),"")</f>
        <v/>
      </c>
      <c r="AL216" s="1" t="str">
        <f>IFERROR(VLOOKUP(CONCATENATE(AJ$1,AJ216),'Formulario de Preguntas'!$C$10:$FN$152,4,FALSE),"")</f>
        <v/>
      </c>
      <c r="AM216" s="23">
        <f>IF($B216='Formulario de Respuestas'!$D215,'Formulario de Respuestas'!$Q215,"ES DIFERENTE")</f>
        <v>0</v>
      </c>
      <c r="AN216" s="1" t="str">
        <f>IFERROR(VLOOKUP(CONCATENATE(AM$1,AM216),'Formulario de Preguntas'!$C$10:$FN$152,3,FALSE),"")</f>
        <v/>
      </c>
      <c r="AO216" s="1" t="str">
        <f>IFERROR(VLOOKUP(CONCATENATE(AM$1,AM216),'Formulario de Preguntas'!$C$10:$FN$152,4,FALSE),"")</f>
        <v/>
      </c>
      <c r="AP216" s="23">
        <f>IF($B216='Formulario de Respuestas'!$D215,'Formulario de Respuestas'!$R215,"ES DIFERENTE")</f>
        <v>0</v>
      </c>
      <c r="AQ216" s="1" t="str">
        <f>IFERROR(VLOOKUP(CONCATENATE(AP$1,AP216),'Formulario de Preguntas'!$C$10:$FN$152,3,FALSE),"")</f>
        <v/>
      </c>
      <c r="AR216" s="1" t="str">
        <f>IFERROR(VLOOKUP(CONCATENATE(AP$1,AP216),'Formulario de Preguntas'!$C$10:$FN$152,4,FALSE),"")</f>
        <v/>
      </c>
      <c r="AS216" s="23">
        <f>IF($B216='Formulario de Respuestas'!$D215,'Formulario de Respuestas'!$S215,"ES DIFERENTE")</f>
        <v>0</v>
      </c>
      <c r="AT216" s="1" t="str">
        <f>IFERROR(VLOOKUP(CONCATENATE(AS$1,AS216),'Formulario de Preguntas'!$C$10:$FN$152,3,FALSE),"")</f>
        <v/>
      </c>
      <c r="AU216" s="1" t="str">
        <f>IFERROR(VLOOKUP(CONCATENATE(AS$1,AS216),'Formulario de Preguntas'!$C$10:$FN$152,4,FALSE),"")</f>
        <v/>
      </c>
      <c r="AV216" s="23">
        <f>IF($B216='Formulario de Respuestas'!$D215,'Formulario de Respuestas'!$T215,"ES DIFERENTE")</f>
        <v>0</v>
      </c>
      <c r="AW216" s="1" t="str">
        <f>IFERROR(VLOOKUP(CONCATENATE(AV$1,AV216),'Formulario de Preguntas'!$C$10:$FN$152,3,FALSE),"")</f>
        <v/>
      </c>
      <c r="AX216" s="1" t="str">
        <f>IFERROR(VLOOKUP(CONCATENATE(AV$1,AV216),'Formulario de Preguntas'!$C$10:$FN$152,4,FALSE),"")</f>
        <v/>
      </c>
      <c r="AY216" s="23">
        <f>IF($B216='Formulario de Respuestas'!$D215,'Formulario de Respuestas'!$U215,"ES DIFERENTE")</f>
        <v>0</v>
      </c>
      <c r="AZ216" s="1" t="str">
        <f>IFERROR(VLOOKUP(CONCATENATE(AY$1,AY216),'Formulario de Preguntas'!$C$10:$FN$152,3,FALSE),"")</f>
        <v/>
      </c>
      <c r="BA216" s="1" t="str">
        <f>IFERROR(VLOOKUP(CONCATENATE(AY$1,AY216),'Formulario de Preguntas'!$C$10:$FN$152,4,FALSE),"")</f>
        <v/>
      </c>
      <c r="BB216" s="25">
        <f>IF($B216='Formulario de Respuestas'!$D215,'Formulario de Respuestas'!$V215,"ES DIFERENTE")</f>
        <v>0</v>
      </c>
      <c r="BC216" s="1" t="str">
        <f>IFERROR(VLOOKUP(CONCATENATE(BB$1,BB216),'Formulario de Preguntas'!$C$10:$FN$152,3,FALSE),"")</f>
        <v/>
      </c>
      <c r="BD216" s="1" t="str">
        <f>IFERROR(VLOOKUP(CONCATENATE(BB$1,BB216),'Formulario de Preguntas'!$C$10:$FN$152,4,FALSE),"")</f>
        <v/>
      </c>
      <c r="BE216" s="23">
        <f>IF($B216='Formulario de Respuestas'!$D215,'Formulario de Respuestas'!$W215,"ES DIFERENTE")</f>
        <v>0</v>
      </c>
      <c r="BF216" s="1" t="str">
        <f>IFERROR(VLOOKUP(CONCATENATE(BE$1,BE216),'Formulario de Preguntas'!$C$10:$FN$152,3,FALSE),"")</f>
        <v/>
      </c>
      <c r="BG216" s="1" t="str">
        <f>IFERROR(VLOOKUP(CONCATENATE(BE$1,BE216),'Formulario de Preguntas'!$C$10:$FN$152,4,FALSE),"")</f>
        <v/>
      </c>
      <c r="BH216" s="23">
        <f>IF($B216='Formulario de Respuestas'!$D215,'Formulario de Respuestas'!$X215,"ES DIFERENTE")</f>
        <v>0</v>
      </c>
      <c r="BI216" s="1" t="str">
        <f>IFERROR(VLOOKUP(CONCATENATE(BH$1,BH216),'Formulario de Preguntas'!$C$10:$FN$152,3,FALSE),"")</f>
        <v/>
      </c>
      <c r="BJ216" s="1" t="str">
        <f>IFERROR(VLOOKUP(CONCATENATE(BH$1,BH216),'Formulario de Preguntas'!$C$10:$FN$152,4,FALSE),"")</f>
        <v/>
      </c>
      <c r="BK216" s="25">
        <f>IF($B216='Formulario de Respuestas'!$D215,'Formulario de Respuestas'!$Y215,"ES DIFERENTE")</f>
        <v>0</v>
      </c>
      <c r="BL216" s="1" t="str">
        <f>IFERROR(VLOOKUP(CONCATENATE(BK$1,BK216),'Formulario de Preguntas'!$C$10:$FN$152,3,FALSE),"")</f>
        <v/>
      </c>
      <c r="BM216" s="1" t="str">
        <f>IFERROR(VLOOKUP(CONCATENATE(BK$1,BK216),'Formulario de Preguntas'!$C$10:$FN$152,4,FALSE),"")</f>
        <v/>
      </c>
      <c r="BN216" s="25">
        <f>IF($B216='Formulario de Respuestas'!$D215,'Formulario de Respuestas'!$Z215,"ES DIFERENTE")</f>
        <v>0</v>
      </c>
      <c r="BO216" s="1" t="str">
        <f>IFERROR(VLOOKUP(CONCATENATE(BN$1,BN216),'Formulario de Preguntas'!$C$10:$FN$152,3,FALSE),"")</f>
        <v/>
      </c>
      <c r="BP216" s="1" t="str">
        <f>IFERROR(VLOOKUP(CONCATENATE(BN$1,BN216),'Formulario de Preguntas'!$C$10:$FN$152,4,FALSE),"")</f>
        <v/>
      </c>
      <c r="BQ216" s="25">
        <f>IF($B216='Formulario de Respuestas'!$D215,'Formulario de Respuestas'!$AA215,"ES DIFERENTE")</f>
        <v>0</v>
      </c>
      <c r="BR216" s="1" t="str">
        <f>IFERROR(VLOOKUP(CONCATENATE(BQ$1,BQ216),'Formulario de Preguntas'!$C$10:$FN$152,3,FALSE),"")</f>
        <v/>
      </c>
      <c r="BS216" s="1" t="str">
        <f>IFERROR(VLOOKUP(CONCATENATE(BQ$1,BQ216),'Formulario de Preguntas'!$C$10:$FN$152,4,FALSE),"")</f>
        <v/>
      </c>
      <c r="BT216" s="25">
        <f>IF($B216='Formulario de Respuestas'!$D215,'Formulario de Respuestas'!$AB215,"ES DIFERENTE")</f>
        <v>0</v>
      </c>
      <c r="BU216" s="1" t="str">
        <f>IFERROR(VLOOKUP(CONCATENATE(BT$1,BT216),'Formulario de Preguntas'!$C$10:$FN$152,3,FALSE),"")</f>
        <v/>
      </c>
      <c r="BV216" s="1" t="str">
        <f>IFERROR(VLOOKUP(CONCATENATE(BT$1,BT216),'Formulario de Preguntas'!$C$10:$FN$152,4,FALSE),"")</f>
        <v/>
      </c>
      <c r="BW216" s="25">
        <f>IF($B216='Formulario de Respuestas'!$D215,'Formulario de Respuestas'!$AC215,"ES DIFERENTE")</f>
        <v>0</v>
      </c>
      <c r="BX216" s="1" t="str">
        <f>IFERROR(VLOOKUP(CONCATENATE(BW$1,BW216),'Formulario de Preguntas'!$C$10:$FN$152,3,FALSE),"")</f>
        <v/>
      </c>
      <c r="BY216" s="1" t="str">
        <f>IFERROR(VLOOKUP(CONCATENATE(BW$1,BW216),'Formulario de Preguntas'!$C$10:$FN$152,4,FALSE),"")</f>
        <v/>
      </c>
      <c r="CA216" s="1">
        <f t="shared" si="10"/>
        <v>0</v>
      </c>
      <c r="CB216" s="1">
        <f t="shared" si="11"/>
        <v>0.25</v>
      </c>
      <c r="CC216" s="1">
        <f t="shared" si="9"/>
        <v>0</v>
      </c>
      <c r="CD216" s="1">
        <f>COUNTIF('Formulario de Respuestas'!$E215:$AC215,"A")</f>
        <v>0</v>
      </c>
      <c r="CE216" s="1">
        <f>COUNTIF('Formulario de Respuestas'!$E215:$AC215,"B")</f>
        <v>0</v>
      </c>
      <c r="CF216" s="1">
        <f>COUNTIF('Formulario de Respuestas'!$B215:$AC215,"C")</f>
        <v>0</v>
      </c>
      <c r="CG216" s="1">
        <f>COUNTIF('Formulario de Respuestas'!$E215:$AC215,"D")</f>
        <v>0</v>
      </c>
      <c r="CH216" s="1">
        <f>COUNTIF('Formulario de Respuestas'!$E215:$AC215,"E (RESPUESTA ANULADA)")</f>
        <v>0</v>
      </c>
    </row>
    <row r="217" spans="1:86" x14ac:dyDescent="0.25">
      <c r="A217" s="1">
        <f>'Formulario de Respuestas'!C216</f>
        <v>0</v>
      </c>
      <c r="B217" s="1">
        <f>'Formulario de Respuestas'!D216</f>
        <v>0</v>
      </c>
      <c r="C217" s="23">
        <f>IF($B217='Formulario de Respuestas'!$D216,'Formulario de Respuestas'!$E216,"ES DIFERENTE")</f>
        <v>0</v>
      </c>
      <c r="D217" s="15" t="str">
        <f>IFERROR(VLOOKUP(CONCATENATE(C$1,C217),'Formulario de Preguntas'!$C$2:$FN$152,3,FALSE),"")</f>
        <v/>
      </c>
      <c r="E217" s="1" t="str">
        <f>IFERROR(VLOOKUP(CONCATENATE(C$1,C217),'Formulario de Preguntas'!$C$2:$FN$152,4,FALSE),"")</f>
        <v/>
      </c>
      <c r="F217" s="23">
        <f>IF($B217='Formulario de Respuestas'!$D216,'Formulario de Respuestas'!$F216,"ES DIFERENTE")</f>
        <v>0</v>
      </c>
      <c r="G217" s="1" t="str">
        <f>IFERROR(VLOOKUP(CONCATENATE(F$1,F217),'Formulario de Preguntas'!$C$2:$FN$152,3,FALSE),"")</f>
        <v/>
      </c>
      <c r="H217" s="1" t="str">
        <f>IFERROR(VLOOKUP(CONCATENATE(F$1,F217),'Formulario de Preguntas'!$C$2:$FN$152,4,FALSE),"")</f>
        <v/>
      </c>
      <c r="I217" s="23">
        <f>IF($B217='Formulario de Respuestas'!$D216,'Formulario de Respuestas'!$G216,"ES DIFERENTE")</f>
        <v>0</v>
      </c>
      <c r="J217" s="1" t="str">
        <f>IFERROR(VLOOKUP(CONCATENATE(I$1,I217),'Formulario de Preguntas'!$C$10:$FN$152,3,FALSE),"")</f>
        <v/>
      </c>
      <c r="K217" s="1" t="str">
        <f>IFERROR(VLOOKUP(CONCATENATE(I$1,I217),'Formulario de Preguntas'!$C$10:$FN$152,4,FALSE),"")</f>
        <v/>
      </c>
      <c r="L217" s="23">
        <f>IF($B217='Formulario de Respuestas'!$D216,'Formulario de Respuestas'!$H216,"ES DIFERENTE")</f>
        <v>0</v>
      </c>
      <c r="M217" s="1" t="str">
        <f>IFERROR(VLOOKUP(CONCATENATE(L$1,L217),'Formulario de Preguntas'!$C$10:$FN$152,3,FALSE),"")</f>
        <v/>
      </c>
      <c r="N217" s="1" t="str">
        <f>IFERROR(VLOOKUP(CONCATENATE(L$1,L217),'Formulario de Preguntas'!$C$10:$FN$152,4,FALSE),"")</f>
        <v/>
      </c>
      <c r="O217" s="23">
        <f>IF($B217='Formulario de Respuestas'!$D216,'Formulario de Respuestas'!$I216,"ES DIFERENTE")</f>
        <v>0</v>
      </c>
      <c r="P217" s="1" t="str">
        <f>IFERROR(VLOOKUP(CONCATENATE(O$1,O217),'Formulario de Preguntas'!$C$10:$FN$152,3,FALSE),"")</f>
        <v/>
      </c>
      <c r="Q217" s="1" t="str">
        <f>IFERROR(VLOOKUP(CONCATENATE(O$1,O217),'Formulario de Preguntas'!$C$10:$FN$152,4,FALSE),"")</f>
        <v/>
      </c>
      <c r="R217" s="23">
        <f>IF($B217='Formulario de Respuestas'!$D216,'Formulario de Respuestas'!$J216,"ES DIFERENTE")</f>
        <v>0</v>
      </c>
      <c r="S217" s="1" t="str">
        <f>IFERROR(VLOOKUP(CONCATENATE(R$1,R217),'Formulario de Preguntas'!$C$10:$FN$152,3,FALSE),"")</f>
        <v/>
      </c>
      <c r="T217" s="1" t="str">
        <f>IFERROR(VLOOKUP(CONCATENATE(R$1,R217),'Formulario de Preguntas'!$C$10:$FN$152,4,FALSE),"")</f>
        <v/>
      </c>
      <c r="U217" s="23">
        <f>IF($B217='Formulario de Respuestas'!$D216,'Formulario de Respuestas'!$K216,"ES DIFERENTE")</f>
        <v>0</v>
      </c>
      <c r="V217" s="1" t="str">
        <f>IFERROR(VLOOKUP(CONCATENATE(U$1,U217),'Formulario de Preguntas'!$C$10:$FN$152,3,FALSE),"")</f>
        <v/>
      </c>
      <c r="W217" s="1" t="str">
        <f>IFERROR(VLOOKUP(CONCATENATE(U$1,U217),'Formulario de Preguntas'!$C$10:$FN$152,4,FALSE),"")</f>
        <v/>
      </c>
      <c r="X217" s="23">
        <f>IF($B217='Formulario de Respuestas'!$D216,'Formulario de Respuestas'!$L216,"ES DIFERENTE")</f>
        <v>0</v>
      </c>
      <c r="Y217" s="1" t="str">
        <f>IFERROR(VLOOKUP(CONCATENATE(X$1,X217),'Formulario de Preguntas'!$C$10:$FN$152,3,FALSE),"")</f>
        <v/>
      </c>
      <c r="Z217" s="1" t="str">
        <f>IFERROR(VLOOKUP(CONCATENATE(X$1,X217),'Formulario de Preguntas'!$C$10:$FN$152,4,FALSE),"")</f>
        <v/>
      </c>
      <c r="AA217" s="23">
        <f>IF($B217='Formulario de Respuestas'!$D216,'Formulario de Respuestas'!$M216,"ES DIFERENTE")</f>
        <v>0</v>
      </c>
      <c r="AB217" s="1" t="str">
        <f>IFERROR(VLOOKUP(CONCATENATE(AA$1,AA217),'Formulario de Preguntas'!$C$10:$FN$152,3,FALSE),"")</f>
        <v/>
      </c>
      <c r="AC217" s="1" t="str">
        <f>IFERROR(VLOOKUP(CONCATENATE(AA$1,AA217),'Formulario de Preguntas'!$C$10:$FN$152,4,FALSE),"")</f>
        <v/>
      </c>
      <c r="AD217" s="23">
        <f>IF($B217='Formulario de Respuestas'!$D216,'Formulario de Respuestas'!$N216,"ES DIFERENTE")</f>
        <v>0</v>
      </c>
      <c r="AE217" s="1" t="str">
        <f>IFERROR(VLOOKUP(CONCATENATE(AD$1,AD217),'Formulario de Preguntas'!$C$10:$FN$152,3,FALSE),"")</f>
        <v/>
      </c>
      <c r="AF217" s="1" t="str">
        <f>IFERROR(VLOOKUP(CONCATENATE(AD$1,AD217),'Formulario de Preguntas'!$C$10:$FN$152,4,FALSE),"")</f>
        <v/>
      </c>
      <c r="AG217" s="23">
        <f>IF($B217='Formulario de Respuestas'!$D216,'Formulario de Respuestas'!$O216,"ES DIFERENTE")</f>
        <v>0</v>
      </c>
      <c r="AH217" s="1" t="str">
        <f>IFERROR(VLOOKUP(CONCATENATE(AG$1,AG217),'Formulario de Preguntas'!$C$10:$FN$152,3,FALSE),"")</f>
        <v/>
      </c>
      <c r="AI217" s="1" t="str">
        <f>IFERROR(VLOOKUP(CONCATENATE(AG$1,AG217),'Formulario de Preguntas'!$C$10:$FN$152,4,FALSE),"")</f>
        <v/>
      </c>
      <c r="AJ217" s="23">
        <f>IF($B217='Formulario de Respuestas'!$D216,'Formulario de Respuestas'!$P216,"ES DIFERENTE")</f>
        <v>0</v>
      </c>
      <c r="AK217" s="1" t="str">
        <f>IFERROR(VLOOKUP(CONCATENATE(AJ$1,AJ217),'Formulario de Preguntas'!$C$10:$FN$152,3,FALSE),"")</f>
        <v/>
      </c>
      <c r="AL217" s="1" t="str">
        <f>IFERROR(VLOOKUP(CONCATENATE(AJ$1,AJ217),'Formulario de Preguntas'!$C$10:$FN$152,4,FALSE),"")</f>
        <v/>
      </c>
      <c r="AM217" s="23">
        <f>IF($B217='Formulario de Respuestas'!$D216,'Formulario de Respuestas'!$Q216,"ES DIFERENTE")</f>
        <v>0</v>
      </c>
      <c r="AN217" s="1" t="str">
        <f>IFERROR(VLOOKUP(CONCATENATE(AM$1,AM217),'Formulario de Preguntas'!$C$10:$FN$152,3,FALSE),"")</f>
        <v/>
      </c>
      <c r="AO217" s="1" t="str">
        <f>IFERROR(VLOOKUP(CONCATENATE(AM$1,AM217),'Formulario de Preguntas'!$C$10:$FN$152,4,FALSE),"")</f>
        <v/>
      </c>
      <c r="AP217" s="23">
        <f>IF($B217='Formulario de Respuestas'!$D216,'Formulario de Respuestas'!$R216,"ES DIFERENTE")</f>
        <v>0</v>
      </c>
      <c r="AQ217" s="1" t="str">
        <f>IFERROR(VLOOKUP(CONCATENATE(AP$1,AP217),'Formulario de Preguntas'!$C$10:$FN$152,3,FALSE),"")</f>
        <v/>
      </c>
      <c r="AR217" s="1" t="str">
        <f>IFERROR(VLOOKUP(CONCATENATE(AP$1,AP217),'Formulario de Preguntas'!$C$10:$FN$152,4,FALSE),"")</f>
        <v/>
      </c>
      <c r="AS217" s="23">
        <f>IF($B217='Formulario de Respuestas'!$D216,'Formulario de Respuestas'!$S216,"ES DIFERENTE")</f>
        <v>0</v>
      </c>
      <c r="AT217" s="1" t="str">
        <f>IFERROR(VLOOKUP(CONCATENATE(AS$1,AS217),'Formulario de Preguntas'!$C$10:$FN$152,3,FALSE),"")</f>
        <v/>
      </c>
      <c r="AU217" s="1" t="str">
        <f>IFERROR(VLOOKUP(CONCATENATE(AS$1,AS217),'Formulario de Preguntas'!$C$10:$FN$152,4,FALSE),"")</f>
        <v/>
      </c>
      <c r="AV217" s="23">
        <f>IF($B217='Formulario de Respuestas'!$D216,'Formulario de Respuestas'!$T216,"ES DIFERENTE")</f>
        <v>0</v>
      </c>
      <c r="AW217" s="1" t="str">
        <f>IFERROR(VLOOKUP(CONCATENATE(AV$1,AV217),'Formulario de Preguntas'!$C$10:$FN$152,3,FALSE),"")</f>
        <v/>
      </c>
      <c r="AX217" s="1" t="str">
        <f>IFERROR(VLOOKUP(CONCATENATE(AV$1,AV217),'Formulario de Preguntas'!$C$10:$FN$152,4,FALSE),"")</f>
        <v/>
      </c>
      <c r="AY217" s="23">
        <f>IF($B217='Formulario de Respuestas'!$D216,'Formulario de Respuestas'!$U216,"ES DIFERENTE")</f>
        <v>0</v>
      </c>
      <c r="AZ217" s="1" t="str">
        <f>IFERROR(VLOOKUP(CONCATENATE(AY$1,AY217),'Formulario de Preguntas'!$C$10:$FN$152,3,FALSE),"")</f>
        <v/>
      </c>
      <c r="BA217" s="1" t="str">
        <f>IFERROR(VLOOKUP(CONCATENATE(AY$1,AY217),'Formulario de Preguntas'!$C$10:$FN$152,4,FALSE),"")</f>
        <v/>
      </c>
      <c r="BB217" s="25">
        <f>IF($B217='Formulario de Respuestas'!$D216,'Formulario de Respuestas'!$V216,"ES DIFERENTE")</f>
        <v>0</v>
      </c>
      <c r="BC217" s="1" t="str">
        <f>IFERROR(VLOOKUP(CONCATENATE(BB$1,BB217),'Formulario de Preguntas'!$C$10:$FN$152,3,FALSE),"")</f>
        <v/>
      </c>
      <c r="BD217" s="1" t="str">
        <f>IFERROR(VLOOKUP(CONCATENATE(BB$1,BB217),'Formulario de Preguntas'!$C$10:$FN$152,4,FALSE),"")</f>
        <v/>
      </c>
      <c r="BE217" s="23">
        <f>IF($B217='Formulario de Respuestas'!$D216,'Formulario de Respuestas'!$W216,"ES DIFERENTE")</f>
        <v>0</v>
      </c>
      <c r="BF217" s="1" t="str">
        <f>IFERROR(VLOOKUP(CONCATENATE(BE$1,BE217),'Formulario de Preguntas'!$C$10:$FN$152,3,FALSE),"")</f>
        <v/>
      </c>
      <c r="BG217" s="1" t="str">
        <f>IFERROR(VLOOKUP(CONCATENATE(BE$1,BE217),'Formulario de Preguntas'!$C$10:$FN$152,4,FALSE),"")</f>
        <v/>
      </c>
      <c r="BH217" s="23">
        <f>IF($B217='Formulario de Respuestas'!$D216,'Formulario de Respuestas'!$X216,"ES DIFERENTE")</f>
        <v>0</v>
      </c>
      <c r="BI217" s="1" t="str">
        <f>IFERROR(VLOOKUP(CONCATENATE(BH$1,BH217),'Formulario de Preguntas'!$C$10:$FN$152,3,FALSE),"")</f>
        <v/>
      </c>
      <c r="BJ217" s="1" t="str">
        <f>IFERROR(VLOOKUP(CONCATENATE(BH$1,BH217),'Formulario de Preguntas'!$C$10:$FN$152,4,FALSE),"")</f>
        <v/>
      </c>
      <c r="BK217" s="25">
        <f>IF($B217='Formulario de Respuestas'!$D216,'Formulario de Respuestas'!$Y216,"ES DIFERENTE")</f>
        <v>0</v>
      </c>
      <c r="BL217" s="1" t="str">
        <f>IFERROR(VLOOKUP(CONCATENATE(BK$1,BK217),'Formulario de Preguntas'!$C$10:$FN$152,3,FALSE),"")</f>
        <v/>
      </c>
      <c r="BM217" s="1" t="str">
        <f>IFERROR(VLOOKUP(CONCATENATE(BK$1,BK217),'Formulario de Preguntas'!$C$10:$FN$152,4,FALSE),"")</f>
        <v/>
      </c>
      <c r="BN217" s="25">
        <f>IF($B217='Formulario de Respuestas'!$D216,'Formulario de Respuestas'!$Z216,"ES DIFERENTE")</f>
        <v>0</v>
      </c>
      <c r="BO217" s="1" t="str">
        <f>IFERROR(VLOOKUP(CONCATENATE(BN$1,BN217),'Formulario de Preguntas'!$C$10:$FN$152,3,FALSE),"")</f>
        <v/>
      </c>
      <c r="BP217" s="1" t="str">
        <f>IFERROR(VLOOKUP(CONCATENATE(BN$1,BN217),'Formulario de Preguntas'!$C$10:$FN$152,4,FALSE),"")</f>
        <v/>
      </c>
      <c r="BQ217" s="25">
        <f>IF($B217='Formulario de Respuestas'!$D216,'Formulario de Respuestas'!$AA216,"ES DIFERENTE")</f>
        <v>0</v>
      </c>
      <c r="BR217" s="1" t="str">
        <f>IFERROR(VLOOKUP(CONCATENATE(BQ$1,BQ217),'Formulario de Preguntas'!$C$10:$FN$152,3,FALSE),"")</f>
        <v/>
      </c>
      <c r="BS217" s="1" t="str">
        <f>IFERROR(VLOOKUP(CONCATENATE(BQ$1,BQ217),'Formulario de Preguntas'!$C$10:$FN$152,4,FALSE),"")</f>
        <v/>
      </c>
      <c r="BT217" s="25">
        <f>IF($B217='Formulario de Respuestas'!$D216,'Formulario de Respuestas'!$AB216,"ES DIFERENTE")</f>
        <v>0</v>
      </c>
      <c r="BU217" s="1" t="str">
        <f>IFERROR(VLOOKUP(CONCATENATE(BT$1,BT217),'Formulario de Preguntas'!$C$10:$FN$152,3,FALSE),"")</f>
        <v/>
      </c>
      <c r="BV217" s="1" t="str">
        <f>IFERROR(VLOOKUP(CONCATENATE(BT$1,BT217),'Formulario de Preguntas'!$C$10:$FN$152,4,FALSE),"")</f>
        <v/>
      </c>
      <c r="BW217" s="25">
        <f>IF($B217='Formulario de Respuestas'!$D216,'Formulario de Respuestas'!$AC216,"ES DIFERENTE")</f>
        <v>0</v>
      </c>
      <c r="BX217" s="1" t="str">
        <f>IFERROR(VLOOKUP(CONCATENATE(BW$1,BW217),'Formulario de Preguntas'!$C$10:$FN$152,3,FALSE),"")</f>
        <v/>
      </c>
      <c r="BY217" s="1" t="str">
        <f>IFERROR(VLOOKUP(CONCATENATE(BW$1,BW217),'Formulario de Preguntas'!$C$10:$FN$152,4,FALSE),"")</f>
        <v/>
      </c>
      <c r="CA217" s="1">
        <f t="shared" si="10"/>
        <v>0</v>
      </c>
      <c r="CB217" s="1">
        <f t="shared" si="11"/>
        <v>0.25</v>
      </c>
      <c r="CC217" s="1">
        <f t="shared" si="9"/>
        <v>0</v>
      </c>
      <c r="CD217" s="1">
        <f>COUNTIF('Formulario de Respuestas'!$E216:$AC216,"A")</f>
        <v>0</v>
      </c>
      <c r="CE217" s="1">
        <f>COUNTIF('Formulario de Respuestas'!$E216:$AC216,"B")</f>
        <v>0</v>
      </c>
      <c r="CF217" s="1">
        <f>COUNTIF('Formulario de Respuestas'!$B216:$AC216,"C")</f>
        <v>0</v>
      </c>
      <c r="CG217" s="1">
        <f>COUNTIF('Formulario de Respuestas'!$E216:$AC216,"D")</f>
        <v>0</v>
      </c>
      <c r="CH217" s="1">
        <f>COUNTIF('Formulario de Respuestas'!$E216:$AC216,"E (RESPUESTA ANULADA)")</f>
        <v>0</v>
      </c>
    </row>
    <row r="218" spans="1:86" x14ac:dyDescent="0.25">
      <c r="A218" s="1">
        <f>'Formulario de Respuestas'!C217</f>
        <v>0</v>
      </c>
      <c r="B218" s="1">
        <f>'Formulario de Respuestas'!D217</f>
        <v>0</v>
      </c>
      <c r="C218" s="23">
        <f>IF($B218='Formulario de Respuestas'!$D217,'Formulario de Respuestas'!$E217,"ES DIFERENTE")</f>
        <v>0</v>
      </c>
      <c r="D218" s="15" t="str">
        <f>IFERROR(VLOOKUP(CONCATENATE(C$1,C218),'Formulario de Preguntas'!$C$2:$FN$152,3,FALSE),"")</f>
        <v/>
      </c>
      <c r="E218" s="1" t="str">
        <f>IFERROR(VLOOKUP(CONCATENATE(C$1,C218),'Formulario de Preguntas'!$C$2:$FN$152,4,FALSE),"")</f>
        <v/>
      </c>
      <c r="F218" s="23">
        <f>IF($B218='Formulario de Respuestas'!$D217,'Formulario de Respuestas'!$F217,"ES DIFERENTE")</f>
        <v>0</v>
      </c>
      <c r="G218" s="1" t="str">
        <f>IFERROR(VLOOKUP(CONCATENATE(F$1,F218),'Formulario de Preguntas'!$C$2:$FN$152,3,FALSE),"")</f>
        <v/>
      </c>
      <c r="H218" s="1" t="str">
        <f>IFERROR(VLOOKUP(CONCATENATE(F$1,F218),'Formulario de Preguntas'!$C$2:$FN$152,4,FALSE),"")</f>
        <v/>
      </c>
      <c r="I218" s="23">
        <f>IF($B218='Formulario de Respuestas'!$D217,'Formulario de Respuestas'!$G217,"ES DIFERENTE")</f>
        <v>0</v>
      </c>
      <c r="J218" s="1" t="str">
        <f>IFERROR(VLOOKUP(CONCATENATE(I$1,I218),'Formulario de Preguntas'!$C$10:$FN$152,3,FALSE),"")</f>
        <v/>
      </c>
      <c r="K218" s="1" t="str">
        <f>IFERROR(VLOOKUP(CONCATENATE(I$1,I218),'Formulario de Preguntas'!$C$10:$FN$152,4,FALSE),"")</f>
        <v/>
      </c>
      <c r="L218" s="23">
        <f>IF($B218='Formulario de Respuestas'!$D217,'Formulario de Respuestas'!$H217,"ES DIFERENTE")</f>
        <v>0</v>
      </c>
      <c r="M218" s="1" t="str">
        <f>IFERROR(VLOOKUP(CONCATENATE(L$1,L218),'Formulario de Preguntas'!$C$10:$FN$152,3,FALSE),"")</f>
        <v/>
      </c>
      <c r="N218" s="1" t="str">
        <f>IFERROR(VLOOKUP(CONCATENATE(L$1,L218),'Formulario de Preguntas'!$C$10:$FN$152,4,FALSE),"")</f>
        <v/>
      </c>
      <c r="O218" s="23">
        <f>IF($B218='Formulario de Respuestas'!$D217,'Formulario de Respuestas'!$I217,"ES DIFERENTE")</f>
        <v>0</v>
      </c>
      <c r="P218" s="1" t="str">
        <f>IFERROR(VLOOKUP(CONCATENATE(O$1,O218),'Formulario de Preguntas'!$C$10:$FN$152,3,FALSE),"")</f>
        <v/>
      </c>
      <c r="Q218" s="1" t="str">
        <f>IFERROR(VLOOKUP(CONCATENATE(O$1,O218),'Formulario de Preguntas'!$C$10:$FN$152,4,FALSE),"")</f>
        <v/>
      </c>
      <c r="R218" s="23">
        <f>IF($B218='Formulario de Respuestas'!$D217,'Formulario de Respuestas'!$J217,"ES DIFERENTE")</f>
        <v>0</v>
      </c>
      <c r="S218" s="1" t="str">
        <f>IFERROR(VLOOKUP(CONCATENATE(R$1,R218),'Formulario de Preguntas'!$C$10:$FN$152,3,FALSE),"")</f>
        <v/>
      </c>
      <c r="T218" s="1" t="str">
        <f>IFERROR(VLOOKUP(CONCATENATE(R$1,R218),'Formulario de Preguntas'!$C$10:$FN$152,4,FALSE),"")</f>
        <v/>
      </c>
      <c r="U218" s="23">
        <f>IF($B218='Formulario de Respuestas'!$D217,'Formulario de Respuestas'!$K217,"ES DIFERENTE")</f>
        <v>0</v>
      </c>
      <c r="V218" s="1" t="str">
        <f>IFERROR(VLOOKUP(CONCATENATE(U$1,U218),'Formulario de Preguntas'!$C$10:$FN$152,3,FALSE),"")</f>
        <v/>
      </c>
      <c r="W218" s="1" t="str">
        <f>IFERROR(VLOOKUP(CONCATENATE(U$1,U218),'Formulario de Preguntas'!$C$10:$FN$152,4,FALSE),"")</f>
        <v/>
      </c>
      <c r="X218" s="23">
        <f>IF($B218='Formulario de Respuestas'!$D217,'Formulario de Respuestas'!$L217,"ES DIFERENTE")</f>
        <v>0</v>
      </c>
      <c r="Y218" s="1" t="str">
        <f>IFERROR(VLOOKUP(CONCATENATE(X$1,X218),'Formulario de Preguntas'!$C$10:$FN$152,3,FALSE),"")</f>
        <v/>
      </c>
      <c r="Z218" s="1" t="str">
        <f>IFERROR(VLOOKUP(CONCATENATE(X$1,X218),'Formulario de Preguntas'!$C$10:$FN$152,4,FALSE),"")</f>
        <v/>
      </c>
      <c r="AA218" s="23">
        <f>IF($B218='Formulario de Respuestas'!$D217,'Formulario de Respuestas'!$M217,"ES DIFERENTE")</f>
        <v>0</v>
      </c>
      <c r="AB218" s="1" t="str">
        <f>IFERROR(VLOOKUP(CONCATENATE(AA$1,AA218),'Formulario de Preguntas'!$C$10:$FN$152,3,FALSE),"")</f>
        <v/>
      </c>
      <c r="AC218" s="1" t="str">
        <f>IFERROR(VLOOKUP(CONCATENATE(AA$1,AA218),'Formulario de Preguntas'!$C$10:$FN$152,4,FALSE),"")</f>
        <v/>
      </c>
      <c r="AD218" s="23">
        <f>IF($B218='Formulario de Respuestas'!$D217,'Formulario de Respuestas'!$N217,"ES DIFERENTE")</f>
        <v>0</v>
      </c>
      <c r="AE218" s="1" t="str">
        <f>IFERROR(VLOOKUP(CONCATENATE(AD$1,AD218),'Formulario de Preguntas'!$C$10:$FN$152,3,FALSE),"")</f>
        <v/>
      </c>
      <c r="AF218" s="1" t="str">
        <f>IFERROR(VLOOKUP(CONCATENATE(AD$1,AD218),'Formulario de Preguntas'!$C$10:$FN$152,4,FALSE),"")</f>
        <v/>
      </c>
      <c r="AG218" s="23">
        <f>IF($B218='Formulario de Respuestas'!$D217,'Formulario de Respuestas'!$O217,"ES DIFERENTE")</f>
        <v>0</v>
      </c>
      <c r="AH218" s="1" t="str">
        <f>IFERROR(VLOOKUP(CONCATENATE(AG$1,AG218),'Formulario de Preguntas'!$C$10:$FN$152,3,FALSE),"")</f>
        <v/>
      </c>
      <c r="AI218" s="1" t="str">
        <f>IFERROR(VLOOKUP(CONCATENATE(AG$1,AG218),'Formulario de Preguntas'!$C$10:$FN$152,4,FALSE),"")</f>
        <v/>
      </c>
      <c r="AJ218" s="23">
        <f>IF($B218='Formulario de Respuestas'!$D217,'Formulario de Respuestas'!$P217,"ES DIFERENTE")</f>
        <v>0</v>
      </c>
      <c r="AK218" s="1" t="str">
        <f>IFERROR(VLOOKUP(CONCATENATE(AJ$1,AJ218),'Formulario de Preguntas'!$C$10:$FN$152,3,FALSE),"")</f>
        <v/>
      </c>
      <c r="AL218" s="1" t="str">
        <f>IFERROR(VLOOKUP(CONCATENATE(AJ$1,AJ218),'Formulario de Preguntas'!$C$10:$FN$152,4,FALSE),"")</f>
        <v/>
      </c>
      <c r="AM218" s="23">
        <f>IF($B218='Formulario de Respuestas'!$D217,'Formulario de Respuestas'!$Q217,"ES DIFERENTE")</f>
        <v>0</v>
      </c>
      <c r="AN218" s="1" t="str">
        <f>IFERROR(VLOOKUP(CONCATENATE(AM$1,AM218),'Formulario de Preguntas'!$C$10:$FN$152,3,FALSE),"")</f>
        <v/>
      </c>
      <c r="AO218" s="1" t="str">
        <f>IFERROR(VLOOKUP(CONCATENATE(AM$1,AM218),'Formulario de Preguntas'!$C$10:$FN$152,4,FALSE),"")</f>
        <v/>
      </c>
      <c r="AP218" s="23">
        <f>IF($B218='Formulario de Respuestas'!$D217,'Formulario de Respuestas'!$R217,"ES DIFERENTE")</f>
        <v>0</v>
      </c>
      <c r="AQ218" s="1" t="str">
        <f>IFERROR(VLOOKUP(CONCATENATE(AP$1,AP218),'Formulario de Preguntas'!$C$10:$FN$152,3,FALSE),"")</f>
        <v/>
      </c>
      <c r="AR218" s="1" t="str">
        <f>IFERROR(VLOOKUP(CONCATENATE(AP$1,AP218),'Formulario de Preguntas'!$C$10:$FN$152,4,FALSE),"")</f>
        <v/>
      </c>
      <c r="AS218" s="23">
        <f>IF($B218='Formulario de Respuestas'!$D217,'Formulario de Respuestas'!$S217,"ES DIFERENTE")</f>
        <v>0</v>
      </c>
      <c r="AT218" s="1" t="str">
        <f>IFERROR(VLOOKUP(CONCATENATE(AS$1,AS218),'Formulario de Preguntas'!$C$10:$FN$152,3,FALSE),"")</f>
        <v/>
      </c>
      <c r="AU218" s="1" t="str">
        <f>IFERROR(VLOOKUP(CONCATENATE(AS$1,AS218),'Formulario de Preguntas'!$C$10:$FN$152,4,FALSE),"")</f>
        <v/>
      </c>
      <c r="AV218" s="23">
        <f>IF($B218='Formulario de Respuestas'!$D217,'Formulario de Respuestas'!$T217,"ES DIFERENTE")</f>
        <v>0</v>
      </c>
      <c r="AW218" s="1" t="str">
        <f>IFERROR(VLOOKUP(CONCATENATE(AV$1,AV218),'Formulario de Preguntas'!$C$10:$FN$152,3,FALSE),"")</f>
        <v/>
      </c>
      <c r="AX218" s="1" t="str">
        <f>IFERROR(VLOOKUP(CONCATENATE(AV$1,AV218),'Formulario de Preguntas'!$C$10:$FN$152,4,FALSE),"")</f>
        <v/>
      </c>
      <c r="AY218" s="23">
        <f>IF($B218='Formulario de Respuestas'!$D217,'Formulario de Respuestas'!$U217,"ES DIFERENTE")</f>
        <v>0</v>
      </c>
      <c r="AZ218" s="1" t="str">
        <f>IFERROR(VLOOKUP(CONCATENATE(AY$1,AY218),'Formulario de Preguntas'!$C$10:$FN$152,3,FALSE),"")</f>
        <v/>
      </c>
      <c r="BA218" s="1" t="str">
        <f>IFERROR(VLOOKUP(CONCATENATE(AY$1,AY218),'Formulario de Preguntas'!$C$10:$FN$152,4,FALSE),"")</f>
        <v/>
      </c>
      <c r="BB218" s="25">
        <f>IF($B218='Formulario de Respuestas'!$D217,'Formulario de Respuestas'!$V217,"ES DIFERENTE")</f>
        <v>0</v>
      </c>
      <c r="BC218" s="1" t="str">
        <f>IFERROR(VLOOKUP(CONCATENATE(BB$1,BB218),'Formulario de Preguntas'!$C$10:$FN$152,3,FALSE),"")</f>
        <v/>
      </c>
      <c r="BD218" s="1" t="str">
        <f>IFERROR(VLOOKUP(CONCATENATE(BB$1,BB218),'Formulario de Preguntas'!$C$10:$FN$152,4,FALSE),"")</f>
        <v/>
      </c>
      <c r="BE218" s="23">
        <f>IF($B218='Formulario de Respuestas'!$D217,'Formulario de Respuestas'!$W217,"ES DIFERENTE")</f>
        <v>0</v>
      </c>
      <c r="BF218" s="1" t="str">
        <f>IFERROR(VLOOKUP(CONCATENATE(BE$1,BE218),'Formulario de Preguntas'!$C$10:$FN$152,3,FALSE),"")</f>
        <v/>
      </c>
      <c r="BG218" s="1" t="str">
        <f>IFERROR(VLOOKUP(CONCATENATE(BE$1,BE218),'Formulario de Preguntas'!$C$10:$FN$152,4,FALSE),"")</f>
        <v/>
      </c>
      <c r="BH218" s="23">
        <f>IF($B218='Formulario de Respuestas'!$D217,'Formulario de Respuestas'!$X217,"ES DIFERENTE")</f>
        <v>0</v>
      </c>
      <c r="BI218" s="1" t="str">
        <f>IFERROR(VLOOKUP(CONCATENATE(BH$1,BH218),'Formulario de Preguntas'!$C$10:$FN$152,3,FALSE),"")</f>
        <v/>
      </c>
      <c r="BJ218" s="1" t="str">
        <f>IFERROR(VLOOKUP(CONCATENATE(BH$1,BH218),'Formulario de Preguntas'!$C$10:$FN$152,4,FALSE),"")</f>
        <v/>
      </c>
      <c r="BK218" s="25">
        <f>IF($B218='Formulario de Respuestas'!$D217,'Formulario de Respuestas'!$Y217,"ES DIFERENTE")</f>
        <v>0</v>
      </c>
      <c r="BL218" s="1" t="str">
        <f>IFERROR(VLOOKUP(CONCATENATE(BK$1,BK218),'Formulario de Preguntas'!$C$10:$FN$152,3,FALSE),"")</f>
        <v/>
      </c>
      <c r="BM218" s="1" t="str">
        <f>IFERROR(VLOOKUP(CONCATENATE(BK$1,BK218),'Formulario de Preguntas'!$C$10:$FN$152,4,FALSE),"")</f>
        <v/>
      </c>
      <c r="BN218" s="25">
        <f>IF($B218='Formulario de Respuestas'!$D217,'Formulario de Respuestas'!$Z217,"ES DIFERENTE")</f>
        <v>0</v>
      </c>
      <c r="BO218" s="1" t="str">
        <f>IFERROR(VLOOKUP(CONCATENATE(BN$1,BN218),'Formulario de Preguntas'!$C$10:$FN$152,3,FALSE),"")</f>
        <v/>
      </c>
      <c r="BP218" s="1" t="str">
        <f>IFERROR(VLOOKUP(CONCATENATE(BN$1,BN218),'Formulario de Preguntas'!$C$10:$FN$152,4,FALSE),"")</f>
        <v/>
      </c>
      <c r="BQ218" s="25">
        <f>IF($B218='Formulario de Respuestas'!$D217,'Formulario de Respuestas'!$AA217,"ES DIFERENTE")</f>
        <v>0</v>
      </c>
      <c r="BR218" s="1" t="str">
        <f>IFERROR(VLOOKUP(CONCATENATE(BQ$1,BQ218),'Formulario de Preguntas'!$C$10:$FN$152,3,FALSE),"")</f>
        <v/>
      </c>
      <c r="BS218" s="1" t="str">
        <f>IFERROR(VLOOKUP(CONCATENATE(BQ$1,BQ218),'Formulario de Preguntas'!$C$10:$FN$152,4,FALSE),"")</f>
        <v/>
      </c>
      <c r="BT218" s="25">
        <f>IF($B218='Formulario de Respuestas'!$D217,'Formulario de Respuestas'!$AB217,"ES DIFERENTE")</f>
        <v>0</v>
      </c>
      <c r="BU218" s="1" t="str">
        <f>IFERROR(VLOOKUP(CONCATENATE(BT$1,BT218),'Formulario de Preguntas'!$C$10:$FN$152,3,FALSE),"")</f>
        <v/>
      </c>
      <c r="BV218" s="1" t="str">
        <f>IFERROR(VLOOKUP(CONCATENATE(BT$1,BT218),'Formulario de Preguntas'!$C$10:$FN$152,4,FALSE),"")</f>
        <v/>
      </c>
      <c r="BW218" s="25">
        <f>IF($B218='Formulario de Respuestas'!$D217,'Formulario de Respuestas'!$AC217,"ES DIFERENTE")</f>
        <v>0</v>
      </c>
      <c r="BX218" s="1" t="str">
        <f>IFERROR(VLOOKUP(CONCATENATE(BW$1,BW218),'Formulario de Preguntas'!$C$10:$FN$152,3,FALSE),"")</f>
        <v/>
      </c>
      <c r="BY218" s="1" t="str">
        <f>IFERROR(VLOOKUP(CONCATENATE(BW$1,BW218),'Formulario de Preguntas'!$C$10:$FN$152,4,FALSE),"")</f>
        <v/>
      </c>
      <c r="CA218" s="1">
        <f t="shared" si="10"/>
        <v>0</v>
      </c>
      <c r="CB218" s="1">
        <f t="shared" si="11"/>
        <v>0.25</v>
      </c>
      <c r="CC218" s="1">
        <f t="shared" si="9"/>
        <v>0</v>
      </c>
      <c r="CD218" s="1">
        <f>COUNTIF('Formulario de Respuestas'!$E217:$AC217,"A")</f>
        <v>0</v>
      </c>
      <c r="CE218" s="1">
        <f>COUNTIF('Formulario de Respuestas'!$E217:$AC217,"B")</f>
        <v>0</v>
      </c>
      <c r="CF218" s="1">
        <f>COUNTIF('Formulario de Respuestas'!$B217:$AC217,"C")</f>
        <v>0</v>
      </c>
      <c r="CG218" s="1">
        <f>COUNTIF('Formulario de Respuestas'!$E217:$AC217,"D")</f>
        <v>0</v>
      </c>
      <c r="CH218" s="1">
        <f>COUNTIF('Formulario de Respuestas'!$E217:$AC217,"E (RESPUESTA ANULADA)")</f>
        <v>0</v>
      </c>
    </row>
    <row r="219" spans="1:86" x14ac:dyDescent="0.25">
      <c r="A219" s="1">
        <f>'Formulario de Respuestas'!C218</f>
        <v>0</v>
      </c>
      <c r="B219" s="1">
        <f>'Formulario de Respuestas'!D218</f>
        <v>0</v>
      </c>
      <c r="C219" s="23">
        <f>IF($B219='Formulario de Respuestas'!$D218,'Formulario de Respuestas'!$E218,"ES DIFERENTE")</f>
        <v>0</v>
      </c>
      <c r="D219" s="15" t="str">
        <f>IFERROR(VLOOKUP(CONCATENATE(C$1,C219),'Formulario de Preguntas'!$C$2:$FN$152,3,FALSE),"")</f>
        <v/>
      </c>
      <c r="E219" s="1" t="str">
        <f>IFERROR(VLOOKUP(CONCATENATE(C$1,C219),'Formulario de Preguntas'!$C$2:$FN$152,4,FALSE),"")</f>
        <v/>
      </c>
      <c r="F219" s="23">
        <f>IF($B219='Formulario de Respuestas'!$D218,'Formulario de Respuestas'!$F218,"ES DIFERENTE")</f>
        <v>0</v>
      </c>
      <c r="G219" s="1" t="str">
        <f>IFERROR(VLOOKUP(CONCATENATE(F$1,F219),'Formulario de Preguntas'!$C$2:$FN$152,3,FALSE),"")</f>
        <v/>
      </c>
      <c r="H219" s="1" t="str">
        <f>IFERROR(VLOOKUP(CONCATENATE(F$1,F219),'Formulario de Preguntas'!$C$2:$FN$152,4,FALSE),"")</f>
        <v/>
      </c>
      <c r="I219" s="23">
        <f>IF($B219='Formulario de Respuestas'!$D218,'Formulario de Respuestas'!$G218,"ES DIFERENTE")</f>
        <v>0</v>
      </c>
      <c r="J219" s="1" t="str">
        <f>IFERROR(VLOOKUP(CONCATENATE(I$1,I219),'Formulario de Preguntas'!$C$10:$FN$152,3,FALSE),"")</f>
        <v/>
      </c>
      <c r="K219" s="1" t="str">
        <f>IFERROR(VLOOKUP(CONCATENATE(I$1,I219),'Formulario de Preguntas'!$C$10:$FN$152,4,FALSE),"")</f>
        <v/>
      </c>
      <c r="L219" s="23">
        <f>IF($B219='Formulario de Respuestas'!$D218,'Formulario de Respuestas'!$H218,"ES DIFERENTE")</f>
        <v>0</v>
      </c>
      <c r="M219" s="1" t="str">
        <f>IFERROR(VLOOKUP(CONCATENATE(L$1,L219),'Formulario de Preguntas'!$C$10:$FN$152,3,FALSE),"")</f>
        <v/>
      </c>
      <c r="N219" s="1" t="str">
        <f>IFERROR(VLOOKUP(CONCATENATE(L$1,L219),'Formulario de Preguntas'!$C$10:$FN$152,4,FALSE),"")</f>
        <v/>
      </c>
      <c r="O219" s="23">
        <f>IF($B219='Formulario de Respuestas'!$D218,'Formulario de Respuestas'!$I218,"ES DIFERENTE")</f>
        <v>0</v>
      </c>
      <c r="P219" s="1" t="str">
        <f>IFERROR(VLOOKUP(CONCATENATE(O$1,O219),'Formulario de Preguntas'!$C$10:$FN$152,3,FALSE),"")</f>
        <v/>
      </c>
      <c r="Q219" s="1" t="str">
        <f>IFERROR(VLOOKUP(CONCATENATE(O$1,O219),'Formulario de Preguntas'!$C$10:$FN$152,4,FALSE),"")</f>
        <v/>
      </c>
      <c r="R219" s="23">
        <f>IF($B219='Formulario de Respuestas'!$D218,'Formulario de Respuestas'!$J218,"ES DIFERENTE")</f>
        <v>0</v>
      </c>
      <c r="S219" s="1" t="str">
        <f>IFERROR(VLOOKUP(CONCATENATE(R$1,R219),'Formulario de Preguntas'!$C$10:$FN$152,3,FALSE),"")</f>
        <v/>
      </c>
      <c r="T219" s="1" t="str">
        <f>IFERROR(VLOOKUP(CONCATENATE(R$1,R219),'Formulario de Preguntas'!$C$10:$FN$152,4,FALSE),"")</f>
        <v/>
      </c>
      <c r="U219" s="23">
        <f>IF($B219='Formulario de Respuestas'!$D218,'Formulario de Respuestas'!$K218,"ES DIFERENTE")</f>
        <v>0</v>
      </c>
      <c r="V219" s="1" t="str">
        <f>IFERROR(VLOOKUP(CONCATENATE(U$1,U219),'Formulario de Preguntas'!$C$10:$FN$152,3,FALSE),"")</f>
        <v/>
      </c>
      <c r="W219" s="1" t="str">
        <f>IFERROR(VLOOKUP(CONCATENATE(U$1,U219),'Formulario de Preguntas'!$C$10:$FN$152,4,FALSE),"")</f>
        <v/>
      </c>
      <c r="X219" s="23">
        <f>IF($B219='Formulario de Respuestas'!$D218,'Formulario de Respuestas'!$L218,"ES DIFERENTE")</f>
        <v>0</v>
      </c>
      <c r="Y219" s="1" t="str">
        <f>IFERROR(VLOOKUP(CONCATENATE(X$1,X219),'Formulario de Preguntas'!$C$10:$FN$152,3,FALSE),"")</f>
        <v/>
      </c>
      <c r="Z219" s="1" t="str">
        <f>IFERROR(VLOOKUP(CONCATENATE(X$1,X219),'Formulario de Preguntas'!$C$10:$FN$152,4,FALSE),"")</f>
        <v/>
      </c>
      <c r="AA219" s="23">
        <f>IF($B219='Formulario de Respuestas'!$D218,'Formulario de Respuestas'!$M218,"ES DIFERENTE")</f>
        <v>0</v>
      </c>
      <c r="AB219" s="1" t="str">
        <f>IFERROR(VLOOKUP(CONCATENATE(AA$1,AA219),'Formulario de Preguntas'!$C$10:$FN$152,3,FALSE),"")</f>
        <v/>
      </c>
      <c r="AC219" s="1" t="str">
        <f>IFERROR(VLOOKUP(CONCATENATE(AA$1,AA219),'Formulario de Preguntas'!$C$10:$FN$152,4,FALSE),"")</f>
        <v/>
      </c>
      <c r="AD219" s="23">
        <f>IF($B219='Formulario de Respuestas'!$D218,'Formulario de Respuestas'!$N218,"ES DIFERENTE")</f>
        <v>0</v>
      </c>
      <c r="AE219" s="1" t="str">
        <f>IFERROR(VLOOKUP(CONCATENATE(AD$1,AD219),'Formulario de Preguntas'!$C$10:$FN$152,3,FALSE),"")</f>
        <v/>
      </c>
      <c r="AF219" s="1" t="str">
        <f>IFERROR(VLOOKUP(CONCATENATE(AD$1,AD219),'Formulario de Preguntas'!$C$10:$FN$152,4,FALSE),"")</f>
        <v/>
      </c>
      <c r="AG219" s="23">
        <f>IF($B219='Formulario de Respuestas'!$D218,'Formulario de Respuestas'!$O218,"ES DIFERENTE")</f>
        <v>0</v>
      </c>
      <c r="AH219" s="1" t="str">
        <f>IFERROR(VLOOKUP(CONCATENATE(AG$1,AG219),'Formulario de Preguntas'!$C$10:$FN$152,3,FALSE),"")</f>
        <v/>
      </c>
      <c r="AI219" s="1" t="str">
        <f>IFERROR(VLOOKUP(CONCATENATE(AG$1,AG219),'Formulario de Preguntas'!$C$10:$FN$152,4,FALSE),"")</f>
        <v/>
      </c>
      <c r="AJ219" s="23">
        <f>IF($B219='Formulario de Respuestas'!$D218,'Formulario de Respuestas'!$P218,"ES DIFERENTE")</f>
        <v>0</v>
      </c>
      <c r="AK219" s="1" t="str">
        <f>IFERROR(VLOOKUP(CONCATENATE(AJ$1,AJ219),'Formulario de Preguntas'!$C$10:$FN$152,3,FALSE),"")</f>
        <v/>
      </c>
      <c r="AL219" s="1" t="str">
        <f>IFERROR(VLOOKUP(CONCATENATE(AJ$1,AJ219),'Formulario de Preguntas'!$C$10:$FN$152,4,FALSE),"")</f>
        <v/>
      </c>
      <c r="AM219" s="23">
        <f>IF($B219='Formulario de Respuestas'!$D218,'Formulario de Respuestas'!$Q218,"ES DIFERENTE")</f>
        <v>0</v>
      </c>
      <c r="AN219" s="1" t="str">
        <f>IFERROR(VLOOKUP(CONCATENATE(AM$1,AM219),'Formulario de Preguntas'!$C$10:$FN$152,3,FALSE),"")</f>
        <v/>
      </c>
      <c r="AO219" s="1" t="str">
        <f>IFERROR(VLOOKUP(CONCATENATE(AM$1,AM219),'Formulario de Preguntas'!$C$10:$FN$152,4,FALSE),"")</f>
        <v/>
      </c>
      <c r="AP219" s="23">
        <f>IF($B219='Formulario de Respuestas'!$D218,'Formulario de Respuestas'!$R218,"ES DIFERENTE")</f>
        <v>0</v>
      </c>
      <c r="AQ219" s="1" t="str">
        <f>IFERROR(VLOOKUP(CONCATENATE(AP$1,AP219),'Formulario de Preguntas'!$C$10:$FN$152,3,FALSE),"")</f>
        <v/>
      </c>
      <c r="AR219" s="1" t="str">
        <f>IFERROR(VLOOKUP(CONCATENATE(AP$1,AP219),'Formulario de Preguntas'!$C$10:$FN$152,4,FALSE),"")</f>
        <v/>
      </c>
      <c r="AS219" s="23">
        <f>IF($B219='Formulario de Respuestas'!$D218,'Formulario de Respuestas'!$S218,"ES DIFERENTE")</f>
        <v>0</v>
      </c>
      <c r="AT219" s="1" t="str">
        <f>IFERROR(VLOOKUP(CONCATENATE(AS$1,AS219),'Formulario de Preguntas'!$C$10:$FN$152,3,FALSE),"")</f>
        <v/>
      </c>
      <c r="AU219" s="1" t="str">
        <f>IFERROR(VLOOKUP(CONCATENATE(AS$1,AS219),'Formulario de Preguntas'!$C$10:$FN$152,4,FALSE),"")</f>
        <v/>
      </c>
      <c r="AV219" s="23">
        <f>IF($B219='Formulario de Respuestas'!$D218,'Formulario de Respuestas'!$T218,"ES DIFERENTE")</f>
        <v>0</v>
      </c>
      <c r="AW219" s="1" t="str">
        <f>IFERROR(VLOOKUP(CONCATENATE(AV$1,AV219),'Formulario de Preguntas'!$C$10:$FN$152,3,FALSE),"")</f>
        <v/>
      </c>
      <c r="AX219" s="1" t="str">
        <f>IFERROR(VLOOKUP(CONCATENATE(AV$1,AV219),'Formulario de Preguntas'!$C$10:$FN$152,4,FALSE),"")</f>
        <v/>
      </c>
      <c r="AY219" s="23">
        <f>IF($B219='Formulario de Respuestas'!$D218,'Formulario de Respuestas'!$U218,"ES DIFERENTE")</f>
        <v>0</v>
      </c>
      <c r="AZ219" s="1" t="str">
        <f>IFERROR(VLOOKUP(CONCATENATE(AY$1,AY219),'Formulario de Preguntas'!$C$10:$FN$152,3,FALSE),"")</f>
        <v/>
      </c>
      <c r="BA219" s="1" t="str">
        <f>IFERROR(VLOOKUP(CONCATENATE(AY$1,AY219),'Formulario de Preguntas'!$C$10:$FN$152,4,FALSE),"")</f>
        <v/>
      </c>
      <c r="BB219" s="25">
        <f>IF($B219='Formulario de Respuestas'!$D218,'Formulario de Respuestas'!$V218,"ES DIFERENTE")</f>
        <v>0</v>
      </c>
      <c r="BC219" s="1" t="str">
        <f>IFERROR(VLOOKUP(CONCATENATE(BB$1,BB219),'Formulario de Preguntas'!$C$10:$FN$152,3,FALSE),"")</f>
        <v/>
      </c>
      <c r="BD219" s="1" t="str">
        <f>IFERROR(VLOOKUP(CONCATENATE(BB$1,BB219),'Formulario de Preguntas'!$C$10:$FN$152,4,FALSE),"")</f>
        <v/>
      </c>
      <c r="BE219" s="23">
        <f>IF($B219='Formulario de Respuestas'!$D218,'Formulario de Respuestas'!$W218,"ES DIFERENTE")</f>
        <v>0</v>
      </c>
      <c r="BF219" s="1" t="str">
        <f>IFERROR(VLOOKUP(CONCATENATE(BE$1,BE219),'Formulario de Preguntas'!$C$10:$FN$152,3,FALSE),"")</f>
        <v/>
      </c>
      <c r="BG219" s="1" t="str">
        <f>IFERROR(VLOOKUP(CONCATENATE(BE$1,BE219),'Formulario de Preguntas'!$C$10:$FN$152,4,FALSE),"")</f>
        <v/>
      </c>
      <c r="BH219" s="23">
        <f>IF($B219='Formulario de Respuestas'!$D218,'Formulario de Respuestas'!$X218,"ES DIFERENTE")</f>
        <v>0</v>
      </c>
      <c r="BI219" s="1" t="str">
        <f>IFERROR(VLOOKUP(CONCATENATE(BH$1,BH219),'Formulario de Preguntas'!$C$10:$FN$152,3,FALSE),"")</f>
        <v/>
      </c>
      <c r="BJ219" s="1" t="str">
        <f>IFERROR(VLOOKUP(CONCATENATE(BH$1,BH219),'Formulario de Preguntas'!$C$10:$FN$152,4,FALSE),"")</f>
        <v/>
      </c>
      <c r="BK219" s="25">
        <f>IF($B219='Formulario de Respuestas'!$D218,'Formulario de Respuestas'!$Y218,"ES DIFERENTE")</f>
        <v>0</v>
      </c>
      <c r="BL219" s="1" t="str">
        <f>IFERROR(VLOOKUP(CONCATENATE(BK$1,BK219),'Formulario de Preguntas'!$C$10:$FN$152,3,FALSE),"")</f>
        <v/>
      </c>
      <c r="BM219" s="1" t="str">
        <f>IFERROR(VLOOKUP(CONCATENATE(BK$1,BK219),'Formulario de Preguntas'!$C$10:$FN$152,4,FALSE),"")</f>
        <v/>
      </c>
      <c r="BN219" s="25">
        <f>IF($B219='Formulario de Respuestas'!$D218,'Formulario de Respuestas'!$Z218,"ES DIFERENTE")</f>
        <v>0</v>
      </c>
      <c r="BO219" s="1" t="str">
        <f>IFERROR(VLOOKUP(CONCATENATE(BN$1,BN219),'Formulario de Preguntas'!$C$10:$FN$152,3,FALSE),"")</f>
        <v/>
      </c>
      <c r="BP219" s="1" t="str">
        <f>IFERROR(VLOOKUP(CONCATENATE(BN$1,BN219),'Formulario de Preguntas'!$C$10:$FN$152,4,FALSE),"")</f>
        <v/>
      </c>
      <c r="BQ219" s="25">
        <f>IF($B219='Formulario de Respuestas'!$D218,'Formulario de Respuestas'!$AA218,"ES DIFERENTE")</f>
        <v>0</v>
      </c>
      <c r="BR219" s="1" t="str">
        <f>IFERROR(VLOOKUP(CONCATENATE(BQ$1,BQ219),'Formulario de Preguntas'!$C$10:$FN$152,3,FALSE),"")</f>
        <v/>
      </c>
      <c r="BS219" s="1" t="str">
        <f>IFERROR(VLOOKUP(CONCATENATE(BQ$1,BQ219),'Formulario de Preguntas'!$C$10:$FN$152,4,FALSE),"")</f>
        <v/>
      </c>
      <c r="BT219" s="25">
        <f>IF($B219='Formulario de Respuestas'!$D218,'Formulario de Respuestas'!$AB218,"ES DIFERENTE")</f>
        <v>0</v>
      </c>
      <c r="BU219" s="1" t="str">
        <f>IFERROR(VLOOKUP(CONCATENATE(BT$1,BT219),'Formulario de Preguntas'!$C$10:$FN$152,3,FALSE),"")</f>
        <v/>
      </c>
      <c r="BV219" s="1" t="str">
        <f>IFERROR(VLOOKUP(CONCATENATE(BT$1,BT219),'Formulario de Preguntas'!$C$10:$FN$152,4,FALSE),"")</f>
        <v/>
      </c>
      <c r="BW219" s="25">
        <f>IF($B219='Formulario de Respuestas'!$D218,'Formulario de Respuestas'!$AC218,"ES DIFERENTE")</f>
        <v>0</v>
      </c>
      <c r="BX219" s="1" t="str">
        <f>IFERROR(VLOOKUP(CONCATENATE(BW$1,BW219),'Formulario de Preguntas'!$C$10:$FN$152,3,FALSE),"")</f>
        <v/>
      </c>
      <c r="BY219" s="1" t="str">
        <f>IFERROR(VLOOKUP(CONCATENATE(BW$1,BW219),'Formulario de Preguntas'!$C$10:$FN$152,4,FALSE),"")</f>
        <v/>
      </c>
      <c r="CA219" s="1">
        <f t="shared" si="10"/>
        <v>0</v>
      </c>
      <c r="CB219" s="1">
        <f t="shared" si="11"/>
        <v>0.25</v>
      </c>
      <c r="CC219" s="1">
        <f t="shared" si="9"/>
        <v>0</v>
      </c>
      <c r="CD219" s="1">
        <f>COUNTIF('Formulario de Respuestas'!$E218:$AC218,"A")</f>
        <v>0</v>
      </c>
      <c r="CE219" s="1">
        <f>COUNTIF('Formulario de Respuestas'!$E218:$AC218,"B")</f>
        <v>0</v>
      </c>
      <c r="CF219" s="1">
        <f>COUNTIF('Formulario de Respuestas'!$B218:$AC218,"C")</f>
        <v>0</v>
      </c>
      <c r="CG219" s="1">
        <f>COUNTIF('Formulario de Respuestas'!$E218:$AC218,"D")</f>
        <v>0</v>
      </c>
      <c r="CH219" s="1">
        <f>COUNTIF('Formulario de Respuestas'!$E218:$AC218,"E (RESPUESTA ANULADA)")</f>
        <v>0</v>
      </c>
    </row>
    <row r="220" spans="1:86" x14ac:dyDescent="0.25">
      <c r="A220" s="1">
        <f>'Formulario de Respuestas'!C219</f>
        <v>0</v>
      </c>
      <c r="B220" s="1">
        <f>'Formulario de Respuestas'!D219</f>
        <v>0</v>
      </c>
      <c r="C220" s="23">
        <f>IF($B220='Formulario de Respuestas'!$D219,'Formulario de Respuestas'!$E219,"ES DIFERENTE")</f>
        <v>0</v>
      </c>
      <c r="D220" s="15" t="str">
        <f>IFERROR(VLOOKUP(CONCATENATE(C$1,C220),'Formulario de Preguntas'!$C$2:$FN$152,3,FALSE),"")</f>
        <v/>
      </c>
      <c r="E220" s="1" t="str">
        <f>IFERROR(VLOOKUP(CONCATENATE(C$1,C220),'Formulario de Preguntas'!$C$2:$FN$152,4,FALSE),"")</f>
        <v/>
      </c>
      <c r="F220" s="23">
        <f>IF($B220='Formulario de Respuestas'!$D219,'Formulario de Respuestas'!$F219,"ES DIFERENTE")</f>
        <v>0</v>
      </c>
      <c r="G220" s="1" t="str">
        <f>IFERROR(VLOOKUP(CONCATENATE(F$1,F220),'Formulario de Preguntas'!$C$2:$FN$152,3,FALSE),"")</f>
        <v/>
      </c>
      <c r="H220" s="1" t="str">
        <f>IFERROR(VLOOKUP(CONCATENATE(F$1,F220),'Formulario de Preguntas'!$C$2:$FN$152,4,FALSE),"")</f>
        <v/>
      </c>
      <c r="I220" s="23">
        <f>IF($B220='Formulario de Respuestas'!$D219,'Formulario de Respuestas'!$G219,"ES DIFERENTE")</f>
        <v>0</v>
      </c>
      <c r="J220" s="1" t="str">
        <f>IFERROR(VLOOKUP(CONCATENATE(I$1,I220),'Formulario de Preguntas'!$C$10:$FN$152,3,FALSE),"")</f>
        <v/>
      </c>
      <c r="K220" s="1" t="str">
        <f>IFERROR(VLOOKUP(CONCATENATE(I$1,I220),'Formulario de Preguntas'!$C$10:$FN$152,4,FALSE),"")</f>
        <v/>
      </c>
      <c r="L220" s="23">
        <f>IF($B220='Formulario de Respuestas'!$D219,'Formulario de Respuestas'!$H219,"ES DIFERENTE")</f>
        <v>0</v>
      </c>
      <c r="M220" s="1" t="str">
        <f>IFERROR(VLOOKUP(CONCATENATE(L$1,L220),'Formulario de Preguntas'!$C$10:$FN$152,3,FALSE),"")</f>
        <v/>
      </c>
      <c r="N220" s="1" t="str">
        <f>IFERROR(VLOOKUP(CONCATENATE(L$1,L220),'Formulario de Preguntas'!$C$10:$FN$152,4,FALSE),"")</f>
        <v/>
      </c>
      <c r="O220" s="23">
        <f>IF($B220='Formulario de Respuestas'!$D219,'Formulario de Respuestas'!$I219,"ES DIFERENTE")</f>
        <v>0</v>
      </c>
      <c r="P220" s="1" t="str">
        <f>IFERROR(VLOOKUP(CONCATENATE(O$1,O220),'Formulario de Preguntas'!$C$10:$FN$152,3,FALSE),"")</f>
        <v/>
      </c>
      <c r="Q220" s="1" t="str">
        <f>IFERROR(VLOOKUP(CONCATENATE(O$1,O220),'Formulario de Preguntas'!$C$10:$FN$152,4,FALSE),"")</f>
        <v/>
      </c>
      <c r="R220" s="23">
        <f>IF($B220='Formulario de Respuestas'!$D219,'Formulario de Respuestas'!$J219,"ES DIFERENTE")</f>
        <v>0</v>
      </c>
      <c r="S220" s="1" t="str">
        <f>IFERROR(VLOOKUP(CONCATENATE(R$1,R220),'Formulario de Preguntas'!$C$10:$FN$152,3,FALSE),"")</f>
        <v/>
      </c>
      <c r="T220" s="1" t="str">
        <f>IFERROR(VLOOKUP(CONCATENATE(R$1,R220),'Formulario de Preguntas'!$C$10:$FN$152,4,FALSE),"")</f>
        <v/>
      </c>
      <c r="U220" s="23">
        <f>IF($B220='Formulario de Respuestas'!$D219,'Formulario de Respuestas'!$K219,"ES DIFERENTE")</f>
        <v>0</v>
      </c>
      <c r="V220" s="1" t="str">
        <f>IFERROR(VLOOKUP(CONCATENATE(U$1,U220),'Formulario de Preguntas'!$C$10:$FN$152,3,FALSE),"")</f>
        <v/>
      </c>
      <c r="W220" s="1" t="str">
        <f>IFERROR(VLOOKUP(CONCATENATE(U$1,U220),'Formulario de Preguntas'!$C$10:$FN$152,4,FALSE),"")</f>
        <v/>
      </c>
      <c r="X220" s="23">
        <f>IF($B220='Formulario de Respuestas'!$D219,'Formulario de Respuestas'!$L219,"ES DIFERENTE")</f>
        <v>0</v>
      </c>
      <c r="Y220" s="1" t="str">
        <f>IFERROR(VLOOKUP(CONCATENATE(X$1,X220),'Formulario de Preguntas'!$C$10:$FN$152,3,FALSE),"")</f>
        <v/>
      </c>
      <c r="Z220" s="1" t="str">
        <f>IFERROR(VLOOKUP(CONCATENATE(X$1,X220),'Formulario de Preguntas'!$C$10:$FN$152,4,FALSE),"")</f>
        <v/>
      </c>
      <c r="AA220" s="23">
        <f>IF($B220='Formulario de Respuestas'!$D219,'Formulario de Respuestas'!$M219,"ES DIFERENTE")</f>
        <v>0</v>
      </c>
      <c r="AB220" s="1" t="str">
        <f>IFERROR(VLOOKUP(CONCATENATE(AA$1,AA220),'Formulario de Preguntas'!$C$10:$FN$152,3,FALSE),"")</f>
        <v/>
      </c>
      <c r="AC220" s="1" t="str">
        <f>IFERROR(VLOOKUP(CONCATENATE(AA$1,AA220),'Formulario de Preguntas'!$C$10:$FN$152,4,FALSE),"")</f>
        <v/>
      </c>
      <c r="AD220" s="23">
        <f>IF($B220='Formulario de Respuestas'!$D219,'Formulario de Respuestas'!$N219,"ES DIFERENTE")</f>
        <v>0</v>
      </c>
      <c r="AE220" s="1" t="str">
        <f>IFERROR(VLOOKUP(CONCATENATE(AD$1,AD220),'Formulario de Preguntas'!$C$10:$FN$152,3,FALSE),"")</f>
        <v/>
      </c>
      <c r="AF220" s="1" t="str">
        <f>IFERROR(VLOOKUP(CONCATENATE(AD$1,AD220),'Formulario de Preguntas'!$C$10:$FN$152,4,FALSE),"")</f>
        <v/>
      </c>
      <c r="AG220" s="23">
        <f>IF($B220='Formulario de Respuestas'!$D219,'Formulario de Respuestas'!$O219,"ES DIFERENTE")</f>
        <v>0</v>
      </c>
      <c r="AH220" s="1" t="str">
        <f>IFERROR(VLOOKUP(CONCATENATE(AG$1,AG220),'Formulario de Preguntas'!$C$10:$FN$152,3,FALSE),"")</f>
        <v/>
      </c>
      <c r="AI220" s="1" t="str">
        <f>IFERROR(VLOOKUP(CONCATENATE(AG$1,AG220),'Formulario de Preguntas'!$C$10:$FN$152,4,FALSE),"")</f>
        <v/>
      </c>
      <c r="AJ220" s="23">
        <f>IF($B220='Formulario de Respuestas'!$D219,'Formulario de Respuestas'!$P219,"ES DIFERENTE")</f>
        <v>0</v>
      </c>
      <c r="AK220" s="1" t="str">
        <f>IFERROR(VLOOKUP(CONCATENATE(AJ$1,AJ220),'Formulario de Preguntas'!$C$10:$FN$152,3,FALSE),"")</f>
        <v/>
      </c>
      <c r="AL220" s="1" t="str">
        <f>IFERROR(VLOOKUP(CONCATENATE(AJ$1,AJ220),'Formulario de Preguntas'!$C$10:$FN$152,4,FALSE),"")</f>
        <v/>
      </c>
      <c r="AM220" s="23">
        <f>IF($B220='Formulario de Respuestas'!$D219,'Formulario de Respuestas'!$Q219,"ES DIFERENTE")</f>
        <v>0</v>
      </c>
      <c r="AN220" s="1" t="str">
        <f>IFERROR(VLOOKUP(CONCATENATE(AM$1,AM220),'Formulario de Preguntas'!$C$10:$FN$152,3,FALSE),"")</f>
        <v/>
      </c>
      <c r="AO220" s="1" t="str">
        <f>IFERROR(VLOOKUP(CONCATENATE(AM$1,AM220),'Formulario de Preguntas'!$C$10:$FN$152,4,FALSE),"")</f>
        <v/>
      </c>
      <c r="AP220" s="23">
        <f>IF($B220='Formulario de Respuestas'!$D219,'Formulario de Respuestas'!$R219,"ES DIFERENTE")</f>
        <v>0</v>
      </c>
      <c r="AQ220" s="1" t="str">
        <f>IFERROR(VLOOKUP(CONCATENATE(AP$1,AP220),'Formulario de Preguntas'!$C$10:$FN$152,3,FALSE),"")</f>
        <v/>
      </c>
      <c r="AR220" s="1" t="str">
        <f>IFERROR(VLOOKUP(CONCATENATE(AP$1,AP220),'Formulario de Preguntas'!$C$10:$FN$152,4,FALSE),"")</f>
        <v/>
      </c>
      <c r="AS220" s="23">
        <f>IF($B220='Formulario de Respuestas'!$D219,'Formulario de Respuestas'!$S219,"ES DIFERENTE")</f>
        <v>0</v>
      </c>
      <c r="AT220" s="1" t="str">
        <f>IFERROR(VLOOKUP(CONCATENATE(AS$1,AS220),'Formulario de Preguntas'!$C$10:$FN$152,3,FALSE),"")</f>
        <v/>
      </c>
      <c r="AU220" s="1" t="str">
        <f>IFERROR(VLOOKUP(CONCATENATE(AS$1,AS220),'Formulario de Preguntas'!$C$10:$FN$152,4,FALSE),"")</f>
        <v/>
      </c>
      <c r="AV220" s="23">
        <f>IF($B220='Formulario de Respuestas'!$D219,'Formulario de Respuestas'!$T219,"ES DIFERENTE")</f>
        <v>0</v>
      </c>
      <c r="AW220" s="1" t="str">
        <f>IFERROR(VLOOKUP(CONCATENATE(AV$1,AV220),'Formulario de Preguntas'!$C$10:$FN$152,3,FALSE),"")</f>
        <v/>
      </c>
      <c r="AX220" s="1" t="str">
        <f>IFERROR(VLOOKUP(CONCATENATE(AV$1,AV220),'Formulario de Preguntas'!$C$10:$FN$152,4,FALSE),"")</f>
        <v/>
      </c>
      <c r="AY220" s="23">
        <f>IF($B220='Formulario de Respuestas'!$D219,'Formulario de Respuestas'!$U219,"ES DIFERENTE")</f>
        <v>0</v>
      </c>
      <c r="AZ220" s="1" t="str">
        <f>IFERROR(VLOOKUP(CONCATENATE(AY$1,AY220),'Formulario de Preguntas'!$C$10:$FN$152,3,FALSE),"")</f>
        <v/>
      </c>
      <c r="BA220" s="1" t="str">
        <f>IFERROR(VLOOKUP(CONCATENATE(AY$1,AY220),'Formulario de Preguntas'!$C$10:$FN$152,4,FALSE),"")</f>
        <v/>
      </c>
      <c r="BB220" s="25">
        <f>IF($B220='Formulario de Respuestas'!$D219,'Formulario de Respuestas'!$V219,"ES DIFERENTE")</f>
        <v>0</v>
      </c>
      <c r="BC220" s="1" t="str">
        <f>IFERROR(VLOOKUP(CONCATENATE(BB$1,BB220),'Formulario de Preguntas'!$C$10:$FN$152,3,FALSE),"")</f>
        <v/>
      </c>
      <c r="BD220" s="1" t="str">
        <f>IFERROR(VLOOKUP(CONCATENATE(BB$1,BB220),'Formulario de Preguntas'!$C$10:$FN$152,4,FALSE),"")</f>
        <v/>
      </c>
      <c r="BE220" s="23">
        <f>IF($B220='Formulario de Respuestas'!$D219,'Formulario de Respuestas'!$W219,"ES DIFERENTE")</f>
        <v>0</v>
      </c>
      <c r="BF220" s="1" t="str">
        <f>IFERROR(VLOOKUP(CONCATENATE(BE$1,BE220),'Formulario de Preguntas'!$C$10:$FN$152,3,FALSE),"")</f>
        <v/>
      </c>
      <c r="BG220" s="1" t="str">
        <f>IFERROR(VLOOKUP(CONCATENATE(BE$1,BE220),'Formulario de Preguntas'!$C$10:$FN$152,4,FALSE),"")</f>
        <v/>
      </c>
      <c r="BH220" s="23">
        <f>IF($B220='Formulario de Respuestas'!$D219,'Formulario de Respuestas'!$X219,"ES DIFERENTE")</f>
        <v>0</v>
      </c>
      <c r="BI220" s="1" t="str">
        <f>IFERROR(VLOOKUP(CONCATENATE(BH$1,BH220),'Formulario de Preguntas'!$C$10:$FN$152,3,FALSE),"")</f>
        <v/>
      </c>
      <c r="BJ220" s="1" t="str">
        <f>IFERROR(VLOOKUP(CONCATENATE(BH$1,BH220),'Formulario de Preguntas'!$C$10:$FN$152,4,FALSE),"")</f>
        <v/>
      </c>
      <c r="BK220" s="25">
        <f>IF($B220='Formulario de Respuestas'!$D219,'Formulario de Respuestas'!$Y219,"ES DIFERENTE")</f>
        <v>0</v>
      </c>
      <c r="BL220" s="1" t="str">
        <f>IFERROR(VLOOKUP(CONCATENATE(BK$1,BK220),'Formulario de Preguntas'!$C$10:$FN$152,3,FALSE),"")</f>
        <v/>
      </c>
      <c r="BM220" s="1" t="str">
        <f>IFERROR(VLOOKUP(CONCATENATE(BK$1,BK220),'Formulario de Preguntas'!$C$10:$FN$152,4,FALSE),"")</f>
        <v/>
      </c>
      <c r="BN220" s="25">
        <f>IF($B220='Formulario de Respuestas'!$D219,'Formulario de Respuestas'!$Z219,"ES DIFERENTE")</f>
        <v>0</v>
      </c>
      <c r="BO220" s="1" t="str">
        <f>IFERROR(VLOOKUP(CONCATENATE(BN$1,BN220),'Formulario de Preguntas'!$C$10:$FN$152,3,FALSE),"")</f>
        <v/>
      </c>
      <c r="BP220" s="1" t="str">
        <f>IFERROR(VLOOKUP(CONCATENATE(BN$1,BN220),'Formulario de Preguntas'!$C$10:$FN$152,4,FALSE),"")</f>
        <v/>
      </c>
      <c r="BQ220" s="25">
        <f>IF($B220='Formulario de Respuestas'!$D219,'Formulario de Respuestas'!$AA219,"ES DIFERENTE")</f>
        <v>0</v>
      </c>
      <c r="BR220" s="1" t="str">
        <f>IFERROR(VLOOKUP(CONCATENATE(BQ$1,BQ220),'Formulario de Preguntas'!$C$10:$FN$152,3,FALSE),"")</f>
        <v/>
      </c>
      <c r="BS220" s="1" t="str">
        <f>IFERROR(VLOOKUP(CONCATENATE(BQ$1,BQ220),'Formulario de Preguntas'!$C$10:$FN$152,4,FALSE),"")</f>
        <v/>
      </c>
      <c r="BT220" s="25">
        <f>IF($B220='Formulario de Respuestas'!$D219,'Formulario de Respuestas'!$AB219,"ES DIFERENTE")</f>
        <v>0</v>
      </c>
      <c r="BU220" s="1" t="str">
        <f>IFERROR(VLOOKUP(CONCATENATE(BT$1,BT220),'Formulario de Preguntas'!$C$10:$FN$152,3,FALSE),"")</f>
        <v/>
      </c>
      <c r="BV220" s="1" t="str">
        <f>IFERROR(VLOOKUP(CONCATENATE(BT$1,BT220),'Formulario de Preguntas'!$C$10:$FN$152,4,FALSE),"")</f>
        <v/>
      </c>
      <c r="BW220" s="25">
        <f>IF($B220='Formulario de Respuestas'!$D219,'Formulario de Respuestas'!$AC219,"ES DIFERENTE")</f>
        <v>0</v>
      </c>
      <c r="BX220" s="1" t="str">
        <f>IFERROR(VLOOKUP(CONCATENATE(BW$1,BW220),'Formulario de Preguntas'!$C$10:$FN$152,3,FALSE),"")</f>
        <v/>
      </c>
      <c r="BY220" s="1" t="str">
        <f>IFERROR(VLOOKUP(CONCATENATE(BW$1,BW220),'Formulario de Preguntas'!$C$10:$FN$152,4,FALSE),"")</f>
        <v/>
      </c>
      <c r="CA220" s="1">
        <f t="shared" si="10"/>
        <v>0</v>
      </c>
      <c r="CB220" s="1">
        <f t="shared" si="11"/>
        <v>0.25</v>
      </c>
      <c r="CC220" s="1">
        <f t="shared" si="9"/>
        <v>0</v>
      </c>
      <c r="CD220" s="1">
        <f>COUNTIF('Formulario de Respuestas'!$E219:$AC219,"A")</f>
        <v>0</v>
      </c>
      <c r="CE220" s="1">
        <f>COUNTIF('Formulario de Respuestas'!$E219:$AC219,"B")</f>
        <v>0</v>
      </c>
      <c r="CF220" s="1">
        <f>COUNTIF('Formulario de Respuestas'!$B219:$AC219,"C")</f>
        <v>0</v>
      </c>
      <c r="CG220" s="1">
        <f>COUNTIF('Formulario de Respuestas'!$E219:$AC219,"D")</f>
        <v>0</v>
      </c>
      <c r="CH220" s="1">
        <f>COUNTIF('Formulario de Respuestas'!$E219:$AC219,"E (RESPUESTA ANULADA)")</f>
        <v>0</v>
      </c>
    </row>
    <row r="221" spans="1:86" x14ac:dyDescent="0.25">
      <c r="A221" s="1">
        <f>'Formulario de Respuestas'!C220</f>
        <v>0</v>
      </c>
      <c r="B221" s="1">
        <f>'Formulario de Respuestas'!D220</f>
        <v>0</v>
      </c>
      <c r="C221" s="23">
        <f>IF($B221='Formulario de Respuestas'!$D220,'Formulario de Respuestas'!$E220,"ES DIFERENTE")</f>
        <v>0</v>
      </c>
      <c r="D221" s="15" t="str">
        <f>IFERROR(VLOOKUP(CONCATENATE(C$1,C221),'Formulario de Preguntas'!$C$2:$FN$152,3,FALSE),"")</f>
        <v/>
      </c>
      <c r="E221" s="1" t="str">
        <f>IFERROR(VLOOKUP(CONCATENATE(C$1,C221),'Formulario de Preguntas'!$C$2:$FN$152,4,FALSE),"")</f>
        <v/>
      </c>
      <c r="F221" s="23">
        <f>IF($B221='Formulario de Respuestas'!$D220,'Formulario de Respuestas'!$F220,"ES DIFERENTE")</f>
        <v>0</v>
      </c>
      <c r="G221" s="1" t="str">
        <f>IFERROR(VLOOKUP(CONCATENATE(F$1,F221),'Formulario de Preguntas'!$C$2:$FN$152,3,FALSE),"")</f>
        <v/>
      </c>
      <c r="H221" s="1" t="str">
        <f>IFERROR(VLOOKUP(CONCATENATE(F$1,F221),'Formulario de Preguntas'!$C$2:$FN$152,4,FALSE),"")</f>
        <v/>
      </c>
      <c r="I221" s="23">
        <f>IF($B221='Formulario de Respuestas'!$D220,'Formulario de Respuestas'!$G220,"ES DIFERENTE")</f>
        <v>0</v>
      </c>
      <c r="J221" s="1" t="str">
        <f>IFERROR(VLOOKUP(CONCATENATE(I$1,I221),'Formulario de Preguntas'!$C$10:$FN$152,3,FALSE),"")</f>
        <v/>
      </c>
      <c r="K221" s="1" t="str">
        <f>IFERROR(VLOOKUP(CONCATENATE(I$1,I221),'Formulario de Preguntas'!$C$10:$FN$152,4,FALSE),"")</f>
        <v/>
      </c>
      <c r="L221" s="23">
        <f>IF($B221='Formulario de Respuestas'!$D220,'Formulario de Respuestas'!$H220,"ES DIFERENTE")</f>
        <v>0</v>
      </c>
      <c r="M221" s="1" t="str">
        <f>IFERROR(VLOOKUP(CONCATENATE(L$1,L221),'Formulario de Preguntas'!$C$10:$FN$152,3,FALSE),"")</f>
        <v/>
      </c>
      <c r="N221" s="1" t="str">
        <f>IFERROR(VLOOKUP(CONCATENATE(L$1,L221),'Formulario de Preguntas'!$C$10:$FN$152,4,FALSE),"")</f>
        <v/>
      </c>
      <c r="O221" s="23">
        <f>IF($B221='Formulario de Respuestas'!$D220,'Formulario de Respuestas'!$I220,"ES DIFERENTE")</f>
        <v>0</v>
      </c>
      <c r="P221" s="1" t="str">
        <f>IFERROR(VLOOKUP(CONCATENATE(O$1,O221),'Formulario de Preguntas'!$C$10:$FN$152,3,FALSE),"")</f>
        <v/>
      </c>
      <c r="Q221" s="1" t="str">
        <f>IFERROR(VLOOKUP(CONCATENATE(O$1,O221),'Formulario de Preguntas'!$C$10:$FN$152,4,FALSE),"")</f>
        <v/>
      </c>
      <c r="R221" s="23">
        <f>IF($B221='Formulario de Respuestas'!$D220,'Formulario de Respuestas'!$J220,"ES DIFERENTE")</f>
        <v>0</v>
      </c>
      <c r="S221" s="1" t="str">
        <f>IFERROR(VLOOKUP(CONCATENATE(R$1,R221),'Formulario de Preguntas'!$C$10:$FN$152,3,FALSE),"")</f>
        <v/>
      </c>
      <c r="T221" s="1" t="str">
        <f>IFERROR(VLOOKUP(CONCATENATE(R$1,R221),'Formulario de Preguntas'!$C$10:$FN$152,4,FALSE),"")</f>
        <v/>
      </c>
      <c r="U221" s="23">
        <f>IF($B221='Formulario de Respuestas'!$D220,'Formulario de Respuestas'!$K220,"ES DIFERENTE")</f>
        <v>0</v>
      </c>
      <c r="V221" s="1" t="str">
        <f>IFERROR(VLOOKUP(CONCATENATE(U$1,U221),'Formulario de Preguntas'!$C$10:$FN$152,3,FALSE),"")</f>
        <v/>
      </c>
      <c r="W221" s="1" t="str">
        <f>IFERROR(VLOOKUP(CONCATENATE(U$1,U221),'Formulario de Preguntas'!$C$10:$FN$152,4,FALSE),"")</f>
        <v/>
      </c>
      <c r="X221" s="23">
        <f>IF($B221='Formulario de Respuestas'!$D220,'Formulario de Respuestas'!$L220,"ES DIFERENTE")</f>
        <v>0</v>
      </c>
      <c r="Y221" s="1" t="str">
        <f>IFERROR(VLOOKUP(CONCATENATE(X$1,X221),'Formulario de Preguntas'!$C$10:$FN$152,3,FALSE),"")</f>
        <v/>
      </c>
      <c r="Z221" s="1" t="str">
        <f>IFERROR(VLOOKUP(CONCATENATE(X$1,X221),'Formulario de Preguntas'!$C$10:$FN$152,4,FALSE),"")</f>
        <v/>
      </c>
      <c r="AA221" s="23">
        <f>IF($B221='Formulario de Respuestas'!$D220,'Formulario de Respuestas'!$M220,"ES DIFERENTE")</f>
        <v>0</v>
      </c>
      <c r="AB221" s="1" t="str">
        <f>IFERROR(VLOOKUP(CONCATENATE(AA$1,AA221),'Formulario de Preguntas'!$C$10:$FN$152,3,FALSE),"")</f>
        <v/>
      </c>
      <c r="AC221" s="1" t="str">
        <f>IFERROR(VLOOKUP(CONCATENATE(AA$1,AA221),'Formulario de Preguntas'!$C$10:$FN$152,4,FALSE),"")</f>
        <v/>
      </c>
      <c r="AD221" s="23">
        <f>IF($B221='Formulario de Respuestas'!$D220,'Formulario de Respuestas'!$N220,"ES DIFERENTE")</f>
        <v>0</v>
      </c>
      <c r="AE221" s="1" t="str">
        <f>IFERROR(VLOOKUP(CONCATENATE(AD$1,AD221),'Formulario de Preguntas'!$C$10:$FN$152,3,FALSE),"")</f>
        <v/>
      </c>
      <c r="AF221" s="1" t="str">
        <f>IFERROR(VLOOKUP(CONCATENATE(AD$1,AD221),'Formulario de Preguntas'!$C$10:$FN$152,4,FALSE),"")</f>
        <v/>
      </c>
      <c r="AG221" s="23">
        <f>IF($B221='Formulario de Respuestas'!$D220,'Formulario de Respuestas'!$O220,"ES DIFERENTE")</f>
        <v>0</v>
      </c>
      <c r="AH221" s="1" t="str">
        <f>IFERROR(VLOOKUP(CONCATENATE(AG$1,AG221),'Formulario de Preguntas'!$C$10:$FN$152,3,FALSE),"")</f>
        <v/>
      </c>
      <c r="AI221" s="1" t="str">
        <f>IFERROR(VLOOKUP(CONCATENATE(AG$1,AG221),'Formulario de Preguntas'!$C$10:$FN$152,4,FALSE),"")</f>
        <v/>
      </c>
      <c r="AJ221" s="23">
        <f>IF($B221='Formulario de Respuestas'!$D220,'Formulario de Respuestas'!$P220,"ES DIFERENTE")</f>
        <v>0</v>
      </c>
      <c r="AK221" s="1" t="str">
        <f>IFERROR(VLOOKUP(CONCATENATE(AJ$1,AJ221),'Formulario de Preguntas'!$C$10:$FN$152,3,FALSE),"")</f>
        <v/>
      </c>
      <c r="AL221" s="1" t="str">
        <f>IFERROR(VLOOKUP(CONCATENATE(AJ$1,AJ221),'Formulario de Preguntas'!$C$10:$FN$152,4,FALSE),"")</f>
        <v/>
      </c>
      <c r="AM221" s="23">
        <f>IF($B221='Formulario de Respuestas'!$D220,'Formulario de Respuestas'!$Q220,"ES DIFERENTE")</f>
        <v>0</v>
      </c>
      <c r="AN221" s="1" t="str">
        <f>IFERROR(VLOOKUP(CONCATENATE(AM$1,AM221),'Formulario de Preguntas'!$C$10:$FN$152,3,FALSE),"")</f>
        <v/>
      </c>
      <c r="AO221" s="1" t="str">
        <f>IFERROR(VLOOKUP(CONCATENATE(AM$1,AM221),'Formulario de Preguntas'!$C$10:$FN$152,4,FALSE),"")</f>
        <v/>
      </c>
      <c r="AP221" s="23">
        <f>IF($B221='Formulario de Respuestas'!$D220,'Formulario de Respuestas'!$R220,"ES DIFERENTE")</f>
        <v>0</v>
      </c>
      <c r="AQ221" s="1" t="str">
        <f>IFERROR(VLOOKUP(CONCATENATE(AP$1,AP221),'Formulario de Preguntas'!$C$10:$FN$152,3,FALSE),"")</f>
        <v/>
      </c>
      <c r="AR221" s="1" t="str">
        <f>IFERROR(VLOOKUP(CONCATENATE(AP$1,AP221),'Formulario de Preguntas'!$C$10:$FN$152,4,FALSE),"")</f>
        <v/>
      </c>
      <c r="AS221" s="23">
        <f>IF($B221='Formulario de Respuestas'!$D220,'Formulario de Respuestas'!$S220,"ES DIFERENTE")</f>
        <v>0</v>
      </c>
      <c r="AT221" s="1" t="str">
        <f>IFERROR(VLOOKUP(CONCATENATE(AS$1,AS221),'Formulario de Preguntas'!$C$10:$FN$152,3,FALSE),"")</f>
        <v/>
      </c>
      <c r="AU221" s="1" t="str">
        <f>IFERROR(VLOOKUP(CONCATENATE(AS$1,AS221),'Formulario de Preguntas'!$C$10:$FN$152,4,FALSE),"")</f>
        <v/>
      </c>
      <c r="AV221" s="23">
        <f>IF($B221='Formulario de Respuestas'!$D220,'Formulario de Respuestas'!$T220,"ES DIFERENTE")</f>
        <v>0</v>
      </c>
      <c r="AW221" s="1" t="str">
        <f>IFERROR(VLOOKUP(CONCATENATE(AV$1,AV221),'Formulario de Preguntas'!$C$10:$FN$152,3,FALSE),"")</f>
        <v/>
      </c>
      <c r="AX221" s="1" t="str">
        <f>IFERROR(VLOOKUP(CONCATENATE(AV$1,AV221),'Formulario de Preguntas'!$C$10:$FN$152,4,FALSE),"")</f>
        <v/>
      </c>
      <c r="AY221" s="23">
        <f>IF($B221='Formulario de Respuestas'!$D220,'Formulario de Respuestas'!$U220,"ES DIFERENTE")</f>
        <v>0</v>
      </c>
      <c r="AZ221" s="1" t="str">
        <f>IFERROR(VLOOKUP(CONCATENATE(AY$1,AY221),'Formulario de Preguntas'!$C$10:$FN$152,3,FALSE),"")</f>
        <v/>
      </c>
      <c r="BA221" s="1" t="str">
        <f>IFERROR(VLOOKUP(CONCATENATE(AY$1,AY221),'Formulario de Preguntas'!$C$10:$FN$152,4,FALSE),"")</f>
        <v/>
      </c>
      <c r="BB221" s="25">
        <f>IF($B221='Formulario de Respuestas'!$D220,'Formulario de Respuestas'!$V220,"ES DIFERENTE")</f>
        <v>0</v>
      </c>
      <c r="BC221" s="1" t="str">
        <f>IFERROR(VLOOKUP(CONCATENATE(BB$1,BB221),'Formulario de Preguntas'!$C$10:$FN$152,3,FALSE),"")</f>
        <v/>
      </c>
      <c r="BD221" s="1" t="str">
        <f>IFERROR(VLOOKUP(CONCATENATE(BB$1,BB221),'Formulario de Preguntas'!$C$10:$FN$152,4,FALSE),"")</f>
        <v/>
      </c>
      <c r="BE221" s="23">
        <f>IF($B221='Formulario de Respuestas'!$D220,'Formulario de Respuestas'!$W220,"ES DIFERENTE")</f>
        <v>0</v>
      </c>
      <c r="BF221" s="1" t="str">
        <f>IFERROR(VLOOKUP(CONCATENATE(BE$1,BE221),'Formulario de Preguntas'!$C$10:$FN$152,3,FALSE),"")</f>
        <v/>
      </c>
      <c r="BG221" s="1" t="str">
        <f>IFERROR(VLOOKUP(CONCATENATE(BE$1,BE221),'Formulario de Preguntas'!$C$10:$FN$152,4,FALSE),"")</f>
        <v/>
      </c>
      <c r="BH221" s="23">
        <f>IF($B221='Formulario de Respuestas'!$D220,'Formulario de Respuestas'!$X220,"ES DIFERENTE")</f>
        <v>0</v>
      </c>
      <c r="BI221" s="1" t="str">
        <f>IFERROR(VLOOKUP(CONCATENATE(BH$1,BH221),'Formulario de Preguntas'!$C$10:$FN$152,3,FALSE),"")</f>
        <v/>
      </c>
      <c r="BJ221" s="1" t="str">
        <f>IFERROR(VLOOKUP(CONCATENATE(BH$1,BH221),'Formulario de Preguntas'!$C$10:$FN$152,4,FALSE),"")</f>
        <v/>
      </c>
      <c r="BK221" s="25">
        <f>IF($B221='Formulario de Respuestas'!$D220,'Formulario de Respuestas'!$Y220,"ES DIFERENTE")</f>
        <v>0</v>
      </c>
      <c r="BL221" s="1" t="str">
        <f>IFERROR(VLOOKUP(CONCATENATE(BK$1,BK221),'Formulario de Preguntas'!$C$10:$FN$152,3,FALSE),"")</f>
        <v/>
      </c>
      <c r="BM221" s="1" t="str">
        <f>IFERROR(VLOOKUP(CONCATENATE(BK$1,BK221),'Formulario de Preguntas'!$C$10:$FN$152,4,FALSE),"")</f>
        <v/>
      </c>
      <c r="BN221" s="25">
        <f>IF($B221='Formulario de Respuestas'!$D220,'Formulario de Respuestas'!$Z220,"ES DIFERENTE")</f>
        <v>0</v>
      </c>
      <c r="BO221" s="1" t="str">
        <f>IFERROR(VLOOKUP(CONCATENATE(BN$1,BN221),'Formulario de Preguntas'!$C$10:$FN$152,3,FALSE),"")</f>
        <v/>
      </c>
      <c r="BP221" s="1" t="str">
        <f>IFERROR(VLOOKUP(CONCATENATE(BN$1,BN221),'Formulario de Preguntas'!$C$10:$FN$152,4,FALSE),"")</f>
        <v/>
      </c>
      <c r="BQ221" s="25">
        <f>IF($B221='Formulario de Respuestas'!$D220,'Formulario de Respuestas'!$AA220,"ES DIFERENTE")</f>
        <v>0</v>
      </c>
      <c r="BR221" s="1" t="str">
        <f>IFERROR(VLOOKUP(CONCATENATE(BQ$1,BQ221),'Formulario de Preguntas'!$C$10:$FN$152,3,FALSE),"")</f>
        <v/>
      </c>
      <c r="BS221" s="1" t="str">
        <f>IFERROR(VLOOKUP(CONCATENATE(BQ$1,BQ221),'Formulario de Preguntas'!$C$10:$FN$152,4,FALSE),"")</f>
        <v/>
      </c>
      <c r="BT221" s="25">
        <f>IF($B221='Formulario de Respuestas'!$D220,'Formulario de Respuestas'!$AB220,"ES DIFERENTE")</f>
        <v>0</v>
      </c>
      <c r="BU221" s="1" t="str">
        <f>IFERROR(VLOOKUP(CONCATENATE(BT$1,BT221),'Formulario de Preguntas'!$C$10:$FN$152,3,FALSE),"")</f>
        <v/>
      </c>
      <c r="BV221" s="1" t="str">
        <f>IFERROR(VLOOKUP(CONCATENATE(BT$1,BT221),'Formulario de Preguntas'!$C$10:$FN$152,4,FALSE),"")</f>
        <v/>
      </c>
      <c r="BW221" s="25">
        <f>IF($B221='Formulario de Respuestas'!$D220,'Formulario de Respuestas'!$AC220,"ES DIFERENTE")</f>
        <v>0</v>
      </c>
      <c r="BX221" s="1" t="str">
        <f>IFERROR(VLOOKUP(CONCATENATE(BW$1,BW221),'Formulario de Preguntas'!$C$10:$FN$152,3,FALSE),"")</f>
        <v/>
      </c>
      <c r="BY221" s="1" t="str">
        <f>IFERROR(VLOOKUP(CONCATENATE(BW$1,BW221),'Formulario de Preguntas'!$C$10:$FN$152,4,FALSE),"")</f>
        <v/>
      </c>
      <c r="CA221" s="1">
        <f t="shared" si="10"/>
        <v>0</v>
      </c>
      <c r="CB221" s="1">
        <f t="shared" si="11"/>
        <v>0.25</v>
      </c>
      <c r="CC221" s="1">
        <f t="shared" si="9"/>
        <v>0</v>
      </c>
      <c r="CD221" s="1">
        <f>COUNTIF('Formulario de Respuestas'!$E220:$AC220,"A")</f>
        <v>0</v>
      </c>
      <c r="CE221" s="1">
        <f>COUNTIF('Formulario de Respuestas'!$E220:$AC220,"B")</f>
        <v>0</v>
      </c>
      <c r="CF221" s="1">
        <f>COUNTIF('Formulario de Respuestas'!$B220:$AC220,"C")</f>
        <v>0</v>
      </c>
      <c r="CG221" s="1">
        <f>COUNTIF('Formulario de Respuestas'!$E220:$AC220,"D")</f>
        <v>0</v>
      </c>
      <c r="CH221" s="1">
        <f>COUNTIF('Formulario de Respuestas'!$E220:$AC220,"E (RESPUESTA ANULADA)")</f>
        <v>0</v>
      </c>
    </row>
    <row r="222" spans="1:86" x14ac:dyDescent="0.25">
      <c r="A222" s="1">
        <f>'Formulario de Respuestas'!C221</f>
        <v>0</v>
      </c>
      <c r="B222" s="1">
        <f>'Formulario de Respuestas'!D221</f>
        <v>0</v>
      </c>
      <c r="C222" s="23">
        <f>IF($B222='Formulario de Respuestas'!$D221,'Formulario de Respuestas'!$E221,"ES DIFERENTE")</f>
        <v>0</v>
      </c>
      <c r="D222" s="15" t="str">
        <f>IFERROR(VLOOKUP(CONCATENATE(C$1,C222),'Formulario de Preguntas'!$C$2:$FN$152,3,FALSE),"")</f>
        <v/>
      </c>
      <c r="E222" s="1" t="str">
        <f>IFERROR(VLOOKUP(CONCATENATE(C$1,C222),'Formulario de Preguntas'!$C$2:$FN$152,4,FALSE),"")</f>
        <v/>
      </c>
      <c r="F222" s="23">
        <f>IF($B222='Formulario de Respuestas'!$D221,'Formulario de Respuestas'!$F221,"ES DIFERENTE")</f>
        <v>0</v>
      </c>
      <c r="G222" s="1" t="str">
        <f>IFERROR(VLOOKUP(CONCATENATE(F$1,F222),'Formulario de Preguntas'!$C$2:$FN$152,3,FALSE),"")</f>
        <v/>
      </c>
      <c r="H222" s="1" t="str">
        <f>IFERROR(VLOOKUP(CONCATENATE(F$1,F222),'Formulario de Preguntas'!$C$2:$FN$152,4,FALSE),"")</f>
        <v/>
      </c>
      <c r="I222" s="23">
        <f>IF($B222='Formulario de Respuestas'!$D221,'Formulario de Respuestas'!$G221,"ES DIFERENTE")</f>
        <v>0</v>
      </c>
      <c r="J222" s="1" t="str">
        <f>IFERROR(VLOOKUP(CONCATENATE(I$1,I222),'Formulario de Preguntas'!$C$10:$FN$152,3,FALSE),"")</f>
        <v/>
      </c>
      <c r="K222" s="1" t="str">
        <f>IFERROR(VLOOKUP(CONCATENATE(I$1,I222),'Formulario de Preguntas'!$C$10:$FN$152,4,FALSE),"")</f>
        <v/>
      </c>
      <c r="L222" s="23">
        <f>IF($B222='Formulario de Respuestas'!$D221,'Formulario de Respuestas'!$H221,"ES DIFERENTE")</f>
        <v>0</v>
      </c>
      <c r="M222" s="1" t="str">
        <f>IFERROR(VLOOKUP(CONCATENATE(L$1,L222),'Formulario de Preguntas'!$C$10:$FN$152,3,FALSE),"")</f>
        <v/>
      </c>
      <c r="N222" s="1" t="str">
        <f>IFERROR(VLOOKUP(CONCATENATE(L$1,L222),'Formulario de Preguntas'!$C$10:$FN$152,4,FALSE),"")</f>
        <v/>
      </c>
      <c r="O222" s="23">
        <f>IF($B222='Formulario de Respuestas'!$D221,'Formulario de Respuestas'!$I221,"ES DIFERENTE")</f>
        <v>0</v>
      </c>
      <c r="P222" s="1" t="str">
        <f>IFERROR(VLOOKUP(CONCATENATE(O$1,O222),'Formulario de Preguntas'!$C$10:$FN$152,3,FALSE),"")</f>
        <v/>
      </c>
      <c r="Q222" s="1" t="str">
        <f>IFERROR(VLOOKUP(CONCATENATE(O$1,O222),'Formulario de Preguntas'!$C$10:$FN$152,4,FALSE),"")</f>
        <v/>
      </c>
      <c r="R222" s="23">
        <f>IF($B222='Formulario de Respuestas'!$D221,'Formulario de Respuestas'!$J221,"ES DIFERENTE")</f>
        <v>0</v>
      </c>
      <c r="S222" s="1" t="str">
        <f>IFERROR(VLOOKUP(CONCATENATE(R$1,R222),'Formulario de Preguntas'!$C$10:$FN$152,3,FALSE),"")</f>
        <v/>
      </c>
      <c r="T222" s="1" t="str">
        <f>IFERROR(VLOOKUP(CONCATENATE(R$1,R222),'Formulario de Preguntas'!$C$10:$FN$152,4,FALSE),"")</f>
        <v/>
      </c>
      <c r="U222" s="23">
        <f>IF($B222='Formulario de Respuestas'!$D221,'Formulario de Respuestas'!$K221,"ES DIFERENTE")</f>
        <v>0</v>
      </c>
      <c r="V222" s="1" t="str">
        <f>IFERROR(VLOOKUP(CONCATENATE(U$1,U222),'Formulario de Preguntas'!$C$10:$FN$152,3,FALSE),"")</f>
        <v/>
      </c>
      <c r="W222" s="1" t="str">
        <f>IFERROR(VLOOKUP(CONCATENATE(U$1,U222),'Formulario de Preguntas'!$C$10:$FN$152,4,FALSE),"")</f>
        <v/>
      </c>
      <c r="X222" s="23">
        <f>IF($B222='Formulario de Respuestas'!$D221,'Formulario de Respuestas'!$L221,"ES DIFERENTE")</f>
        <v>0</v>
      </c>
      <c r="Y222" s="1" t="str">
        <f>IFERROR(VLOOKUP(CONCATENATE(X$1,X222),'Formulario de Preguntas'!$C$10:$FN$152,3,FALSE),"")</f>
        <v/>
      </c>
      <c r="Z222" s="1" t="str">
        <f>IFERROR(VLOOKUP(CONCATENATE(X$1,X222),'Formulario de Preguntas'!$C$10:$FN$152,4,FALSE),"")</f>
        <v/>
      </c>
      <c r="AA222" s="23">
        <f>IF($B222='Formulario de Respuestas'!$D221,'Formulario de Respuestas'!$M221,"ES DIFERENTE")</f>
        <v>0</v>
      </c>
      <c r="AB222" s="1" t="str">
        <f>IFERROR(VLOOKUP(CONCATENATE(AA$1,AA222),'Formulario de Preguntas'!$C$10:$FN$152,3,FALSE),"")</f>
        <v/>
      </c>
      <c r="AC222" s="1" t="str">
        <f>IFERROR(VLOOKUP(CONCATENATE(AA$1,AA222),'Formulario de Preguntas'!$C$10:$FN$152,4,FALSE),"")</f>
        <v/>
      </c>
      <c r="AD222" s="23">
        <f>IF($B222='Formulario de Respuestas'!$D221,'Formulario de Respuestas'!$N221,"ES DIFERENTE")</f>
        <v>0</v>
      </c>
      <c r="AE222" s="1" t="str">
        <f>IFERROR(VLOOKUP(CONCATENATE(AD$1,AD222),'Formulario de Preguntas'!$C$10:$FN$152,3,FALSE),"")</f>
        <v/>
      </c>
      <c r="AF222" s="1" t="str">
        <f>IFERROR(VLOOKUP(CONCATENATE(AD$1,AD222),'Formulario de Preguntas'!$C$10:$FN$152,4,FALSE),"")</f>
        <v/>
      </c>
      <c r="AG222" s="23">
        <f>IF($B222='Formulario de Respuestas'!$D221,'Formulario de Respuestas'!$O221,"ES DIFERENTE")</f>
        <v>0</v>
      </c>
      <c r="AH222" s="1" t="str">
        <f>IFERROR(VLOOKUP(CONCATENATE(AG$1,AG222),'Formulario de Preguntas'!$C$10:$FN$152,3,FALSE),"")</f>
        <v/>
      </c>
      <c r="AI222" s="1" t="str">
        <f>IFERROR(VLOOKUP(CONCATENATE(AG$1,AG222),'Formulario de Preguntas'!$C$10:$FN$152,4,FALSE),"")</f>
        <v/>
      </c>
      <c r="AJ222" s="23">
        <f>IF($B222='Formulario de Respuestas'!$D221,'Formulario de Respuestas'!$P221,"ES DIFERENTE")</f>
        <v>0</v>
      </c>
      <c r="AK222" s="1" t="str">
        <f>IFERROR(VLOOKUP(CONCATENATE(AJ$1,AJ222),'Formulario de Preguntas'!$C$10:$FN$152,3,FALSE),"")</f>
        <v/>
      </c>
      <c r="AL222" s="1" t="str">
        <f>IFERROR(VLOOKUP(CONCATENATE(AJ$1,AJ222),'Formulario de Preguntas'!$C$10:$FN$152,4,FALSE),"")</f>
        <v/>
      </c>
      <c r="AM222" s="23">
        <f>IF($B222='Formulario de Respuestas'!$D221,'Formulario de Respuestas'!$Q221,"ES DIFERENTE")</f>
        <v>0</v>
      </c>
      <c r="AN222" s="1" t="str">
        <f>IFERROR(VLOOKUP(CONCATENATE(AM$1,AM222),'Formulario de Preguntas'!$C$10:$FN$152,3,FALSE),"")</f>
        <v/>
      </c>
      <c r="AO222" s="1" t="str">
        <f>IFERROR(VLOOKUP(CONCATENATE(AM$1,AM222),'Formulario de Preguntas'!$C$10:$FN$152,4,FALSE),"")</f>
        <v/>
      </c>
      <c r="AP222" s="23">
        <f>IF($B222='Formulario de Respuestas'!$D221,'Formulario de Respuestas'!$R221,"ES DIFERENTE")</f>
        <v>0</v>
      </c>
      <c r="AQ222" s="1" t="str">
        <f>IFERROR(VLOOKUP(CONCATENATE(AP$1,AP222),'Formulario de Preguntas'!$C$10:$FN$152,3,FALSE),"")</f>
        <v/>
      </c>
      <c r="AR222" s="1" t="str">
        <f>IFERROR(VLOOKUP(CONCATENATE(AP$1,AP222),'Formulario de Preguntas'!$C$10:$FN$152,4,FALSE),"")</f>
        <v/>
      </c>
      <c r="AS222" s="23">
        <f>IF($B222='Formulario de Respuestas'!$D221,'Formulario de Respuestas'!$S221,"ES DIFERENTE")</f>
        <v>0</v>
      </c>
      <c r="AT222" s="1" t="str">
        <f>IFERROR(VLOOKUP(CONCATENATE(AS$1,AS222),'Formulario de Preguntas'!$C$10:$FN$152,3,FALSE),"")</f>
        <v/>
      </c>
      <c r="AU222" s="1" t="str">
        <f>IFERROR(VLOOKUP(CONCATENATE(AS$1,AS222),'Formulario de Preguntas'!$C$10:$FN$152,4,FALSE),"")</f>
        <v/>
      </c>
      <c r="AV222" s="23">
        <f>IF($B222='Formulario de Respuestas'!$D221,'Formulario de Respuestas'!$T221,"ES DIFERENTE")</f>
        <v>0</v>
      </c>
      <c r="AW222" s="1" t="str">
        <f>IFERROR(VLOOKUP(CONCATENATE(AV$1,AV222),'Formulario de Preguntas'!$C$10:$FN$152,3,FALSE),"")</f>
        <v/>
      </c>
      <c r="AX222" s="1" t="str">
        <f>IFERROR(VLOOKUP(CONCATENATE(AV$1,AV222),'Formulario de Preguntas'!$C$10:$FN$152,4,FALSE),"")</f>
        <v/>
      </c>
      <c r="AY222" s="23">
        <f>IF($B222='Formulario de Respuestas'!$D221,'Formulario de Respuestas'!$U221,"ES DIFERENTE")</f>
        <v>0</v>
      </c>
      <c r="AZ222" s="1" t="str">
        <f>IFERROR(VLOOKUP(CONCATENATE(AY$1,AY222),'Formulario de Preguntas'!$C$10:$FN$152,3,FALSE),"")</f>
        <v/>
      </c>
      <c r="BA222" s="1" t="str">
        <f>IFERROR(VLOOKUP(CONCATENATE(AY$1,AY222),'Formulario de Preguntas'!$C$10:$FN$152,4,FALSE),"")</f>
        <v/>
      </c>
      <c r="BB222" s="25">
        <f>IF($B222='Formulario de Respuestas'!$D221,'Formulario de Respuestas'!$V221,"ES DIFERENTE")</f>
        <v>0</v>
      </c>
      <c r="BC222" s="1" t="str">
        <f>IFERROR(VLOOKUP(CONCATENATE(BB$1,BB222),'Formulario de Preguntas'!$C$10:$FN$152,3,FALSE),"")</f>
        <v/>
      </c>
      <c r="BD222" s="1" t="str">
        <f>IFERROR(VLOOKUP(CONCATENATE(BB$1,BB222),'Formulario de Preguntas'!$C$10:$FN$152,4,FALSE),"")</f>
        <v/>
      </c>
      <c r="BE222" s="23">
        <f>IF($B222='Formulario de Respuestas'!$D221,'Formulario de Respuestas'!$W221,"ES DIFERENTE")</f>
        <v>0</v>
      </c>
      <c r="BF222" s="1" t="str">
        <f>IFERROR(VLOOKUP(CONCATENATE(BE$1,BE222),'Formulario de Preguntas'!$C$10:$FN$152,3,FALSE),"")</f>
        <v/>
      </c>
      <c r="BG222" s="1" t="str">
        <f>IFERROR(VLOOKUP(CONCATENATE(BE$1,BE222),'Formulario de Preguntas'!$C$10:$FN$152,4,FALSE),"")</f>
        <v/>
      </c>
      <c r="BH222" s="23">
        <f>IF($B222='Formulario de Respuestas'!$D221,'Formulario de Respuestas'!$X221,"ES DIFERENTE")</f>
        <v>0</v>
      </c>
      <c r="BI222" s="1" t="str">
        <f>IFERROR(VLOOKUP(CONCATENATE(BH$1,BH222),'Formulario de Preguntas'!$C$10:$FN$152,3,FALSE),"")</f>
        <v/>
      </c>
      <c r="BJ222" s="1" t="str">
        <f>IFERROR(VLOOKUP(CONCATENATE(BH$1,BH222),'Formulario de Preguntas'!$C$10:$FN$152,4,FALSE),"")</f>
        <v/>
      </c>
      <c r="BK222" s="25">
        <f>IF($B222='Formulario de Respuestas'!$D221,'Formulario de Respuestas'!$Y221,"ES DIFERENTE")</f>
        <v>0</v>
      </c>
      <c r="BL222" s="1" t="str">
        <f>IFERROR(VLOOKUP(CONCATENATE(BK$1,BK222),'Formulario de Preguntas'!$C$10:$FN$152,3,FALSE),"")</f>
        <v/>
      </c>
      <c r="BM222" s="1" t="str">
        <f>IFERROR(VLOOKUP(CONCATENATE(BK$1,BK222),'Formulario de Preguntas'!$C$10:$FN$152,4,FALSE),"")</f>
        <v/>
      </c>
      <c r="BN222" s="25">
        <f>IF($B222='Formulario de Respuestas'!$D221,'Formulario de Respuestas'!$Z221,"ES DIFERENTE")</f>
        <v>0</v>
      </c>
      <c r="BO222" s="1" t="str">
        <f>IFERROR(VLOOKUP(CONCATENATE(BN$1,BN222),'Formulario de Preguntas'!$C$10:$FN$152,3,FALSE),"")</f>
        <v/>
      </c>
      <c r="BP222" s="1" t="str">
        <f>IFERROR(VLOOKUP(CONCATENATE(BN$1,BN222),'Formulario de Preguntas'!$C$10:$FN$152,4,FALSE),"")</f>
        <v/>
      </c>
      <c r="BQ222" s="25">
        <f>IF($B222='Formulario de Respuestas'!$D221,'Formulario de Respuestas'!$AA221,"ES DIFERENTE")</f>
        <v>0</v>
      </c>
      <c r="BR222" s="1" t="str">
        <f>IFERROR(VLOOKUP(CONCATENATE(BQ$1,BQ222),'Formulario de Preguntas'!$C$10:$FN$152,3,FALSE),"")</f>
        <v/>
      </c>
      <c r="BS222" s="1" t="str">
        <f>IFERROR(VLOOKUP(CONCATENATE(BQ$1,BQ222),'Formulario de Preguntas'!$C$10:$FN$152,4,FALSE),"")</f>
        <v/>
      </c>
      <c r="BT222" s="25">
        <f>IF($B222='Formulario de Respuestas'!$D221,'Formulario de Respuestas'!$AB221,"ES DIFERENTE")</f>
        <v>0</v>
      </c>
      <c r="BU222" s="1" t="str">
        <f>IFERROR(VLOOKUP(CONCATENATE(BT$1,BT222),'Formulario de Preguntas'!$C$10:$FN$152,3,FALSE),"")</f>
        <v/>
      </c>
      <c r="BV222" s="1" t="str">
        <f>IFERROR(VLOOKUP(CONCATENATE(BT$1,BT222),'Formulario de Preguntas'!$C$10:$FN$152,4,FALSE),"")</f>
        <v/>
      </c>
      <c r="BW222" s="25">
        <f>IF($B222='Formulario de Respuestas'!$D221,'Formulario de Respuestas'!$AC221,"ES DIFERENTE")</f>
        <v>0</v>
      </c>
      <c r="BX222" s="1" t="str">
        <f>IFERROR(VLOOKUP(CONCATENATE(BW$1,BW222),'Formulario de Preguntas'!$C$10:$FN$152,3,FALSE),"")</f>
        <v/>
      </c>
      <c r="BY222" s="1" t="str">
        <f>IFERROR(VLOOKUP(CONCATENATE(BW$1,BW222),'Formulario de Preguntas'!$C$10:$FN$152,4,FALSE),"")</f>
        <v/>
      </c>
      <c r="CA222" s="1">
        <f t="shared" si="10"/>
        <v>0</v>
      </c>
      <c r="CB222" s="1">
        <f t="shared" si="11"/>
        <v>0.25</v>
      </c>
      <c r="CC222" s="1">
        <f t="shared" ref="CC222:CC285" si="12">CA222*CB222</f>
        <v>0</v>
      </c>
      <c r="CD222" s="1">
        <f>COUNTIF('Formulario de Respuestas'!$E221:$AC221,"A")</f>
        <v>0</v>
      </c>
      <c r="CE222" s="1">
        <f>COUNTIF('Formulario de Respuestas'!$E221:$AC221,"B")</f>
        <v>0</v>
      </c>
      <c r="CF222" s="1">
        <f>COUNTIF('Formulario de Respuestas'!$B221:$AC221,"C")</f>
        <v>0</v>
      </c>
      <c r="CG222" s="1">
        <f>COUNTIF('Formulario de Respuestas'!$E221:$AC221,"D")</f>
        <v>0</v>
      </c>
      <c r="CH222" s="1">
        <f>COUNTIF('Formulario de Respuestas'!$E221:$AC221,"E (RESPUESTA ANULADA)")</f>
        <v>0</v>
      </c>
    </row>
    <row r="223" spans="1:86" x14ac:dyDescent="0.25">
      <c r="A223" s="1">
        <f>'Formulario de Respuestas'!C222</f>
        <v>0</v>
      </c>
      <c r="B223" s="1">
        <f>'Formulario de Respuestas'!D222</f>
        <v>0</v>
      </c>
      <c r="C223" s="23">
        <f>IF($B223='Formulario de Respuestas'!$D222,'Formulario de Respuestas'!$E222,"ES DIFERENTE")</f>
        <v>0</v>
      </c>
      <c r="D223" s="15" t="str">
        <f>IFERROR(VLOOKUP(CONCATENATE(C$1,C223),'Formulario de Preguntas'!$C$2:$FN$152,3,FALSE),"")</f>
        <v/>
      </c>
      <c r="E223" s="1" t="str">
        <f>IFERROR(VLOOKUP(CONCATENATE(C$1,C223),'Formulario de Preguntas'!$C$2:$FN$152,4,FALSE),"")</f>
        <v/>
      </c>
      <c r="F223" s="23">
        <f>IF($B223='Formulario de Respuestas'!$D222,'Formulario de Respuestas'!$F222,"ES DIFERENTE")</f>
        <v>0</v>
      </c>
      <c r="G223" s="1" t="str">
        <f>IFERROR(VLOOKUP(CONCATENATE(F$1,F223),'Formulario de Preguntas'!$C$2:$FN$152,3,FALSE),"")</f>
        <v/>
      </c>
      <c r="H223" s="1" t="str">
        <f>IFERROR(VLOOKUP(CONCATENATE(F$1,F223),'Formulario de Preguntas'!$C$2:$FN$152,4,FALSE),"")</f>
        <v/>
      </c>
      <c r="I223" s="23">
        <f>IF($B223='Formulario de Respuestas'!$D222,'Formulario de Respuestas'!$G222,"ES DIFERENTE")</f>
        <v>0</v>
      </c>
      <c r="J223" s="1" t="str">
        <f>IFERROR(VLOOKUP(CONCATENATE(I$1,I223),'Formulario de Preguntas'!$C$10:$FN$152,3,FALSE),"")</f>
        <v/>
      </c>
      <c r="K223" s="1" t="str">
        <f>IFERROR(VLOOKUP(CONCATENATE(I$1,I223),'Formulario de Preguntas'!$C$10:$FN$152,4,FALSE),"")</f>
        <v/>
      </c>
      <c r="L223" s="23">
        <f>IF($B223='Formulario de Respuestas'!$D222,'Formulario de Respuestas'!$H222,"ES DIFERENTE")</f>
        <v>0</v>
      </c>
      <c r="M223" s="1" t="str">
        <f>IFERROR(VLOOKUP(CONCATENATE(L$1,L223),'Formulario de Preguntas'!$C$10:$FN$152,3,FALSE),"")</f>
        <v/>
      </c>
      <c r="N223" s="1" t="str">
        <f>IFERROR(VLOOKUP(CONCATENATE(L$1,L223),'Formulario de Preguntas'!$C$10:$FN$152,4,FALSE),"")</f>
        <v/>
      </c>
      <c r="O223" s="23">
        <f>IF($B223='Formulario de Respuestas'!$D222,'Formulario de Respuestas'!$I222,"ES DIFERENTE")</f>
        <v>0</v>
      </c>
      <c r="P223" s="1" t="str">
        <f>IFERROR(VLOOKUP(CONCATENATE(O$1,O223),'Formulario de Preguntas'!$C$10:$FN$152,3,FALSE),"")</f>
        <v/>
      </c>
      <c r="Q223" s="1" t="str">
        <f>IFERROR(VLOOKUP(CONCATENATE(O$1,O223),'Formulario de Preguntas'!$C$10:$FN$152,4,FALSE),"")</f>
        <v/>
      </c>
      <c r="R223" s="23">
        <f>IF($B223='Formulario de Respuestas'!$D222,'Formulario de Respuestas'!$J222,"ES DIFERENTE")</f>
        <v>0</v>
      </c>
      <c r="S223" s="1" t="str">
        <f>IFERROR(VLOOKUP(CONCATENATE(R$1,R223),'Formulario de Preguntas'!$C$10:$FN$152,3,FALSE),"")</f>
        <v/>
      </c>
      <c r="T223" s="1" t="str">
        <f>IFERROR(VLOOKUP(CONCATENATE(R$1,R223),'Formulario de Preguntas'!$C$10:$FN$152,4,FALSE),"")</f>
        <v/>
      </c>
      <c r="U223" s="23">
        <f>IF($B223='Formulario de Respuestas'!$D222,'Formulario de Respuestas'!$K222,"ES DIFERENTE")</f>
        <v>0</v>
      </c>
      <c r="V223" s="1" t="str">
        <f>IFERROR(VLOOKUP(CONCATENATE(U$1,U223),'Formulario de Preguntas'!$C$10:$FN$152,3,FALSE),"")</f>
        <v/>
      </c>
      <c r="W223" s="1" t="str">
        <f>IFERROR(VLOOKUP(CONCATENATE(U$1,U223),'Formulario de Preguntas'!$C$10:$FN$152,4,FALSE),"")</f>
        <v/>
      </c>
      <c r="X223" s="23">
        <f>IF($B223='Formulario de Respuestas'!$D222,'Formulario de Respuestas'!$L222,"ES DIFERENTE")</f>
        <v>0</v>
      </c>
      <c r="Y223" s="1" t="str">
        <f>IFERROR(VLOOKUP(CONCATENATE(X$1,X223),'Formulario de Preguntas'!$C$10:$FN$152,3,FALSE),"")</f>
        <v/>
      </c>
      <c r="Z223" s="1" t="str">
        <f>IFERROR(VLOOKUP(CONCATENATE(X$1,X223),'Formulario de Preguntas'!$C$10:$FN$152,4,FALSE),"")</f>
        <v/>
      </c>
      <c r="AA223" s="23">
        <f>IF($B223='Formulario de Respuestas'!$D222,'Formulario de Respuestas'!$M222,"ES DIFERENTE")</f>
        <v>0</v>
      </c>
      <c r="AB223" s="1" t="str">
        <f>IFERROR(VLOOKUP(CONCATENATE(AA$1,AA223),'Formulario de Preguntas'!$C$10:$FN$152,3,FALSE),"")</f>
        <v/>
      </c>
      <c r="AC223" s="1" t="str">
        <f>IFERROR(VLOOKUP(CONCATENATE(AA$1,AA223),'Formulario de Preguntas'!$C$10:$FN$152,4,FALSE),"")</f>
        <v/>
      </c>
      <c r="AD223" s="23">
        <f>IF($B223='Formulario de Respuestas'!$D222,'Formulario de Respuestas'!$N222,"ES DIFERENTE")</f>
        <v>0</v>
      </c>
      <c r="AE223" s="1" t="str">
        <f>IFERROR(VLOOKUP(CONCATENATE(AD$1,AD223),'Formulario de Preguntas'!$C$10:$FN$152,3,FALSE),"")</f>
        <v/>
      </c>
      <c r="AF223" s="1" t="str">
        <f>IFERROR(VLOOKUP(CONCATENATE(AD$1,AD223),'Formulario de Preguntas'!$C$10:$FN$152,4,FALSE),"")</f>
        <v/>
      </c>
      <c r="AG223" s="23">
        <f>IF($B223='Formulario de Respuestas'!$D222,'Formulario de Respuestas'!$O222,"ES DIFERENTE")</f>
        <v>0</v>
      </c>
      <c r="AH223" s="1" t="str">
        <f>IFERROR(VLOOKUP(CONCATENATE(AG$1,AG223),'Formulario de Preguntas'!$C$10:$FN$152,3,FALSE),"")</f>
        <v/>
      </c>
      <c r="AI223" s="1" t="str">
        <f>IFERROR(VLOOKUP(CONCATENATE(AG$1,AG223),'Formulario de Preguntas'!$C$10:$FN$152,4,FALSE),"")</f>
        <v/>
      </c>
      <c r="AJ223" s="23">
        <f>IF($B223='Formulario de Respuestas'!$D222,'Formulario de Respuestas'!$P222,"ES DIFERENTE")</f>
        <v>0</v>
      </c>
      <c r="AK223" s="1" t="str">
        <f>IFERROR(VLOOKUP(CONCATENATE(AJ$1,AJ223),'Formulario de Preguntas'!$C$10:$FN$152,3,FALSE),"")</f>
        <v/>
      </c>
      <c r="AL223" s="1" t="str">
        <f>IFERROR(VLOOKUP(CONCATENATE(AJ$1,AJ223),'Formulario de Preguntas'!$C$10:$FN$152,4,FALSE),"")</f>
        <v/>
      </c>
      <c r="AM223" s="23">
        <f>IF($B223='Formulario de Respuestas'!$D222,'Formulario de Respuestas'!$Q222,"ES DIFERENTE")</f>
        <v>0</v>
      </c>
      <c r="AN223" s="1" t="str">
        <f>IFERROR(VLOOKUP(CONCATENATE(AM$1,AM223),'Formulario de Preguntas'!$C$10:$FN$152,3,FALSE),"")</f>
        <v/>
      </c>
      <c r="AO223" s="1" t="str">
        <f>IFERROR(VLOOKUP(CONCATENATE(AM$1,AM223),'Formulario de Preguntas'!$C$10:$FN$152,4,FALSE),"")</f>
        <v/>
      </c>
      <c r="AP223" s="23">
        <f>IF($B223='Formulario de Respuestas'!$D222,'Formulario de Respuestas'!$R222,"ES DIFERENTE")</f>
        <v>0</v>
      </c>
      <c r="AQ223" s="1" t="str">
        <f>IFERROR(VLOOKUP(CONCATENATE(AP$1,AP223),'Formulario de Preguntas'!$C$10:$FN$152,3,FALSE),"")</f>
        <v/>
      </c>
      <c r="AR223" s="1" t="str">
        <f>IFERROR(VLOOKUP(CONCATENATE(AP$1,AP223),'Formulario de Preguntas'!$C$10:$FN$152,4,FALSE),"")</f>
        <v/>
      </c>
      <c r="AS223" s="23">
        <f>IF($B223='Formulario de Respuestas'!$D222,'Formulario de Respuestas'!$S222,"ES DIFERENTE")</f>
        <v>0</v>
      </c>
      <c r="AT223" s="1" t="str">
        <f>IFERROR(VLOOKUP(CONCATENATE(AS$1,AS223),'Formulario de Preguntas'!$C$10:$FN$152,3,FALSE),"")</f>
        <v/>
      </c>
      <c r="AU223" s="1" t="str">
        <f>IFERROR(VLOOKUP(CONCATENATE(AS$1,AS223),'Formulario de Preguntas'!$C$10:$FN$152,4,FALSE),"")</f>
        <v/>
      </c>
      <c r="AV223" s="23">
        <f>IF($B223='Formulario de Respuestas'!$D222,'Formulario de Respuestas'!$T222,"ES DIFERENTE")</f>
        <v>0</v>
      </c>
      <c r="AW223" s="1" t="str">
        <f>IFERROR(VLOOKUP(CONCATENATE(AV$1,AV223),'Formulario de Preguntas'!$C$10:$FN$152,3,FALSE),"")</f>
        <v/>
      </c>
      <c r="AX223" s="1" t="str">
        <f>IFERROR(VLOOKUP(CONCATENATE(AV$1,AV223),'Formulario de Preguntas'!$C$10:$FN$152,4,FALSE),"")</f>
        <v/>
      </c>
      <c r="AY223" s="23">
        <f>IF($B223='Formulario de Respuestas'!$D222,'Formulario de Respuestas'!$U222,"ES DIFERENTE")</f>
        <v>0</v>
      </c>
      <c r="AZ223" s="1" t="str">
        <f>IFERROR(VLOOKUP(CONCATENATE(AY$1,AY223),'Formulario de Preguntas'!$C$10:$FN$152,3,FALSE),"")</f>
        <v/>
      </c>
      <c r="BA223" s="1" t="str">
        <f>IFERROR(VLOOKUP(CONCATENATE(AY$1,AY223),'Formulario de Preguntas'!$C$10:$FN$152,4,FALSE),"")</f>
        <v/>
      </c>
      <c r="BB223" s="25">
        <f>IF($B223='Formulario de Respuestas'!$D222,'Formulario de Respuestas'!$V222,"ES DIFERENTE")</f>
        <v>0</v>
      </c>
      <c r="BC223" s="1" t="str">
        <f>IFERROR(VLOOKUP(CONCATENATE(BB$1,BB223),'Formulario de Preguntas'!$C$10:$FN$152,3,FALSE),"")</f>
        <v/>
      </c>
      <c r="BD223" s="1" t="str">
        <f>IFERROR(VLOOKUP(CONCATENATE(BB$1,BB223),'Formulario de Preguntas'!$C$10:$FN$152,4,FALSE),"")</f>
        <v/>
      </c>
      <c r="BE223" s="23">
        <f>IF($B223='Formulario de Respuestas'!$D222,'Formulario de Respuestas'!$W222,"ES DIFERENTE")</f>
        <v>0</v>
      </c>
      <c r="BF223" s="1" t="str">
        <f>IFERROR(VLOOKUP(CONCATENATE(BE$1,BE223),'Formulario de Preguntas'!$C$10:$FN$152,3,FALSE),"")</f>
        <v/>
      </c>
      <c r="BG223" s="1" t="str">
        <f>IFERROR(VLOOKUP(CONCATENATE(BE$1,BE223),'Formulario de Preguntas'!$C$10:$FN$152,4,FALSE),"")</f>
        <v/>
      </c>
      <c r="BH223" s="23">
        <f>IF($B223='Formulario de Respuestas'!$D222,'Formulario de Respuestas'!$X222,"ES DIFERENTE")</f>
        <v>0</v>
      </c>
      <c r="BI223" s="1" t="str">
        <f>IFERROR(VLOOKUP(CONCATENATE(BH$1,BH223),'Formulario de Preguntas'!$C$10:$FN$152,3,FALSE),"")</f>
        <v/>
      </c>
      <c r="BJ223" s="1" t="str">
        <f>IFERROR(VLOOKUP(CONCATENATE(BH$1,BH223),'Formulario de Preguntas'!$C$10:$FN$152,4,FALSE),"")</f>
        <v/>
      </c>
      <c r="BK223" s="25">
        <f>IF($B223='Formulario de Respuestas'!$D222,'Formulario de Respuestas'!$Y222,"ES DIFERENTE")</f>
        <v>0</v>
      </c>
      <c r="BL223" s="1" t="str">
        <f>IFERROR(VLOOKUP(CONCATENATE(BK$1,BK223),'Formulario de Preguntas'!$C$10:$FN$152,3,FALSE),"")</f>
        <v/>
      </c>
      <c r="BM223" s="1" t="str">
        <f>IFERROR(VLOOKUP(CONCATENATE(BK$1,BK223),'Formulario de Preguntas'!$C$10:$FN$152,4,FALSE),"")</f>
        <v/>
      </c>
      <c r="BN223" s="25">
        <f>IF($B223='Formulario de Respuestas'!$D222,'Formulario de Respuestas'!$Z222,"ES DIFERENTE")</f>
        <v>0</v>
      </c>
      <c r="BO223" s="1" t="str">
        <f>IFERROR(VLOOKUP(CONCATENATE(BN$1,BN223),'Formulario de Preguntas'!$C$10:$FN$152,3,FALSE),"")</f>
        <v/>
      </c>
      <c r="BP223" s="1" t="str">
        <f>IFERROR(VLOOKUP(CONCATENATE(BN$1,BN223),'Formulario de Preguntas'!$C$10:$FN$152,4,FALSE),"")</f>
        <v/>
      </c>
      <c r="BQ223" s="25">
        <f>IF($B223='Formulario de Respuestas'!$D222,'Formulario de Respuestas'!$AA222,"ES DIFERENTE")</f>
        <v>0</v>
      </c>
      <c r="BR223" s="1" t="str">
        <f>IFERROR(VLOOKUP(CONCATENATE(BQ$1,BQ223),'Formulario de Preguntas'!$C$10:$FN$152,3,FALSE),"")</f>
        <v/>
      </c>
      <c r="BS223" s="1" t="str">
        <f>IFERROR(VLOOKUP(CONCATENATE(BQ$1,BQ223),'Formulario de Preguntas'!$C$10:$FN$152,4,FALSE),"")</f>
        <v/>
      </c>
      <c r="BT223" s="25">
        <f>IF($B223='Formulario de Respuestas'!$D222,'Formulario de Respuestas'!$AB222,"ES DIFERENTE")</f>
        <v>0</v>
      </c>
      <c r="BU223" s="1" t="str">
        <f>IFERROR(VLOOKUP(CONCATENATE(BT$1,BT223),'Formulario de Preguntas'!$C$10:$FN$152,3,FALSE),"")</f>
        <v/>
      </c>
      <c r="BV223" s="1" t="str">
        <f>IFERROR(VLOOKUP(CONCATENATE(BT$1,BT223),'Formulario de Preguntas'!$C$10:$FN$152,4,FALSE),"")</f>
        <v/>
      </c>
      <c r="BW223" s="25">
        <f>IF($B223='Formulario de Respuestas'!$D222,'Formulario de Respuestas'!$AC222,"ES DIFERENTE")</f>
        <v>0</v>
      </c>
      <c r="BX223" s="1" t="str">
        <f>IFERROR(VLOOKUP(CONCATENATE(BW$1,BW223),'Formulario de Preguntas'!$C$10:$FN$152,3,FALSE),"")</f>
        <v/>
      </c>
      <c r="BY223" s="1" t="str">
        <f>IFERROR(VLOOKUP(CONCATENATE(BW$1,BW223),'Formulario de Preguntas'!$C$10:$FN$152,4,FALSE),"")</f>
        <v/>
      </c>
      <c r="CA223" s="1">
        <f t="shared" si="10"/>
        <v>0</v>
      </c>
      <c r="CB223" s="1">
        <f t="shared" si="11"/>
        <v>0.25</v>
      </c>
      <c r="CC223" s="1">
        <f t="shared" si="12"/>
        <v>0</v>
      </c>
      <c r="CD223" s="1">
        <f>COUNTIF('Formulario de Respuestas'!$E222:$AC222,"A")</f>
        <v>0</v>
      </c>
      <c r="CE223" s="1">
        <f>COUNTIF('Formulario de Respuestas'!$E222:$AC222,"B")</f>
        <v>0</v>
      </c>
      <c r="CF223" s="1">
        <f>COUNTIF('Formulario de Respuestas'!$B222:$AC222,"C")</f>
        <v>0</v>
      </c>
      <c r="CG223" s="1">
        <f>COUNTIF('Formulario de Respuestas'!$E222:$AC222,"D")</f>
        <v>0</v>
      </c>
      <c r="CH223" s="1">
        <f>COUNTIF('Formulario de Respuestas'!$E222:$AC222,"E (RESPUESTA ANULADA)")</f>
        <v>0</v>
      </c>
    </row>
    <row r="224" spans="1:86" x14ac:dyDescent="0.25">
      <c r="A224" s="1">
        <f>'Formulario de Respuestas'!C223</f>
        <v>0</v>
      </c>
      <c r="B224" s="1">
        <f>'Formulario de Respuestas'!D223</f>
        <v>0</v>
      </c>
      <c r="C224" s="23">
        <f>IF($B224='Formulario de Respuestas'!$D223,'Formulario de Respuestas'!$E223,"ES DIFERENTE")</f>
        <v>0</v>
      </c>
      <c r="D224" s="15" t="str">
        <f>IFERROR(VLOOKUP(CONCATENATE(C$1,C224),'Formulario de Preguntas'!$C$2:$FN$152,3,FALSE),"")</f>
        <v/>
      </c>
      <c r="E224" s="1" t="str">
        <f>IFERROR(VLOOKUP(CONCATENATE(C$1,C224),'Formulario de Preguntas'!$C$2:$FN$152,4,FALSE),"")</f>
        <v/>
      </c>
      <c r="F224" s="23">
        <f>IF($B224='Formulario de Respuestas'!$D223,'Formulario de Respuestas'!$F223,"ES DIFERENTE")</f>
        <v>0</v>
      </c>
      <c r="G224" s="1" t="str">
        <f>IFERROR(VLOOKUP(CONCATENATE(F$1,F224),'Formulario de Preguntas'!$C$2:$FN$152,3,FALSE),"")</f>
        <v/>
      </c>
      <c r="H224" s="1" t="str">
        <f>IFERROR(VLOOKUP(CONCATENATE(F$1,F224),'Formulario de Preguntas'!$C$2:$FN$152,4,FALSE),"")</f>
        <v/>
      </c>
      <c r="I224" s="23">
        <f>IF($B224='Formulario de Respuestas'!$D223,'Formulario de Respuestas'!$G223,"ES DIFERENTE")</f>
        <v>0</v>
      </c>
      <c r="J224" s="1" t="str">
        <f>IFERROR(VLOOKUP(CONCATENATE(I$1,I224),'Formulario de Preguntas'!$C$10:$FN$152,3,FALSE),"")</f>
        <v/>
      </c>
      <c r="K224" s="1" t="str">
        <f>IFERROR(VLOOKUP(CONCATENATE(I$1,I224),'Formulario de Preguntas'!$C$10:$FN$152,4,FALSE),"")</f>
        <v/>
      </c>
      <c r="L224" s="23">
        <f>IF($B224='Formulario de Respuestas'!$D223,'Formulario de Respuestas'!$H223,"ES DIFERENTE")</f>
        <v>0</v>
      </c>
      <c r="M224" s="1" t="str">
        <f>IFERROR(VLOOKUP(CONCATENATE(L$1,L224),'Formulario de Preguntas'!$C$10:$FN$152,3,FALSE),"")</f>
        <v/>
      </c>
      <c r="N224" s="1" t="str">
        <f>IFERROR(VLOOKUP(CONCATENATE(L$1,L224),'Formulario de Preguntas'!$C$10:$FN$152,4,FALSE),"")</f>
        <v/>
      </c>
      <c r="O224" s="23">
        <f>IF($B224='Formulario de Respuestas'!$D223,'Formulario de Respuestas'!$I223,"ES DIFERENTE")</f>
        <v>0</v>
      </c>
      <c r="P224" s="1" t="str">
        <f>IFERROR(VLOOKUP(CONCATENATE(O$1,O224),'Formulario de Preguntas'!$C$10:$FN$152,3,FALSE),"")</f>
        <v/>
      </c>
      <c r="Q224" s="1" t="str">
        <f>IFERROR(VLOOKUP(CONCATENATE(O$1,O224),'Formulario de Preguntas'!$C$10:$FN$152,4,FALSE),"")</f>
        <v/>
      </c>
      <c r="R224" s="23">
        <f>IF($B224='Formulario de Respuestas'!$D223,'Formulario de Respuestas'!$J223,"ES DIFERENTE")</f>
        <v>0</v>
      </c>
      <c r="S224" s="1" t="str">
        <f>IFERROR(VLOOKUP(CONCATENATE(R$1,R224),'Formulario de Preguntas'!$C$10:$FN$152,3,FALSE),"")</f>
        <v/>
      </c>
      <c r="T224" s="1" t="str">
        <f>IFERROR(VLOOKUP(CONCATENATE(R$1,R224),'Formulario de Preguntas'!$C$10:$FN$152,4,FALSE),"")</f>
        <v/>
      </c>
      <c r="U224" s="23">
        <f>IF($B224='Formulario de Respuestas'!$D223,'Formulario de Respuestas'!$K223,"ES DIFERENTE")</f>
        <v>0</v>
      </c>
      <c r="V224" s="1" t="str">
        <f>IFERROR(VLOOKUP(CONCATENATE(U$1,U224),'Formulario de Preguntas'!$C$10:$FN$152,3,FALSE),"")</f>
        <v/>
      </c>
      <c r="W224" s="1" t="str">
        <f>IFERROR(VLOOKUP(CONCATENATE(U$1,U224),'Formulario de Preguntas'!$C$10:$FN$152,4,FALSE),"")</f>
        <v/>
      </c>
      <c r="X224" s="23">
        <f>IF($B224='Formulario de Respuestas'!$D223,'Formulario de Respuestas'!$L223,"ES DIFERENTE")</f>
        <v>0</v>
      </c>
      <c r="Y224" s="1" t="str">
        <f>IFERROR(VLOOKUP(CONCATENATE(X$1,X224),'Formulario de Preguntas'!$C$10:$FN$152,3,FALSE),"")</f>
        <v/>
      </c>
      <c r="Z224" s="1" t="str">
        <f>IFERROR(VLOOKUP(CONCATENATE(X$1,X224),'Formulario de Preguntas'!$C$10:$FN$152,4,FALSE),"")</f>
        <v/>
      </c>
      <c r="AA224" s="23">
        <f>IF($B224='Formulario de Respuestas'!$D223,'Formulario de Respuestas'!$M223,"ES DIFERENTE")</f>
        <v>0</v>
      </c>
      <c r="AB224" s="1" t="str">
        <f>IFERROR(VLOOKUP(CONCATENATE(AA$1,AA224),'Formulario de Preguntas'!$C$10:$FN$152,3,FALSE),"")</f>
        <v/>
      </c>
      <c r="AC224" s="1" t="str">
        <f>IFERROR(VLOOKUP(CONCATENATE(AA$1,AA224),'Formulario de Preguntas'!$C$10:$FN$152,4,FALSE),"")</f>
        <v/>
      </c>
      <c r="AD224" s="23">
        <f>IF($B224='Formulario de Respuestas'!$D223,'Formulario de Respuestas'!$N223,"ES DIFERENTE")</f>
        <v>0</v>
      </c>
      <c r="AE224" s="1" t="str">
        <f>IFERROR(VLOOKUP(CONCATENATE(AD$1,AD224),'Formulario de Preguntas'!$C$10:$FN$152,3,FALSE),"")</f>
        <v/>
      </c>
      <c r="AF224" s="1" t="str">
        <f>IFERROR(VLOOKUP(CONCATENATE(AD$1,AD224),'Formulario de Preguntas'!$C$10:$FN$152,4,FALSE),"")</f>
        <v/>
      </c>
      <c r="AG224" s="23">
        <f>IF($B224='Formulario de Respuestas'!$D223,'Formulario de Respuestas'!$O223,"ES DIFERENTE")</f>
        <v>0</v>
      </c>
      <c r="AH224" s="1" t="str">
        <f>IFERROR(VLOOKUP(CONCATENATE(AG$1,AG224),'Formulario de Preguntas'!$C$10:$FN$152,3,FALSE),"")</f>
        <v/>
      </c>
      <c r="AI224" s="1" t="str">
        <f>IFERROR(VLOOKUP(CONCATENATE(AG$1,AG224),'Formulario de Preguntas'!$C$10:$FN$152,4,FALSE),"")</f>
        <v/>
      </c>
      <c r="AJ224" s="23">
        <f>IF($B224='Formulario de Respuestas'!$D223,'Formulario de Respuestas'!$P223,"ES DIFERENTE")</f>
        <v>0</v>
      </c>
      <c r="AK224" s="1" t="str">
        <f>IFERROR(VLOOKUP(CONCATENATE(AJ$1,AJ224),'Formulario de Preguntas'!$C$10:$FN$152,3,FALSE),"")</f>
        <v/>
      </c>
      <c r="AL224" s="1" t="str">
        <f>IFERROR(VLOOKUP(CONCATENATE(AJ$1,AJ224),'Formulario de Preguntas'!$C$10:$FN$152,4,FALSE),"")</f>
        <v/>
      </c>
      <c r="AM224" s="23">
        <f>IF($B224='Formulario de Respuestas'!$D223,'Formulario de Respuestas'!$Q223,"ES DIFERENTE")</f>
        <v>0</v>
      </c>
      <c r="AN224" s="1" t="str">
        <f>IFERROR(VLOOKUP(CONCATENATE(AM$1,AM224),'Formulario de Preguntas'!$C$10:$FN$152,3,FALSE),"")</f>
        <v/>
      </c>
      <c r="AO224" s="1" t="str">
        <f>IFERROR(VLOOKUP(CONCATENATE(AM$1,AM224),'Formulario de Preguntas'!$C$10:$FN$152,4,FALSE),"")</f>
        <v/>
      </c>
      <c r="AP224" s="23">
        <f>IF($B224='Formulario de Respuestas'!$D223,'Formulario de Respuestas'!$R223,"ES DIFERENTE")</f>
        <v>0</v>
      </c>
      <c r="AQ224" s="1" t="str">
        <f>IFERROR(VLOOKUP(CONCATENATE(AP$1,AP224),'Formulario de Preguntas'!$C$10:$FN$152,3,FALSE),"")</f>
        <v/>
      </c>
      <c r="AR224" s="1" t="str">
        <f>IFERROR(VLOOKUP(CONCATENATE(AP$1,AP224),'Formulario de Preguntas'!$C$10:$FN$152,4,FALSE),"")</f>
        <v/>
      </c>
      <c r="AS224" s="23">
        <f>IF($B224='Formulario de Respuestas'!$D223,'Formulario de Respuestas'!$S223,"ES DIFERENTE")</f>
        <v>0</v>
      </c>
      <c r="AT224" s="1" t="str">
        <f>IFERROR(VLOOKUP(CONCATENATE(AS$1,AS224),'Formulario de Preguntas'!$C$10:$FN$152,3,FALSE),"")</f>
        <v/>
      </c>
      <c r="AU224" s="1" t="str">
        <f>IFERROR(VLOOKUP(CONCATENATE(AS$1,AS224),'Formulario de Preguntas'!$C$10:$FN$152,4,FALSE),"")</f>
        <v/>
      </c>
      <c r="AV224" s="23">
        <f>IF($B224='Formulario de Respuestas'!$D223,'Formulario de Respuestas'!$T223,"ES DIFERENTE")</f>
        <v>0</v>
      </c>
      <c r="AW224" s="1" t="str">
        <f>IFERROR(VLOOKUP(CONCATENATE(AV$1,AV224),'Formulario de Preguntas'!$C$10:$FN$152,3,FALSE),"")</f>
        <v/>
      </c>
      <c r="AX224" s="1" t="str">
        <f>IFERROR(VLOOKUP(CONCATENATE(AV$1,AV224),'Formulario de Preguntas'!$C$10:$FN$152,4,FALSE),"")</f>
        <v/>
      </c>
      <c r="AY224" s="23">
        <f>IF($B224='Formulario de Respuestas'!$D223,'Formulario de Respuestas'!$U223,"ES DIFERENTE")</f>
        <v>0</v>
      </c>
      <c r="AZ224" s="1" t="str">
        <f>IFERROR(VLOOKUP(CONCATENATE(AY$1,AY224),'Formulario de Preguntas'!$C$10:$FN$152,3,FALSE),"")</f>
        <v/>
      </c>
      <c r="BA224" s="1" t="str">
        <f>IFERROR(VLOOKUP(CONCATENATE(AY$1,AY224),'Formulario de Preguntas'!$C$10:$FN$152,4,FALSE),"")</f>
        <v/>
      </c>
      <c r="BB224" s="25">
        <f>IF($B224='Formulario de Respuestas'!$D223,'Formulario de Respuestas'!$V223,"ES DIFERENTE")</f>
        <v>0</v>
      </c>
      <c r="BC224" s="1" t="str">
        <f>IFERROR(VLOOKUP(CONCATENATE(BB$1,BB224),'Formulario de Preguntas'!$C$10:$FN$152,3,FALSE),"")</f>
        <v/>
      </c>
      <c r="BD224" s="1" t="str">
        <f>IFERROR(VLOOKUP(CONCATENATE(BB$1,BB224),'Formulario de Preguntas'!$C$10:$FN$152,4,FALSE),"")</f>
        <v/>
      </c>
      <c r="BE224" s="23">
        <f>IF($B224='Formulario de Respuestas'!$D223,'Formulario de Respuestas'!$W223,"ES DIFERENTE")</f>
        <v>0</v>
      </c>
      <c r="BF224" s="1" t="str">
        <f>IFERROR(VLOOKUP(CONCATENATE(BE$1,BE224),'Formulario de Preguntas'!$C$10:$FN$152,3,FALSE),"")</f>
        <v/>
      </c>
      <c r="BG224" s="1" t="str">
        <f>IFERROR(VLOOKUP(CONCATENATE(BE$1,BE224),'Formulario de Preguntas'!$C$10:$FN$152,4,FALSE),"")</f>
        <v/>
      </c>
      <c r="BH224" s="23">
        <f>IF($B224='Formulario de Respuestas'!$D223,'Formulario de Respuestas'!$X223,"ES DIFERENTE")</f>
        <v>0</v>
      </c>
      <c r="BI224" s="1" t="str">
        <f>IFERROR(VLOOKUP(CONCATENATE(BH$1,BH224),'Formulario de Preguntas'!$C$10:$FN$152,3,FALSE),"")</f>
        <v/>
      </c>
      <c r="BJ224" s="1" t="str">
        <f>IFERROR(VLOOKUP(CONCATENATE(BH$1,BH224),'Formulario de Preguntas'!$C$10:$FN$152,4,FALSE),"")</f>
        <v/>
      </c>
      <c r="BK224" s="25">
        <f>IF($B224='Formulario de Respuestas'!$D223,'Formulario de Respuestas'!$Y223,"ES DIFERENTE")</f>
        <v>0</v>
      </c>
      <c r="BL224" s="1" t="str">
        <f>IFERROR(VLOOKUP(CONCATENATE(BK$1,BK224),'Formulario de Preguntas'!$C$10:$FN$152,3,FALSE),"")</f>
        <v/>
      </c>
      <c r="BM224" s="1" t="str">
        <f>IFERROR(VLOOKUP(CONCATENATE(BK$1,BK224),'Formulario de Preguntas'!$C$10:$FN$152,4,FALSE),"")</f>
        <v/>
      </c>
      <c r="BN224" s="25">
        <f>IF($B224='Formulario de Respuestas'!$D223,'Formulario de Respuestas'!$Z223,"ES DIFERENTE")</f>
        <v>0</v>
      </c>
      <c r="BO224" s="1" t="str">
        <f>IFERROR(VLOOKUP(CONCATENATE(BN$1,BN224),'Formulario de Preguntas'!$C$10:$FN$152,3,FALSE),"")</f>
        <v/>
      </c>
      <c r="BP224" s="1" t="str">
        <f>IFERROR(VLOOKUP(CONCATENATE(BN$1,BN224),'Formulario de Preguntas'!$C$10:$FN$152,4,FALSE),"")</f>
        <v/>
      </c>
      <c r="BQ224" s="25">
        <f>IF($B224='Formulario de Respuestas'!$D223,'Formulario de Respuestas'!$AA223,"ES DIFERENTE")</f>
        <v>0</v>
      </c>
      <c r="BR224" s="1" t="str">
        <f>IFERROR(VLOOKUP(CONCATENATE(BQ$1,BQ224),'Formulario de Preguntas'!$C$10:$FN$152,3,FALSE),"")</f>
        <v/>
      </c>
      <c r="BS224" s="1" t="str">
        <f>IFERROR(VLOOKUP(CONCATENATE(BQ$1,BQ224),'Formulario de Preguntas'!$C$10:$FN$152,4,FALSE),"")</f>
        <v/>
      </c>
      <c r="BT224" s="25">
        <f>IF($B224='Formulario de Respuestas'!$D223,'Formulario de Respuestas'!$AB223,"ES DIFERENTE")</f>
        <v>0</v>
      </c>
      <c r="BU224" s="1" t="str">
        <f>IFERROR(VLOOKUP(CONCATENATE(BT$1,BT224),'Formulario de Preguntas'!$C$10:$FN$152,3,FALSE),"")</f>
        <v/>
      </c>
      <c r="BV224" s="1" t="str">
        <f>IFERROR(VLOOKUP(CONCATENATE(BT$1,BT224),'Formulario de Preguntas'!$C$10:$FN$152,4,FALSE),"")</f>
        <v/>
      </c>
      <c r="BW224" s="25">
        <f>IF($B224='Formulario de Respuestas'!$D223,'Formulario de Respuestas'!$AC223,"ES DIFERENTE")</f>
        <v>0</v>
      </c>
      <c r="BX224" s="1" t="str">
        <f>IFERROR(VLOOKUP(CONCATENATE(BW$1,BW224),'Formulario de Preguntas'!$C$10:$FN$152,3,FALSE),"")</f>
        <v/>
      </c>
      <c r="BY224" s="1" t="str">
        <f>IFERROR(VLOOKUP(CONCATENATE(BW$1,BW224),'Formulario de Preguntas'!$C$10:$FN$152,4,FALSE),"")</f>
        <v/>
      </c>
      <c r="CA224" s="1">
        <f t="shared" si="10"/>
        <v>0</v>
      </c>
      <c r="CB224" s="1">
        <f t="shared" si="11"/>
        <v>0.25</v>
      </c>
      <c r="CC224" s="1">
        <f t="shared" si="12"/>
        <v>0</v>
      </c>
      <c r="CD224" s="1">
        <f>COUNTIF('Formulario de Respuestas'!$E223:$AC223,"A")</f>
        <v>0</v>
      </c>
      <c r="CE224" s="1">
        <f>COUNTIF('Formulario de Respuestas'!$E223:$AC223,"B")</f>
        <v>0</v>
      </c>
      <c r="CF224" s="1">
        <f>COUNTIF('Formulario de Respuestas'!$B223:$AC223,"C")</f>
        <v>0</v>
      </c>
      <c r="CG224" s="1">
        <f>COUNTIF('Formulario de Respuestas'!$E223:$AC223,"D")</f>
        <v>0</v>
      </c>
      <c r="CH224" s="1">
        <f>COUNTIF('Formulario de Respuestas'!$E223:$AC223,"E (RESPUESTA ANULADA)")</f>
        <v>0</v>
      </c>
    </row>
    <row r="225" spans="1:86" x14ac:dyDescent="0.25">
      <c r="A225" s="1">
        <f>'Formulario de Respuestas'!C224</f>
        <v>0</v>
      </c>
      <c r="B225" s="1">
        <f>'Formulario de Respuestas'!D224</f>
        <v>0</v>
      </c>
      <c r="C225" s="23">
        <f>IF($B225='Formulario de Respuestas'!$D224,'Formulario de Respuestas'!$E224,"ES DIFERENTE")</f>
        <v>0</v>
      </c>
      <c r="D225" s="15" t="str">
        <f>IFERROR(VLOOKUP(CONCATENATE(C$1,C225),'Formulario de Preguntas'!$C$2:$FN$152,3,FALSE),"")</f>
        <v/>
      </c>
      <c r="E225" s="1" t="str">
        <f>IFERROR(VLOOKUP(CONCATENATE(C$1,C225),'Formulario de Preguntas'!$C$2:$FN$152,4,FALSE),"")</f>
        <v/>
      </c>
      <c r="F225" s="23">
        <f>IF($B225='Formulario de Respuestas'!$D224,'Formulario de Respuestas'!$F224,"ES DIFERENTE")</f>
        <v>0</v>
      </c>
      <c r="G225" s="1" t="str">
        <f>IFERROR(VLOOKUP(CONCATENATE(F$1,F225),'Formulario de Preguntas'!$C$2:$FN$152,3,FALSE),"")</f>
        <v/>
      </c>
      <c r="H225" s="1" t="str">
        <f>IFERROR(VLOOKUP(CONCATENATE(F$1,F225),'Formulario de Preguntas'!$C$2:$FN$152,4,FALSE),"")</f>
        <v/>
      </c>
      <c r="I225" s="23">
        <f>IF($B225='Formulario de Respuestas'!$D224,'Formulario de Respuestas'!$G224,"ES DIFERENTE")</f>
        <v>0</v>
      </c>
      <c r="J225" s="1" t="str">
        <f>IFERROR(VLOOKUP(CONCATENATE(I$1,I225),'Formulario de Preguntas'!$C$10:$FN$152,3,FALSE),"")</f>
        <v/>
      </c>
      <c r="K225" s="1" t="str">
        <f>IFERROR(VLOOKUP(CONCATENATE(I$1,I225),'Formulario de Preguntas'!$C$10:$FN$152,4,FALSE),"")</f>
        <v/>
      </c>
      <c r="L225" s="23">
        <f>IF($B225='Formulario de Respuestas'!$D224,'Formulario de Respuestas'!$H224,"ES DIFERENTE")</f>
        <v>0</v>
      </c>
      <c r="M225" s="1" t="str">
        <f>IFERROR(VLOOKUP(CONCATENATE(L$1,L225),'Formulario de Preguntas'!$C$10:$FN$152,3,FALSE),"")</f>
        <v/>
      </c>
      <c r="N225" s="1" t="str">
        <f>IFERROR(VLOOKUP(CONCATENATE(L$1,L225),'Formulario de Preguntas'!$C$10:$FN$152,4,FALSE),"")</f>
        <v/>
      </c>
      <c r="O225" s="23">
        <f>IF($B225='Formulario de Respuestas'!$D224,'Formulario de Respuestas'!$I224,"ES DIFERENTE")</f>
        <v>0</v>
      </c>
      <c r="P225" s="1" t="str">
        <f>IFERROR(VLOOKUP(CONCATENATE(O$1,O225),'Formulario de Preguntas'!$C$10:$FN$152,3,FALSE),"")</f>
        <v/>
      </c>
      <c r="Q225" s="1" t="str">
        <f>IFERROR(VLOOKUP(CONCATENATE(O$1,O225),'Formulario de Preguntas'!$C$10:$FN$152,4,FALSE),"")</f>
        <v/>
      </c>
      <c r="R225" s="23">
        <f>IF($B225='Formulario de Respuestas'!$D224,'Formulario de Respuestas'!$J224,"ES DIFERENTE")</f>
        <v>0</v>
      </c>
      <c r="S225" s="1" t="str">
        <f>IFERROR(VLOOKUP(CONCATENATE(R$1,R225),'Formulario de Preguntas'!$C$10:$FN$152,3,FALSE),"")</f>
        <v/>
      </c>
      <c r="T225" s="1" t="str">
        <f>IFERROR(VLOOKUP(CONCATENATE(R$1,R225),'Formulario de Preguntas'!$C$10:$FN$152,4,FALSE),"")</f>
        <v/>
      </c>
      <c r="U225" s="23">
        <f>IF($B225='Formulario de Respuestas'!$D224,'Formulario de Respuestas'!$K224,"ES DIFERENTE")</f>
        <v>0</v>
      </c>
      <c r="V225" s="1" t="str">
        <f>IFERROR(VLOOKUP(CONCATENATE(U$1,U225),'Formulario de Preguntas'!$C$10:$FN$152,3,FALSE),"")</f>
        <v/>
      </c>
      <c r="W225" s="1" t="str">
        <f>IFERROR(VLOOKUP(CONCATENATE(U$1,U225),'Formulario de Preguntas'!$C$10:$FN$152,4,FALSE),"")</f>
        <v/>
      </c>
      <c r="X225" s="23">
        <f>IF($B225='Formulario de Respuestas'!$D224,'Formulario de Respuestas'!$L224,"ES DIFERENTE")</f>
        <v>0</v>
      </c>
      <c r="Y225" s="1" t="str">
        <f>IFERROR(VLOOKUP(CONCATENATE(X$1,X225),'Formulario de Preguntas'!$C$10:$FN$152,3,FALSE),"")</f>
        <v/>
      </c>
      <c r="Z225" s="1" t="str">
        <f>IFERROR(VLOOKUP(CONCATENATE(X$1,X225),'Formulario de Preguntas'!$C$10:$FN$152,4,FALSE),"")</f>
        <v/>
      </c>
      <c r="AA225" s="23">
        <f>IF($B225='Formulario de Respuestas'!$D224,'Formulario de Respuestas'!$M224,"ES DIFERENTE")</f>
        <v>0</v>
      </c>
      <c r="AB225" s="1" t="str">
        <f>IFERROR(VLOOKUP(CONCATENATE(AA$1,AA225),'Formulario de Preguntas'!$C$10:$FN$152,3,FALSE),"")</f>
        <v/>
      </c>
      <c r="AC225" s="1" t="str">
        <f>IFERROR(VLOOKUP(CONCATENATE(AA$1,AA225),'Formulario de Preguntas'!$C$10:$FN$152,4,FALSE),"")</f>
        <v/>
      </c>
      <c r="AD225" s="23">
        <f>IF($B225='Formulario de Respuestas'!$D224,'Formulario de Respuestas'!$N224,"ES DIFERENTE")</f>
        <v>0</v>
      </c>
      <c r="AE225" s="1" t="str">
        <f>IFERROR(VLOOKUP(CONCATENATE(AD$1,AD225),'Formulario de Preguntas'!$C$10:$FN$152,3,FALSE),"")</f>
        <v/>
      </c>
      <c r="AF225" s="1" t="str">
        <f>IFERROR(VLOOKUP(CONCATENATE(AD$1,AD225),'Formulario de Preguntas'!$C$10:$FN$152,4,FALSE),"")</f>
        <v/>
      </c>
      <c r="AG225" s="23">
        <f>IF($B225='Formulario de Respuestas'!$D224,'Formulario de Respuestas'!$O224,"ES DIFERENTE")</f>
        <v>0</v>
      </c>
      <c r="AH225" s="1" t="str">
        <f>IFERROR(VLOOKUP(CONCATENATE(AG$1,AG225),'Formulario de Preguntas'!$C$10:$FN$152,3,FALSE),"")</f>
        <v/>
      </c>
      <c r="AI225" s="1" t="str">
        <f>IFERROR(VLOOKUP(CONCATENATE(AG$1,AG225),'Formulario de Preguntas'!$C$10:$FN$152,4,FALSE),"")</f>
        <v/>
      </c>
      <c r="AJ225" s="23">
        <f>IF($B225='Formulario de Respuestas'!$D224,'Formulario de Respuestas'!$P224,"ES DIFERENTE")</f>
        <v>0</v>
      </c>
      <c r="AK225" s="1" t="str">
        <f>IFERROR(VLOOKUP(CONCATENATE(AJ$1,AJ225),'Formulario de Preguntas'!$C$10:$FN$152,3,FALSE),"")</f>
        <v/>
      </c>
      <c r="AL225" s="1" t="str">
        <f>IFERROR(VLOOKUP(CONCATENATE(AJ$1,AJ225),'Formulario de Preguntas'!$C$10:$FN$152,4,FALSE),"")</f>
        <v/>
      </c>
      <c r="AM225" s="23">
        <f>IF($B225='Formulario de Respuestas'!$D224,'Formulario de Respuestas'!$Q224,"ES DIFERENTE")</f>
        <v>0</v>
      </c>
      <c r="AN225" s="1" t="str">
        <f>IFERROR(VLOOKUP(CONCATENATE(AM$1,AM225),'Formulario de Preguntas'!$C$10:$FN$152,3,FALSE),"")</f>
        <v/>
      </c>
      <c r="AO225" s="1" t="str">
        <f>IFERROR(VLOOKUP(CONCATENATE(AM$1,AM225),'Formulario de Preguntas'!$C$10:$FN$152,4,FALSE),"")</f>
        <v/>
      </c>
      <c r="AP225" s="23">
        <f>IF($B225='Formulario de Respuestas'!$D224,'Formulario de Respuestas'!$R224,"ES DIFERENTE")</f>
        <v>0</v>
      </c>
      <c r="AQ225" s="1" t="str">
        <f>IFERROR(VLOOKUP(CONCATENATE(AP$1,AP225),'Formulario de Preguntas'!$C$10:$FN$152,3,FALSE),"")</f>
        <v/>
      </c>
      <c r="AR225" s="1" t="str">
        <f>IFERROR(VLOOKUP(CONCATENATE(AP$1,AP225),'Formulario de Preguntas'!$C$10:$FN$152,4,FALSE),"")</f>
        <v/>
      </c>
      <c r="AS225" s="23">
        <f>IF($B225='Formulario de Respuestas'!$D224,'Formulario de Respuestas'!$S224,"ES DIFERENTE")</f>
        <v>0</v>
      </c>
      <c r="AT225" s="1" t="str">
        <f>IFERROR(VLOOKUP(CONCATENATE(AS$1,AS225),'Formulario de Preguntas'!$C$10:$FN$152,3,FALSE),"")</f>
        <v/>
      </c>
      <c r="AU225" s="1" t="str">
        <f>IFERROR(VLOOKUP(CONCATENATE(AS$1,AS225),'Formulario de Preguntas'!$C$10:$FN$152,4,FALSE),"")</f>
        <v/>
      </c>
      <c r="AV225" s="23">
        <f>IF($B225='Formulario de Respuestas'!$D224,'Formulario de Respuestas'!$T224,"ES DIFERENTE")</f>
        <v>0</v>
      </c>
      <c r="AW225" s="1" t="str">
        <f>IFERROR(VLOOKUP(CONCATENATE(AV$1,AV225),'Formulario de Preguntas'!$C$10:$FN$152,3,FALSE),"")</f>
        <v/>
      </c>
      <c r="AX225" s="1" t="str">
        <f>IFERROR(VLOOKUP(CONCATENATE(AV$1,AV225),'Formulario de Preguntas'!$C$10:$FN$152,4,FALSE),"")</f>
        <v/>
      </c>
      <c r="AY225" s="23">
        <f>IF($B225='Formulario de Respuestas'!$D224,'Formulario de Respuestas'!$U224,"ES DIFERENTE")</f>
        <v>0</v>
      </c>
      <c r="AZ225" s="1" t="str">
        <f>IFERROR(VLOOKUP(CONCATENATE(AY$1,AY225),'Formulario de Preguntas'!$C$10:$FN$152,3,FALSE),"")</f>
        <v/>
      </c>
      <c r="BA225" s="1" t="str">
        <f>IFERROR(VLOOKUP(CONCATENATE(AY$1,AY225),'Formulario de Preguntas'!$C$10:$FN$152,4,FALSE),"")</f>
        <v/>
      </c>
      <c r="BB225" s="25">
        <f>IF($B225='Formulario de Respuestas'!$D224,'Formulario de Respuestas'!$V224,"ES DIFERENTE")</f>
        <v>0</v>
      </c>
      <c r="BC225" s="1" t="str">
        <f>IFERROR(VLOOKUP(CONCATENATE(BB$1,BB225),'Formulario de Preguntas'!$C$10:$FN$152,3,FALSE),"")</f>
        <v/>
      </c>
      <c r="BD225" s="1" t="str">
        <f>IFERROR(VLOOKUP(CONCATENATE(BB$1,BB225),'Formulario de Preguntas'!$C$10:$FN$152,4,FALSE),"")</f>
        <v/>
      </c>
      <c r="BE225" s="23">
        <f>IF($B225='Formulario de Respuestas'!$D224,'Formulario de Respuestas'!$W224,"ES DIFERENTE")</f>
        <v>0</v>
      </c>
      <c r="BF225" s="1" t="str">
        <f>IFERROR(VLOOKUP(CONCATENATE(BE$1,BE225),'Formulario de Preguntas'!$C$10:$FN$152,3,FALSE),"")</f>
        <v/>
      </c>
      <c r="BG225" s="1" t="str">
        <f>IFERROR(VLOOKUP(CONCATENATE(BE$1,BE225),'Formulario de Preguntas'!$C$10:$FN$152,4,FALSE),"")</f>
        <v/>
      </c>
      <c r="BH225" s="23">
        <f>IF($B225='Formulario de Respuestas'!$D224,'Formulario de Respuestas'!$X224,"ES DIFERENTE")</f>
        <v>0</v>
      </c>
      <c r="BI225" s="1" t="str">
        <f>IFERROR(VLOOKUP(CONCATENATE(BH$1,BH225),'Formulario de Preguntas'!$C$10:$FN$152,3,FALSE),"")</f>
        <v/>
      </c>
      <c r="BJ225" s="1" t="str">
        <f>IFERROR(VLOOKUP(CONCATENATE(BH$1,BH225),'Formulario de Preguntas'!$C$10:$FN$152,4,FALSE),"")</f>
        <v/>
      </c>
      <c r="BK225" s="25">
        <f>IF($B225='Formulario de Respuestas'!$D224,'Formulario de Respuestas'!$Y224,"ES DIFERENTE")</f>
        <v>0</v>
      </c>
      <c r="BL225" s="1" t="str">
        <f>IFERROR(VLOOKUP(CONCATENATE(BK$1,BK225),'Formulario de Preguntas'!$C$10:$FN$152,3,FALSE),"")</f>
        <v/>
      </c>
      <c r="BM225" s="1" t="str">
        <f>IFERROR(VLOOKUP(CONCATENATE(BK$1,BK225),'Formulario de Preguntas'!$C$10:$FN$152,4,FALSE),"")</f>
        <v/>
      </c>
      <c r="BN225" s="25">
        <f>IF($B225='Formulario de Respuestas'!$D224,'Formulario de Respuestas'!$Z224,"ES DIFERENTE")</f>
        <v>0</v>
      </c>
      <c r="BO225" s="1" t="str">
        <f>IFERROR(VLOOKUP(CONCATENATE(BN$1,BN225),'Formulario de Preguntas'!$C$10:$FN$152,3,FALSE),"")</f>
        <v/>
      </c>
      <c r="BP225" s="1" t="str">
        <f>IFERROR(VLOOKUP(CONCATENATE(BN$1,BN225),'Formulario de Preguntas'!$C$10:$FN$152,4,FALSE),"")</f>
        <v/>
      </c>
      <c r="BQ225" s="25">
        <f>IF($B225='Formulario de Respuestas'!$D224,'Formulario de Respuestas'!$AA224,"ES DIFERENTE")</f>
        <v>0</v>
      </c>
      <c r="BR225" s="1" t="str">
        <f>IFERROR(VLOOKUP(CONCATENATE(BQ$1,BQ225),'Formulario de Preguntas'!$C$10:$FN$152,3,FALSE),"")</f>
        <v/>
      </c>
      <c r="BS225" s="1" t="str">
        <f>IFERROR(VLOOKUP(CONCATENATE(BQ$1,BQ225),'Formulario de Preguntas'!$C$10:$FN$152,4,FALSE),"")</f>
        <v/>
      </c>
      <c r="BT225" s="25">
        <f>IF($B225='Formulario de Respuestas'!$D224,'Formulario de Respuestas'!$AB224,"ES DIFERENTE")</f>
        <v>0</v>
      </c>
      <c r="BU225" s="1" t="str">
        <f>IFERROR(VLOOKUP(CONCATENATE(BT$1,BT225),'Formulario de Preguntas'!$C$10:$FN$152,3,FALSE),"")</f>
        <v/>
      </c>
      <c r="BV225" s="1" t="str">
        <f>IFERROR(VLOOKUP(CONCATENATE(BT$1,BT225),'Formulario de Preguntas'!$C$10:$FN$152,4,FALSE),"")</f>
        <v/>
      </c>
      <c r="BW225" s="25">
        <f>IF($B225='Formulario de Respuestas'!$D224,'Formulario de Respuestas'!$AC224,"ES DIFERENTE")</f>
        <v>0</v>
      </c>
      <c r="BX225" s="1" t="str">
        <f>IFERROR(VLOOKUP(CONCATENATE(BW$1,BW225),'Formulario de Preguntas'!$C$10:$FN$152,3,FALSE),"")</f>
        <v/>
      </c>
      <c r="BY225" s="1" t="str">
        <f>IFERROR(VLOOKUP(CONCATENATE(BW$1,BW225),'Formulario de Preguntas'!$C$10:$FN$152,4,FALSE),"")</f>
        <v/>
      </c>
      <c r="CA225" s="1">
        <f t="shared" si="10"/>
        <v>0</v>
      </c>
      <c r="CB225" s="1">
        <f t="shared" si="11"/>
        <v>0.25</v>
      </c>
      <c r="CC225" s="1">
        <f t="shared" si="12"/>
        <v>0</v>
      </c>
      <c r="CD225" s="1">
        <f>COUNTIF('Formulario de Respuestas'!$E224:$AC224,"A")</f>
        <v>0</v>
      </c>
      <c r="CE225" s="1">
        <f>COUNTIF('Formulario de Respuestas'!$E224:$AC224,"B")</f>
        <v>0</v>
      </c>
      <c r="CF225" s="1">
        <f>COUNTIF('Formulario de Respuestas'!$B224:$AC224,"C")</f>
        <v>0</v>
      </c>
      <c r="CG225" s="1">
        <f>COUNTIF('Formulario de Respuestas'!$E224:$AC224,"D")</f>
        <v>0</v>
      </c>
      <c r="CH225" s="1">
        <f>COUNTIF('Formulario de Respuestas'!$E224:$AC224,"E (RESPUESTA ANULADA)")</f>
        <v>0</v>
      </c>
    </row>
    <row r="226" spans="1:86" x14ac:dyDescent="0.25">
      <c r="A226" s="1">
        <f>'Formulario de Respuestas'!C225</f>
        <v>0</v>
      </c>
      <c r="B226" s="1">
        <f>'Formulario de Respuestas'!D225</f>
        <v>0</v>
      </c>
      <c r="C226" s="23">
        <f>IF($B226='Formulario de Respuestas'!$D225,'Formulario de Respuestas'!$E225,"ES DIFERENTE")</f>
        <v>0</v>
      </c>
      <c r="D226" s="15" t="str">
        <f>IFERROR(VLOOKUP(CONCATENATE(C$1,C226),'Formulario de Preguntas'!$C$2:$FN$152,3,FALSE),"")</f>
        <v/>
      </c>
      <c r="E226" s="1" t="str">
        <f>IFERROR(VLOOKUP(CONCATENATE(C$1,C226),'Formulario de Preguntas'!$C$2:$FN$152,4,FALSE),"")</f>
        <v/>
      </c>
      <c r="F226" s="23">
        <f>IF($B226='Formulario de Respuestas'!$D225,'Formulario de Respuestas'!$F225,"ES DIFERENTE")</f>
        <v>0</v>
      </c>
      <c r="G226" s="1" t="str">
        <f>IFERROR(VLOOKUP(CONCATENATE(F$1,F226),'Formulario de Preguntas'!$C$2:$FN$152,3,FALSE),"")</f>
        <v/>
      </c>
      <c r="H226" s="1" t="str">
        <f>IFERROR(VLOOKUP(CONCATENATE(F$1,F226),'Formulario de Preguntas'!$C$2:$FN$152,4,FALSE),"")</f>
        <v/>
      </c>
      <c r="I226" s="23">
        <f>IF($B226='Formulario de Respuestas'!$D225,'Formulario de Respuestas'!$G225,"ES DIFERENTE")</f>
        <v>0</v>
      </c>
      <c r="J226" s="1" t="str">
        <f>IFERROR(VLOOKUP(CONCATENATE(I$1,I226),'Formulario de Preguntas'!$C$10:$FN$152,3,FALSE),"")</f>
        <v/>
      </c>
      <c r="K226" s="1" t="str">
        <f>IFERROR(VLOOKUP(CONCATENATE(I$1,I226),'Formulario de Preguntas'!$C$10:$FN$152,4,FALSE),"")</f>
        <v/>
      </c>
      <c r="L226" s="23">
        <f>IF($B226='Formulario de Respuestas'!$D225,'Formulario de Respuestas'!$H225,"ES DIFERENTE")</f>
        <v>0</v>
      </c>
      <c r="M226" s="1" t="str">
        <f>IFERROR(VLOOKUP(CONCATENATE(L$1,L226),'Formulario de Preguntas'!$C$10:$FN$152,3,FALSE),"")</f>
        <v/>
      </c>
      <c r="N226" s="1" t="str">
        <f>IFERROR(VLOOKUP(CONCATENATE(L$1,L226),'Formulario de Preguntas'!$C$10:$FN$152,4,FALSE),"")</f>
        <v/>
      </c>
      <c r="O226" s="23">
        <f>IF($B226='Formulario de Respuestas'!$D225,'Formulario de Respuestas'!$I225,"ES DIFERENTE")</f>
        <v>0</v>
      </c>
      <c r="P226" s="1" t="str">
        <f>IFERROR(VLOOKUP(CONCATENATE(O$1,O226),'Formulario de Preguntas'!$C$10:$FN$152,3,FALSE),"")</f>
        <v/>
      </c>
      <c r="Q226" s="1" t="str">
        <f>IFERROR(VLOOKUP(CONCATENATE(O$1,O226),'Formulario de Preguntas'!$C$10:$FN$152,4,FALSE),"")</f>
        <v/>
      </c>
      <c r="R226" s="23">
        <f>IF($B226='Formulario de Respuestas'!$D225,'Formulario de Respuestas'!$J225,"ES DIFERENTE")</f>
        <v>0</v>
      </c>
      <c r="S226" s="1" t="str">
        <f>IFERROR(VLOOKUP(CONCATENATE(R$1,R226),'Formulario de Preguntas'!$C$10:$FN$152,3,FALSE),"")</f>
        <v/>
      </c>
      <c r="T226" s="1" t="str">
        <f>IFERROR(VLOOKUP(CONCATENATE(R$1,R226),'Formulario de Preguntas'!$C$10:$FN$152,4,FALSE),"")</f>
        <v/>
      </c>
      <c r="U226" s="23">
        <f>IF($B226='Formulario de Respuestas'!$D225,'Formulario de Respuestas'!$K225,"ES DIFERENTE")</f>
        <v>0</v>
      </c>
      <c r="V226" s="1" t="str">
        <f>IFERROR(VLOOKUP(CONCATENATE(U$1,U226),'Formulario de Preguntas'!$C$10:$FN$152,3,FALSE),"")</f>
        <v/>
      </c>
      <c r="W226" s="1" t="str">
        <f>IFERROR(VLOOKUP(CONCATENATE(U$1,U226),'Formulario de Preguntas'!$C$10:$FN$152,4,FALSE),"")</f>
        <v/>
      </c>
      <c r="X226" s="23">
        <f>IF($B226='Formulario de Respuestas'!$D225,'Formulario de Respuestas'!$L225,"ES DIFERENTE")</f>
        <v>0</v>
      </c>
      <c r="Y226" s="1" t="str">
        <f>IFERROR(VLOOKUP(CONCATENATE(X$1,X226),'Formulario de Preguntas'!$C$10:$FN$152,3,FALSE),"")</f>
        <v/>
      </c>
      <c r="Z226" s="1" t="str">
        <f>IFERROR(VLOOKUP(CONCATENATE(X$1,X226),'Formulario de Preguntas'!$C$10:$FN$152,4,FALSE),"")</f>
        <v/>
      </c>
      <c r="AA226" s="23">
        <f>IF($B226='Formulario de Respuestas'!$D225,'Formulario de Respuestas'!$M225,"ES DIFERENTE")</f>
        <v>0</v>
      </c>
      <c r="AB226" s="1" t="str">
        <f>IFERROR(VLOOKUP(CONCATENATE(AA$1,AA226),'Formulario de Preguntas'!$C$10:$FN$152,3,FALSE),"")</f>
        <v/>
      </c>
      <c r="AC226" s="1" t="str">
        <f>IFERROR(VLOOKUP(CONCATENATE(AA$1,AA226),'Formulario de Preguntas'!$C$10:$FN$152,4,FALSE),"")</f>
        <v/>
      </c>
      <c r="AD226" s="23">
        <f>IF($B226='Formulario de Respuestas'!$D225,'Formulario de Respuestas'!$N225,"ES DIFERENTE")</f>
        <v>0</v>
      </c>
      <c r="AE226" s="1" t="str">
        <f>IFERROR(VLOOKUP(CONCATENATE(AD$1,AD226),'Formulario de Preguntas'!$C$10:$FN$152,3,FALSE),"")</f>
        <v/>
      </c>
      <c r="AF226" s="1" t="str">
        <f>IFERROR(VLOOKUP(CONCATENATE(AD$1,AD226),'Formulario de Preguntas'!$C$10:$FN$152,4,FALSE),"")</f>
        <v/>
      </c>
      <c r="AG226" s="23">
        <f>IF($B226='Formulario de Respuestas'!$D225,'Formulario de Respuestas'!$O225,"ES DIFERENTE")</f>
        <v>0</v>
      </c>
      <c r="AH226" s="1" t="str">
        <f>IFERROR(VLOOKUP(CONCATENATE(AG$1,AG226),'Formulario de Preguntas'!$C$10:$FN$152,3,FALSE),"")</f>
        <v/>
      </c>
      <c r="AI226" s="1" t="str">
        <f>IFERROR(VLOOKUP(CONCATENATE(AG$1,AG226),'Formulario de Preguntas'!$C$10:$FN$152,4,FALSE),"")</f>
        <v/>
      </c>
      <c r="AJ226" s="23">
        <f>IF($B226='Formulario de Respuestas'!$D225,'Formulario de Respuestas'!$P225,"ES DIFERENTE")</f>
        <v>0</v>
      </c>
      <c r="AK226" s="1" t="str">
        <f>IFERROR(VLOOKUP(CONCATENATE(AJ$1,AJ226),'Formulario de Preguntas'!$C$10:$FN$152,3,FALSE),"")</f>
        <v/>
      </c>
      <c r="AL226" s="1" t="str">
        <f>IFERROR(VLOOKUP(CONCATENATE(AJ$1,AJ226),'Formulario de Preguntas'!$C$10:$FN$152,4,FALSE),"")</f>
        <v/>
      </c>
      <c r="AM226" s="23">
        <f>IF($B226='Formulario de Respuestas'!$D225,'Formulario de Respuestas'!$Q225,"ES DIFERENTE")</f>
        <v>0</v>
      </c>
      <c r="AN226" s="1" t="str">
        <f>IFERROR(VLOOKUP(CONCATENATE(AM$1,AM226),'Formulario de Preguntas'!$C$10:$FN$152,3,FALSE),"")</f>
        <v/>
      </c>
      <c r="AO226" s="1" t="str">
        <f>IFERROR(VLOOKUP(CONCATENATE(AM$1,AM226),'Formulario de Preguntas'!$C$10:$FN$152,4,FALSE),"")</f>
        <v/>
      </c>
      <c r="AP226" s="23">
        <f>IF($B226='Formulario de Respuestas'!$D225,'Formulario de Respuestas'!$R225,"ES DIFERENTE")</f>
        <v>0</v>
      </c>
      <c r="AQ226" s="1" t="str">
        <f>IFERROR(VLOOKUP(CONCATENATE(AP$1,AP226),'Formulario de Preguntas'!$C$10:$FN$152,3,FALSE),"")</f>
        <v/>
      </c>
      <c r="AR226" s="1" t="str">
        <f>IFERROR(VLOOKUP(CONCATENATE(AP$1,AP226),'Formulario de Preguntas'!$C$10:$FN$152,4,FALSE),"")</f>
        <v/>
      </c>
      <c r="AS226" s="23">
        <f>IF($B226='Formulario de Respuestas'!$D225,'Formulario de Respuestas'!$S225,"ES DIFERENTE")</f>
        <v>0</v>
      </c>
      <c r="AT226" s="1" t="str">
        <f>IFERROR(VLOOKUP(CONCATENATE(AS$1,AS226),'Formulario de Preguntas'!$C$10:$FN$152,3,FALSE),"")</f>
        <v/>
      </c>
      <c r="AU226" s="1" t="str">
        <f>IFERROR(VLOOKUP(CONCATENATE(AS$1,AS226),'Formulario de Preguntas'!$C$10:$FN$152,4,FALSE),"")</f>
        <v/>
      </c>
      <c r="AV226" s="23">
        <f>IF($B226='Formulario de Respuestas'!$D225,'Formulario de Respuestas'!$T225,"ES DIFERENTE")</f>
        <v>0</v>
      </c>
      <c r="AW226" s="1" t="str">
        <f>IFERROR(VLOOKUP(CONCATENATE(AV$1,AV226),'Formulario de Preguntas'!$C$10:$FN$152,3,FALSE),"")</f>
        <v/>
      </c>
      <c r="AX226" s="1" t="str">
        <f>IFERROR(VLOOKUP(CONCATENATE(AV$1,AV226),'Formulario de Preguntas'!$C$10:$FN$152,4,FALSE),"")</f>
        <v/>
      </c>
      <c r="AY226" s="23">
        <f>IF($B226='Formulario de Respuestas'!$D225,'Formulario de Respuestas'!$U225,"ES DIFERENTE")</f>
        <v>0</v>
      </c>
      <c r="AZ226" s="1" t="str">
        <f>IFERROR(VLOOKUP(CONCATENATE(AY$1,AY226),'Formulario de Preguntas'!$C$10:$FN$152,3,FALSE),"")</f>
        <v/>
      </c>
      <c r="BA226" s="1" t="str">
        <f>IFERROR(VLOOKUP(CONCATENATE(AY$1,AY226),'Formulario de Preguntas'!$C$10:$FN$152,4,FALSE),"")</f>
        <v/>
      </c>
      <c r="BB226" s="25">
        <f>IF($B226='Formulario de Respuestas'!$D225,'Formulario de Respuestas'!$V225,"ES DIFERENTE")</f>
        <v>0</v>
      </c>
      <c r="BC226" s="1" t="str">
        <f>IFERROR(VLOOKUP(CONCATENATE(BB$1,BB226),'Formulario de Preguntas'!$C$10:$FN$152,3,FALSE),"")</f>
        <v/>
      </c>
      <c r="BD226" s="1" t="str">
        <f>IFERROR(VLOOKUP(CONCATENATE(BB$1,BB226),'Formulario de Preguntas'!$C$10:$FN$152,4,FALSE),"")</f>
        <v/>
      </c>
      <c r="BE226" s="23">
        <f>IF($B226='Formulario de Respuestas'!$D225,'Formulario de Respuestas'!$W225,"ES DIFERENTE")</f>
        <v>0</v>
      </c>
      <c r="BF226" s="1" t="str">
        <f>IFERROR(VLOOKUP(CONCATENATE(BE$1,BE226),'Formulario de Preguntas'!$C$10:$FN$152,3,FALSE),"")</f>
        <v/>
      </c>
      <c r="BG226" s="1" t="str">
        <f>IFERROR(VLOOKUP(CONCATENATE(BE$1,BE226),'Formulario de Preguntas'!$C$10:$FN$152,4,FALSE),"")</f>
        <v/>
      </c>
      <c r="BH226" s="23">
        <f>IF($B226='Formulario de Respuestas'!$D225,'Formulario de Respuestas'!$X225,"ES DIFERENTE")</f>
        <v>0</v>
      </c>
      <c r="BI226" s="1" t="str">
        <f>IFERROR(VLOOKUP(CONCATENATE(BH$1,BH226),'Formulario de Preguntas'!$C$10:$FN$152,3,FALSE),"")</f>
        <v/>
      </c>
      <c r="BJ226" s="1" t="str">
        <f>IFERROR(VLOOKUP(CONCATENATE(BH$1,BH226),'Formulario de Preguntas'!$C$10:$FN$152,4,FALSE),"")</f>
        <v/>
      </c>
      <c r="BK226" s="25">
        <f>IF($B226='Formulario de Respuestas'!$D225,'Formulario de Respuestas'!$Y225,"ES DIFERENTE")</f>
        <v>0</v>
      </c>
      <c r="BL226" s="1" t="str">
        <f>IFERROR(VLOOKUP(CONCATENATE(BK$1,BK226),'Formulario de Preguntas'!$C$10:$FN$152,3,FALSE),"")</f>
        <v/>
      </c>
      <c r="BM226" s="1" t="str">
        <f>IFERROR(VLOOKUP(CONCATENATE(BK$1,BK226),'Formulario de Preguntas'!$C$10:$FN$152,4,FALSE),"")</f>
        <v/>
      </c>
      <c r="BN226" s="25">
        <f>IF($B226='Formulario de Respuestas'!$D225,'Formulario de Respuestas'!$Z225,"ES DIFERENTE")</f>
        <v>0</v>
      </c>
      <c r="BO226" s="1" t="str">
        <f>IFERROR(VLOOKUP(CONCATENATE(BN$1,BN226),'Formulario de Preguntas'!$C$10:$FN$152,3,FALSE),"")</f>
        <v/>
      </c>
      <c r="BP226" s="1" t="str">
        <f>IFERROR(VLOOKUP(CONCATENATE(BN$1,BN226),'Formulario de Preguntas'!$C$10:$FN$152,4,FALSE),"")</f>
        <v/>
      </c>
      <c r="BQ226" s="25">
        <f>IF($B226='Formulario de Respuestas'!$D225,'Formulario de Respuestas'!$AA225,"ES DIFERENTE")</f>
        <v>0</v>
      </c>
      <c r="BR226" s="1" t="str">
        <f>IFERROR(VLOOKUP(CONCATENATE(BQ$1,BQ226),'Formulario de Preguntas'!$C$10:$FN$152,3,FALSE),"")</f>
        <v/>
      </c>
      <c r="BS226" s="1" t="str">
        <f>IFERROR(VLOOKUP(CONCATENATE(BQ$1,BQ226),'Formulario de Preguntas'!$C$10:$FN$152,4,FALSE),"")</f>
        <v/>
      </c>
      <c r="BT226" s="25">
        <f>IF($B226='Formulario de Respuestas'!$D225,'Formulario de Respuestas'!$AB225,"ES DIFERENTE")</f>
        <v>0</v>
      </c>
      <c r="BU226" s="1" t="str">
        <f>IFERROR(VLOOKUP(CONCATENATE(BT$1,BT226),'Formulario de Preguntas'!$C$10:$FN$152,3,FALSE),"")</f>
        <v/>
      </c>
      <c r="BV226" s="1" t="str">
        <f>IFERROR(VLOOKUP(CONCATENATE(BT$1,BT226),'Formulario de Preguntas'!$C$10:$FN$152,4,FALSE),"")</f>
        <v/>
      </c>
      <c r="BW226" s="25">
        <f>IF($B226='Formulario de Respuestas'!$D225,'Formulario de Respuestas'!$AC225,"ES DIFERENTE")</f>
        <v>0</v>
      </c>
      <c r="BX226" s="1" t="str">
        <f>IFERROR(VLOOKUP(CONCATENATE(BW$1,BW226),'Formulario de Preguntas'!$C$10:$FN$152,3,FALSE),"")</f>
        <v/>
      </c>
      <c r="BY226" s="1" t="str">
        <f>IFERROR(VLOOKUP(CONCATENATE(BW$1,BW226),'Formulario de Preguntas'!$C$10:$FN$152,4,FALSE),"")</f>
        <v/>
      </c>
      <c r="CA226" s="1">
        <f t="shared" si="10"/>
        <v>0</v>
      </c>
      <c r="CB226" s="1">
        <f t="shared" si="11"/>
        <v>0.25</v>
      </c>
      <c r="CC226" s="1">
        <f t="shared" si="12"/>
        <v>0</v>
      </c>
      <c r="CD226" s="1">
        <f>COUNTIF('Formulario de Respuestas'!$E225:$AC225,"A")</f>
        <v>0</v>
      </c>
      <c r="CE226" s="1">
        <f>COUNTIF('Formulario de Respuestas'!$E225:$AC225,"B")</f>
        <v>0</v>
      </c>
      <c r="CF226" s="1">
        <f>COUNTIF('Formulario de Respuestas'!$B225:$AC225,"C")</f>
        <v>0</v>
      </c>
      <c r="CG226" s="1">
        <f>COUNTIF('Formulario de Respuestas'!$E225:$AC225,"D")</f>
        <v>0</v>
      </c>
      <c r="CH226" s="1">
        <f>COUNTIF('Formulario de Respuestas'!$E225:$AC225,"E (RESPUESTA ANULADA)")</f>
        <v>0</v>
      </c>
    </row>
    <row r="227" spans="1:86" x14ac:dyDescent="0.25">
      <c r="A227" s="1">
        <f>'Formulario de Respuestas'!C226</f>
        <v>0</v>
      </c>
      <c r="B227" s="1">
        <f>'Formulario de Respuestas'!D226</f>
        <v>0</v>
      </c>
      <c r="C227" s="23">
        <f>IF($B227='Formulario de Respuestas'!$D226,'Formulario de Respuestas'!$E226,"ES DIFERENTE")</f>
        <v>0</v>
      </c>
      <c r="D227" s="15" t="str">
        <f>IFERROR(VLOOKUP(CONCATENATE(C$1,C227),'Formulario de Preguntas'!$C$2:$FN$152,3,FALSE),"")</f>
        <v/>
      </c>
      <c r="E227" s="1" t="str">
        <f>IFERROR(VLOOKUP(CONCATENATE(C$1,C227),'Formulario de Preguntas'!$C$2:$FN$152,4,FALSE),"")</f>
        <v/>
      </c>
      <c r="F227" s="23">
        <f>IF($B227='Formulario de Respuestas'!$D226,'Formulario de Respuestas'!$F226,"ES DIFERENTE")</f>
        <v>0</v>
      </c>
      <c r="G227" s="1" t="str">
        <f>IFERROR(VLOOKUP(CONCATENATE(F$1,F227),'Formulario de Preguntas'!$C$2:$FN$152,3,FALSE),"")</f>
        <v/>
      </c>
      <c r="H227" s="1" t="str">
        <f>IFERROR(VLOOKUP(CONCATENATE(F$1,F227),'Formulario de Preguntas'!$C$2:$FN$152,4,FALSE),"")</f>
        <v/>
      </c>
      <c r="I227" s="23">
        <f>IF($B227='Formulario de Respuestas'!$D226,'Formulario de Respuestas'!$G226,"ES DIFERENTE")</f>
        <v>0</v>
      </c>
      <c r="J227" s="1" t="str">
        <f>IFERROR(VLOOKUP(CONCATENATE(I$1,I227),'Formulario de Preguntas'!$C$10:$FN$152,3,FALSE),"")</f>
        <v/>
      </c>
      <c r="K227" s="1" t="str">
        <f>IFERROR(VLOOKUP(CONCATENATE(I$1,I227),'Formulario de Preguntas'!$C$10:$FN$152,4,FALSE),"")</f>
        <v/>
      </c>
      <c r="L227" s="23">
        <f>IF($B227='Formulario de Respuestas'!$D226,'Formulario de Respuestas'!$H226,"ES DIFERENTE")</f>
        <v>0</v>
      </c>
      <c r="M227" s="1" t="str">
        <f>IFERROR(VLOOKUP(CONCATENATE(L$1,L227),'Formulario de Preguntas'!$C$10:$FN$152,3,FALSE),"")</f>
        <v/>
      </c>
      <c r="N227" s="1" t="str">
        <f>IFERROR(VLOOKUP(CONCATENATE(L$1,L227),'Formulario de Preguntas'!$C$10:$FN$152,4,FALSE),"")</f>
        <v/>
      </c>
      <c r="O227" s="23">
        <f>IF($B227='Formulario de Respuestas'!$D226,'Formulario de Respuestas'!$I226,"ES DIFERENTE")</f>
        <v>0</v>
      </c>
      <c r="P227" s="1" t="str">
        <f>IFERROR(VLOOKUP(CONCATENATE(O$1,O227),'Formulario de Preguntas'!$C$10:$FN$152,3,FALSE),"")</f>
        <v/>
      </c>
      <c r="Q227" s="1" t="str">
        <f>IFERROR(VLOOKUP(CONCATENATE(O$1,O227),'Formulario de Preguntas'!$C$10:$FN$152,4,FALSE),"")</f>
        <v/>
      </c>
      <c r="R227" s="23">
        <f>IF($B227='Formulario de Respuestas'!$D226,'Formulario de Respuestas'!$J226,"ES DIFERENTE")</f>
        <v>0</v>
      </c>
      <c r="S227" s="1" t="str">
        <f>IFERROR(VLOOKUP(CONCATENATE(R$1,R227),'Formulario de Preguntas'!$C$10:$FN$152,3,FALSE),"")</f>
        <v/>
      </c>
      <c r="T227" s="1" t="str">
        <f>IFERROR(VLOOKUP(CONCATENATE(R$1,R227),'Formulario de Preguntas'!$C$10:$FN$152,4,FALSE),"")</f>
        <v/>
      </c>
      <c r="U227" s="23">
        <f>IF($B227='Formulario de Respuestas'!$D226,'Formulario de Respuestas'!$K226,"ES DIFERENTE")</f>
        <v>0</v>
      </c>
      <c r="V227" s="1" t="str">
        <f>IFERROR(VLOOKUP(CONCATENATE(U$1,U227),'Formulario de Preguntas'!$C$10:$FN$152,3,FALSE),"")</f>
        <v/>
      </c>
      <c r="W227" s="1" t="str">
        <f>IFERROR(VLOOKUP(CONCATENATE(U$1,U227),'Formulario de Preguntas'!$C$10:$FN$152,4,FALSE),"")</f>
        <v/>
      </c>
      <c r="X227" s="23">
        <f>IF($B227='Formulario de Respuestas'!$D226,'Formulario de Respuestas'!$L226,"ES DIFERENTE")</f>
        <v>0</v>
      </c>
      <c r="Y227" s="1" t="str">
        <f>IFERROR(VLOOKUP(CONCATENATE(X$1,X227),'Formulario de Preguntas'!$C$10:$FN$152,3,FALSE),"")</f>
        <v/>
      </c>
      <c r="Z227" s="1" t="str">
        <f>IFERROR(VLOOKUP(CONCATENATE(X$1,X227),'Formulario de Preguntas'!$C$10:$FN$152,4,FALSE),"")</f>
        <v/>
      </c>
      <c r="AA227" s="23">
        <f>IF($B227='Formulario de Respuestas'!$D226,'Formulario de Respuestas'!$M226,"ES DIFERENTE")</f>
        <v>0</v>
      </c>
      <c r="AB227" s="1" t="str">
        <f>IFERROR(VLOOKUP(CONCATENATE(AA$1,AA227),'Formulario de Preguntas'!$C$10:$FN$152,3,FALSE),"")</f>
        <v/>
      </c>
      <c r="AC227" s="1" t="str">
        <f>IFERROR(VLOOKUP(CONCATENATE(AA$1,AA227),'Formulario de Preguntas'!$C$10:$FN$152,4,FALSE),"")</f>
        <v/>
      </c>
      <c r="AD227" s="23">
        <f>IF($B227='Formulario de Respuestas'!$D226,'Formulario de Respuestas'!$N226,"ES DIFERENTE")</f>
        <v>0</v>
      </c>
      <c r="AE227" s="1" t="str">
        <f>IFERROR(VLOOKUP(CONCATENATE(AD$1,AD227),'Formulario de Preguntas'!$C$10:$FN$152,3,FALSE),"")</f>
        <v/>
      </c>
      <c r="AF227" s="1" t="str">
        <f>IFERROR(VLOOKUP(CONCATENATE(AD$1,AD227),'Formulario de Preguntas'!$C$10:$FN$152,4,FALSE),"")</f>
        <v/>
      </c>
      <c r="AG227" s="23">
        <f>IF($B227='Formulario de Respuestas'!$D226,'Formulario de Respuestas'!$O226,"ES DIFERENTE")</f>
        <v>0</v>
      </c>
      <c r="AH227" s="1" t="str">
        <f>IFERROR(VLOOKUP(CONCATENATE(AG$1,AG227),'Formulario de Preguntas'!$C$10:$FN$152,3,FALSE),"")</f>
        <v/>
      </c>
      <c r="AI227" s="1" t="str">
        <f>IFERROR(VLOOKUP(CONCATENATE(AG$1,AG227),'Formulario de Preguntas'!$C$10:$FN$152,4,FALSE),"")</f>
        <v/>
      </c>
      <c r="AJ227" s="23">
        <f>IF($B227='Formulario de Respuestas'!$D226,'Formulario de Respuestas'!$P226,"ES DIFERENTE")</f>
        <v>0</v>
      </c>
      <c r="AK227" s="1" t="str">
        <f>IFERROR(VLOOKUP(CONCATENATE(AJ$1,AJ227),'Formulario de Preguntas'!$C$10:$FN$152,3,FALSE),"")</f>
        <v/>
      </c>
      <c r="AL227" s="1" t="str">
        <f>IFERROR(VLOOKUP(CONCATENATE(AJ$1,AJ227),'Formulario de Preguntas'!$C$10:$FN$152,4,FALSE),"")</f>
        <v/>
      </c>
      <c r="AM227" s="23">
        <f>IF($B227='Formulario de Respuestas'!$D226,'Formulario de Respuestas'!$Q226,"ES DIFERENTE")</f>
        <v>0</v>
      </c>
      <c r="AN227" s="1" t="str">
        <f>IFERROR(VLOOKUP(CONCATENATE(AM$1,AM227),'Formulario de Preguntas'!$C$10:$FN$152,3,FALSE),"")</f>
        <v/>
      </c>
      <c r="AO227" s="1" t="str">
        <f>IFERROR(VLOOKUP(CONCATENATE(AM$1,AM227),'Formulario de Preguntas'!$C$10:$FN$152,4,FALSE),"")</f>
        <v/>
      </c>
      <c r="AP227" s="23">
        <f>IF($B227='Formulario de Respuestas'!$D226,'Formulario de Respuestas'!$R226,"ES DIFERENTE")</f>
        <v>0</v>
      </c>
      <c r="AQ227" s="1" t="str">
        <f>IFERROR(VLOOKUP(CONCATENATE(AP$1,AP227),'Formulario de Preguntas'!$C$10:$FN$152,3,FALSE),"")</f>
        <v/>
      </c>
      <c r="AR227" s="1" t="str">
        <f>IFERROR(VLOOKUP(CONCATENATE(AP$1,AP227),'Formulario de Preguntas'!$C$10:$FN$152,4,FALSE),"")</f>
        <v/>
      </c>
      <c r="AS227" s="23">
        <f>IF($B227='Formulario de Respuestas'!$D226,'Formulario de Respuestas'!$S226,"ES DIFERENTE")</f>
        <v>0</v>
      </c>
      <c r="AT227" s="1" t="str">
        <f>IFERROR(VLOOKUP(CONCATENATE(AS$1,AS227),'Formulario de Preguntas'!$C$10:$FN$152,3,FALSE),"")</f>
        <v/>
      </c>
      <c r="AU227" s="1" t="str">
        <f>IFERROR(VLOOKUP(CONCATENATE(AS$1,AS227),'Formulario de Preguntas'!$C$10:$FN$152,4,FALSE),"")</f>
        <v/>
      </c>
      <c r="AV227" s="23">
        <f>IF($B227='Formulario de Respuestas'!$D226,'Formulario de Respuestas'!$T226,"ES DIFERENTE")</f>
        <v>0</v>
      </c>
      <c r="AW227" s="1" t="str">
        <f>IFERROR(VLOOKUP(CONCATENATE(AV$1,AV227),'Formulario de Preguntas'!$C$10:$FN$152,3,FALSE),"")</f>
        <v/>
      </c>
      <c r="AX227" s="1" t="str">
        <f>IFERROR(VLOOKUP(CONCATENATE(AV$1,AV227),'Formulario de Preguntas'!$C$10:$FN$152,4,FALSE),"")</f>
        <v/>
      </c>
      <c r="AY227" s="23">
        <f>IF($B227='Formulario de Respuestas'!$D226,'Formulario de Respuestas'!$U226,"ES DIFERENTE")</f>
        <v>0</v>
      </c>
      <c r="AZ227" s="1" t="str">
        <f>IFERROR(VLOOKUP(CONCATENATE(AY$1,AY227),'Formulario de Preguntas'!$C$10:$FN$152,3,FALSE),"")</f>
        <v/>
      </c>
      <c r="BA227" s="1" t="str">
        <f>IFERROR(VLOOKUP(CONCATENATE(AY$1,AY227),'Formulario de Preguntas'!$C$10:$FN$152,4,FALSE),"")</f>
        <v/>
      </c>
      <c r="BB227" s="25">
        <f>IF($B227='Formulario de Respuestas'!$D226,'Formulario de Respuestas'!$V226,"ES DIFERENTE")</f>
        <v>0</v>
      </c>
      <c r="BC227" s="1" t="str">
        <f>IFERROR(VLOOKUP(CONCATENATE(BB$1,BB227),'Formulario de Preguntas'!$C$10:$FN$152,3,FALSE),"")</f>
        <v/>
      </c>
      <c r="BD227" s="1" t="str">
        <f>IFERROR(VLOOKUP(CONCATENATE(BB$1,BB227),'Formulario de Preguntas'!$C$10:$FN$152,4,FALSE),"")</f>
        <v/>
      </c>
      <c r="BE227" s="23">
        <f>IF($B227='Formulario de Respuestas'!$D226,'Formulario de Respuestas'!$W226,"ES DIFERENTE")</f>
        <v>0</v>
      </c>
      <c r="BF227" s="1" t="str">
        <f>IFERROR(VLOOKUP(CONCATENATE(BE$1,BE227),'Formulario de Preguntas'!$C$10:$FN$152,3,FALSE),"")</f>
        <v/>
      </c>
      <c r="BG227" s="1" t="str">
        <f>IFERROR(VLOOKUP(CONCATENATE(BE$1,BE227),'Formulario de Preguntas'!$C$10:$FN$152,4,FALSE),"")</f>
        <v/>
      </c>
      <c r="BH227" s="23">
        <f>IF($B227='Formulario de Respuestas'!$D226,'Formulario de Respuestas'!$X226,"ES DIFERENTE")</f>
        <v>0</v>
      </c>
      <c r="BI227" s="1" t="str">
        <f>IFERROR(VLOOKUP(CONCATENATE(BH$1,BH227),'Formulario de Preguntas'!$C$10:$FN$152,3,FALSE),"")</f>
        <v/>
      </c>
      <c r="BJ227" s="1" t="str">
        <f>IFERROR(VLOOKUP(CONCATENATE(BH$1,BH227),'Formulario de Preguntas'!$C$10:$FN$152,4,FALSE),"")</f>
        <v/>
      </c>
      <c r="BK227" s="25">
        <f>IF($B227='Formulario de Respuestas'!$D226,'Formulario de Respuestas'!$Y226,"ES DIFERENTE")</f>
        <v>0</v>
      </c>
      <c r="BL227" s="1" t="str">
        <f>IFERROR(VLOOKUP(CONCATENATE(BK$1,BK227),'Formulario de Preguntas'!$C$10:$FN$152,3,FALSE),"")</f>
        <v/>
      </c>
      <c r="BM227" s="1" t="str">
        <f>IFERROR(VLOOKUP(CONCATENATE(BK$1,BK227),'Formulario de Preguntas'!$C$10:$FN$152,4,FALSE),"")</f>
        <v/>
      </c>
      <c r="BN227" s="25">
        <f>IF($B227='Formulario de Respuestas'!$D226,'Formulario de Respuestas'!$Z226,"ES DIFERENTE")</f>
        <v>0</v>
      </c>
      <c r="BO227" s="1" t="str">
        <f>IFERROR(VLOOKUP(CONCATENATE(BN$1,BN227),'Formulario de Preguntas'!$C$10:$FN$152,3,FALSE),"")</f>
        <v/>
      </c>
      <c r="BP227" s="1" t="str">
        <f>IFERROR(VLOOKUP(CONCATENATE(BN$1,BN227),'Formulario de Preguntas'!$C$10:$FN$152,4,FALSE),"")</f>
        <v/>
      </c>
      <c r="BQ227" s="25">
        <f>IF($B227='Formulario de Respuestas'!$D226,'Formulario de Respuestas'!$AA226,"ES DIFERENTE")</f>
        <v>0</v>
      </c>
      <c r="BR227" s="1" t="str">
        <f>IFERROR(VLOOKUP(CONCATENATE(BQ$1,BQ227),'Formulario de Preguntas'!$C$10:$FN$152,3,FALSE),"")</f>
        <v/>
      </c>
      <c r="BS227" s="1" t="str">
        <f>IFERROR(VLOOKUP(CONCATENATE(BQ$1,BQ227),'Formulario de Preguntas'!$C$10:$FN$152,4,FALSE),"")</f>
        <v/>
      </c>
      <c r="BT227" s="25">
        <f>IF($B227='Formulario de Respuestas'!$D226,'Formulario de Respuestas'!$AB226,"ES DIFERENTE")</f>
        <v>0</v>
      </c>
      <c r="BU227" s="1" t="str">
        <f>IFERROR(VLOOKUP(CONCATENATE(BT$1,BT227),'Formulario de Preguntas'!$C$10:$FN$152,3,FALSE),"")</f>
        <v/>
      </c>
      <c r="BV227" s="1" t="str">
        <f>IFERROR(VLOOKUP(CONCATENATE(BT$1,BT227),'Formulario de Preguntas'!$C$10:$FN$152,4,FALSE),"")</f>
        <v/>
      </c>
      <c r="BW227" s="25">
        <f>IF($B227='Formulario de Respuestas'!$D226,'Formulario de Respuestas'!$AC226,"ES DIFERENTE")</f>
        <v>0</v>
      </c>
      <c r="BX227" s="1" t="str">
        <f>IFERROR(VLOOKUP(CONCATENATE(BW$1,BW227),'Formulario de Preguntas'!$C$10:$FN$152,3,FALSE),"")</f>
        <v/>
      </c>
      <c r="BY227" s="1" t="str">
        <f>IFERROR(VLOOKUP(CONCATENATE(BW$1,BW227),'Formulario de Preguntas'!$C$10:$FN$152,4,FALSE),"")</f>
        <v/>
      </c>
      <c r="CA227" s="1">
        <f t="shared" si="10"/>
        <v>0</v>
      </c>
      <c r="CB227" s="1">
        <f t="shared" si="11"/>
        <v>0.25</v>
      </c>
      <c r="CC227" s="1">
        <f t="shared" si="12"/>
        <v>0</v>
      </c>
      <c r="CD227" s="1">
        <f>COUNTIF('Formulario de Respuestas'!$E226:$AC226,"A")</f>
        <v>0</v>
      </c>
      <c r="CE227" s="1">
        <f>COUNTIF('Formulario de Respuestas'!$E226:$AC226,"B")</f>
        <v>0</v>
      </c>
      <c r="CF227" s="1">
        <f>COUNTIF('Formulario de Respuestas'!$B226:$AC226,"C")</f>
        <v>0</v>
      </c>
      <c r="CG227" s="1">
        <f>COUNTIF('Formulario de Respuestas'!$E226:$AC226,"D")</f>
        <v>0</v>
      </c>
      <c r="CH227" s="1">
        <f>COUNTIF('Formulario de Respuestas'!$E226:$AC226,"E (RESPUESTA ANULADA)")</f>
        <v>0</v>
      </c>
    </row>
    <row r="228" spans="1:86" x14ac:dyDescent="0.25">
      <c r="A228" s="1">
        <f>'Formulario de Respuestas'!C227</f>
        <v>0</v>
      </c>
      <c r="B228" s="1">
        <f>'Formulario de Respuestas'!D227</f>
        <v>0</v>
      </c>
      <c r="C228" s="23">
        <f>IF($B228='Formulario de Respuestas'!$D227,'Formulario de Respuestas'!$E227,"ES DIFERENTE")</f>
        <v>0</v>
      </c>
      <c r="D228" s="15" t="str">
        <f>IFERROR(VLOOKUP(CONCATENATE(C$1,C228),'Formulario de Preguntas'!$C$2:$FN$152,3,FALSE),"")</f>
        <v/>
      </c>
      <c r="E228" s="1" t="str">
        <f>IFERROR(VLOOKUP(CONCATENATE(C$1,C228),'Formulario de Preguntas'!$C$2:$FN$152,4,FALSE),"")</f>
        <v/>
      </c>
      <c r="F228" s="23">
        <f>IF($B228='Formulario de Respuestas'!$D227,'Formulario de Respuestas'!$F227,"ES DIFERENTE")</f>
        <v>0</v>
      </c>
      <c r="G228" s="1" t="str">
        <f>IFERROR(VLOOKUP(CONCATENATE(F$1,F228),'Formulario de Preguntas'!$C$2:$FN$152,3,FALSE),"")</f>
        <v/>
      </c>
      <c r="H228" s="1" t="str">
        <f>IFERROR(VLOOKUP(CONCATENATE(F$1,F228),'Formulario de Preguntas'!$C$2:$FN$152,4,FALSE),"")</f>
        <v/>
      </c>
      <c r="I228" s="23">
        <f>IF($B228='Formulario de Respuestas'!$D227,'Formulario de Respuestas'!$G227,"ES DIFERENTE")</f>
        <v>0</v>
      </c>
      <c r="J228" s="1" t="str">
        <f>IFERROR(VLOOKUP(CONCATENATE(I$1,I228),'Formulario de Preguntas'!$C$10:$FN$152,3,FALSE),"")</f>
        <v/>
      </c>
      <c r="K228" s="1" t="str">
        <f>IFERROR(VLOOKUP(CONCATENATE(I$1,I228),'Formulario de Preguntas'!$C$10:$FN$152,4,FALSE),"")</f>
        <v/>
      </c>
      <c r="L228" s="23">
        <f>IF($B228='Formulario de Respuestas'!$D227,'Formulario de Respuestas'!$H227,"ES DIFERENTE")</f>
        <v>0</v>
      </c>
      <c r="M228" s="1" t="str">
        <f>IFERROR(VLOOKUP(CONCATENATE(L$1,L228),'Formulario de Preguntas'!$C$10:$FN$152,3,FALSE),"")</f>
        <v/>
      </c>
      <c r="N228" s="1" t="str">
        <f>IFERROR(VLOOKUP(CONCATENATE(L$1,L228),'Formulario de Preguntas'!$C$10:$FN$152,4,FALSE),"")</f>
        <v/>
      </c>
      <c r="O228" s="23">
        <f>IF($B228='Formulario de Respuestas'!$D227,'Formulario de Respuestas'!$I227,"ES DIFERENTE")</f>
        <v>0</v>
      </c>
      <c r="P228" s="1" t="str">
        <f>IFERROR(VLOOKUP(CONCATENATE(O$1,O228),'Formulario de Preguntas'!$C$10:$FN$152,3,FALSE),"")</f>
        <v/>
      </c>
      <c r="Q228" s="1" t="str">
        <f>IFERROR(VLOOKUP(CONCATENATE(O$1,O228),'Formulario de Preguntas'!$C$10:$FN$152,4,FALSE),"")</f>
        <v/>
      </c>
      <c r="R228" s="23">
        <f>IF($B228='Formulario de Respuestas'!$D227,'Formulario de Respuestas'!$J227,"ES DIFERENTE")</f>
        <v>0</v>
      </c>
      <c r="S228" s="1" t="str">
        <f>IFERROR(VLOOKUP(CONCATENATE(R$1,R228),'Formulario de Preguntas'!$C$10:$FN$152,3,FALSE),"")</f>
        <v/>
      </c>
      <c r="T228" s="1" t="str">
        <f>IFERROR(VLOOKUP(CONCATENATE(R$1,R228),'Formulario de Preguntas'!$C$10:$FN$152,4,FALSE),"")</f>
        <v/>
      </c>
      <c r="U228" s="23">
        <f>IF($B228='Formulario de Respuestas'!$D227,'Formulario de Respuestas'!$K227,"ES DIFERENTE")</f>
        <v>0</v>
      </c>
      <c r="V228" s="1" t="str">
        <f>IFERROR(VLOOKUP(CONCATENATE(U$1,U228),'Formulario de Preguntas'!$C$10:$FN$152,3,FALSE),"")</f>
        <v/>
      </c>
      <c r="W228" s="1" t="str">
        <f>IFERROR(VLOOKUP(CONCATENATE(U$1,U228),'Formulario de Preguntas'!$C$10:$FN$152,4,FALSE),"")</f>
        <v/>
      </c>
      <c r="X228" s="23">
        <f>IF($B228='Formulario de Respuestas'!$D227,'Formulario de Respuestas'!$L227,"ES DIFERENTE")</f>
        <v>0</v>
      </c>
      <c r="Y228" s="1" t="str">
        <f>IFERROR(VLOOKUP(CONCATENATE(X$1,X228),'Formulario de Preguntas'!$C$10:$FN$152,3,FALSE),"")</f>
        <v/>
      </c>
      <c r="Z228" s="1" t="str">
        <f>IFERROR(VLOOKUP(CONCATENATE(X$1,X228),'Formulario de Preguntas'!$C$10:$FN$152,4,FALSE),"")</f>
        <v/>
      </c>
      <c r="AA228" s="23">
        <f>IF($B228='Formulario de Respuestas'!$D227,'Formulario de Respuestas'!$M227,"ES DIFERENTE")</f>
        <v>0</v>
      </c>
      <c r="AB228" s="1" t="str">
        <f>IFERROR(VLOOKUP(CONCATENATE(AA$1,AA228),'Formulario de Preguntas'!$C$10:$FN$152,3,FALSE),"")</f>
        <v/>
      </c>
      <c r="AC228" s="1" t="str">
        <f>IFERROR(VLOOKUP(CONCATENATE(AA$1,AA228),'Formulario de Preguntas'!$C$10:$FN$152,4,FALSE),"")</f>
        <v/>
      </c>
      <c r="AD228" s="23">
        <f>IF($B228='Formulario de Respuestas'!$D227,'Formulario de Respuestas'!$N227,"ES DIFERENTE")</f>
        <v>0</v>
      </c>
      <c r="AE228" s="1" t="str">
        <f>IFERROR(VLOOKUP(CONCATENATE(AD$1,AD228),'Formulario de Preguntas'!$C$10:$FN$152,3,FALSE),"")</f>
        <v/>
      </c>
      <c r="AF228" s="1" t="str">
        <f>IFERROR(VLOOKUP(CONCATENATE(AD$1,AD228),'Formulario de Preguntas'!$C$10:$FN$152,4,FALSE),"")</f>
        <v/>
      </c>
      <c r="AG228" s="23">
        <f>IF($B228='Formulario de Respuestas'!$D227,'Formulario de Respuestas'!$O227,"ES DIFERENTE")</f>
        <v>0</v>
      </c>
      <c r="AH228" s="1" t="str">
        <f>IFERROR(VLOOKUP(CONCATENATE(AG$1,AG228),'Formulario de Preguntas'!$C$10:$FN$152,3,FALSE),"")</f>
        <v/>
      </c>
      <c r="AI228" s="1" t="str">
        <f>IFERROR(VLOOKUP(CONCATENATE(AG$1,AG228),'Formulario de Preguntas'!$C$10:$FN$152,4,FALSE),"")</f>
        <v/>
      </c>
      <c r="AJ228" s="23">
        <f>IF($B228='Formulario de Respuestas'!$D227,'Formulario de Respuestas'!$P227,"ES DIFERENTE")</f>
        <v>0</v>
      </c>
      <c r="AK228" s="1" t="str">
        <f>IFERROR(VLOOKUP(CONCATENATE(AJ$1,AJ228),'Formulario de Preguntas'!$C$10:$FN$152,3,FALSE),"")</f>
        <v/>
      </c>
      <c r="AL228" s="1" t="str">
        <f>IFERROR(VLOOKUP(CONCATENATE(AJ$1,AJ228),'Formulario de Preguntas'!$C$10:$FN$152,4,FALSE),"")</f>
        <v/>
      </c>
      <c r="AM228" s="23">
        <f>IF($B228='Formulario de Respuestas'!$D227,'Formulario de Respuestas'!$Q227,"ES DIFERENTE")</f>
        <v>0</v>
      </c>
      <c r="AN228" s="1" t="str">
        <f>IFERROR(VLOOKUP(CONCATENATE(AM$1,AM228),'Formulario de Preguntas'!$C$10:$FN$152,3,FALSE),"")</f>
        <v/>
      </c>
      <c r="AO228" s="1" t="str">
        <f>IFERROR(VLOOKUP(CONCATENATE(AM$1,AM228),'Formulario de Preguntas'!$C$10:$FN$152,4,FALSE),"")</f>
        <v/>
      </c>
      <c r="AP228" s="23">
        <f>IF($B228='Formulario de Respuestas'!$D227,'Formulario de Respuestas'!$R227,"ES DIFERENTE")</f>
        <v>0</v>
      </c>
      <c r="AQ228" s="1" t="str">
        <f>IFERROR(VLOOKUP(CONCATENATE(AP$1,AP228),'Formulario de Preguntas'!$C$10:$FN$152,3,FALSE),"")</f>
        <v/>
      </c>
      <c r="AR228" s="1" t="str">
        <f>IFERROR(VLOOKUP(CONCATENATE(AP$1,AP228),'Formulario de Preguntas'!$C$10:$FN$152,4,FALSE),"")</f>
        <v/>
      </c>
      <c r="AS228" s="23">
        <f>IF($B228='Formulario de Respuestas'!$D227,'Formulario de Respuestas'!$S227,"ES DIFERENTE")</f>
        <v>0</v>
      </c>
      <c r="AT228" s="1" t="str">
        <f>IFERROR(VLOOKUP(CONCATENATE(AS$1,AS228),'Formulario de Preguntas'!$C$10:$FN$152,3,FALSE),"")</f>
        <v/>
      </c>
      <c r="AU228" s="1" t="str">
        <f>IFERROR(VLOOKUP(CONCATENATE(AS$1,AS228),'Formulario de Preguntas'!$C$10:$FN$152,4,FALSE),"")</f>
        <v/>
      </c>
      <c r="AV228" s="23">
        <f>IF($B228='Formulario de Respuestas'!$D227,'Formulario de Respuestas'!$T227,"ES DIFERENTE")</f>
        <v>0</v>
      </c>
      <c r="AW228" s="1" t="str">
        <f>IFERROR(VLOOKUP(CONCATENATE(AV$1,AV228),'Formulario de Preguntas'!$C$10:$FN$152,3,FALSE),"")</f>
        <v/>
      </c>
      <c r="AX228" s="1" t="str">
        <f>IFERROR(VLOOKUP(CONCATENATE(AV$1,AV228),'Formulario de Preguntas'!$C$10:$FN$152,4,FALSE),"")</f>
        <v/>
      </c>
      <c r="AY228" s="23">
        <f>IF($B228='Formulario de Respuestas'!$D227,'Formulario de Respuestas'!$U227,"ES DIFERENTE")</f>
        <v>0</v>
      </c>
      <c r="AZ228" s="1" t="str">
        <f>IFERROR(VLOOKUP(CONCATENATE(AY$1,AY228),'Formulario de Preguntas'!$C$10:$FN$152,3,FALSE),"")</f>
        <v/>
      </c>
      <c r="BA228" s="1" t="str">
        <f>IFERROR(VLOOKUP(CONCATENATE(AY$1,AY228),'Formulario de Preguntas'!$C$10:$FN$152,4,FALSE),"")</f>
        <v/>
      </c>
      <c r="BB228" s="25">
        <f>IF($B228='Formulario de Respuestas'!$D227,'Formulario de Respuestas'!$V227,"ES DIFERENTE")</f>
        <v>0</v>
      </c>
      <c r="BC228" s="1" t="str">
        <f>IFERROR(VLOOKUP(CONCATENATE(BB$1,BB228),'Formulario de Preguntas'!$C$10:$FN$152,3,FALSE),"")</f>
        <v/>
      </c>
      <c r="BD228" s="1" t="str">
        <f>IFERROR(VLOOKUP(CONCATENATE(BB$1,BB228),'Formulario de Preguntas'!$C$10:$FN$152,4,FALSE),"")</f>
        <v/>
      </c>
      <c r="BE228" s="23">
        <f>IF($B228='Formulario de Respuestas'!$D227,'Formulario de Respuestas'!$W227,"ES DIFERENTE")</f>
        <v>0</v>
      </c>
      <c r="BF228" s="1" t="str">
        <f>IFERROR(VLOOKUP(CONCATENATE(BE$1,BE228),'Formulario de Preguntas'!$C$10:$FN$152,3,FALSE),"")</f>
        <v/>
      </c>
      <c r="BG228" s="1" t="str">
        <f>IFERROR(VLOOKUP(CONCATENATE(BE$1,BE228),'Formulario de Preguntas'!$C$10:$FN$152,4,FALSE),"")</f>
        <v/>
      </c>
      <c r="BH228" s="23">
        <f>IF($B228='Formulario de Respuestas'!$D227,'Formulario de Respuestas'!$X227,"ES DIFERENTE")</f>
        <v>0</v>
      </c>
      <c r="BI228" s="1" t="str">
        <f>IFERROR(VLOOKUP(CONCATENATE(BH$1,BH228),'Formulario de Preguntas'!$C$10:$FN$152,3,FALSE),"")</f>
        <v/>
      </c>
      <c r="BJ228" s="1" t="str">
        <f>IFERROR(VLOOKUP(CONCATENATE(BH$1,BH228),'Formulario de Preguntas'!$C$10:$FN$152,4,FALSE),"")</f>
        <v/>
      </c>
      <c r="BK228" s="25">
        <f>IF($B228='Formulario de Respuestas'!$D227,'Formulario de Respuestas'!$Y227,"ES DIFERENTE")</f>
        <v>0</v>
      </c>
      <c r="BL228" s="1" t="str">
        <f>IFERROR(VLOOKUP(CONCATENATE(BK$1,BK228),'Formulario de Preguntas'!$C$10:$FN$152,3,FALSE),"")</f>
        <v/>
      </c>
      <c r="BM228" s="1" t="str">
        <f>IFERROR(VLOOKUP(CONCATENATE(BK$1,BK228),'Formulario de Preguntas'!$C$10:$FN$152,4,FALSE),"")</f>
        <v/>
      </c>
      <c r="BN228" s="25">
        <f>IF($B228='Formulario de Respuestas'!$D227,'Formulario de Respuestas'!$Z227,"ES DIFERENTE")</f>
        <v>0</v>
      </c>
      <c r="BO228" s="1" t="str">
        <f>IFERROR(VLOOKUP(CONCATENATE(BN$1,BN228),'Formulario de Preguntas'!$C$10:$FN$152,3,FALSE),"")</f>
        <v/>
      </c>
      <c r="BP228" s="1" t="str">
        <f>IFERROR(VLOOKUP(CONCATENATE(BN$1,BN228),'Formulario de Preguntas'!$C$10:$FN$152,4,FALSE),"")</f>
        <v/>
      </c>
      <c r="BQ228" s="25">
        <f>IF($B228='Formulario de Respuestas'!$D227,'Formulario de Respuestas'!$AA227,"ES DIFERENTE")</f>
        <v>0</v>
      </c>
      <c r="BR228" s="1" t="str">
        <f>IFERROR(VLOOKUP(CONCATENATE(BQ$1,BQ228),'Formulario de Preguntas'!$C$10:$FN$152,3,FALSE),"")</f>
        <v/>
      </c>
      <c r="BS228" s="1" t="str">
        <f>IFERROR(VLOOKUP(CONCATENATE(BQ$1,BQ228),'Formulario de Preguntas'!$C$10:$FN$152,4,FALSE),"")</f>
        <v/>
      </c>
      <c r="BT228" s="25">
        <f>IF($B228='Formulario de Respuestas'!$D227,'Formulario de Respuestas'!$AB227,"ES DIFERENTE")</f>
        <v>0</v>
      </c>
      <c r="BU228" s="1" t="str">
        <f>IFERROR(VLOOKUP(CONCATENATE(BT$1,BT228),'Formulario de Preguntas'!$C$10:$FN$152,3,FALSE),"")</f>
        <v/>
      </c>
      <c r="BV228" s="1" t="str">
        <f>IFERROR(VLOOKUP(CONCATENATE(BT$1,BT228),'Formulario de Preguntas'!$C$10:$FN$152,4,FALSE),"")</f>
        <v/>
      </c>
      <c r="BW228" s="25">
        <f>IF($B228='Formulario de Respuestas'!$D227,'Formulario de Respuestas'!$AC227,"ES DIFERENTE")</f>
        <v>0</v>
      </c>
      <c r="BX228" s="1" t="str">
        <f>IFERROR(VLOOKUP(CONCATENATE(BW$1,BW228),'Formulario de Preguntas'!$C$10:$FN$152,3,FALSE),"")</f>
        <v/>
      </c>
      <c r="BY228" s="1" t="str">
        <f>IFERROR(VLOOKUP(CONCATENATE(BW$1,BW228),'Formulario de Preguntas'!$C$10:$FN$152,4,FALSE),"")</f>
        <v/>
      </c>
      <c r="CA228" s="1">
        <f t="shared" si="10"/>
        <v>0</v>
      </c>
      <c r="CB228" s="1">
        <f t="shared" si="11"/>
        <v>0.25</v>
      </c>
      <c r="CC228" s="1">
        <f t="shared" si="12"/>
        <v>0</v>
      </c>
      <c r="CD228" s="1">
        <f>COUNTIF('Formulario de Respuestas'!$E227:$AC227,"A")</f>
        <v>0</v>
      </c>
      <c r="CE228" s="1">
        <f>COUNTIF('Formulario de Respuestas'!$E227:$AC227,"B")</f>
        <v>0</v>
      </c>
      <c r="CF228" s="1">
        <f>COUNTIF('Formulario de Respuestas'!$B227:$AC227,"C")</f>
        <v>0</v>
      </c>
      <c r="CG228" s="1">
        <f>COUNTIF('Formulario de Respuestas'!$E227:$AC227,"D")</f>
        <v>0</v>
      </c>
      <c r="CH228" s="1">
        <f>COUNTIF('Formulario de Respuestas'!$E227:$AC227,"E (RESPUESTA ANULADA)")</f>
        <v>0</v>
      </c>
    </row>
    <row r="229" spans="1:86" x14ac:dyDescent="0.25">
      <c r="A229" s="1">
        <f>'Formulario de Respuestas'!C228</f>
        <v>0</v>
      </c>
      <c r="B229" s="1">
        <f>'Formulario de Respuestas'!D228</f>
        <v>0</v>
      </c>
      <c r="C229" s="23">
        <f>IF($B229='Formulario de Respuestas'!$D228,'Formulario de Respuestas'!$E228,"ES DIFERENTE")</f>
        <v>0</v>
      </c>
      <c r="D229" s="15" t="str">
        <f>IFERROR(VLOOKUP(CONCATENATE(C$1,C229),'Formulario de Preguntas'!$C$2:$FN$152,3,FALSE),"")</f>
        <v/>
      </c>
      <c r="E229" s="1" t="str">
        <f>IFERROR(VLOOKUP(CONCATENATE(C$1,C229),'Formulario de Preguntas'!$C$2:$FN$152,4,FALSE),"")</f>
        <v/>
      </c>
      <c r="F229" s="23">
        <f>IF($B229='Formulario de Respuestas'!$D228,'Formulario de Respuestas'!$F228,"ES DIFERENTE")</f>
        <v>0</v>
      </c>
      <c r="G229" s="1" t="str">
        <f>IFERROR(VLOOKUP(CONCATENATE(F$1,F229),'Formulario de Preguntas'!$C$2:$FN$152,3,FALSE),"")</f>
        <v/>
      </c>
      <c r="H229" s="1" t="str">
        <f>IFERROR(VLOOKUP(CONCATENATE(F$1,F229),'Formulario de Preguntas'!$C$2:$FN$152,4,FALSE),"")</f>
        <v/>
      </c>
      <c r="I229" s="23">
        <f>IF($B229='Formulario de Respuestas'!$D228,'Formulario de Respuestas'!$G228,"ES DIFERENTE")</f>
        <v>0</v>
      </c>
      <c r="J229" s="1" t="str">
        <f>IFERROR(VLOOKUP(CONCATENATE(I$1,I229),'Formulario de Preguntas'!$C$10:$FN$152,3,FALSE),"")</f>
        <v/>
      </c>
      <c r="K229" s="1" t="str">
        <f>IFERROR(VLOOKUP(CONCATENATE(I$1,I229),'Formulario de Preguntas'!$C$10:$FN$152,4,FALSE),"")</f>
        <v/>
      </c>
      <c r="L229" s="23">
        <f>IF($B229='Formulario de Respuestas'!$D228,'Formulario de Respuestas'!$H228,"ES DIFERENTE")</f>
        <v>0</v>
      </c>
      <c r="M229" s="1" t="str">
        <f>IFERROR(VLOOKUP(CONCATENATE(L$1,L229),'Formulario de Preguntas'!$C$10:$FN$152,3,FALSE),"")</f>
        <v/>
      </c>
      <c r="N229" s="1" t="str">
        <f>IFERROR(VLOOKUP(CONCATENATE(L$1,L229),'Formulario de Preguntas'!$C$10:$FN$152,4,FALSE),"")</f>
        <v/>
      </c>
      <c r="O229" s="23">
        <f>IF($B229='Formulario de Respuestas'!$D228,'Formulario de Respuestas'!$I228,"ES DIFERENTE")</f>
        <v>0</v>
      </c>
      <c r="P229" s="1" t="str">
        <f>IFERROR(VLOOKUP(CONCATENATE(O$1,O229),'Formulario de Preguntas'!$C$10:$FN$152,3,FALSE),"")</f>
        <v/>
      </c>
      <c r="Q229" s="1" t="str">
        <f>IFERROR(VLOOKUP(CONCATENATE(O$1,O229),'Formulario de Preguntas'!$C$10:$FN$152,4,FALSE),"")</f>
        <v/>
      </c>
      <c r="R229" s="23">
        <f>IF($B229='Formulario de Respuestas'!$D228,'Formulario de Respuestas'!$J228,"ES DIFERENTE")</f>
        <v>0</v>
      </c>
      <c r="S229" s="1" t="str">
        <f>IFERROR(VLOOKUP(CONCATENATE(R$1,R229),'Formulario de Preguntas'!$C$10:$FN$152,3,FALSE),"")</f>
        <v/>
      </c>
      <c r="T229" s="1" t="str">
        <f>IFERROR(VLOOKUP(CONCATENATE(R$1,R229),'Formulario de Preguntas'!$C$10:$FN$152,4,FALSE),"")</f>
        <v/>
      </c>
      <c r="U229" s="23">
        <f>IF($B229='Formulario de Respuestas'!$D228,'Formulario de Respuestas'!$K228,"ES DIFERENTE")</f>
        <v>0</v>
      </c>
      <c r="V229" s="1" t="str">
        <f>IFERROR(VLOOKUP(CONCATENATE(U$1,U229),'Formulario de Preguntas'!$C$10:$FN$152,3,FALSE),"")</f>
        <v/>
      </c>
      <c r="W229" s="1" t="str">
        <f>IFERROR(VLOOKUP(CONCATENATE(U$1,U229),'Formulario de Preguntas'!$C$10:$FN$152,4,FALSE),"")</f>
        <v/>
      </c>
      <c r="X229" s="23">
        <f>IF($B229='Formulario de Respuestas'!$D228,'Formulario de Respuestas'!$L228,"ES DIFERENTE")</f>
        <v>0</v>
      </c>
      <c r="Y229" s="1" t="str">
        <f>IFERROR(VLOOKUP(CONCATENATE(X$1,X229),'Formulario de Preguntas'!$C$10:$FN$152,3,FALSE),"")</f>
        <v/>
      </c>
      <c r="Z229" s="1" t="str">
        <f>IFERROR(VLOOKUP(CONCATENATE(X$1,X229),'Formulario de Preguntas'!$C$10:$FN$152,4,FALSE),"")</f>
        <v/>
      </c>
      <c r="AA229" s="23">
        <f>IF($B229='Formulario de Respuestas'!$D228,'Formulario de Respuestas'!$M228,"ES DIFERENTE")</f>
        <v>0</v>
      </c>
      <c r="AB229" s="1" t="str">
        <f>IFERROR(VLOOKUP(CONCATENATE(AA$1,AA229),'Formulario de Preguntas'!$C$10:$FN$152,3,FALSE),"")</f>
        <v/>
      </c>
      <c r="AC229" s="1" t="str">
        <f>IFERROR(VLOOKUP(CONCATENATE(AA$1,AA229),'Formulario de Preguntas'!$C$10:$FN$152,4,FALSE),"")</f>
        <v/>
      </c>
      <c r="AD229" s="23">
        <f>IF($B229='Formulario de Respuestas'!$D228,'Formulario de Respuestas'!$N228,"ES DIFERENTE")</f>
        <v>0</v>
      </c>
      <c r="AE229" s="1" t="str">
        <f>IFERROR(VLOOKUP(CONCATENATE(AD$1,AD229),'Formulario de Preguntas'!$C$10:$FN$152,3,FALSE),"")</f>
        <v/>
      </c>
      <c r="AF229" s="1" t="str">
        <f>IFERROR(VLOOKUP(CONCATENATE(AD$1,AD229),'Formulario de Preguntas'!$C$10:$FN$152,4,FALSE),"")</f>
        <v/>
      </c>
      <c r="AG229" s="23">
        <f>IF($B229='Formulario de Respuestas'!$D228,'Formulario de Respuestas'!$O228,"ES DIFERENTE")</f>
        <v>0</v>
      </c>
      <c r="AH229" s="1" t="str">
        <f>IFERROR(VLOOKUP(CONCATENATE(AG$1,AG229),'Formulario de Preguntas'!$C$10:$FN$152,3,FALSE),"")</f>
        <v/>
      </c>
      <c r="AI229" s="1" t="str">
        <f>IFERROR(VLOOKUP(CONCATENATE(AG$1,AG229),'Formulario de Preguntas'!$C$10:$FN$152,4,FALSE),"")</f>
        <v/>
      </c>
      <c r="AJ229" s="23">
        <f>IF($B229='Formulario de Respuestas'!$D228,'Formulario de Respuestas'!$P228,"ES DIFERENTE")</f>
        <v>0</v>
      </c>
      <c r="AK229" s="1" t="str">
        <f>IFERROR(VLOOKUP(CONCATENATE(AJ$1,AJ229),'Formulario de Preguntas'!$C$10:$FN$152,3,FALSE),"")</f>
        <v/>
      </c>
      <c r="AL229" s="1" t="str">
        <f>IFERROR(VLOOKUP(CONCATENATE(AJ$1,AJ229),'Formulario de Preguntas'!$C$10:$FN$152,4,FALSE),"")</f>
        <v/>
      </c>
      <c r="AM229" s="23">
        <f>IF($B229='Formulario de Respuestas'!$D228,'Formulario de Respuestas'!$Q228,"ES DIFERENTE")</f>
        <v>0</v>
      </c>
      <c r="AN229" s="1" t="str">
        <f>IFERROR(VLOOKUP(CONCATENATE(AM$1,AM229),'Formulario de Preguntas'!$C$10:$FN$152,3,FALSE),"")</f>
        <v/>
      </c>
      <c r="AO229" s="1" t="str">
        <f>IFERROR(VLOOKUP(CONCATENATE(AM$1,AM229),'Formulario de Preguntas'!$C$10:$FN$152,4,FALSE),"")</f>
        <v/>
      </c>
      <c r="AP229" s="23">
        <f>IF($B229='Formulario de Respuestas'!$D228,'Formulario de Respuestas'!$R228,"ES DIFERENTE")</f>
        <v>0</v>
      </c>
      <c r="AQ229" s="1" t="str">
        <f>IFERROR(VLOOKUP(CONCATENATE(AP$1,AP229),'Formulario de Preguntas'!$C$10:$FN$152,3,FALSE),"")</f>
        <v/>
      </c>
      <c r="AR229" s="1" t="str">
        <f>IFERROR(VLOOKUP(CONCATENATE(AP$1,AP229),'Formulario de Preguntas'!$C$10:$FN$152,4,FALSE),"")</f>
        <v/>
      </c>
      <c r="AS229" s="23">
        <f>IF($B229='Formulario de Respuestas'!$D228,'Formulario de Respuestas'!$S228,"ES DIFERENTE")</f>
        <v>0</v>
      </c>
      <c r="AT229" s="1" t="str">
        <f>IFERROR(VLOOKUP(CONCATENATE(AS$1,AS229),'Formulario de Preguntas'!$C$10:$FN$152,3,FALSE),"")</f>
        <v/>
      </c>
      <c r="AU229" s="1" t="str">
        <f>IFERROR(VLOOKUP(CONCATENATE(AS$1,AS229),'Formulario de Preguntas'!$C$10:$FN$152,4,FALSE),"")</f>
        <v/>
      </c>
      <c r="AV229" s="23">
        <f>IF($B229='Formulario de Respuestas'!$D228,'Formulario de Respuestas'!$T228,"ES DIFERENTE")</f>
        <v>0</v>
      </c>
      <c r="AW229" s="1" t="str">
        <f>IFERROR(VLOOKUP(CONCATENATE(AV$1,AV229),'Formulario de Preguntas'!$C$10:$FN$152,3,FALSE),"")</f>
        <v/>
      </c>
      <c r="AX229" s="1" t="str">
        <f>IFERROR(VLOOKUP(CONCATENATE(AV$1,AV229),'Formulario de Preguntas'!$C$10:$FN$152,4,FALSE),"")</f>
        <v/>
      </c>
      <c r="AY229" s="23">
        <f>IF($B229='Formulario de Respuestas'!$D228,'Formulario de Respuestas'!$U228,"ES DIFERENTE")</f>
        <v>0</v>
      </c>
      <c r="AZ229" s="1" t="str">
        <f>IFERROR(VLOOKUP(CONCATENATE(AY$1,AY229),'Formulario de Preguntas'!$C$10:$FN$152,3,FALSE),"")</f>
        <v/>
      </c>
      <c r="BA229" s="1" t="str">
        <f>IFERROR(VLOOKUP(CONCATENATE(AY$1,AY229),'Formulario de Preguntas'!$C$10:$FN$152,4,FALSE),"")</f>
        <v/>
      </c>
      <c r="BB229" s="25">
        <f>IF($B229='Formulario de Respuestas'!$D228,'Formulario de Respuestas'!$V228,"ES DIFERENTE")</f>
        <v>0</v>
      </c>
      <c r="BC229" s="1" t="str">
        <f>IFERROR(VLOOKUP(CONCATENATE(BB$1,BB229),'Formulario de Preguntas'!$C$10:$FN$152,3,FALSE),"")</f>
        <v/>
      </c>
      <c r="BD229" s="1" t="str">
        <f>IFERROR(VLOOKUP(CONCATENATE(BB$1,BB229),'Formulario de Preguntas'!$C$10:$FN$152,4,FALSE),"")</f>
        <v/>
      </c>
      <c r="BE229" s="23">
        <f>IF($B229='Formulario de Respuestas'!$D228,'Formulario de Respuestas'!$W228,"ES DIFERENTE")</f>
        <v>0</v>
      </c>
      <c r="BF229" s="1" t="str">
        <f>IFERROR(VLOOKUP(CONCATENATE(BE$1,BE229),'Formulario de Preguntas'!$C$10:$FN$152,3,FALSE),"")</f>
        <v/>
      </c>
      <c r="BG229" s="1" t="str">
        <f>IFERROR(VLOOKUP(CONCATENATE(BE$1,BE229),'Formulario de Preguntas'!$C$10:$FN$152,4,FALSE),"")</f>
        <v/>
      </c>
      <c r="BH229" s="23">
        <f>IF($B229='Formulario de Respuestas'!$D228,'Formulario de Respuestas'!$X228,"ES DIFERENTE")</f>
        <v>0</v>
      </c>
      <c r="BI229" s="1" t="str">
        <f>IFERROR(VLOOKUP(CONCATENATE(BH$1,BH229),'Formulario de Preguntas'!$C$10:$FN$152,3,FALSE),"")</f>
        <v/>
      </c>
      <c r="BJ229" s="1" t="str">
        <f>IFERROR(VLOOKUP(CONCATENATE(BH$1,BH229),'Formulario de Preguntas'!$C$10:$FN$152,4,FALSE),"")</f>
        <v/>
      </c>
      <c r="BK229" s="25">
        <f>IF($B229='Formulario de Respuestas'!$D228,'Formulario de Respuestas'!$Y228,"ES DIFERENTE")</f>
        <v>0</v>
      </c>
      <c r="BL229" s="1" t="str">
        <f>IFERROR(VLOOKUP(CONCATENATE(BK$1,BK229),'Formulario de Preguntas'!$C$10:$FN$152,3,FALSE),"")</f>
        <v/>
      </c>
      <c r="BM229" s="1" t="str">
        <f>IFERROR(VLOOKUP(CONCATENATE(BK$1,BK229),'Formulario de Preguntas'!$C$10:$FN$152,4,FALSE),"")</f>
        <v/>
      </c>
      <c r="BN229" s="25">
        <f>IF($B229='Formulario de Respuestas'!$D228,'Formulario de Respuestas'!$Z228,"ES DIFERENTE")</f>
        <v>0</v>
      </c>
      <c r="BO229" s="1" t="str">
        <f>IFERROR(VLOOKUP(CONCATENATE(BN$1,BN229),'Formulario de Preguntas'!$C$10:$FN$152,3,FALSE),"")</f>
        <v/>
      </c>
      <c r="BP229" s="1" t="str">
        <f>IFERROR(VLOOKUP(CONCATENATE(BN$1,BN229),'Formulario de Preguntas'!$C$10:$FN$152,4,FALSE),"")</f>
        <v/>
      </c>
      <c r="BQ229" s="25">
        <f>IF($B229='Formulario de Respuestas'!$D228,'Formulario de Respuestas'!$AA228,"ES DIFERENTE")</f>
        <v>0</v>
      </c>
      <c r="BR229" s="1" t="str">
        <f>IFERROR(VLOOKUP(CONCATENATE(BQ$1,BQ229),'Formulario de Preguntas'!$C$10:$FN$152,3,FALSE),"")</f>
        <v/>
      </c>
      <c r="BS229" s="1" t="str">
        <f>IFERROR(VLOOKUP(CONCATENATE(BQ$1,BQ229),'Formulario de Preguntas'!$C$10:$FN$152,4,FALSE),"")</f>
        <v/>
      </c>
      <c r="BT229" s="25">
        <f>IF($B229='Formulario de Respuestas'!$D228,'Formulario de Respuestas'!$AB228,"ES DIFERENTE")</f>
        <v>0</v>
      </c>
      <c r="BU229" s="1" t="str">
        <f>IFERROR(VLOOKUP(CONCATENATE(BT$1,BT229),'Formulario de Preguntas'!$C$10:$FN$152,3,FALSE),"")</f>
        <v/>
      </c>
      <c r="BV229" s="1" t="str">
        <f>IFERROR(VLOOKUP(CONCATENATE(BT$1,BT229),'Formulario de Preguntas'!$C$10:$FN$152,4,FALSE),"")</f>
        <v/>
      </c>
      <c r="BW229" s="25">
        <f>IF($B229='Formulario de Respuestas'!$D228,'Formulario de Respuestas'!$AC228,"ES DIFERENTE")</f>
        <v>0</v>
      </c>
      <c r="BX229" s="1" t="str">
        <f>IFERROR(VLOOKUP(CONCATENATE(BW$1,BW229),'Formulario de Preguntas'!$C$10:$FN$152,3,FALSE),"")</f>
        <v/>
      </c>
      <c r="BY229" s="1" t="str">
        <f>IFERROR(VLOOKUP(CONCATENATE(BW$1,BW229),'Formulario de Preguntas'!$C$10:$FN$152,4,FALSE),"")</f>
        <v/>
      </c>
      <c r="CA229" s="1">
        <f t="shared" si="10"/>
        <v>0</v>
      </c>
      <c r="CB229" s="1">
        <f t="shared" si="11"/>
        <v>0.25</v>
      </c>
      <c r="CC229" s="1">
        <f t="shared" si="12"/>
        <v>0</v>
      </c>
      <c r="CD229" s="1">
        <f>COUNTIF('Formulario de Respuestas'!$E228:$AC228,"A")</f>
        <v>0</v>
      </c>
      <c r="CE229" s="1">
        <f>COUNTIF('Formulario de Respuestas'!$E228:$AC228,"B")</f>
        <v>0</v>
      </c>
      <c r="CF229" s="1">
        <f>COUNTIF('Formulario de Respuestas'!$B228:$AC228,"C")</f>
        <v>0</v>
      </c>
      <c r="CG229" s="1">
        <f>COUNTIF('Formulario de Respuestas'!$E228:$AC228,"D")</f>
        <v>0</v>
      </c>
      <c r="CH229" s="1">
        <f>COUNTIF('Formulario de Respuestas'!$E228:$AC228,"E (RESPUESTA ANULADA)")</f>
        <v>0</v>
      </c>
    </row>
    <row r="230" spans="1:86" x14ac:dyDescent="0.25">
      <c r="A230" s="1">
        <f>'Formulario de Respuestas'!C229</f>
        <v>0</v>
      </c>
      <c r="B230" s="1">
        <f>'Formulario de Respuestas'!D229</f>
        <v>0</v>
      </c>
      <c r="C230" s="23">
        <f>IF($B230='Formulario de Respuestas'!$D229,'Formulario de Respuestas'!$E229,"ES DIFERENTE")</f>
        <v>0</v>
      </c>
      <c r="D230" s="15" t="str">
        <f>IFERROR(VLOOKUP(CONCATENATE(C$1,C230),'Formulario de Preguntas'!$C$2:$FN$152,3,FALSE),"")</f>
        <v/>
      </c>
      <c r="E230" s="1" t="str">
        <f>IFERROR(VLOOKUP(CONCATENATE(C$1,C230),'Formulario de Preguntas'!$C$2:$FN$152,4,FALSE),"")</f>
        <v/>
      </c>
      <c r="F230" s="23">
        <f>IF($B230='Formulario de Respuestas'!$D229,'Formulario de Respuestas'!$F229,"ES DIFERENTE")</f>
        <v>0</v>
      </c>
      <c r="G230" s="1" t="str">
        <f>IFERROR(VLOOKUP(CONCATENATE(F$1,F230),'Formulario de Preguntas'!$C$2:$FN$152,3,FALSE),"")</f>
        <v/>
      </c>
      <c r="H230" s="1" t="str">
        <f>IFERROR(VLOOKUP(CONCATENATE(F$1,F230),'Formulario de Preguntas'!$C$2:$FN$152,4,FALSE),"")</f>
        <v/>
      </c>
      <c r="I230" s="23">
        <f>IF($B230='Formulario de Respuestas'!$D229,'Formulario de Respuestas'!$G229,"ES DIFERENTE")</f>
        <v>0</v>
      </c>
      <c r="J230" s="1" t="str">
        <f>IFERROR(VLOOKUP(CONCATENATE(I$1,I230),'Formulario de Preguntas'!$C$10:$FN$152,3,FALSE),"")</f>
        <v/>
      </c>
      <c r="K230" s="1" t="str">
        <f>IFERROR(VLOOKUP(CONCATENATE(I$1,I230),'Formulario de Preguntas'!$C$10:$FN$152,4,FALSE),"")</f>
        <v/>
      </c>
      <c r="L230" s="23">
        <f>IF($B230='Formulario de Respuestas'!$D229,'Formulario de Respuestas'!$H229,"ES DIFERENTE")</f>
        <v>0</v>
      </c>
      <c r="M230" s="1" t="str">
        <f>IFERROR(VLOOKUP(CONCATENATE(L$1,L230),'Formulario de Preguntas'!$C$10:$FN$152,3,FALSE),"")</f>
        <v/>
      </c>
      <c r="N230" s="1" t="str">
        <f>IFERROR(VLOOKUP(CONCATENATE(L$1,L230),'Formulario de Preguntas'!$C$10:$FN$152,4,FALSE),"")</f>
        <v/>
      </c>
      <c r="O230" s="23">
        <f>IF($B230='Formulario de Respuestas'!$D229,'Formulario de Respuestas'!$I229,"ES DIFERENTE")</f>
        <v>0</v>
      </c>
      <c r="P230" s="1" t="str">
        <f>IFERROR(VLOOKUP(CONCATENATE(O$1,O230),'Formulario de Preguntas'!$C$10:$FN$152,3,FALSE),"")</f>
        <v/>
      </c>
      <c r="Q230" s="1" t="str">
        <f>IFERROR(VLOOKUP(CONCATENATE(O$1,O230),'Formulario de Preguntas'!$C$10:$FN$152,4,FALSE),"")</f>
        <v/>
      </c>
      <c r="R230" s="23">
        <f>IF($B230='Formulario de Respuestas'!$D229,'Formulario de Respuestas'!$J229,"ES DIFERENTE")</f>
        <v>0</v>
      </c>
      <c r="S230" s="1" t="str">
        <f>IFERROR(VLOOKUP(CONCATENATE(R$1,R230),'Formulario de Preguntas'!$C$10:$FN$152,3,FALSE),"")</f>
        <v/>
      </c>
      <c r="T230" s="1" t="str">
        <f>IFERROR(VLOOKUP(CONCATENATE(R$1,R230),'Formulario de Preguntas'!$C$10:$FN$152,4,FALSE),"")</f>
        <v/>
      </c>
      <c r="U230" s="23">
        <f>IF($B230='Formulario de Respuestas'!$D229,'Formulario de Respuestas'!$K229,"ES DIFERENTE")</f>
        <v>0</v>
      </c>
      <c r="V230" s="1" t="str">
        <f>IFERROR(VLOOKUP(CONCATENATE(U$1,U230),'Formulario de Preguntas'!$C$10:$FN$152,3,FALSE),"")</f>
        <v/>
      </c>
      <c r="W230" s="1" t="str">
        <f>IFERROR(VLOOKUP(CONCATENATE(U$1,U230),'Formulario de Preguntas'!$C$10:$FN$152,4,FALSE),"")</f>
        <v/>
      </c>
      <c r="X230" s="23">
        <f>IF($B230='Formulario de Respuestas'!$D229,'Formulario de Respuestas'!$L229,"ES DIFERENTE")</f>
        <v>0</v>
      </c>
      <c r="Y230" s="1" t="str">
        <f>IFERROR(VLOOKUP(CONCATENATE(X$1,X230),'Formulario de Preguntas'!$C$10:$FN$152,3,FALSE),"")</f>
        <v/>
      </c>
      <c r="Z230" s="1" t="str">
        <f>IFERROR(VLOOKUP(CONCATENATE(X$1,X230),'Formulario de Preguntas'!$C$10:$FN$152,4,FALSE),"")</f>
        <v/>
      </c>
      <c r="AA230" s="23">
        <f>IF($B230='Formulario de Respuestas'!$D229,'Formulario de Respuestas'!$M229,"ES DIFERENTE")</f>
        <v>0</v>
      </c>
      <c r="AB230" s="1" t="str">
        <f>IFERROR(VLOOKUP(CONCATENATE(AA$1,AA230),'Formulario de Preguntas'!$C$10:$FN$152,3,FALSE),"")</f>
        <v/>
      </c>
      <c r="AC230" s="1" t="str">
        <f>IFERROR(VLOOKUP(CONCATENATE(AA$1,AA230),'Formulario de Preguntas'!$C$10:$FN$152,4,FALSE),"")</f>
        <v/>
      </c>
      <c r="AD230" s="23">
        <f>IF($B230='Formulario de Respuestas'!$D229,'Formulario de Respuestas'!$N229,"ES DIFERENTE")</f>
        <v>0</v>
      </c>
      <c r="AE230" s="1" t="str">
        <f>IFERROR(VLOOKUP(CONCATENATE(AD$1,AD230),'Formulario de Preguntas'!$C$10:$FN$152,3,FALSE),"")</f>
        <v/>
      </c>
      <c r="AF230" s="1" t="str">
        <f>IFERROR(VLOOKUP(CONCATENATE(AD$1,AD230),'Formulario de Preguntas'!$C$10:$FN$152,4,FALSE),"")</f>
        <v/>
      </c>
      <c r="AG230" s="23">
        <f>IF($B230='Formulario de Respuestas'!$D229,'Formulario de Respuestas'!$O229,"ES DIFERENTE")</f>
        <v>0</v>
      </c>
      <c r="AH230" s="1" t="str">
        <f>IFERROR(VLOOKUP(CONCATENATE(AG$1,AG230),'Formulario de Preguntas'!$C$10:$FN$152,3,FALSE),"")</f>
        <v/>
      </c>
      <c r="AI230" s="1" t="str">
        <f>IFERROR(VLOOKUP(CONCATENATE(AG$1,AG230),'Formulario de Preguntas'!$C$10:$FN$152,4,FALSE),"")</f>
        <v/>
      </c>
      <c r="AJ230" s="23">
        <f>IF($B230='Formulario de Respuestas'!$D229,'Formulario de Respuestas'!$P229,"ES DIFERENTE")</f>
        <v>0</v>
      </c>
      <c r="AK230" s="1" t="str">
        <f>IFERROR(VLOOKUP(CONCATENATE(AJ$1,AJ230),'Formulario de Preguntas'!$C$10:$FN$152,3,FALSE),"")</f>
        <v/>
      </c>
      <c r="AL230" s="1" t="str">
        <f>IFERROR(VLOOKUP(CONCATENATE(AJ$1,AJ230),'Formulario de Preguntas'!$C$10:$FN$152,4,FALSE),"")</f>
        <v/>
      </c>
      <c r="AM230" s="23">
        <f>IF($B230='Formulario de Respuestas'!$D229,'Formulario de Respuestas'!$Q229,"ES DIFERENTE")</f>
        <v>0</v>
      </c>
      <c r="AN230" s="1" t="str">
        <f>IFERROR(VLOOKUP(CONCATENATE(AM$1,AM230),'Formulario de Preguntas'!$C$10:$FN$152,3,FALSE),"")</f>
        <v/>
      </c>
      <c r="AO230" s="1" t="str">
        <f>IFERROR(VLOOKUP(CONCATENATE(AM$1,AM230),'Formulario de Preguntas'!$C$10:$FN$152,4,FALSE),"")</f>
        <v/>
      </c>
      <c r="AP230" s="23">
        <f>IF($B230='Formulario de Respuestas'!$D229,'Formulario de Respuestas'!$R229,"ES DIFERENTE")</f>
        <v>0</v>
      </c>
      <c r="AQ230" s="1" t="str">
        <f>IFERROR(VLOOKUP(CONCATENATE(AP$1,AP230),'Formulario de Preguntas'!$C$10:$FN$152,3,FALSE),"")</f>
        <v/>
      </c>
      <c r="AR230" s="1" t="str">
        <f>IFERROR(VLOOKUP(CONCATENATE(AP$1,AP230),'Formulario de Preguntas'!$C$10:$FN$152,4,FALSE),"")</f>
        <v/>
      </c>
      <c r="AS230" s="23">
        <f>IF($B230='Formulario de Respuestas'!$D229,'Formulario de Respuestas'!$S229,"ES DIFERENTE")</f>
        <v>0</v>
      </c>
      <c r="AT230" s="1" t="str">
        <f>IFERROR(VLOOKUP(CONCATENATE(AS$1,AS230),'Formulario de Preguntas'!$C$10:$FN$152,3,FALSE),"")</f>
        <v/>
      </c>
      <c r="AU230" s="1" t="str">
        <f>IFERROR(VLOOKUP(CONCATENATE(AS$1,AS230),'Formulario de Preguntas'!$C$10:$FN$152,4,FALSE),"")</f>
        <v/>
      </c>
      <c r="AV230" s="23">
        <f>IF($B230='Formulario de Respuestas'!$D229,'Formulario de Respuestas'!$T229,"ES DIFERENTE")</f>
        <v>0</v>
      </c>
      <c r="AW230" s="1" t="str">
        <f>IFERROR(VLOOKUP(CONCATENATE(AV$1,AV230),'Formulario de Preguntas'!$C$10:$FN$152,3,FALSE),"")</f>
        <v/>
      </c>
      <c r="AX230" s="1" t="str">
        <f>IFERROR(VLOOKUP(CONCATENATE(AV$1,AV230),'Formulario de Preguntas'!$C$10:$FN$152,4,FALSE),"")</f>
        <v/>
      </c>
      <c r="AY230" s="23">
        <f>IF($B230='Formulario de Respuestas'!$D229,'Formulario de Respuestas'!$U229,"ES DIFERENTE")</f>
        <v>0</v>
      </c>
      <c r="AZ230" s="1" t="str">
        <f>IFERROR(VLOOKUP(CONCATENATE(AY$1,AY230),'Formulario de Preguntas'!$C$10:$FN$152,3,FALSE),"")</f>
        <v/>
      </c>
      <c r="BA230" s="1" t="str">
        <f>IFERROR(VLOOKUP(CONCATENATE(AY$1,AY230),'Formulario de Preguntas'!$C$10:$FN$152,4,FALSE),"")</f>
        <v/>
      </c>
      <c r="BB230" s="25">
        <f>IF($B230='Formulario de Respuestas'!$D229,'Formulario de Respuestas'!$V229,"ES DIFERENTE")</f>
        <v>0</v>
      </c>
      <c r="BC230" s="1" t="str">
        <f>IFERROR(VLOOKUP(CONCATENATE(BB$1,BB230),'Formulario de Preguntas'!$C$10:$FN$152,3,FALSE),"")</f>
        <v/>
      </c>
      <c r="BD230" s="1" t="str">
        <f>IFERROR(VLOOKUP(CONCATENATE(BB$1,BB230),'Formulario de Preguntas'!$C$10:$FN$152,4,FALSE),"")</f>
        <v/>
      </c>
      <c r="BE230" s="23">
        <f>IF($B230='Formulario de Respuestas'!$D229,'Formulario de Respuestas'!$W229,"ES DIFERENTE")</f>
        <v>0</v>
      </c>
      <c r="BF230" s="1" t="str">
        <f>IFERROR(VLOOKUP(CONCATENATE(BE$1,BE230),'Formulario de Preguntas'!$C$10:$FN$152,3,FALSE),"")</f>
        <v/>
      </c>
      <c r="BG230" s="1" t="str">
        <f>IFERROR(VLOOKUP(CONCATENATE(BE$1,BE230),'Formulario de Preguntas'!$C$10:$FN$152,4,FALSE),"")</f>
        <v/>
      </c>
      <c r="BH230" s="23">
        <f>IF($B230='Formulario de Respuestas'!$D229,'Formulario de Respuestas'!$X229,"ES DIFERENTE")</f>
        <v>0</v>
      </c>
      <c r="BI230" s="1" t="str">
        <f>IFERROR(VLOOKUP(CONCATENATE(BH$1,BH230),'Formulario de Preguntas'!$C$10:$FN$152,3,FALSE),"")</f>
        <v/>
      </c>
      <c r="BJ230" s="1" t="str">
        <f>IFERROR(VLOOKUP(CONCATENATE(BH$1,BH230),'Formulario de Preguntas'!$C$10:$FN$152,4,FALSE),"")</f>
        <v/>
      </c>
      <c r="BK230" s="25">
        <f>IF($B230='Formulario de Respuestas'!$D229,'Formulario de Respuestas'!$Y229,"ES DIFERENTE")</f>
        <v>0</v>
      </c>
      <c r="BL230" s="1" t="str">
        <f>IFERROR(VLOOKUP(CONCATENATE(BK$1,BK230),'Formulario de Preguntas'!$C$10:$FN$152,3,FALSE),"")</f>
        <v/>
      </c>
      <c r="BM230" s="1" t="str">
        <f>IFERROR(VLOOKUP(CONCATENATE(BK$1,BK230),'Formulario de Preguntas'!$C$10:$FN$152,4,FALSE),"")</f>
        <v/>
      </c>
      <c r="BN230" s="25">
        <f>IF($B230='Formulario de Respuestas'!$D229,'Formulario de Respuestas'!$Z229,"ES DIFERENTE")</f>
        <v>0</v>
      </c>
      <c r="BO230" s="1" t="str">
        <f>IFERROR(VLOOKUP(CONCATENATE(BN$1,BN230),'Formulario de Preguntas'!$C$10:$FN$152,3,FALSE),"")</f>
        <v/>
      </c>
      <c r="BP230" s="1" t="str">
        <f>IFERROR(VLOOKUP(CONCATENATE(BN$1,BN230),'Formulario de Preguntas'!$C$10:$FN$152,4,FALSE),"")</f>
        <v/>
      </c>
      <c r="BQ230" s="25">
        <f>IF($B230='Formulario de Respuestas'!$D229,'Formulario de Respuestas'!$AA229,"ES DIFERENTE")</f>
        <v>0</v>
      </c>
      <c r="BR230" s="1" t="str">
        <f>IFERROR(VLOOKUP(CONCATENATE(BQ$1,BQ230),'Formulario de Preguntas'!$C$10:$FN$152,3,FALSE),"")</f>
        <v/>
      </c>
      <c r="BS230" s="1" t="str">
        <f>IFERROR(VLOOKUP(CONCATENATE(BQ$1,BQ230),'Formulario de Preguntas'!$C$10:$FN$152,4,FALSE),"")</f>
        <v/>
      </c>
      <c r="BT230" s="25">
        <f>IF($B230='Formulario de Respuestas'!$D229,'Formulario de Respuestas'!$AB229,"ES DIFERENTE")</f>
        <v>0</v>
      </c>
      <c r="BU230" s="1" t="str">
        <f>IFERROR(VLOOKUP(CONCATENATE(BT$1,BT230),'Formulario de Preguntas'!$C$10:$FN$152,3,FALSE),"")</f>
        <v/>
      </c>
      <c r="BV230" s="1" t="str">
        <f>IFERROR(VLOOKUP(CONCATENATE(BT$1,BT230),'Formulario de Preguntas'!$C$10:$FN$152,4,FALSE),"")</f>
        <v/>
      </c>
      <c r="BW230" s="25">
        <f>IF($B230='Formulario de Respuestas'!$D229,'Formulario de Respuestas'!$AC229,"ES DIFERENTE")</f>
        <v>0</v>
      </c>
      <c r="BX230" s="1" t="str">
        <f>IFERROR(VLOOKUP(CONCATENATE(BW$1,BW230),'Formulario de Preguntas'!$C$10:$FN$152,3,FALSE),"")</f>
        <v/>
      </c>
      <c r="BY230" s="1" t="str">
        <f>IFERROR(VLOOKUP(CONCATENATE(BW$1,BW230),'Formulario de Preguntas'!$C$10:$FN$152,4,FALSE),"")</f>
        <v/>
      </c>
      <c r="CA230" s="1">
        <f t="shared" si="10"/>
        <v>0</v>
      </c>
      <c r="CB230" s="1">
        <f t="shared" si="11"/>
        <v>0.25</v>
      </c>
      <c r="CC230" s="1">
        <f t="shared" si="12"/>
        <v>0</v>
      </c>
      <c r="CD230" s="1">
        <f>COUNTIF('Formulario de Respuestas'!$E229:$AC229,"A")</f>
        <v>0</v>
      </c>
      <c r="CE230" s="1">
        <f>COUNTIF('Formulario de Respuestas'!$E229:$AC229,"B")</f>
        <v>0</v>
      </c>
      <c r="CF230" s="1">
        <f>COUNTIF('Formulario de Respuestas'!$B229:$AC229,"C")</f>
        <v>0</v>
      </c>
      <c r="CG230" s="1">
        <f>COUNTIF('Formulario de Respuestas'!$E229:$AC229,"D")</f>
        <v>0</v>
      </c>
      <c r="CH230" s="1">
        <f>COUNTIF('Formulario de Respuestas'!$E229:$AC229,"E (RESPUESTA ANULADA)")</f>
        <v>0</v>
      </c>
    </row>
    <row r="231" spans="1:86" x14ac:dyDescent="0.25">
      <c r="A231" s="1">
        <f>'Formulario de Respuestas'!C230</f>
        <v>0</v>
      </c>
      <c r="B231" s="1">
        <f>'Formulario de Respuestas'!D230</f>
        <v>0</v>
      </c>
      <c r="C231" s="23">
        <f>IF($B231='Formulario de Respuestas'!$D230,'Formulario de Respuestas'!$E230,"ES DIFERENTE")</f>
        <v>0</v>
      </c>
      <c r="D231" s="15" t="str">
        <f>IFERROR(VLOOKUP(CONCATENATE(C$1,C231),'Formulario de Preguntas'!$C$2:$FN$152,3,FALSE),"")</f>
        <v/>
      </c>
      <c r="E231" s="1" t="str">
        <f>IFERROR(VLOOKUP(CONCATENATE(C$1,C231),'Formulario de Preguntas'!$C$2:$FN$152,4,FALSE),"")</f>
        <v/>
      </c>
      <c r="F231" s="23">
        <f>IF($B231='Formulario de Respuestas'!$D230,'Formulario de Respuestas'!$F230,"ES DIFERENTE")</f>
        <v>0</v>
      </c>
      <c r="G231" s="1" t="str">
        <f>IFERROR(VLOOKUP(CONCATENATE(F$1,F231),'Formulario de Preguntas'!$C$2:$FN$152,3,FALSE),"")</f>
        <v/>
      </c>
      <c r="H231" s="1" t="str">
        <f>IFERROR(VLOOKUP(CONCATENATE(F$1,F231),'Formulario de Preguntas'!$C$2:$FN$152,4,FALSE),"")</f>
        <v/>
      </c>
      <c r="I231" s="23">
        <f>IF($B231='Formulario de Respuestas'!$D230,'Formulario de Respuestas'!$G230,"ES DIFERENTE")</f>
        <v>0</v>
      </c>
      <c r="J231" s="1" t="str">
        <f>IFERROR(VLOOKUP(CONCATENATE(I$1,I231),'Formulario de Preguntas'!$C$10:$FN$152,3,FALSE),"")</f>
        <v/>
      </c>
      <c r="K231" s="1" t="str">
        <f>IFERROR(VLOOKUP(CONCATENATE(I$1,I231),'Formulario de Preguntas'!$C$10:$FN$152,4,FALSE),"")</f>
        <v/>
      </c>
      <c r="L231" s="23">
        <f>IF($B231='Formulario de Respuestas'!$D230,'Formulario de Respuestas'!$H230,"ES DIFERENTE")</f>
        <v>0</v>
      </c>
      <c r="M231" s="1" t="str">
        <f>IFERROR(VLOOKUP(CONCATENATE(L$1,L231),'Formulario de Preguntas'!$C$10:$FN$152,3,FALSE),"")</f>
        <v/>
      </c>
      <c r="N231" s="1" t="str">
        <f>IFERROR(VLOOKUP(CONCATENATE(L$1,L231),'Formulario de Preguntas'!$C$10:$FN$152,4,FALSE),"")</f>
        <v/>
      </c>
      <c r="O231" s="23">
        <f>IF($B231='Formulario de Respuestas'!$D230,'Formulario de Respuestas'!$I230,"ES DIFERENTE")</f>
        <v>0</v>
      </c>
      <c r="P231" s="1" t="str">
        <f>IFERROR(VLOOKUP(CONCATENATE(O$1,O231),'Formulario de Preguntas'!$C$10:$FN$152,3,FALSE),"")</f>
        <v/>
      </c>
      <c r="Q231" s="1" t="str">
        <f>IFERROR(VLOOKUP(CONCATENATE(O$1,O231),'Formulario de Preguntas'!$C$10:$FN$152,4,FALSE),"")</f>
        <v/>
      </c>
      <c r="R231" s="23">
        <f>IF($B231='Formulario de Respuestas'!$D230,'Formulario de Respuestas'!$J230,"ES DIFERENTE")</f>
        <v>0</v>
      </c>
      <c r="S231" s="1" t="str">
        <f>IFERROR(VLOOKUP(CONCATENATE(R$1,R231),'Formulario de Preguntas'!$C$10:$FN$152,3,FALSE),"")</f>
        <v/>
      </c>
      <c r="T231" s="1" t="str">
        <f>IFERROR(VLOOKUP(CONCATENATE(R$1,R231),'Formulario de Preguntas'!$C$10:$FN$152,4,FALSE),"")</f>
        <v/>
      </c>
      <c r="U231" s="23">
        <f>IF($B231='Formulario de Respuestas'!$D230,'Formulario de Respuestas'!$K230,"ES DIFERENTE")</f>
        <v>0</v>
      </c>
      <c r="V231" s="1" t="str">
        <f>IFERROR(VLOOKUP(CONCATENATE(U$1,U231),'Formulario de Preguntas'!$C$10:$FN$152,3,FALSE),"")</f>
        <v/>
      </c>
      <c r="W231" s="1" t="str">
        <f>IFERROR(VLOOKUP(CONCATENATE(U$1,U231),'Formulario de Preguntas'!$C$10:$FN$152,4,FALSE),"")</f>
        <v/>
      </c>
      <c r="X231" s="23">
        <f>IF($B231='Formulario de Respuestas'!$D230,'Formulario de Respuestas'!$L230,"ES DIFERENTE")</f>
        <v>0</v>
      </c>
      <c r="Y231" s="1" t="str">
        <f>IFERROR(VLOOKUP(CONCATENATE(X$1,X231),'Formulario de Preguntas'!$C$10:$FN$152,3,FALSE),"")</f>
        <v/>
      </c>
      <c r="Z231" s="1" t="str">
        <f>IFERROR(VLOOKUP(CONCATENATE(X$1,X231),'Formulario de Preguntas'!$C$10:$FN$152,4,FALSE),"")</f>
        <v/>
      </c>
      <c r="AA231" s="23">
        <f>IF($B231='Formulario de Respuestas'!$D230,'Formulario de Respuestas'!$M230,"ES DIFERENTE")</f>
        <v>0</v>
      </c>
      <c r="AB231" s="1" t="str">
        <f>IFERROR(VLOOKUP(CONCATENATE(AA$1,AA231),'Formulario de Preguntas'!$C$10:$FN$152,3,FALSE),"")</f>
        <v/>
      </c>
      <c r="AC231" s="1" t="str">
        <f>IFERROR(VLOOKUP(CONCATENATE(AA$1,AA231),'Formulario de Preguntas'!$C$10:$FN$152,4,FALSE),"")</f>
        <v/>
      </c>
      <c r="AD231" s="23">
        <f>IF($B231='Formulario de Respuestas'!$D230,'Formulario de Respuestas'!$N230,"ES DIFERENTE")</f>
        <v>0</v>
      </c>
      <c r="AE231" s="1" t="str">
        <f>IFERROR(VLOOKUP(CONCATENATE(AD$1,AD231),'Formulario de Preguntas'!$C$10:$FN$152,3,FALSE),"")</f>
        <v/>
      </c>
      <c r="AF231" s="1" t="str">
        <f>IFERROR(VLOOKUP(CONCATENATE(AD$1,AD231),'Formulario de Preguntas'!$C$10:$FN$152,4,FALSE),"")</f>
        <v/>
      </c>
      <c r="AG231" s="23">
        <f>IF($B231='Formulario de Respuestas'!$D230,'Formulario de Respuestas'!$O230,"ES DIFERENTE")</f>
        <v>0</v>
      </c>
      <c r="AH231" s="1" t="str">
        <f>IFERROR(VLOOKUP(CONCATENATE(AG$1,AG231),'Formulario de Preguntas'!$C$10:$FN$152,3,FALSE),"")</f>
        <v/>
      </c>
      <c r="AI231" s="1" t="str">
        <f>IFERROR(VLOOKUP(CONCATENATE(AG$1,AG231),'Formulario de Preguntas'!$C$10:$FN$152,4,FALSE),"")</f>
        <v/>
      </c>
      <c r="AJ231" s="23">
        <f>IF($B231='Formulario de Respuestas'!$D230,'Formulario de Respuestas'!$P230,"ES DIFERENTE")</f>
        <v>0</v>
      </c>
      <c r="AK231" s="1" t="str">
        <f>IFERROR(VLOOKUP(CONCATENATE(AJ$1,AJ231),'Formulario de Preguntas'!$C$10:$FN$152,3,FALSE),"")</f>
        <v/>
      </c>
      <c r="AL231" s="1" t="str">
        <f>IFERROR(VLOOKUP(CONCATENATE(AJ$1,AJ231),'Formulario de Preguntas'!$C$10:$FN$152,4,FALSE),"")</f>
        <v/>
      </c>
      <c r="AM231" s="23">
        <f>IF($B231='Formulario de Respuestas'!$D230,'Formulario de Respuestas'!$Q230,"ES DIFERENTE")</f>
        <v>0</v>
      </c>
      <c r="AN231" s="1" t="str">
        <f>IFERROR(VLOOKUP(CONCATENATE(AM$1,AM231),'Formulario de Preguntas'!$C$10:$FN$152,3,FALSE),"")</f>
        <v/>
      </c>
      <c r="AO231" s="1" t="str">
        <f>IFERROR(VLOOKUP(CONCATENATE(AM$1,AM231),'Formulario de Preguntas'!$C$10:$FN$152,4,FALSE),"")</f>
        <v/>
      </c>
      <c r="AP231" s="23">
        <f>IF($B231='Formulario de Respuestas'!$D230,'Formulario de Respuestas'!$R230,"ES DIFERENTE")</f>
        <v>0</v>
      </c>
      <c r="AQ231" s="1" t="str">
        <f>IFERROR(VLOOKUP(CONCATENATE(AP$1,AP231),'Formulario de Preguntas'!$C$10:$FN$152,3,FALSE),"")</f>
        <v/>
      </c>
      <c r="AR231" s="1" t="str">
        <f>IFERROR(VLOOKUP(CONCATENATE(AP$1,AP231),'Formulario de Preguntas'!$C$10:$FN$152,4,FALSE),"")</f>
        <v/>
      </c>
      <c r="AS231" s="23">
        <f>IF($B231='Formulario de Respuestas'!$D230,'Formulario de Respuestas'!$S230,"ES DIFERENTE")</f>
        <v>0</v>
      </c>
      <c r="AT231" s="1" t="str">
        <f>IFERROR(VLOOKUP(CONCATENATE(AS$1,AS231),'Formulario de Preguntas'!$C$10:$FN$152,3,FALSE),"")</f>
        <v/>
      </c>
      <c r="AU231" s="1" t="str">
        <f>IFERROR(VLOOKUP(CONCATENATE(AS$1,AS231),'Formulario de Preguntas'!$C$10:$FN$152,4,FALSE),"")</f>
        <v/>
      </c>
      <c r="AV231" s="23">
        <f>IF($B231='Formulario de Respuestas'!$D230,'Formulario de Respuestas'!$T230,"ES DIFERENTE")</f>
        <v>0</v>
      </c>
      <c r="AW231" s="1" t="str">
        <f>IFERROR(VLOOKUP(CONCATENATE(AV$1,AV231),'Formulario de Preguntas'!$C$10:$FN$152,3,FALSE),"")</f>
        <v/>
      </c>
      <c r="AX231" s="1" t="str">
        <f>IFERROR(VLOOKUP(CONCATENATE(AV$1,AV231),'Formulario de Preguntas'!$C$10:$FN$152,4,FALSE),"")</f>
        <v/>
      </c>
      <c r="AY231" s="23">
        <f>IF($B231='Formulario de Respuestas'!$D230,'Formulario de Respuestas'!$U230,"ES DIFERENTE")</f>
        <v>0</v>
      </c>
      <c r="AZ231" s="1" t="str">
        <f>IFERROR(VLOOKUP(CONCATENATE(AY$1,AY231),'Formulario de Preguntas'!$C$10:$FN$152,3,FALSE),"")</f>
        <v/>
      </c>
      <c r="BA231" s="1" t="str">
        <f>IFERROR(VLOOKUP(CONCATENATE(AY$1,AY231),'Formulario de Preguntas'!$C$10:$FN$152,4,FALSE),"")</f>
        <v/>
      </c>
      <c r="BB231" s="25">
        <f>IF($B231='Formulario de Respuestas'!$D230,'Formulario de Respuestas'!$V230,"ES DIFERENTE")</f>
        <v>0</v>
      </c>
      <c r="BC231" s="1" t="str">
        <f>IFERROR(VLOOKUP(CONCATENATE(BB$1,BB231),'Formulario de Preguntas'!$C$10:$FN$152,3,FALSE),"")</f>
        <v/>
      </c>
      <c r="BD231" s="1" t="str">
        <f>IFERROR(VLOOKUP(CONCATENATE(BB$1,BB231),'Formulario de Preguntas'!$C$10:$FN$152,4,FALSE),"")</f>
        <v/>
      </c>
      <c r="BE231" s="23">
        <f>IF($B231='Formulario de Respuestas'!$D230,'Formulario de Respuestas'!$W230,"ES DIFERENTE")</f>
        <v>0</v>
      </c>
      <c r="BF231" s="1" t="str">
        <f>IFERROR(VLOOKUP(CONCATENATE(BE$1,BE231),'Formulario de Preguntas'!$C$10:$FN$152,3,FALSE),"")</f>
        <v/>
      </c>
      <c r="BG231" s="1" t="str">
        <f>IFERROR(VLOOKUP(CONCATENATE(BE$1,BE231),'Formulario de Preguntas'!$C$10:$FN$152,4,FALSE),"")</f>
        <v/>
      </c>
      <c r="BH231" s="23">
        <f>IF($B231='Formulario de Respuestas'!$D230,'Formulario de Respuestas'!$X230,"ES DIFERENTE")</f>
        <v>0</v>
      </c>
      <c r="BI231" s="1" t="str">
        <f>IFERROR(VLOOKUP(CONCATENATE(BH$1,BH231),'Formulario de Preguntas'!$C$10:$FN$152,3,FALSE),"")</f>
        <v/>
      </c>
      <c r="BJ231" s="1" t="str">
        <f>IFERROR(VLOOKUP(CONCATENATE(BH$1,BH231),'Formulario de Preguntas'!$C$10:$FN$152,4,FALSE),"")</f>
        <v/>
      </c>
      <c r="BK231" s="25">
        <f>IF($B231='Formulario de Respuestas'!$D230,'Formulario de Respuestas'!$Y230,"ES DIFERENTE")</f>
        <v>0</v>
      </c>
      <c r="BL231" s="1" t="str">
        <f>IFERROR(VLOOKUP(CONCATENATE(BK$1,BK231),'Formulario de Preguntas'!$C$10:$FN$152,3,FALSE),"")</f>
        <v/>
      </c>
      <c r="BM231" s="1" t="str">
        <f>IFERROR(VLOOKUP(CONCATENATE(BK$1,BK231),'Formulario de Preguntas'!$C$10:$FN$152,4,FALSE),"")</f>
        <v/>
      </c>
      <c r="BN231" s="25">
        <f>IF($B231='Formulario de Respuestas'!$D230,'Formulario de Respuestas'!$Z230,"ES DIFERENTE")</f>
        <v>0</v>
      </c>
      <c r="BO231" s="1" t="str">
        <f>IFERROR(VLOOKUP(CONCATENATE(BN$1,BN231),'Formulario de Preguntas'!$C$10:$FN$152,3,FALSE),"")</f>
        <v/>
      </c>
      <c r="BP231" s="1" t="str">
        <f>IFERROR(VLOOKUP(CONCATENATE(BN$1,BN231),'Formulario de Preguntas'!$C$10:$FN$152,4,FALSE),"")</f>
        <v/>
      </c>
      <c r="BQ231" s="25">
        <f>IF($B231='Formulario de Respuestas'!$D230,'Formulario de Respuestas'!$AA230,"ES DIFERENTE")</f>
        <v>0</v>
      </c>
      <c r="BR231" s="1" t="str">
        <f>IFERROR(VLOOKUP(CONCATENATE(BQ$1,BQ231),'Formulario de Preguntas'!$C$10:$FN$152,3,FALSE),"")</f>
        <v/>
      </c>
      <c r="BS231" s="1" t="str">
        <f>IFERROR(VLOOKUP(CONCATENATE(BQ$1,BQ231),'Formulario de Preguntas'!$C$10:$FN$152,4,FALSE),"")</f>
        <v/>
      </c>
      <c r="BT231" s="25">
        <f>IF($B231='Formulario de Respuestas'!$D230,'Formulario de Respuestas'!$AB230,"ES DIFERENTE")</f>
        <v>0</v>
      </c>
      <c r="BU231" s="1" t="str">
        <f>IFERROR(VLOOKUP(CONCATENATE(BT$1,BT231),'Formulario de Preguntas'!$C$10:$FN$152,3,FALSE),"")</f>
        <v/>
      </c>
      <c r="BV231" s="1" t="str">
        <f>IFERROR(VLOOKUP(CONCATENATE(BT$1,BT231),'Formulario de Preguntas'!$C$10:$FN$152,4,FALSE),"")</f>
        <v/>
      </c>
      <c r="BW231" s="25">
        <f>IF($B231='Formulario de Respuestas'!$D230,'Formulario de Respuestas'!$AC230,"ES DIFERENTE")</f>
        <v>0</v>
      </c>
      <c r="BX231" s="1" t="str">
        <f>IFERROR(VLOOKUP(CONCATENATE(BW$1,BW231),'Formulario de Preguntas'!$C$10:$FN$152,3,FALSE),"")</f>
        <v/>
      </c>
      <c r="BY231" s="1" t="str">
        <f>IFERROR(VLOOKUP(CONCATENATE(BW$1,BW231),'Formulario de Preguntas'!$C$10:$FN$152,4,FALSE),"")</f>
        <v/>
      </c>
      <c r="CA231" s="1">
        <f t="shared" si="10"/>
        <v>0</v>
      </c>
      <c r="CB231" s="1">
        <f t="shared" si="11"/>
        <v>0.25</v>
      </c>
      <c r="CC231" s="1">
        <f t="shared" si="12"/>
        <v>0</v>
      </c>
      <c r="CD231" s="1">
        <f>COUNTIF('Formulario de Respuestas'!$E230:$AC230,"A")</f>
        <v>0</v>
      </c>
      <c r="CE231" s="1">
        <f>COUNTIF('Formulario de Respuestas'!$E230:$AC230,"B")</f>
        <v>0</v>
      </c>
      <c r="CF231" s="1">
        <f>COUNTIF('Formulario de Respuestas'!$B230:$AC230,"C")</f>
        <v>0</v>
      </c>
      <c r="CG231" s="1">
        <f>COUNTIF('Formulario de Respuestas'!$E230:$AC230,"D")</f>
        <v>0</v>
      </c>
      <c r="CH231" s="1">
        <f>COUNTIF('Formulario de Respuestas'!$E230:$AC230,"E (RESPUESTA ANULADA)")</f>
        <v>0</v>
      </c>
    </row>
    <row r="232" spans="1:86" x14ac:dyDescent="0.25">
      <c r="A232" s="1">
        <f>'Formulario de Respuestas'!C231</f>
        <v>0</v>
      </c>
      <c r="B232" s="1">
        <f>'Formulario de Respuestas'!D231</f>
        <v>0</v>
      </c>
      <c r="C232" s="23">
        <f>IF($B232='Formulario de Respuestas'!$D231,'Formulario de Respuestas'!$E231,"ES DIFERENTE")</f>
        <v>0</v>
      </c>
      <c r="D232" s="15" t="str">
        <f>IFERROR(VLOOKUP(CONCATENATE(C$1,C232),'Formulario de Preguntas'!$C$2:$FN$152,3,FALSE),"")</f>
        <v/>
      </c>
      <c r="E232" s="1" t="str">
        <f>IFERROR(VLOOKUP(CONCATENATE(C$1,C232),'Formulario de Preguntas'!$C$2:$FN$152,4,FALSE),"")</f>
        <v/>
      </c>
      <c r="F232" s="23">
        <f>IF($B232='Formulario de Respuestas'!$D231,'Formulario de Respuestas'!$F231,"ES DIFERENTE")</f>
        <v>0</v>
      </c>
      <c r="G232" s="1" t="str">
        <f>IFERROR(VLOOKUP(CONCATENATE(F$1,F232),'Formulario de Preguntas'!$C$2:$FN$152,3,FALSE),"")</f>
        <v/>
      </c>
      <c r="H232" s="1" t="str">
        <f>IFERROR(VLOOKUP(CONCATENATE(F$1,F232),'Formulario de Preguntas'!$C$2:$FN$152,4,FALSE),"")</f>
        <v/>
      </c>
      <c r="I232" s="23">
        <f>IF($B232='Formulario de Respuestas'!$D231,'Formulario de Respuestas'!$G231,"ES DIFERENTE")</f>
        <v>0</v>
      </c>
      <c r="J232" s="1" t="str">
        <f>IFERROR(VLOOKUP(CONCATENATE(I$1,I232),'Formulario de Preguntas'!$C$10:$FN$152,3,FALSE),"")</f>
        <v/>
      </c>
      <c r="K232" s="1" t="str">
        <f>IFERROR(VLOOKUP(CONCATENATE(I$1,I232),'Formulario de Preguntas'!$C$10:$FN$152,4,FALSE),"")</f>
        <v/>
      </c>
      <c r="L232" s="23">
        <f>IF($B232='Formulario de Respuestas'!$D231,'Formulario de Respuestas'!$H231,"ES DIFERENTE")</f>
        <v>0</v>
      </c>
      <c r="M232" s="1" t="str">
        <f>IFERROR(VLOOKUP(CONCATENATE(L$1,L232),'Formulario de Preguntas'!$C$10:$FN$152,3,FALSE),"")</f>
        <v/>
      </c>
      <c r="N232" s="1" t="str">
        <f>IFERROR(VLOOKUP(CONCATENATE(L$1,L232),'Formulario de Preguntas'!$C$10:$FN$152,4,FALSE),"")</f>
        <v/>
      </c>
      <c r="O232" s="23">
        <f>IF($B232='Formulario de Respuestas'!$D231,'Formulario de Respuestas'!$I231,"ES DIFERENTE")</f>
        <v>0</v>
      </c>
      <c r="P232" s="1" t="str">
        <f>IFERROR(VLOOKUP(CONCATENATE(O$1,O232),'Formulario de Preguntas'!$C$10:$FN$152,3,FALSE),"")</f>
        <v/>
      </c>
      <c r="Q232" s="1" t="str">
        <f>IFERROR(VLOOKUP(CONCATENATE(O$1,O232),'Formulario de Preguntas'!$C$10:$FN$152,4,FALSE),"")</f>
        <v/>
      </c>
      <c r="R232" s="23">
        <f>IF($B232='Formulario de Respuestas'!$D231,'Formulario de Respuestas'!$J231,"ES DIFERENTE")</f>
        <v>0</v>
      </c>
      <c r="S232" s="1" t="str">
        <f>IFERROR(VLOOKUP(CONCATENATE(R$1,R232),'Formulario de Preguntas'!$C$10:$FN$152,3,FALSE),"")</f>
        <v/>
      </c>
      <c r="T232" s="1" t="str">
        <f>IFERROR(VLOOKUP(CONCATENATE(R$1,R232),'Formulario de Preguntas'!$C$10:$FN$152,4,FALSE),"")</f>
        <v/>
      </c>
      <c r="U232" s="23">
        <f>IF($B232='Formulario de Respuestas'!$D231,'Formulario de Respuestas'!$K231,"ES DIFERENTE")</f>
        <v>0</v>
      </c>
      <c r="V232" s="1" t="str">
        <f>IFERROR(VLOOKUP(CONCATENATE(U$1,U232),'Formulario de Preguntas'!$C$10:$FN$152,3,FALSE),"")</f>
        <v/>
      </c>
      <c r="W232" s="1" t="str">
        <f>IFERROR(VLOOKUP(CONCATENATE(U$1,U232),'Formulario de Preguntas'!$C$10:$FN$152,4,FALSE),"")</f>
        <v/>
      </c>
      <c r="X232" s="23">
        <f>IF($B232='Formulario de Respuestas'!$D231,'Formulario de Respuestas'!$L231,"ES DIFERENTE")</f>
        <v>0</v>
      </c>
      <c r="Y232" s="1" t="str">
        <f>IFERROR(VLOOKUP(CONCATENATE(X$1,X232),'Formulario de Preguntas'!$C$10:$FN$152,3,FALSE),"")</f>
        <v/>
      </c>
      <c r="Z232" s="1" t="str">
        <f>IFERROR(VLOOKUP(CONCATENATE(X$1,X232),'Formulario de Preguntas'!$C$10:$FN$152,4,FALSE),"")</f>
        <v/>
      </c>
      <c r="AA232" s="23">
        <f>IF($B232='Formulario de Respuestas'!$D231,'Formulario de Respuestas'!$M231,"ES DIFERENTE")</f>
        <v>0</v>
      </c>
      <c r="AB232" s="1" t="str">
        <f>IFERROR(VLOOKUP(CONCATENATE(AA$1,AA232),'Formulario de Preguntas'!$C$10:$FN$152,3,FALSE),"")</f>
        <v/>
      </c>
      <c r="AC232" s="1" t="str">
        <f>IFERROR(VLOOKUP(CONCATENATE(AA$1,AA232),'Formulario de Preguntas'!$C$10:$FN$152,4,FALSE),"")</f>
        <v/>
      </c>
      <c r="AD232" s="23">
        <f>IF($B232='Formulario de Respuestas'!$D231,'Formulario de Respuestas'!$N231,"ES DIFERENTE")</f>
        <v>0</v>
      </c>
      <c r="AE232" s="1" t="str">
        <f>IFERROR(VLOOKUP(CONCATENATE(AD$1,AD232),'Formulario de Preguntas'!$C$10:$FN$152,3,FALSE),"")</f>
        <v/>
      </c>
      <c r="AF232" s="1" t="str">
        <f>IFERROR(VLOOKUP(CONCATENATE(AD$1,AD232),'Formulario de Preguntas'!$C$10:$FN$152,4,FALSE),"")</f>
        <v/>
      </c>
      <c r="AG232" s="23">
        <f>IF($B232='Formulario de Respuestas'!$D231,'Formulario de Respuestas'!$O231,"ES DIFERENTE")</f>
        <v>0</v>
      </c>
      <c r="AH232" s="1" t="str">
        <f>IFERROR(VLOOKUP(CONCATENATE(AG$1,AG232),'Formulario de Preguntas'!$C$10:$FN$152,3,FALSE),"")</f>
        <v/>
      </c>
      <c r="AI232" s="1" t="str">
        <f>IFERROR(VLOOKUP(CONCATENATE(AG$1,AG232),'Formulario de Preguntas'!$C$10:$FN$152,4,FALSE),"")</f>
        <v/>
      </c>
      <c r="AJ232" s="23">
        <f>IF($B232='Formulario de Respuestas'!$D231,'Formulario de Respuestas'!$P231,"ES DIFERENTE")</f>
        <v>0</v>
      </c>
      <c r="AK232" s="1" t="str">
        <f>IFERROR(VLOOKUP(CONCATENATE(AJ$1,AJ232),'Formulario de Preguntas'!$C$10:$FN$152,3,FALSE),"")</f>
        <v/>
      </c>
      <c r="AL232" s="1" t="str">
        <f>IFERROR(VLOOKUP(CONCATENATE(AJ$1,AJ232),'Formulario de Preguntas'!$C$10:$FN$152,4,FALSE),"")</f>
        <v/>
      </c>
      <c r="AM232" s="23">
        <f>IF($B232='Formulario de Respuestas'!$D231,'Formulario de Respuestas'!$Q231,"ES DIFERENTE")</f>
        <v>0</v>
      </c>
      <c r="AN232" s="1" t="str">
        <f>IFERROR(VLOOKUP(CONCATENATE(AM$1,AM232),'Formulario de Preguntas'!$C$10:$FN$152,3,FALSE),"")</f>
        <v/>
      </c>
      <c r="AO232" s="1" t="str">
        <f>IFERROR(VLOOKUP(CONCATENATE(AM$1,AM232),'Formulario de Preguntas'!$C$10:$FN$152,4,FALSE),"")</f>
        <v/>
      </c>
      <c r="AP232" s="23">
        <f>IF($B232='Formulario de Respuestas'!$D231,'Formulario de Respuestas'!$R231,"ES DIFERENTE")</f>
        <v>0</v>
      </c>
      <c r="AQ232" s="1" t="str">
        <f>IFERROR(VLOOKUP(CONCATENATE(AP$1,AP232),'Formulario de Preguntas'!$C$10:$FN$152,3,FALSE),"")</f>
        <v/>
      </c>
      <c r="AR232" s="1" t="str">
        <f>IFERROR(VLOOKUP(CONCATENATE(AP$1,AP232),'Formulario de Preguntas'!$C$10:$FN$152,4,FALSE),"")</f>
        <v/>
      </c>
      <c r="AS232" s="23">
        <f>IF($B232='Formulario de Respuestas'!$D231,'Formulario de Respuestas'!$S231,"ES DIFERENTE")</f>
        <v>0</v>
      </c>
      <c r="AT232" s="1" t="str">
        <f>IFERROR(VLOOKUP(CONCATENATE(AS$1,AS232),'Formulario de Preguntas'!$C$10:$FN$152,3,FALSE),"")</f>
        <v/>
      </c>
      <c r="AU232" s="1" t="str">
        <f>IFERROR(VLOOKUP(CONCATENATE(AS$1,AS232),'Formulario de Preguntas'!$C$10:$FN$152,4,FALSE),"")</f>
        <v/>
      </c>
      <c r="AV232" s="23">
        <f>IF($B232='Formulario de Respuestas'!$D231,'Formulario de Respuestas'!$T231,"ES DIFERENTE")</f>
        <v>0</v>
      </c>
      <c r="AW232" s="1" t="str">
        <f>IFERROR(VLOOKUP(CONCATENATE(AV$1,AV232),'Formulario de Preguntas'!$C$10:$FN$152,3,FALSE),"")</f>
        <v/>
      </c>
      <c r="AX232" s="1" t="str">
        <f>IFERROR(VLOOKUP(CONCATENATE(AV$1,AV232),'Formulario de Preguntas'!$C$10:$FN$152,4,FALSE),"")</f>
        <v/>
      </c>
      <c r="AY232" s="23">
        <f>IF($B232='Formulario de Respuestas'!$D231,'Formulario de Respuestas'!$U231,"ES DIFERENTE")</f>
        <v>0</v>
      </c>
      <c r="AZ232" s="1" t="str">
        <f>IFERROR(VLOOKUP(CONCATENATE(AY$1,AY232),'Formulario de Preguntas'!$C$10:$FN$152,3,FALSE),"")</f>
        <v/>
      </c>
      <c r="BA232" s="1" t="str">
        <f>IFERROR(VLOOKUP(CONCATENATE(AY$1,AY232),'Formulario de Preguntas'!$C$10:$FN$152,4,FALSE),"")</f>
        <v/>
      </c>
      <c r="BB232" s="25">
        <f>IF($B232='Formulario de Respuestas'!$D231,'Formulario de Respuestas'!$V231,"ES DIFERENTE")</f>
        <v>0</v>
      </c>
      <c r="BC232" s="1" t="str">
        <f>IFERROR(VLOOKUP(CONCATENATE(BB$1,BB232),'Formulario de Preguntas'!$C$10:$FN$152,3,FALSE),"")</f>
        <v/>
      </c>
      <c r="BD232" s="1" t="str">
        <f>IFERROR(VLOOKUP(CONCATENATE(BB$1,BB232),'Formulario de Preguntas'!$C$10:$FN$152,4,FALSE),"")</f>
        <v/>
      </c>
      <c r="BE232" s="23">
        <f>IF($B232='Formulario de Respuestas'!$D231,'Formulario de Respuestas'!$W231,"ES DIFERENTE")</f>
        <v>0</v>
      </c>
      <c r="BF232" s="1" t="str">
        <f>IFERROR(VLOOKUP(CONCATENATE(BE$1,BE232),'Formulario de Preguntas'!$C$10:$FN$152,3,FALSE),"")</f>
        <v/>
      </c>
      <c r="BG232" s="1" t="str">
        <f>IFERROR(VLOOKUP(CONCATENATE(BE$1,BE232),'Formulario de Preguntas'!$C$10:$FN$152,4,FALSE),"")</f>
        <v/>
      </c>
      <c r="BH232" s="23">
        <f>IF($B232='Formulario de Respuestas'!$D231,'Formulario de Respuestas'!$X231,"ES DIFERENTE")</f>
        <v>0</v>
      </c>
      <c r="BI232" s="1" t="str">
        <f>IFERROR(VLOOKUP(CONCATENATE(BH$1,BH232),'Formulario de Preguntas'!$C$10:$FN$152,3,FALSE),"")</f>
        <v/>
      </c>
      <c r="BJ232" s="1" t="str">
        <f>IFERROR(VLOOKUP(CONCATENATE(BH$1,BH232),'Formulario de Preguntas'!$C$10:$FN$152,4,FALSE),"")</f>
        <v/>
      </c>
      <c r="BK232" s="25">
        <f>IF($B232='Formulario de Respuestas'!$D231,'Formulario de Respuestas'!$Y231,"ES DIFERENTE")</f>
        <v>0</v>
      </c>
      <c r="BL232" s="1" t="str">
        <f>IFERROR(VLOOKUP(CONCATENATE(BK$1,BK232),'Formulario de Preguntas'!$C$10:$FN$152,3,FALSE),"")</f>
        <v/>
      </c>
      <c r="BM232" s="1" t="str">
        <f>IFERROR(VLOOKUP(CONCATENATE(BK$1,BK232),'Formulario de Preguntas'!$C$10:$FN$152,4,FALSE),"")</f>
        <v/>
      </c>
      <c r="BN232" s="25">
        <f>IF($B232='Formulario de Respuestas'!$D231,'Formulario de Respuestas'!$Z231,"ES DIFERENTE")</f>
        <v>0</v>
      </c>
      <c r="BO232" s="1" t="str">
        <f>IFERROR(VLOOKUP(CONCATENATE(BN$1,BN232),'Formulario de Preguntas'!$C$10:$FN$152,3,FALSE),"")</f>
        <v/>
      </c>
      <c r="BP232" s="1" t="str">
        <f>IFERROR(VLOOKUP(CONCATENATE(BN$1,BN232),'Formulario de Preguntas'!$C$10:$FN$152,4,FALSE),"")</f>
        <v/>
      </c>
      <c r="BQ232" s="25">
        <f>IF($B232='Formulario de Respuestas'!$D231,'Formulario de Respuestas'!$AA231,"ES DIFERENTE")</f>
        <v>0</v>
      </c>
      <c r="BR232" s="1" t="str">
        <f>IFERROR(VLOOKUP(CONCATENATE(BQ$1,BQ232),'Formulario de Preguntas'!$C$10:$FN$152,3,FALSE),"")</f>
        <v/>
      </c>
      <c r="BS232" s="1" t="str">
        <f>IFERROR(VLOOKUP(CONCATENATE(BQ$1,BQ232),'Formulario de Preguntas'!$C$10:$FN$152,4,FALSE),"")</f>
        <v/>
      </c>
      <c r="BT232" s="25">
        <f>IF($B232='Formulario de Respuestas'!$D231,'Formulario de Respuestas'!$AB231,"ES DIFERENTE")</f>
        <v>0</v>
      </c>
      <c r="BU232" s="1" t="str">
        <f>IFERROR(VLOOKUP(CONCATENATE(BT$1,BT232),'Formulario de Preguntas'!$C$10:$FN$152,3,FALSE),"")</f>
        <v/>
      </c>
      <c r="BV232" s="1" t="str">
        <f>IFERROR(VLOOKUP(CONCATENATE(BT$1,BT232),'Formulario de Preguntas'!$C$10:$FN$152,4,FALSE),"")</f>
        <v/>
      </c>
      <c r="BW232" s="25">
        <f>IF($B232='Formulario de Respuestas'!$D231,'Formulario de Respuestas'!$AC231,"ES DIFERENTE")</f>
        <v>0</v>
      </c>
      <c r="BX232" s="1" t="str">
        <f>IFERROR(VLOOKUP(CONCATENATE(BW$1,BW232),'Formulario de Preguntas'!$C$10:$FN$152,3,FALSE),"")</f>
        <v/>
      </c>
      <c r="BY232" s="1" t="str">
        <f>IFERROR(VLOOKUP(CONCATENATE(BW$1,BW232),'Formulario de Preguntas'!$C$10:$FN$152,4,FALSE),"")</f>
        <v/>
      </c>
      <c r="CA232" s="1">
        <f t="shared" si="10"/>
        <v>0</v>
      </c>
      <c r="CB232" s="1">
        <f t="shared" si="11"/>
        <v>0.25</v>
      </c>
      <c r="CC232" s="1">
        <f t="shared" si="12"/>
        <v>0</v>
      </c>
      <c r="CD232" s="1">
        <f>COUNTIF('Formulario de Respuestas'!$E231:$AC231,"A")</f>
        <v>0</v>
      </c>
      <c r="CE232" s="1">
        <f>COUNTIF('Formulario de Respuestas'!$E231:$AC231,"B")</f>
        <v>0</v>
      </c>
      <c r="CF232" s="1">
        <f>COUNTIF('Formulario de Respuestas'!$B231:$AC231,"C")</f>
        <v>0</v>
      </c>
      <c r="CG232" s="1">
        <f>COUNTIF('Formulario de Respuestas'!$E231:$AC231,"D")</f>
        <v>0</v>
      </c>
      <c r="CH232" s="1">
        <f>COUNTIF('Formulario de Respuestas'!$E231:$AC231,"E (RESPUESTA ANULADA)")</f>
        <v>0</v>
      </c>
    </row>
    <row r="233" spans="1:86" x14ac:dyDescent="0.25">
      <c r="A233" s="1">
        <f>'Formulario de Respuestas'!C232</f>
        <v>0</v>
      </c>
      <c r="B233" s="1">
        <f>'Formulario de Respuestas'!D232</f>
        <v>0</v>
      </c>
      <c r="C233" s="23">
        <f>IF($B233='Formulario de Respuestas'!$D232,'Formulario de Respuestas'!$E232,"ES DIFERENTE")</f>
        <v>0</v>
      </c>
      <c r="D233" s="15" t="str">
        <f>IFERROR(VLOOKUP(CONCATENATE(C$1,C233),'Formulario de Preguntas'!$C$2:$FN$152,3,FALSE),"")</f>
        <v/>
      </c>
      <c r="E233" s="1" t="str">
        <f>IFERROR(VLOOKUP(CONCATENATE(C$1,C233),'Formulario de Preguntas'!$C$2:$FN$152,4,FALSE),"")</f>
        <v/>
      </c>
      <c r="F233" s="23">
        <f>IF($B233='Formulario de Respuestas'!$D232,'Formulario de Respuestas'!$F232,"ES DIFERENTE")</f>
        <v>0</v>
      </c>
      <c r="G233" s="1" t="str">
        <f>IFERROR(VLOOKUP(CONCATENATE(F$1,F233),'Formulario de Preguntas'!$C$2:$FN$152,3,FALSE),"")</f>
        <v/>
      </c>
      <c r="H233" s="1" t="str">
        <f>IFERROR(VLOOKUP(CONCATENATE(F$1,F233),'Formulario de Preguntas'!$C$2:$FN$152,4,FALSE),"")</f>
        <v/>
      </c>
      <c r="I233" s="23">
        <f>IF($B233='Formulario de Respuestas'!$D232,'Formulario de Respuestas'!$G232,"ES DIFERENTE")</f>
        <v>0</v>
      </c>
      <c r="J233" s="1" t="str">
        <f>IFERROR(VLOOKUP(CONCATENATE(I$1,I233),'Formulario de Preguntas'!$C$10:$FN$152,3,FALSE),"")</f>
        <v/>
      </c>
      <c r="K233" s="1" t="str">
        <f>IFERROR(VLOOKUP(CONCATENATE(I$1,I233),'Formulario de Preguntas'!$C$10:$FN$152,4,FALSE),"")</f>
        <v/>
      </c>
      <c r="L233" s="23">
        <f>IF($B233='Formulario de Respuestas'!$D232,'Formulario de Respuestas'!$H232,"ES DIFERENTE")</f>
        <v>0</v>
      </c>
      <c r="M233" s="1" t="str">
        <f>IFERROR(VLOOKUP(CONCATENATE(L$1,L233),'Formulario de Preguntas'!$C$10:$FN$152,3,FALSE),"")</f>
        <v/>
      </c>
      <c r="N233" s="1" t="str">
        <f>IFERROR(VLOOKUP(CONCATENATE(L$1,L233),'Formulario de Preguntas'!$C$10:$FN$152,4,FALSE),"")</f>
        <v/>
      </c>
      <c r="O233" s="23">
        <f>IF($B233='Formulario de Respuestas'!$D232,'Formulario de Respuestas'!$I232,"ES DIFERENTE")</f>
        <v>0</v>
      </c>
      <c r="P233" s="1" t="str">
        <f>IFERROR(VLOOKUP(CONCATENATE(O$1,O233),'Formulario de Preguntas'!$C$10:$FN$152,3,FALSE),"")</f>
        <v/>
      </c>
      <c r="Q233" s="1" t="str">
        <f>IFERROR(VLOOKUP(CONCATENATE(O$1,O233),'Formulario de Preguntas'!$C$10:$FN$152,4,FALSE),"")</f>
        <v/>
      </c>
      <c r="R233" s="23">
        <f>IF($B233='Formulario de Respuestas'!$D232,'Formulario de Respuestas'!$J232,"ES DIFERENTE")</f>
        <v>0</v>
      </c>
      <c r="S233" s="1" t="str">
        <f>IFERROR(VLOOKUP(CONCATENATE(R$1,R233),'Formulario de Preguntas'!$C$10:$FN$152,3,FALSE),"")</f>
        <v/>
      </c>
      <c r="T233" s="1" t="str">
        <f>IFERROR(VLOOKUP(CONCATENATE(R$1,R233),'Formulario de Preguntas'!$C$10:$FN$152,4,FALSE),"")</f>
        <v/>
      </c>
      <c r="U233" s="23">
        <f>IF($B233='Formulario de Respuestas'!$D232,'Formulario de Respuestas'!$K232,"ES DIFERENTE")</f>
        <v>0</v>
      </c>
      <c r="V233" s="1" t="str">
        <f>IFERROR(VLOOKUP(CONCATENATE(U$1,U233),'Formulario de Preguntas'!$C$10:$FN$152,3,FALSE),"")</f>
        <v/>
      </c>
      <c r="W233" s="1" t="str">
        <f>IFERROR(VLOOKUP(CONCATENATE(U$1,U233),'Formulario de Preguntas'!$C$10:$FN$152,4,FALSE),"")</f>
        <v/>
      </c>
      <c r="X233" s="23">
        <f>IF($B233='Formulario de Respuestas'!$D232,'Formulario de Respuestas'!$L232,"ES DIFERENTE")</f>
        <v>0</v>
      </c>
      <c r="Y233" s="1" t="str">
        <f>IFERROR(VLOOKUP(CONCATENATE(X$1,X233),'Formulario de Preguntas'!$C$10:$FN$152,3,FALSE),"")</f>
        <v/>
      </c>
      <c r="Z233" s="1" t="str">
        <f>IFERROR(VLOOKUP(CONCATENATE(X$1,X233),'Formulario de Preguntas'!$C$10:$FN$152,4,FALSE),"")</f>
        <v/>
      </c>
      <c r="AA233" s="23">
        <f>IF($B233='Formulario de Respuestas'!$D232,'Formulario de Respuestas'!$M232,"ES DIFERENTE")</f>
        <v>0</v>
      </c>
      <c r="AB233" s="1" t="str">
        <f>IFERROR(VLOOKUP(CONCATENATE(AA$1,AA233),'Formulario de Preguntas'!$C$10:$FN$152,3,FALSE),"")</f>
        <v/>
      </c>
      <c r="AC233" s="1" t="str">
        <f>IFERROR(VLOOKUP(CONCATENATE(AA$1,AA233),'Formulario de Preguntas'!$C$10:$FN$152,4,FALSE),"")</f>
        <v/>
      </c>
      <c r="AD233" s="23">
        <f>IF($B233='Formulario de Respuestas'!$D232,'Formulario de Respuestas'!$N232,"ES DIFERENTE")</f>
        <v>0</v>
      </c>
      <c r="AE233" s="1" t="str">
        <f>IFERROR(VLOOKUP(CONCATENATE(AD$1,AD233),'Formulario de Preguntas'!$C$10:$FN$152,3,FALSE),"")</f>
        <v/>
      </c>
      <c r="AF233" s="1" t="str">
        <f>IFERROR(VLOOKUP(CONCATENATE(AD$1,AD233),'Formulario de Preguntas'!$C$10:$FN$152,4,FALSE),"")</f>
        <v/>
      </c>
      <c r="AG233" s="23">
        <f>IF($B233='Formulario de Respuestas'!$D232,'Formulario de Respuestas'!$O232,"ES DIFERENTE")</f>
        <v>0</v>
      </c>
      <c r="AH233" s="1" t="str">
        <f>IFERROR(VLOOKUP(CONCATENATE(AG$1,AG233),'Formulario de Preguntas'!$C$10:$FN$152,3,FALSE),"")</f>
        <v/>
      </c>
      <c r="AI233" s="1" t="str">
        <f>IFERROR(VLOOKUP(CONCATENATE(AG$1,AG233),'Formulario de Preguntas'!$C$10:$FN$152,4,FALSE),"")</f>
        <v/>
      </c>
      <c r="AJ233" s="23">
        <f>IF($B233='Formulario de Respuestas'!$D232,'Formulario de Respuestas'!$P232,"ES DIFERENTE")</f>
        <v>0</v>
      </c>
      <c r="AK233" s="1" t="str">
        <f>IFERROR(VLOOKUP(CONCATENATE(AJ$1,AJ233),'Formulario de Preguntas'!$C$10:$FN$152,3,FALSE),"")</f>
        <v/>
      </c>
      <c r="AL233" s="1" t="str">
        <f>IFERROR(VLOOKUP(CONCATENATE(AJ$1,AJ233),'Formulario de Preguntas'!$C$10:$FN$152,4,FALSE),"")</f>
        <v/>
      </c>
      <c r="AM233" s="23">
        <f>IF($B233='Formulario de Respuestas'!$D232,'Formulario de Respuestas'!$Q232,"ES DIFERENTE")</f>
        <v>0</v>
      </c>
      <c r="AN233" s="1" t="str">
        <f>IFERROR(VLOOKUP(CONCATENATE(AM$1,AM233),'Formulario de Preguntas'!$C$10:$FN$152,3,FALSE),"")</f>
        <v/>
      </c>
      <c r="AO233" s="1" t="str">
        <f>IFERROR(VLOOKUP(CONCATENATE(AM$1,AM233),'Formulario de Preguntas'!$C$10:$FN$152,4,FALSE),"")</f>
        <v/>
      </c>
      <c r="AP233" s="23">
        <f>IF($B233='Formulario de Respuestas'!$D232,'Formulario de Respuestas'!$R232,"ES DIFERENTE")</f>
        <v>0</v>
      </c>
      <c r="AQ233" s="1" t="str">
        <f>IFERROR(VLOOKUP(CONCATENATE(AP$1,AP233),'Formulario de Preguntas'!$C$10:$FN$152,3,FALSE),"")</f>
        <v/>
      </c>
      <c r="AR233" s="1" t="str">
        <f>IFERROR(VLOOKUP(CONCATENATE(AP$1,AP233),'Formulario de Preguntas'!$C$10:$FN$152,4,FALSE),"")</f>
        <v/>
      </c>
      <c r="AS233" s="23">
        <f>IF($B233='Formulario de Respuestas'!$D232,'Formulario de Respuestas'!$S232,"ES DIFERENTE")</f>
        <v>0</v>
      </c>
      <c r="AT233" s="1" t="str">
        <f>IFERROR(VLOOKUP(CONCATENATE(AS$1,AS233),'Formulario de Preguntas'!$C$10:$FN$152,3,FALSE),"")</f>
        <v/>
      </c>
      <c r="AU233" s="1" t="str">
        <f>IFERROR(VLOOKUP(CONCATENATE(AS$1,AS233),'Formulario de Preguntas'!$C$10:$FN$152,4,FALSE),"")</f>
        <v/>
      </c>
      <c r="AV233" s="23">
        <f>IF($B233='Formulario de Respuestas'!$D232,'Formulario de Respuestas'!$T232,"ES DIFERENTE")</f>
        <v>0</v>
      </c>
      <c r="AW233" s="1" t="str">
        <f>IFERROR(VLOOKUP(CONCATENATE(AV$1,AV233),'Formulario de Preguntas'!$C$10:$FN$152,3,FALSE),"")</f>
        <v/>
      </c>
      <c r="AX233" s="1" t="str">
        <f>IFERROR(VLOOKUP(CONCATENATE(AV$1,AV233),'Formulario de Preguntas'!$C$10:$FN$152,4,FALSE),"")</f>
        <v/>
      </c>
      <c r="AY233" s="23">
        <f>IF($B233='Formulario de Respuestas'!$D232,'Formulario de Respuestas'!$U232,"ES DIFERENTE")</f>
        <v>0</v>
      </c>
      <c r="AZ233" s="1" t="str">
        <f>IFERROR(VLOOKUP(CONCATENATE(AY$1,AY233),'Formulario de Preguntas'!$C$10:$FN$152,3,FALSE),"")</f>
        <v/>
      </c>
      <c r="BA233" s="1" t="str">
        <f>IFERROR(VLOOKUP(CONCATENATE(AY$1,AY233),'Formulario de Preguntas'!$C$10:$FN$152,4,FALSE),"")</f>
        <v/>
      </c>
      <c r="BB233" s="25">
        <f>IF($B233='Formulario de Respuestas'!$D232,'Formulario de Respuestas'!$V232,"ES DIFERENTE")</f>
        <v>0</v>
      </c>
      <c r="BC233" s="1" t="str">
        <f>IFERROR(VLOOKUP(CONCATENATE(BB$1,BB233),'Formulario de Preguntas'!$C$10:$FN$152,3,FALSE),"")</f>
        <v/>
      </c>
      <c r="BD233" s="1" t="str">
        <f>IFERROR(VLOOKUP(CONCATENATE(BB$1,BB233),'Formulario de Preguntas'!$C$10:$FN$152,4,FALSE),"")</f>
        <v/>
      </c>
      <c r="BE233" s="23">
        <f>IF($B233='Formulario de Respuestas'!$D232,'Formulario de Respuestas'!$W232,"ES DIFERENTE")</f>
        <v>0</v>
      </c>
      <c r="BF233" s="1" t="str">
        <f>IFERROR(VLOOKUP(CONCATENATE(BE$1,BE233),'Formulario de Preguntas'!$C$10:$FN$152,3,FALSE),"")</f>
        <v/>
      </c>
      <c r="BG233" s="1" t="str">
        <f>IFERROR(VLOOKUP(CONCATENATE(BE$1,BE233),'Formulario de Preguntas'!$C$10:$FN$152,4,FALSE),"")</f>
        <v/>
      </c>
      <c r="BH233" s="23">
        <f>IF($B233='Formulario de Respuestas'!$D232,'Formulario de Respuestas'!$X232,"ES DIFERENTE")</f>
        <v>0</v>
      </c>
      <c r="BI233" s="1" t="str">
        <f>IFERROR(VLOOKUP(CONCATENATE(BH$1,BH233),'Formulario de Preguntas'!$C$10:$FN$152,3,FALSE),"")</f>
        <v/>
      </c>
      <c r="BJ233" s="1" t="str">
        <f>IFERROR(VLOOKUP(CONCATENATE(BH$1,BH233),'Formulario de Preguntas'!$C$10:$FN$152,4,FALSE),"")</f>
        <v/>
      </c>
      <c r="BK233" s="25">
        <f>IF($B233='Formulario de Respuestas'!$D232,'Formulario de Respuestas'!$Y232,"ES DIFERENTE")</f>
        <v>0</v>
      </c>
      <c r="BL233" s="1" t="str">
        <f>IFERROR(VLOOKUP(CONCATENATE(BK$1,BK233),'Formulario de Preguntas'!$C$10:$FN$152,3,FALSE),"")</f>
        <v/>
      </c>
      <c r="BM233" s="1" t="str">
        <f>IFERROR(VLOOKUP(CONCATENATE(BK$1,BK233),'Formulario de Preguntas'!$C$10:$FN$152,4,FALSE),"")</f>
        <v/>
      </c>
      <c r="BN233" s="25">
        <f>IF($B233='Formulario de Respuestas'!$D232,'Formulario de Respuestas'!$Z232,"ES DIFERENTE")</f>
        <v>0</v>
      </c>
      <c r="BO233" s="1" t="str">
        <f>IFERROR(VLOOKUP(CONCATENATE(BN$1,BN233),'Formulario de Preguntas'!$C$10:$FN$152,3,FALSE),"")</f>
        <v/>
      </c>
      <c r="BP233" s="1" t="str">
        <f>IFERROR(VLOOKUP(CONCATENATE(BN$1,BN233),'Formulario de Preguntas'!$C$10:$FN$152,4,FALSE),"")</f>
        <v/>
      </c>
      <c r="BQ233" s="25">
        <f>IF($B233='Formulario de Respuestas'!$D232,'Formulario de Respuestas'!$AA232,"ES DIFERENTE")</f>
        <v>0</v>
      </c>
      <c r="BR233" s="1" t="str">
        <f>IFERROR(VLOOKUP(CONCATENATE(BQ$1,BQ233),'Formulario de Preguntas'!$C$10:$FN$152,3,FALSE),"")</f>
        <v/>
      </c>
      <c r="BS233" s="1" t="str">
        <f>IFERROR(VLOOKUP(CONCATENATE(BQ$1,BQ233),'Formulario de Preguntas'!$C$10:$FN$152,4,FALSE),"")</f>
        <v/>
      </c>
      <c r="BT233" s="25">
        <f>IF($B233='Formulario de Respuestas'!$D232,'Formulario de Respuestas'!$AB232,"ES DIFERENTE")</f>
        <v>0</v>
      </c>
      <c r="BU233" s="1" t="str">
        <f>IFERROR(VLOOKUP(CONCATENATE(BT$1,BT233),'Formulario de Preguntas'!$C$10:$FN$152,3,FALSE),"")</f>
        <v/>
      </c>
      <c r="BV233" s="1" t="str">
        <f>IFERROR(VLOOKUP(CONCATENATE(BT$1,BT233),'Formulario de Preguntas'!$C$10:$FN$152,4,FALSE),"")</f>
        <v/>
      </c>
      <c r="BW233" s="25">
        <f>IF($B233='Formulario de Respuestas'!$D232,'Formulario de Respuestas'!$AC232,"ES DIFERENTE")</f>
        <v>0</v>
      </c>
      <c r="BX233" s="1" t="str">
        <f>IFERROR(VLOOKUP(CONCATENATE(BW$1,BW233),'Formulario de Preguntas'!$C$10:$FN$152,3,FALSE),"")</f>
        <v/>
      </c>
      <c r="BY233" s="1" t="str">
        <f>IFERROR(VLOOKUP(CONCATENATE(BW$1,BW233),'Formulario de Preguntas'!$C$10:$FN$152,4,FALSE),"")</f>
        <v/>
      </c>
      <c r="CA233" s="1">
        <f t="shared" si="10"/>
        <v>0</v>
      </c>
      <c r="CB233" s="1">
        <f t="shared" si="11"/>
        <v>0.25</v>
      </c>
      <c r="CC233" s="1">
        <f t="shared" si="12"/>
        <v>0</v>
      </c>
      <c r="CD233" s="1">
        <f>COUNTIF('Formulario de Respuestas'!$E232:$AC232,"A")</f>
        <v>0</v>
      </c>
      <c r="CE233" s="1">
        <f>COUNTIF('Formulario de Respuestas'!$E232:$AC232,"B")</f>
        <v>0</v>
      </c>
      <c r="CF233" s="1">
        <f>COUNTIF('Formulario de Respuestas'!$B232:$AC232,"C")</f>
        <v>0</v>
      </c>
      <c r="CG233" s="1">
        <f>COUNTIF('Formulario de Respuestas'!$E232:$AC232,"D")</f>
        <v>0</v>
      </c>
      <c r="CH233" s="1">
        <f>COUNTIF('Formulario de Respuestas'!$E232:$AC232,"E (RESPUESTA ANULADA)")</f>
        <v>0</v>
      </c>
    </row>
    <row r="234" spans="1:86" x14ac:dyDescent="0.25">
      <c r="A234" s="1">
        <f>'Formulario de Respuestas'!C233</f>
        <v>0</v>
      </c>
      <c r="B234" s="1">
        <f>'Formulario de Respuestas'!D233</f>
        <v>0</v>
      </c>
      <c r="C234" s="23">
        <f>IF($B234='Formulario de Respuestas'!$D233,'Formulario de Respuestas'!$E233,"ES DIFERENTE")</f>
        <v>0</v>
      </c>
      <c r="D234" s="15" t="str">
        <f>IFERROR(VLOOKUP(CONCATENATE(C$1,C234),'Formulario de Preguntas'!$C$2:$FN$152,3,FALSE),"")</f>
        <v/>
      </c>
      <c r="E234" s="1" t="str">
        <f>IFERROR(VLOOKUP(CONCATENATE(C$1,C234),'Formulario de Preguntas'!$C$2:$FN$152,4,FALSE),"")</f>
        <v/>
      </c>
      <c r="F234" s="23">
        <f>IF($B234='Formulario de Respuestas'!$D233,'Formulario de Respuestas'!$F233,"ES DIFERENTE")</f>
        <v>0</v>
      </c>
      <c r="G234" s="1" t="str">
        <f>IFERROR(VLOOKUP(CONCATENATE(F$1,F234),'Formulario de Preguntas'!$C$2:$FN$152,3,FALSE),"")</f>
        <v/>
      </c>
      <c r="H234" s="1" t="str">
        <f>IFERROR(VLOOKUP(CONCATENATE(F$1,F234),'Formulario de Preguntas'!$C$2:$FN$152,4,FALSE),"")</f>
        <v/>
      </c>
      <c r="I234" s="23">
        <f>IF($B234='Formulario de Respuestas'!$D233,'Formulario de Respuestas'!$G233,"ES DIFERENTE")</f>
        <v>0</v>
      </c>
      <c r="J234" s="1" t="str">
        <f>IFERROR(VLOOKUP(CONCATENATE(I$1,I234),'Formulario de Preguntas'!$C$10:$FN$152,3,FALSE),"")</f>
        <v/>
      </c>
      <c r="K234" s="1" t="str">
        <f>IFERROR(VLOOKUP(CONCATENATE(I$1,I234),'Formulario de Preguntas'!$C$10:$FN$152,4,FALSE),"")</f>
        <v/>
      </c>
      <c r="L234" s="23">
        <f>IF($B234='Formulario de Respuestas'!$D233,'Formulario de Respuestas'!$H233,"ES DIFERENTE")</f>
        <v>0</v>
      </c>
      <c r="M234" s="1" t="str">
        <f>IFERROR(VLOOKUP(CONCATENATE(L$1,L234),'Formulario de Preguntas'!$C$10:$FN$152,3,FALSE),"")</f>
        <v/>
      </c>
      <c r="N234" s="1" t="str">
        <f>IFERROR(VLOOKUP(CONCATENATE(L$1,L234),'Formulario de Preguntas'!$C$10:$FN$152,4,FALSE),"")</f>
        <v/>
      </c>
      <c r="O234" s="23">
        <f>IF($B234='Formulario de Respuestas'!$D233,'Formulario de Respuestas'!$I233,"ES DIFERENTE")</f>
        <v>0</v>
      </c>
      <c r="P234" s="1" t="str">
        <f>IFERROR(VLOOKUP(CONCATENATE(O$1,O234),'Formulario de Preguntas'!$C$10:$FN$152,3,FALSE),"")</f>
        <v/>
      </c>
      <c r="Q234" s="1" t="str">
        <f>IFERROR(VLOOKUP(CONCATENATE(O$1,O234),'Formulario de Preguntas'!$C$10:$FN$152,4,FALSE),"")</f>
        <v/>
      </c>
      <c r="R234" s="23">
        <f>IF($B234='Formulario de Respuestas'!$D233,'Formulario de Respuestas'!$J233,"ES DIFERENTE")</f>
        <v>0</v>
      </c>
      <c r="S234" s="1" t="str">
        <f>IFERROR(VLOOKUP(CONCATENATE(R$1,R234),'Formulario de Preguntas'!$C$10:$FN$152,3,FALSE),"")</f>
        <v/>
      </c>
      <c r="T234" s="1" t="str">
        <f>IFERROR(VLOOKUP(CONCATENATE(R$1,R234),'Formulario de Preguntas'!$C$10:$FN$152,4,FALSE),"")</f>
        <v/>
      </c>
      <c r="U234" s="23">
        <f>IF($B234='Formulario de Respuestas'!$D233,'Formulario de Respuestas'!$K233,"ES DIFERENTE")</f>
        <v>0</v>
      </c>
      <c r="V234" s="1" t="str">
        <f>IFERROR(VLOOKUP(CONCATENATE(U$1,U234),'Formulario de Preguntas'!$C$10:$FN$152,3,FALSE),"")</f>
        <v/>
      </c>
      <c r="W234" s="1" t="str">
        <f>IFERROR(VLOOKUP(CONCATENATE(U$1,U234),'Formulario de Preguntas'!$C$10:$FN$152,4,FALSE),"")</f>
        <v/>
      </c>
      <c r="X234" s="23">
        <f>IF($B234='Formulario de Respuestas'!$D233,'Formulario de Respuestas'!$L233,"ES DIFERENTE")</f>
        <v>0</v>
      </c>
      <c r="Y234" s="1" t="str">
        <f>IFERROR(VLOOKUP(CONCATENATE(X$1,X234),'Formulario de Preguntas'!$C$10:$FN$152,3,FALSE),"")</f>
        <v/>
      </c>
      <c r="Z234" s="1" t="str">
        <f>IFERROR(VLOOKUP(CONCATENATE(X$1,X234),'Formulario de Preguntas'!$C$10:$FN$152,4,FALSE),"")</f>
        <v/>
      </c>
      <c r="AA234" s="23">
        <f>IF($B234='Formulario de Respuestas'!$D233,'Formulario de Respuestas'!$M233,"ES DIFERENTE")</f>
        <v>0</v>
      </c>
      <c r="AB234" s="1" t="str">
        <f>IFERROR(VLOOKUP(CONCATENATE(AA$1,AA234),'Formulario de Preguntas'!$C$10:$FN$152,3,FALSE),"")</f>
        <v/>
      </c>
      <c r="AC234" s="1" t="str">
        <f>IFERROR(VLOOKUP(CONCATENATE(AA$1,AA234),'Formulario de Preguntas'!$C$10:$FN$152,4,FALSE),"")</f>
        <v/>
      </c>
      <c r="AD234" s="23">
        <f>IF($B234='Formulario de Respuestas'!$D233,'Formulario de Respuestas'!$N233,"ES DIFERENTE")</f>
        <v>0</v>
      </c>
      <c r="AE234" s="1" t="str">
        <f>IFERROR(VLOOKUP(CONCATENATE(AD$1,AD234),'Formulario de Preguntas'!$C$10:$FN$152,3,FALSE),"")</f>
        <v/>
      </c>
      <c r="AF234" s="1" t="str">
        <f>IFERROR(VLOOKUP(CONCATENATE(AD$1,AD234),'Formulario de Preguntas'!$C$10:$FN$152,4,FALSE),"")</f>
        <v/>
      </c>
      <c r="AG234" s="23">
        <f>IF($B234='Formulario de Respuestas'!$D233,'Formulario de Respuestas'!$O233,"ES DIFERENTE")</f>
        <v>0</v>
      </c>
      <c r="AH234" s="1" t="str">
        <f>IFERROR(VLOOKUP(CONCATENATE(AG$1,AG234),'Formulario de Preguntas'!$C$10:$FN$152,3,FALSE),"")</f>
        <v/>
      </c>
      <c r="AI234" s="1" t="str">
        <f>IFERROR(VLOOKUP(CONCATENATE(AG$1,AG234),'Formulario de Preguntas'!$C$10:$FN$152,4,FALSE),"")</f>
        <v/>
      </c>
      <c r="AJ234" s="23">
        <f>IF($B234='Formulario de Respuestas'!$D233,'Formulario de Respuestas'!$P233,"ES DIFERENTE")</f>
        <v>0</v>
      </c>
      <c r="AK234" s="1" t="str">
        <f>IFERROR(VLOOKUP(CONCATENATE(AJ$1,AJ234),'Formulario de Preguntas'!$C$10:$FN$152,3,FALSE),"")</f>
        <v/>
      </c>
      <c r="AL234" s="1" t="str">
        <f>IFERROR(VLOOKUP(CONCATENATE(AJ$1,AJ234),'Formulario de Preguntas'!$C$10:$FN$152,4,FALSE),"")</f>
        <v/>
      </c>
      <c r="AM234" s="23">
        <f>IF($B234='Formulario de Respuestas'!$D233,'Formulario de Respuestas'!$Q233,"ES DIFERENTE")</f>
        <v>0</v>
      </c>
      <c r="AN234" s="1" t="str">
        <f>IFERROR(VLOOKUP(CONCATENATE(AM$1,AM234),'Formulario de Preguntas'!$C$10:$FN$152,3,FALSE),"")</f>
        <v/>
      </c>
      <c r="AO234" s="1" t="str">
        <f>IFERROR(VLOOKUP(CONCATENATE(AM$1,AM234),'Formulario de Preguntas'!$C$10:$FN$152,4,FALSE),"")</f>
        <v/>
      </c>
      <c r="AP234" s="23">
        <f>IF($B234='Formulario de Respuestas'!$D233,'Formulario de Respuestas'!$R233,"ES DIFERENTE")</f>
        <v>0</v>
      </c>
      <c r="AQ234" s="1" t="str">
        <f>IFERROR(VLOOKUP(CONCATENATE(AP$1,AP234),'Formulario de Preguntas'!$C$10:$FN$152,3,FALSE),"")</f>
        <v/>
      </c>
      <c r="AR234" s="1" t="str">
        <f>IFERROR(VLOOKUP(CONCATENATE(AP$1,AP234),'Formulario de Preguntas'!$C$10:$FN$152,4,FALSE),"")</f>
        <v/>
      </c>
      <c r="AS234" s="23">
        <f>IF($B234='Formulario de Respuestas'!$D233,'Formulario de Respuestas'!$S233,"ES DIFERENTE")</f>
        <v>0</v>
      </c>
      <c r="AT234" s="1" t="str">
        <f>IFERROR(VLOOKUP(CONCATENATE(AS$1,AS234),'Formulario de Preguntas'!$C$10:$FN$152,3,FALSE),"")</f>
        <v/>
      </c>
      <c r="AU234" s="1" t="str">
        <f>IFERROR(VLOOKUP(CONCATENATE(AS$1,AS234),'Formulario de Preguntas'!$C$10:$FN$152,4,FALSE),"")</f>
        <v/>
      </c>
      <c r="AV234" s="23">
        <f>IF($B234='Formulario de Respuestas'!$D233,'Formulario de Respuestas'!$T233,"ES DIFERENTE")</f>
        <v>0</v>
      </c>
      <c r="AW234" s="1" t="str">
        <f>IFERROR(VLOOKUP(CONCATENATE(AV$1,AV234),'Formulario de Preguntas'!$C$10:$FN$152,3,FALSE),"")</f>
        <v/>
      </c>
      <c r="AX234" s="1" t="str">
        <f>IFERROR(VLOOKUP(CONCATENATE(AV$1,AV234),'Formulario de Preguntas'!$C$10:$FN$152,4,FALSE),"")</f>
        <v/>
      </c>
      <c r="AY234" s="23">
        <f>IF($B234='Formulario de Respuestas'!$D233,'Formulario de Respuestas'!$U233,"ES DIFERENTE")</f>
        <v>0</v>
      </c>
      <c r="AZ234" s="1" t="str">
        <f>IFERROR(VLOOKUP(CONCATENATE(AY$1,AY234),'Formulario de Preguntas'!$C$10:$FN$152,3,FALSE),"")</f>
        <v/>
      </c>
      <c r="BA234" s="1" t="str">
        <f>IFERROR(VLOOKUP(CONCATENATE(AY$1,AY234),'Formulario de Preguntas'!$C$10:$FN$152,4,FALSE),"")</f>
        <v/>
      </c>
      <c r="BB234" s="25">
        <f>IF($B234='Formulario de Respuestas'!$D233,'Formulario de Respuestas'!$V233,"ES DIFERENTE")</f>
        <v>0</v>
      </c>
      <c r="BC234" s="1" t="str">
        <f>IFERROR(VLOOKUP(CONCATENATE(BB$1,BB234),'Formulario de Preguntas'!$C$10:$FN$152,3,FALSE),"")</f>
        <v/>
      </c>
      <c r="BD234" s="1" t="str">
        <f>IFERROR(VLOOKUP(CONCATENATE(BB$1,BB234),'Formulario de Preguntas'!$C$10:$FN$152,4,FALSE),"")</f>
        <v/>
      </c>
      <c r="BE234" s="23">
        <f>IF($B234='Formulario de Respuestas'!$D233,'Formulario de Respuestas'!$W233,"ES DIFERENTE")</f>
        <v>0</v>
      </c>
      <c r="BF234" s="1" t="str">
        <f>IFERROR(VLOOKUP(CONCATENATE(BE$1,BE234),'Formulario de Preguntas'!$C$10:$FN$152,3,FALSE),"")</f>
        <v/>
      </c>
      <c r="BG234" s="1" t="str">
        <f>IFERROR(VLOOKUP(CONCATENATE(BE$1,BE234),'Formulario de Preguntas'!$C$10:$FN$152,4,FALSE),"")</f>
        <v/>
      </c>
      <c r="BH234" s="23">
        <f>IF($B234='Formulario de Respuestas'!$D233,'Formulario de Respuestas'!$X233,"ES DIFERENTE")</f>
        <v>0</v>
      </c>
      <c r="BI234" s="1" t="str">
        <f>IFERROR(VLOOKUP(CONCATENATE(BH$1,BH234),'Formulario de Preguntas'!$C$10:$FN$152,3,FALSE),"")</f>
        <v/>
      </c>
      <c r="BJ234" s="1" t="str">
        <f>IFERROR(VLOOKUP(CONCATENATE(BH$1,BH234),'Formulario de Preguntas'!$C$10:$FN$152,4,FALSE),"")</f>
        <v/>
      </c>
      <c r="BK234" s="25">
        <f>IF($B234='Formulario de Respuestas'!$D233,'Formulario de Respuestas'!$Y233,"ES DIFERENTE")</f>
        <v>0</v>
      </c>
      <c r="BL234" s="1" t="str">
        <f>IFERROR(VLOOKUP(CONCATENATE(BK$1,BK234),'Formulario de Preguntas'!$C$10:$FN$152,3,FALSE),"")</f>
        <v/>
      </c>
      <c r="BM234" s="1" t="str">
        <f>IFERROR(VLOOKUP(CONCATENATE(BK$1,BK234),'Formulario de Preguntas'!$C$10:$FN$152,4,FALSE),"")</f>
        <v/>
      </c>
      <c r="BN234" s="25">
        <f>IF($B234='Formulario de Respuestas'!$D233,'Formulario de Respuestas'!$Z233,"ES DIFERENTE")</f>
        <v>0</v>
      </c>
      <c r="BO234" s="1" t="str">
        <f>IFERROR(VLOOKUP(CONCATENATE(BN$1,BN234),'Formulario de Preguntas'!$C$10:$FN$152,3,FALSE),"")</f>
        <v/>
      </c>
      <c r="BP234" s="1" t="str">
        <f>IFERROR(VLOOKUP(CONCATENATE(BN$1,BN234),'Formulario de Preguntas'!$C$10:$FN$152,4,FALSE),"")</f>
        <v/>
      </c>
      <c r="BQ234" s="25">
        <f>IF($B234='Formulario de Respuestas'!$D233,'Formulario de Respuestas'!$AA233,"ES DIFERENTE")</f>
        <v>0</v>
      </c>
      <c r="BR234" s="1" t="str">
        <f>IFERROR(VLOOKUP(CONCATENATE(BQ$1,BQ234),'Formulario de Preguntas'!$C$10:$FN$152,3,FALSE),"")</f>
        <v/>
      </c>
      <c r="BS234" s="1" t="str">
        <f>IFERROR(VLOOKUP(CONCATENATE(BQ$1,BQ234),'Formulario de Preguntas'!$C$10:$FN$152,4,FALSE),"")</f>
        <v/>
      </c>
      <c r="BT234" s="25">
        <f>IF($B234='Formulario de Respuestas'!$D233,'Formulario de Respuestas'!$AB233,"ES DIFERENTE")</f>
        <v>0</v>
      </c>
      <c r="BU234" s="1" t="str">
        <f>IFERROR(VLOOKUP(CONCATENATE(BT$1,BT234),'Formulario de Preguntas'!$C$10:$FN$152,3,FALSE),"")</f>
        <v/>
      </c>
      <c r="BV234" s="1" t="str">
        <f>IFERROR(VLOOKUP(CONCATENATE(BT$1,BT234),'Formulario de Preguntas'!$C$10:$FN$152,4,FALSE),"")</f>
        <v/>
      </c>
      <c r="BW234" s="25">
        <f>IF($B234='Formulario de Respuestas'!$D233,'Formulario de Respuestas'!$AC233,"ES DIFERENTE")</f>
        <v>0</v>
      </c>
      <c r="BX234" s="1" t="str">
        <f>IFERROR(VLOOKUP(CONCATENATE(BW$1,BW234),'Formulario de Preguntas'!$C$10:$FN$152,3,FALSE),"")</f>
        <v/>
      </c>
      <c r="BY234" s="1" t="str">
        <f>IFERROR(VLOOKUP(CONCATENATE(BW$1,BW234),'Formulario de Preguntas'!$C$10:$FN$152,4,FALSE),"")</f>
        <v/>
      </c>
      <c r="CA234" s="1">
        <f t="shared" si="10"/>
        <v>0</v>
      </c>
      <c r="CB234" s="1">
        <f t="shared" si="11"/>
        <v>0.25</v>
      </c>
      <c r="CC234" s="1">
        <f t="shared" si="12"/>
        <v>0</v>
      </c>
      <c r="CD234" s="1">
        <f>COUNTIF('Formulario de Respuestas'!$E233:$AC233,"A")</f>
        <v>0</v>
      </c>
      <c r="CE234" s="1">
        <f>COUNTIF('Formulario de Respuestas'!$E233:$AC233,"B")</f>
        <v>0</v>
      </c>
      <c r="CF234" s="1">
        <f>COUNTIF('Formulario de Respuestas'!$B233:$AC233,"C")</f>
        <v>0</v>
      </c>
      <c r="CG234" s="1">
        <f>COUNTIF('Formulario de Respuestas'!$E233:$AC233,"D")</f>
        <v>0</v>
      </c>
      <c r="CH234" s="1">
        <f>COUNTIF('Formulario de Respuestas'!$E233:$AC233,"E (RESPUESTA ANULADA)")</f>
        <v>0</v>
      </c>
    </row>
    <row r="235" spans="1:86" x14ac:dyDescent="0.25">
      <c r="A235" s="1">
        <f>'Formulario de Respuestas'!C234</f>
        <v>0</v>
      </c>
      <c r="B235" s="1">
        <f>'Formulario de Respuestas'!D234</f>
        <v>0</v>
      </c>
      <c r="C235" s="23">
        <f>IF($B235='Formulario de Respuestas'!$D234,'Formulario de Respuestas'!$E234,"ES DIFERENTE")</f>
        <v>0</v>
      </c>
      <c r="D235" s="15" t="str">
        <f>IFERROR(VLOOKUP(CONCATENATE(C$1,C235),'Formulario de Preguntas'!$C$2:$FN$152,3,FALSE),"")</f>
        <v/>
      </c>
      <c r="E235" s="1" t="str">
        <f>IFERROR(VLOOKUP(CONCATENATE(C$1,C235),'Formulario de Preguntas'!$C$2:$FN$152,4,FALSE),"")</f>
        <v/>
      </c>
      <c r="F235" s="23">
        <f>IF($B235='Formulario de Respuestas'!$D234,'Formulario de Respuestas'!$F234,"ES DIFERENTE")</f>
        <v>0</v>
      </c>
      <c r="G235" s="1" t="str">
        <f>IFERROR(VLOOKUP(CONCATENATE(F$1,F235),'Formulario de Preguntas'!$C$2:$FN$152,3,FALSE),"")</f>
        <v/>
      </c>
      <c r="H235" s="1" t="str">
        <f>IFERROR(VLOOKUP(CONCATENATE(F$1,F235),'Formulario de Preguntas'!$C$2:$FN$152,4,FALSE),"")</f>
        <v/>
      </c>
      <c r="I235" s="23">
        <f>IF($B235='Formulario de Respuestas'!$D234,'Formulario de Respuestas'!$G234,"ES DIFERENTE")</f>
        <v>0</v>
      </c>
      <c r="J235" s="1" t="str">
        <f>IFERROR(VLOOKUP(CONCATENATE(I$1,I235),'Formulario de Preguntas'!$C$10:$FN$152,3,FALSE),"")</f>
        <v/>
      </c>
      <c r="K235" s="1" t="str">
        <f>IFERROR(VLOOKUP(CONCATENATE(I$1,I235),'Formulario de Preguntas'!$C$10:$FN$152,4,FALSE),"")</f>
        <v/>
      </c>
      <c r="L235" s="23">
        <f>IF($B235='Formulario de Respuestas'!$D234,'Formulario de Respuestas'!$H234,"ES DIFERENTE")</f>
        <v>0</v>
      </c>
      <c r="M235" s="1" t="str">
        <f>IFERROR(VLOOKUP(CONCATENATE(L$1,L235),'Formulario de Preguntas'!$C$10:$FN$152,3,FALSE),"")</f>
        <v/>
      </c>
      <c r="N235" s="1" t="str">
        <f>IFERROR(VLOOKUP(CONCATENATE(L$1,L235),'Formulario de Preguntas'!$C$10:$FN$152,4,FALSE),"")</f>
        <v/>
      </c>
      <c r="O235" s="23">
        <f>IF($B235='Formulario de Respuestas'!$D234,'Formulario de Respuestas'!$I234,"ES DIFERENTE")</f>
        <v>0</v>
      </c>
      <c r="P235" s="1" t="str">
        <f>IFERROR(VLOOKUP(CONCATENATE(O$1,O235),'Formulario de Preguntas'!$C$10:$FN$152,3,FALSE),"")</f>
        <v/>
      </c>
      <c r="Q235" s="1" t="str">
        <f>IFERROR(VLOOKUP(CONCATENATE(O$1,O235),'Formulario de Preguntas'!$C$10:$FN$152,4,FALSE),"")</f>
        <v/>
      </c>
      <c r="R235" s="23">
        <f>IF($B235='Formulario de Respuestas'!$D234,'Formulario de Respuestas'!$J234,"ES DIFERENTE")</f>
        <v>0</v>
      </c>
      <c r="S235" s="1" t="str">
        <f>IFERROR(VLOOKUP(CONCATENATE(R$1,R235),'Formulario de Preguntas'!$C$10:$FN$152,3,FALSE),"")</f>
        <v/>
      </c>
      <c r="T235" s="1" t="str">
        <f>IFERROR(VLOOKUP(CONCATENATE(R$1,R235),'Formulario de Preguntas'!$C$10:$FN$152,4,FALSE),"")</f>
        <v/>
      </c>
      <c r="U235" s="23">
        <f>IF($B235='Formulario de Respuestas'!$D234,'Formulario de Respuestas'!$K234,"ES DIFERENTE")</f>
        <v>0</v>
      </c>
      <c r="V235" s="1" t="str">
        <f>IFERROR(VLOOKUP(CONCATENATE(U$1,U235),'Formulario de Preguntas'!$C$10:$FN$152,3,FALSE),"")</f>
        <v/>
      </c>
      <c r="W235" s="1" t="str">
        <f>IFERROR(VLOOKUP(CONCATENATE(U$1,U235),'Formulario de Preguntas'!$C$10:$FN$152,4,FALSE),"")</f>
        <v/>
      </c>
      <c r="X235" s="23">
        <f>IF($B235='Formulario de Respuestas'!$D234,'Formulario de Respuestas'!$L234,"ES DIFERENTE")</f>
        <v>0</v>
      </c>
      <c r="Y235" s="1" t="str">
        <f>IFERROR(VLOOKUP(CONCATENATE(X$1,X235),'Formulario de Preguntas'!$C$10:$FN$152,3,FALSE),"")</f>
        <v/>
      </c>
      <c r="Z235" s="1" t="str">
        <f>IFERROR(VLOOKUP(CONCATENATE(X$1,X235),'Formulario de Preguntas'!$C$10:$FN$152,4,FALSE),"")</f>
        <v/>
      </c>
      <c r="AA235" s="23">
        <f>IF($B235='Formulario de Respuestas'!$D234,'Formulario de Respuestas'!$M234,"ES DIFERENTE")</f>
        <v>0</v>
      </c>
      <c r="AB235" s="1" t="str">
        <f>IFERROR(VLOOKUP(CONCATENATE(AA$1,AA235),'Formulario de Preguntas'!$C$10:$FN$152,3,FALSE),"")</f>
        <v/>
      </c>
      <c r="AC235" s="1" t="str">
        <f>IFERROR(VLOOKUP(CONCATENATE(AA$1,AA235),'Formulario de Preguntas'!$C$10:$FN$152,4,FALSE),"")</f>
        <v/>
      </c>
      <c r="AD235" s="23">
        <f>IF($B235='Formulario de Respuestas'!$D234,'Formulario de Respuestas'!$N234,"ES DIFERENTE")</f>
        <v>0</v>
      </c>
      <c r="AE235" s="1" t="str">
        <f>IFERROR(VLOOKUP(CONCATENATE(AD$1,AD235),'Formulario de Preguntas'!$C$10:$FN$152,3,FALSE),"")</f>
        <v/>
      </c>
      <c r="AF235" s="1" t="str">
        <f>IFERROR(VLOOKUP(CONCATENATE(AD$1,AD235),'Formulario de Preguntas'!$C$10:$FN$152,4,FALSE),"")</f>
        <v/>
      </c>
      <c r="AG235" s="23">
        <f>IF($B235='Formulario de Respuestas'!$D234,'Formulario de Respuestas'!$O234,"ES DIFERENTE")</f>
        <v>0</v>
      </c>
      <c r="AH235" s="1" t="str">
        <f>IFERROR(VLOOKUP(CONCATENATE(AG$1,AG235),'Formulario de Preguntas'!$C$10:$FN$152,3,FALSE),"")</f>
        <v/>
      </c>
      <c r="AI235" s="1" t="str">
        <f>IFERROR(VLOOKUP(CONCATENATE(AG$1,AG235),'Formulario de Preguntas'!$C$10:$FN$152,4,FALSE),"")</f>
        <v/>
      </c>
      <c r="AJ235" s="23">
        <f>IF($B235='Formulario de Respuestas'!$D234,'Formulario de Respuestas'!$P234,"ES DIFERENTE")</f>
        <v>0</v>
      </c>
      <c r="AK235" s="1" t="str">
        <f>IFERROR(VLOOKUP(CONCATENATE(AJ$1,AJ235),'Formulario de Preguntas'!$C$10:$FN$152,3,FALSE),"")</f>
        <v/>
      </c>
      <c r="AL235" s="1" t="str">
        <f>IFERROR(VLOOKUP(CONCATENATE(AJ$1,AJ235),'Formulario de Preguntas'!$C$10:$FN$152,4,FALSE),"")</f>
        <v/>
      </c>
      <c r="AM235" s="23">
        <f>IF($B235='Formulario de Respuestas'!$D234,'Formulario de Respuestas'!$Q234,"ES DIFERENTE")</f>
        <v>0</v>
      </c>
      <c r="AN235" s="1" t="str">
        <f>IFERROR(VLOOKUP(CONCATENATE(AM$1,AM235),'Formulario de Preguntas'!$C$10:$FN$152,3,FALSE),"")</f>
        <v/>
      </c>
      <c r="AO235" s="1" t="str">
        <f>IFERROR(VLOOKUP(CONCATENATE(AM$1,AM235),'Formulario de Preguntas'!$C$10:$FN$152,4,FALSE),"")</f>
        <v/>
      </c>
      <c r="AP235" s="23">
        <f>IF($B235='Formulario de Respuestas'!$D234,'Formulario de Respuestas'!$R234,"ES DIFERENTE")</f>
        <v>0</v>
      </c>
      <c r="AQ235" s="1" t="str">
        <f>IFERROR(VLOOKUP(CONCATENATE(AP$1,AP235),'Formulario de Preguntas'!$C$10:$FN$152,3,FALSE),"")</f>
        <v/>
      </c>
      <c r="AR235" s="1" t="str">
        <f>IFERROR(VLOOKUP(CONCATENATE(AP$1,AP235),'Formulario de Preguntas'!$C$10:$FN$152,4,FALSE),"")</f>
        <v/>
      </c>
      <c r="AS235" s="23">
        <f>IF($B235='Formulario de Respuestas'!$D234,'Formulario de Respuestas'!$S234,"ES DIFERENTE")</f>
        <v>0</v>
      </c>
      <c r="AT235" s="1" t="str">
        <f>IFERROR(VLOOKUP(CONCATENATE(AS$1,AS235),'Formulario de Preguntas'!$C$10:$FN$152,3,FALSE),"")</f>
        <v/>
      </c>
      <c r="AU235" s="1" t="str">
        <f>IFERROR(VLOOKUP(CONCATENATE(AS$1,AS235),'Formulario de Preguntas'!$C$10:$FN$152,4,FALSE),"")</f>
        <v/>
      </c>
      <c r="AV235" s="23">
        <f>IF($B235='Formulario de Respuestas'!$D234,'Formulario de Respuestas'!$T234,"ES DIFERENTE")</f>
        <v>0</v>
      </c>
      <c r="AW235" s="1" t="str">
        <f>IFERROR(VLOOKUP(CONCATENATE(AV$1,AV235),'Formulario de Preguntas'!$C$10:$FN$152,3,FALSE),"")</f>
        <v/>
      </c>
      <c r="AX235" s="1" t="str">
        <f>IFERROR(VLOOKUP(CONCATENATE(AV$1,AV235),'Formulario de Preguntas'!$C$10:$FN$152,4,FALSE),"")</f>
        <v/>
      </c>
      <c r="AY235" s="23">
        <f>IF($B235='Formulario de Respuestas'!$D234,'Formulario de Respuestas'!$U234,"ES DIFERENTE")</f>
        <v>0</v>
      </c>
      <c r="AZ235" s="1" t="str">
        <f>IFERROR(VLOOKUP(CONCATENATE(AY$1,AY235),'Formulario de Preguntas'!$C$10:$FN$152,3,FALSE),"")</f>
        <v/>
      </c>
      <c r="BA235" s="1" t="str">
        <f>IFERROR(VLOOKUP(CONCATENATE(AY$1,AY235),'Formulario de Preguntas'!$C$10:$FN$152,4,FALSE),"")</f>
        <v/>
      </c>
      <c r="BB235" s="25">
        <f>IF($B235='Formulario de Respuestas'!$D234,'Formulario de Respuestas'!$V234,"ES DIFERENTE")</f>
        <v>0</v>
      </c>
      <c r="BC235" s="1" t="str">
        <f>IFERROR(VLOOKUP(CONCATENATE(BB$1,BB235),'Formulario de Preguntas'!$C$10:$FN$152,3,FALSE),"")</f>
        <v/>
      </c>
      <c r="BD235" s="1" t="str">
        <f>IFERROR(VLOOKUP(CONCATENATE(BB$1,BB235),'Formulario de Preguntas'!$C$10:$FN$152,4,FALSE),"")</f>
        <v/>
      </c>
      <c r="BE235" s="23">
        <f>IF($B235='Formulario de Respuestas'!$D234,'Formulario de Respuestas'!$W234,"ES DIFERENTE")</f>
        <v>0</v>
      </c>
      <c r="BF235" s="1" t="str">
        <f>IFERROR(VLOOKUP(CONCATENATE(BE$1,BE235),'Formulario de Preguntas'!$C$10:$FN$152,3,FALSE),"")</f>
        <v/>
      </c>
      <c r="BG235" s="1" t="str">
        <f>IFERROR(VLOOKUP(CONCATENATE(BE$1,BE235),'Formulario de Preguntas'!$C$10:$FN$152,4,FALSE),"")</f>
        <v/>
      </c>
      <c r="BH235" s="23">
        <f>IF($B235='Formulario de Respuestas'!$D234,'Formulario de Respuestas'!$X234,"ES DIFERENTE")</f>
        <v>0</v>
      </c>
      <c r="BI235" s="1" t="str">
        <f>IFERROR(VLOOKUP(CONCATENATE(BH$1,BH235),'Formulario de Preguntas'!$C$10:$FN$152,3,FALSE),"")</f>
        <v/>
      </c>
      <c r="BJ235" s="1" t="str">
        <f>IFERROR(VLOOKUP(CONCATENATE(BH$1,BH235),'Formulario de Preguntas'!$C$10:$FN$152,4,FALSE),"")</f>
        <v/>
      </c>
      <c r="BK235" s="25">
        <f>IF($B235='Formulario de Respuestas'!$D234,'Formulario de Respuestas'!$Y234,"ES DIFERENTE")</f>
        <v>0</v>
      </c>
      <c r="BL235" s="1" t="str">
        <f>IFERROR(VLOOKUP(CONCATENATE(BK$1,BK235),'Formulario de Preguntas'!$C$10:$FN$152,3,FALSE),"")</f>
        <v/>
      </c>
      <c r="BM235" s="1" t="str">
        <f>IFERROR(VLOOKUP(CONCATENATE(BK$1,BK235),'Formulario de Preguntas'!$C$10:$FN$152,4,FALSE),"")</f>
        <v/>
      </c>
      <c r="BN235" s="25">
        <f>IF($B235='Formulario de Respuestas'!$D234,'Formulario de Respuestas'!$Z234,"ES DIFERENTE")</f>
        <v>0</v>
      </c>
      <c r="BO235" s="1" t="str">
        <f>IFERROR(VLOOKUP(CONCATENATE(BN$1,BN235),'Formulario de Preguntas'!$C$10:$FN$152,3,FALSE),"")</f>
        <v/>
      </c>
      <c r="BP235" s="1" t="str">
        <f>IFERROR(VLOOKUP(CONCATENATE(BN$1,BN235),'Formulario de Preguntas'!$C$10:$FN$152,4,FALSE),"")</f>
        <v/>
      </c>
      <c r="BQ235" s="25">
        <f>IF($B235='Formulario de Respuestas'!$D234,'Formulario de Respuestas'!$AA234,"ES DIFERENTE")</f>
        <v>0</v>
      </c>
      <c r="BR235" s="1" t="str">
        <f>IFERROR(VLOOKUP(CONCATENATE(BQ$1,BQ235),'Formulario de Preguntas'!$C$10:$FN$152,3,FALSE),"")</f>
        <v/>
      </c>
      <c r="BS235" s="1" t="str">
        <f>IFERROR(VLOOKUP(CONCATENATE(BQ$1,BQ235),'Formulario de Preguntas'!$C$10:$FN$152,4,FALSE),"")</f>
        <v/>
      </c>
      <c r="BT235" s="25">
        <f>IF($B235='Formulario de Respuestas'!$D234,'Formulario de Respuestas'!$AB234,"ES DIFERENTE")</f>
        <v>0</v>
      </c>
      <c r="BU235" s="1" t="str">
        <f>IFERROR(VLOOKUP(CONCATENATE(BT$1,BT235),'Formulario de Preguntas'!$C$10:$FN$152,3,FALSE),"")</f>
        <v/>
      </c>
      <c r="BV235" s="1" t="str">
        <f>IFERROR(VLOOKUP(CONCATENATE(BT$1,BT235),'Formulario de Preguntas'!$C$10:$FN$152,4,FALSE),"")</f>
        <v/>
      </c>
      <c r="BW235" s="25">
        <f>IF($B235='Formulario de Respuestas'!$D234,'Formulario de Respuestas'!$AC234,"ES DIFERENTE")</f>
        <v>0</v>
      </c>
      <c r="BX235" s="1" t="str">
        <f>IFERROR(VLOOKUP(CONCATENATE(BW$1,BW235),'Formulario de Preguntas'!$C$10:$FN$152,3,FALSE),"")</f>
        <v/>
      </c>
      <c r="BY235" s="1" t="str">
        <f>IFERROR(VLOOKUP(CONCATENATE(BW$1,BW235),'Formulario de Preguntas'!$C$10:$FN$152,4,FALSE),"")</f>
        <v/>
      </c>
      <c r="CA235" s="1">
        <f t="shared" si="10"/>
        <v>0</v>
      </c>
      <c r="CB235" s="1">
        <f t="shared" si="11"/>
        <v>0.25</v>
      </c>
      <c r="CC235" s="1">
        <f t="shared" si="12"/>
        <v>0</v>
      </c>
      <c r="CD235" s="1">
        <f>COUNTIF('Formulario de Respuestas'!$E234:$AC234,"A")</f>
        <v>0</v>
      </c>
      <c r="CE235" s="1">
        <f>COUNTIF('Formulario de Respuestas'!$E234:$AC234,"B")</f>
        <v>0</v>
      </c>
      <c r="CF235" s="1">
        <f>COUNTIF('Formulario de Respuestas'!$B234:$AC234,"C")</f>
        <v>0</v>
      </c>
      <c r="CG235" s="1">
        <f>COUNTIF('Formulario de Respuestas'!$E234:$AC234,"D")</f>
        <v>0</v>
      </c>
      <c r="CH235" s="1">
        <f>COUNTIF('Formulario de Respuestas'!$E234:$AC234,"E (RESPUESTA ANULADA)")</f>
        <v>0</v>
      </c>
    </row>
    <row r="236" spans="1:86" x14ac:dyDescent="0.25">
      <c r="A236" s="1">
        <f>'Formulario de Respuestas'!C235</f>
        <v>0</v>
      </c>
      <c r="B236" s="1">
        <f>'Formulario de Respuestas'!D235</f>
        <v>0</v>
      </c>
      <c r="C236" s="23">
        <f>IF($B236='Formulario de Respuestas'!$D235,'Formulario de Respuestas'!$E235,"ES DIFERENTE")</f>
        <v>0</v>
      </c>
      <c r="D236" s="15" t="str">
        <f>IFERROR(VLOOKUP(CONCATENATE(C$1,C236),'Formulario de Preguntas'!$C$2:$FN$152,3,FALSE),"")</f>
        <v/>
      </c>
      <c r="E236" s="1" t="str">
        <f>IFERROR(VLOOKUP(CONCATENATE(C$1,C236),'Formulario de Preguntas'!$C$2:$FN$152,4,FALSE),"")</f>
        <v/>
      </c>
      <c r="F236" s="23">
        <f>IF($B236='Formulario de Respuestas'!$D235,'Formulario de Respuestas'!$F235,"ES DIFERENTE")</f>
        <v>0</v>
      </c>
      <c r="G236" s="1" t="str">
        <f>IFERROR(VLOOKUP(CONCATENATE(F$1,F236),'Formulario de Preguntas'!$C$2:$FN$152,3,FALSE),"")</f>
        <v/>
      </c>
      <c r="H236" s="1" t="str">
        <f>IFERROR(VLOOKUP(CONCATENATE(F$1,F236),'Formulario de Preguntas'!$C$2:$FN$152,4,FALSE),"")</f>
        <v/>
      </c>
      <c r="I236" s="23">
        <f>IF($B236='Formulario de Respuestas'!$D235,'Formulario de Respuestas'!$G235,"ES DIFERENTE")</f>
        <v>0</v>
      </c>
      <c r="J236" s="1" t="str">
        <f>IFERROR(VLOOKUP(CONCATENATE(I$1,I236),'Formulario de Preguntas'!$C$10:$FN$152,3,FALSE),"")</f>
        <v/>
      </c>
      <c r="K236" s="1" t="str">
        <f>IFERROR(VLOOKUP(CONCATENATE(I$1,I236),'Formulario de Preguntas'!$C$10:$FN$152,4,FALSE),"")</f>
        <v/>
      </c>
      <c r="L236" s="23">
        <f>IF($B236='Formulario de Respuestas'!$D235,'Formulario de Respuestas'!$H235,"ES DIFERENTE")</f>
        <v>0</v>
      </c>
      <c r="M236" s="1" t="str">
        <f>IFERROR(VLOOKUP(CONCATENATE(L$1,L236),'Formulario de Preguntas'!$C$10:$FN$152,3,FALSE),"")</f>
        <v/>
      </c>
      <c r="N236" s="1" t="str">
        <f>IFERROR(VLOOKUP(CONCATENATE(L$1,L236),'Formulario de Preguntas'!$C$10:$FN$152,4,FALSE),"")</f>
        <v/>
      </c>
      <c r="O236" s="23">
        <f>IF($B236='Formulario de Respuestas'!$D235,'Formulario de Respuestas'!$I235,"ES DIFERENTE")</f>
        <v>0</v>
      </c>
      <c r="P236" s="1" t="str">
        <f>IFERROR(VLOOKUP(CONCATENATE(O$1,O236),'Formulario de Preguntas'!$C$10:$FN$152,3,FALSE),"")</f>
        <v/>
      </c>
      <c r="Q236" s="1" t="str">
        <f>IFERROR(VLOOKUP(CONCATENATE(O$1,O236),'Formulario de Preguntas'!$C$10:$FN$152,4,FALSE),"")</f>
        <v/>
      </c>
      <c r="R236" s="23">
        <f>IF($B236='Formulario de Respuestas'!$D235,'Formulario de Respuestas'!$J235,"ES DIFERENTE")</f>
        <v>0</v>
      </c>
      <c r="S236" s="1" t="str">
        <f>IFERROR(VLOOKUP(CONCATENATE(R$1,R236),'Formulario de Preguntas'!$C$10:$FN$152,3,FALSE),"")</f>
        <v/>
      </c>
      <c r="T236" s="1" t="str">
        <f>IFERROR(VLOOKUP(CONCATENATE(R$1,R236),'Formulario de Preguntas'!$C$10:$FN$152,4,FALSE),"")</f>
        <v/>
      </c>
      <c r="U236" s="23">
        <f>IF($B236='Formulario de Respuestas'!$D235,'Formulario de Respuestas'!$K235,"ES DIFERENTE")</f>
        <v>0</v>
      </c>
      <c r="V236" s="1" t="str">
        <f>IFERROR(VLOOKUP(CONCATENATE(U$1,U236),'Formulario de Preguntas'!$C$10:$FN$152,3,FALSE),"")</f>
        <v/>
      </c>
      <c r="W236" s="1" t="str">
        <f>IFERROR(VLOOKUP(CONCATENATE(U$1,U236),'Formulario de Preguntas'!$C$10:$FN$152,4,FALSE),"")</f>
        <v/>
      </c>
      <c r="X236" s="23">
        <f>IF($B236='Formulario de Respuestas'!$D235,'Formulario de Respuestas'!$L235,"ES DIFERENTE")</f>
        <v>0</v>
      </c>
      <c r="Y236" s="1" t="str">
        <f>IFERROR(VLOOKUP(CONCATENATE(X$1,X236),'Formulario de Preguntas'!$C$10:$FN$152,3,FALSE),"")</f>
        <v/>
      </c>
      <c r="Z236" s="1" t="str">
        <f>IFERROR(VLOOKUP(CONCATENATE(X$1,X236),'Formulario de Preguntas'!$C$10:$FN$152,4,FALSE),"")</f>
        <v/>
      </c>
      <c r="AA236" s="23">
        <f>IF($B236='Formulario de Respuestas'!$D235,'Formulario de Respuestas'!$M235,"ES DIFERENTE")</f>
        <v>0</v>
      </c>
      <c r="AB236" s="1" t="str">
        <f>IFERROR(VLOOKUP(CONCATENATE(AA$1,AA236),'Formulario de Preguntas'!$C$10:$FN$152,3,FALSE),"")</f>
        <v/>
      </c>
      <c r="AC236" s="1" t="str">
        <f>IFERROR(VLOOKUP(CONCATENATE(AA$1,AA236),'Formulario de Preguntas'!$C$10:$FN$152,4,FALSE),"")</f>
        <v/>
      </c>
      <c r="AD236" s="23">
        <f>IF($B236='Formulario de Respuestas'!$D235,'Formulario de Respuestas'!$N235,"ES DIFERENTE")</f>
        <v>0</v>
      </c>
      <c r="AE236" s="1" t="str">
        <f>IFERROR(VLOOKUP(CONCATENATE(AD$1,AD236),'Formulario de Preguntas'!$C$10:$FN$152,3,FALSE),"")</f>
        <v/>
      </c>
      <c r="AF236" s="1" t="str">
        <f>IFERROR(VLOOKUP(CONCATENATE(AD$1,AD236),'Formulario de Preguntas'!$C$10:$FN$152,4,FALSE),"")</f>
        <v/>
      </c>
      <c r="AG236" s="23">
        <f>IF($B236='Formulario de Respuestas'!$D235,'Formulario de Respuestas'!$O235,"ES DIFERENTE")</f>
        <v>0</v>
      </c>
      <c r="AH236" s="1" t="str">
        <f>IFERROR(VLOOKUP(CONCATENATE(AG$1,AG236),'Formulario de Preguntas'!$C$10:$FN$152,3,FALSE),"")</f>
        <v/>
      </c>
      <c r="AI236" s="1" t="str">
        <f>IFERROR(VLOOKUP(CONCATENATE(AG$1,AG236),'Formulario de Preguntas'!$C$10:$FN$152,4,FALSE),"")</f>
        <v/>
      </c>
      <c r="AJ236" s="23">
        <f>IF($B236='Formulario de Respuestas'!$D235,'Formulario de Respuestas'!$P235,"ES DIFERENTE")</f>
        <v>0</v>
      </c>
      <c r="AK236" s="1" t="str">
        <f>IFERROR(VLOOKUP(CONCATENATE(AJ$1,AJ236),'Formulario de Preguntas'!$C$10:$FN$152,3,FALSE),"")</f>
        <v/>
      </c>
      <c r="AL236" s="1" t="str">
        <f>IFERROR(VLOOKUP(CONCATENATE(AJ$1,AJ236),'Formulario de Preguntas'!$C$10:$FN$152,4,FALSE),"")</f>
        <v/>
      </c>
      <c r="AM236" s="23">
        <f>IF($B236='Formulario de Respuestas'!$D235,'Formulario de Respuestas'!$Q235,"ES DIFERENTE")</f>
        <v>0</v>
      </c>
      <c r="AN236" s="1" t="str">
        <f>IFERROR(VLOOKUP(CONCATENATE(AM$1,AM236),'Formulario de Preguntas'!$C$10:$FN$152,3,FALSE),"")</f>
        <v/>
      </c>
      <c r="AO236" s="1" t="str">
        <f>IFERROR(VLOOKUP(CONCATENATE(AM$1,AM236),'Formulario de Preguntas'!$C$10:$FN$152,4,FALSE),"")</f>
        <v/>
      </c>
      <c r="AP236" s="23">
        <f>IF($B236='Formulario de Respuestas'!$D235,'Formulario de Respuestas'!$R235,"ES DIFERENTE")</f>
        <v>0</v>
      </c>
      <c r="AQ236" s="1" t="str">
        <f>IFERROR(VLOOKUP(CONCATENATE(AP$1,AP236),'Formulario de Preguntas'!$C$10:$FN$152,3,FALSE),"")</f>
        <v/>
      </c>
      <c r="AR236" s="1" t="str">
        <f>IFERROR(VLOOKUP(CONCATENATE(AP$1,AP236),'Formulario de Preguntas'!$C$10:$FN$152,4,FALSE),"")</f>
        <v/>
      </c>
      <c r="AS236" s="23">
        <f>IF($B236='Formulario de Respuestas'!$D235,'Formulario de Respuestas'!$S235,"ES DIFERENTE")</f>
        <v>0</v>
      </c>
      <c r="AT236" s="1" t="str">
        <f>IFERROR(VLOOKUP(CONCATENATE(AS$1,AS236),'Formulario de Preguntas'!$C$10:$FN$152,3,FALSE),"")</f>
        <v/>
      </c>
      <c r="AU236" s="1" t="str">
        <f>IFERROR(VLOOKUP(CONCATENATE(AS$1,AS236),'Formulario de Preguntas'!$C$10:$FN$152,4,FALSE),"")</f>
        <v/>
      </c>
      <c r="AV236" s="23">
        <f>IF($B236='Formulario de Respuestas'!$D235,'Formulario de Respuestas'!$T235,"ES DIFERENTE")</f>
        <v>0</v>
      </c>
      <c r="AW236" s="1" t="str">
        <f>IFERROR(VLOOKUP(CONCATENATE(AV$1,AV236),'Formulario de Preguntas'!$C$10:$FN$152,3,FALSE),"")</f>
        <v/>
      </c>
      <c r="AX236" s="1" t="str">
        <f>IFERROR(VLOOKUP(CONCATENATE(AV$1,AV236),'Formulario de Preguntas'!$C$10:$FN$152,4,FALSE),"")</f>
        <v/>
      </c>
      <c r="AY236" s="23">
        <f>IF($B236='Formulario de Respuestas'!$D235,'Formulario de Respuestas'!$U235,"ES DIFERENTE")</f>
        <v>0</v>
      </c>
      <c r="AZ236" s="1" t="str">
        <f>IFERROR(VLOOKUP(CONCATENATE(AY$1,AY236),'Formulario de Preguntas'!$C$10:$FN$152,3,FALSE),"")</f>
        <v/>
      </c>
      <c r="BA236" s="1" t="str">
        <f>IFERROR(VLOOKUP(CONCATENATE(AY$1,AY236),'Formulario de Preguntas'!$C$10:$FN$152,4,FALSE),"")</f>
        <v/>
      </c>
      <c r="BB236" s="25">
        <f>IF($B236='Formulario de Respuestas'!$D235,'Formulario de Respuestas'!$V235,"ES DIFERENTE")</f>
        <v>0</v>
      </c>
      <c r="BC236" s="1" t="str">
        <f>IFERROR(VLOOKUP(CONCATENATE(BB$1,BB236),'Formulario de Preguntas'!$C$10:$FN$152,3,FALSE),"")</f>
        <v/>
      </c>
      <c r="BD236" s="1" t="str">
        <f>IFERROR(VLOOKUP(CONCATENATE(BB$1,BB236),'Formulario de Preguntas'!$C$10:$FN$152,4,FALSE),"")</f>
        <v/>
      </c>
      <c r="BE236" s="23">
        <f>IF($B236='Formulario de Respuestas'!$D235,'Formulario de Respuestas'!$W235,"ES DIFERENTE")</f>
        <v>0</v>
      </c>
      <c r="BF236" s="1" t="str">
        <f>IFERROR(VLOOKUP(CONCATENATE(BE$1,BE236),'Formulario de Preguntas'!$C$10:$FN$152,3,FALSE),"")</f>
        <v/>
      </c>
      <c r="BG236" s="1" t="str">
        <f>IFERROR(VLOOKUP(CONCATENATE(BE$1,BE236),'Formulario de Preguntas'!$C$10:$FN$152,4,FALSE),"")</f>
        <v/>
      </c>
      <c r="BH236" s="23">
        <f>IF($B236='Formulario de Respuestas'!$D235,'Formulario de Respuestas'!$X235,"ES DIFERENTE")</f>
        <v>0</v>
      </c>
      <c r="BI236" s="1" t="str">
        <f>IFERROR(VLOOKUP(CONCATENATE(BH$1,BH236),'Formulario de Preguntas'!$C$10:$FN$152,3,FALSE),"")</f>
        <v/>
      </c>
      <c r="BJ236" s="1" t="str">
        <f>IFERROR(VLOOKUP(CONCATENATE(BH$1,BH236),'Formulario de Preguntas'!$C$10:$FN$152,4,FALSE),"")</f>
        <v/>
      </c>
      <c r="BK236" s="25">
        <f>IF($B236='Formulario de Respuestas'!$D235,'Formulario de Respuestas'!$Y235,"ES DIFERENTE")</f>
        <v>0</v>
      </c>
      <c r="BL236" s="1" t="str">
        <f>IFERROR(VLOOKUP(CONCATENATE(BK$1,BK236),'Formulario de Preguntas'!$C$10:$FN$152,3,FALSE),"")</f>
        <v/>
      </c>
      <c r="BM236" s="1" t="str">
        <f>IFERROR(VLOOKUP(CONCATENATE(BK$1,BK236),'Formulario de Preguntas'!$C$10:$FN$152,4,FALSE),"")</f>
        <v/>
      </c>
      <c r="BN236" s="25">
        <f>IF($B236='Formulario de Respuestas'!$D235,'Formulario de Respuestas'!$Z235,"ES DIFERENTE")</f>
        <v>0</v>
      </c>
      <c r="BO236" s="1" t="str">
        <f>IFERROR(VLOOKUP(CONCATENATE(BN$1,BN236),'Formulario de Preguntas'!$C$10:$FN$152,3,FALSE),"")</f>
        <v/>
      </c>
      <c r="BP236" s="1" t="str">
        <f>IFERROR(VLOOKUP(CONCATENATE(BN$1,BN236),'Formulario de Preguntas'!$C$10:$FN$152,4,FALSE),"")</f>
        <v/>
      </c>
      <c r="BQ236" s="25">
        <f>IF($B236='Formulario de Respuestas'!$D235,'Formulario de Respuestas'!$AA235,"ES DIFERENTE")</f>
        <v>0</v>
      </c>
      <c r="BR236" s="1" t="str">
        <f>IFERROR(VLOOKUP(CONCATENATE(BQ$1,BQ236),'Formulario de Preguntas'!$C$10:$FN$152,3,FALSE),"")</f>
        <v/>
      </c>
      <c r="BS236" s="1" t="str">
        <f>IFERROR(VLOOKUP(CONCATENATE(BQ$1,BQ236),'Formulario de Preguntas'!$C$10:$FN$152,4,FALSE),"")</f>
        <v/>
      </c>
      <c r="BT236" s="25">
        <f>IF($B236='Formulario de Respuestas'!$D235,'Formulario de Respuestas'!$AB235,"ES DIFERENTE")</f>
        <v>0</v>
      </c>
      <c r="BU236" s="1" t="str">
        <f>IFERROR(VLOOKUP(CONCATENATE(BT$1,BT236),'Formulario de Preguntas'!$C$10:$FN$152,3,FALSE),"")</f>
        <v/>
      </c>
      <c r="BV236" s="1" t="str">
        <f>IFERROR(VLOOKUP(CONCATENATE(BT$1,BT236),'Formulario de Preguntas'!$C$10:$FN$152,4,FALSE),"")</f>
        <v/>
      </c>
      <c r="BW236" s="25">
        <f>IF($B236='Formulario de Respuestas'!$D235,'Formulario de Respuestas'!$AC235,"ES DIFERENTE")</f>
        <v>0</v>
      </c>
      <c r="BX236" s="1" t="str">
        <f>IFERROR(VLOOKUP(CONCATENATE(BW$1,BW236),'Formulario de Preguntas'!$C$10:$FN$152,3,FALSE),"")</f>
        <v/>
      </c>
      <c r="BY236" s="1" t="str">
        <f>IFERROR(VLOOKUP(CONCATENATE(BW$1,BW236),'Formulario de Preguntas'!$C$10:$FN$152,4,FALSE),"")</f>
        <v/>
      </c>
      <c r="CA236" s="1">
        <f t="shared" si="10"/>
        <v>0</v>
      </c>
      <c r="CB236" s="1">
        <f t="shared" si="11"/>
        <v>0.25</v>
      </c>
      <c r="CC236" s="1">
        <f t="shared" si="12"/>
        <v>0</v>
      </c>
      <c r="CD236" s="1">
        <f>COUNTIF('Formulario de Respuestas'!$E235:$AC235,"A")</f>
        <v>0</v>
      </c>
      <c r="CE236" s="1">
        <f>COUNTIF('Formulario de Respuestas'!$E235:$AC235,"B")</f>
        <v>0</v>
      </c>
      <c r="CF236" s="1">
        <f>COUNTIF('Formulario de Respuestas'!$B235:$AC235,"C")</f>
        <v>0</v>
      </c>
      <c r="CG236" s="1">
        <f>COUNTIF('Formulario de Respuestas'!$E235:$AC235,"D")</f>
        <v>0</v>
      </c>
      <c r="CH236" s="1">
        <f>COUNTIF('Formulario de Respuestas'!$E235:$AC235,"E (RESPUESTA ANULADA)")</f>
        <v>0</v>
      </c>
    </row>
    <row r="237" spans="1:86" x14ac:dyDescent="0.25">
      <c r="A237" s="1">
        <f>'Formulario de Respuestas'!C236</f>
        <v>0</v>
      </c>
      <c r="B237" s="1">
        <f>'Formulario de Respuestas'!D236</f>
        <v>0</v>
      </c>
      <c r="C237" s="23">
        <f>IF($B237='Formulario de Respuestas'!$D236,'Formulario de Respuestas'!$E236,"ES DIFERENTE")</f>
        <v>0</v>
      </c>
      <c r="D237" s="15" t="str">
        <f>IFERROR(VLOOKUP(CONCATENATE(C$1,C237),'Formulario de Preguntas'!$C$2:$FN$152,3,FALSE),"")</f>
        <v/>
      </c>
      <c r="E237" s="1" t="str">
        <f>IFERROR(VLOOKUP(CONCATENATE(C$1,C237),'Formulario de Preguntas'!$C$2:$FN$152,4,FALSE),"")</f>
        <v/>
      </c>
      <c r="F237" s="23">
        <f>IF($B237='Formulario de Respuestas'!$D236,'Formulario de Respuestas'!$F236,"ES DIFERENTE")</f>
        <v>0</v>
      </c>
      <c r="G237" s="1" t="str">
        <f>IFERROR(VLOOKUP(CONCATENATE(F$1,F237),'Formulario de Preguntas'!$C$2:$FN$152,3,FALSE),"")</f>
        <v/>
      </c>
      <c r="H237" s="1" t="str">
        <f>IFERROR(VLOOKUP(CONCATENATE(F$1,F237),'Formulario de Preguntas'!$C$2:$FN$152,4,FALSE),"")</f>
        <v/>
      </c>
      <c r="I237" s="23">
        <f>IF($B237='Formulario de Respuestas'!$D236,'Formulario de Respuestas'!$G236,"ES DIFERENTE")</f>
        <v>0</v>
      </c>
      <c r="J237" s="1" t="str">
        <f>IFERROR(VLOOKUP(CONCATENATE(I$1,I237),'Formulario de Preguntas'!$C$10:$FN$152,3,FALSE),"")</f>
        <v/>
      </c>
      <c r="K237" s="1" t="str">
        <f>IFERROR(VLOOKUP(CONCATENATE(I$1,I237),'Formulario de Preguntas'!$C$10:$FN$152,4,FALSE),"")</f>
        <v/>
      </c>
      <c r="L237" s="23">
        <f>IF($B237='Formulario de Respuestas'!$D236,'Formulario de Respuestas'!$H236,"ES DIFERENTE")</f>
        <v>0</v>
      </c>
      <c r="M237" s="1" t="str">
        <f>IFERROR(VLOOKUP(CONCATENATE(L$1,L237),'Formulario de Preguntas'!$C$10:$FN$152,3,FALSE),"")</f>
        <v/>
      </c>
      <c r="N237" s="1" t="str">
        <f>IFERROR(VLOOKUP(CONCATENATE(L$1,L237),'Formulario de Preguntas'!$C$10:$FN$152,4,FALSE),"")</f>
        <v/>
      </c>
      <c r="O237" s="23">
        <f>IF($B237='Formulario de Respuestas'!$D236,'Formulario de Respuestas'!$I236,"ES DIFERENTE")</f>
        <v>0</v>
      </c>
      <c r="P237" s="1" t="str">
        <f>IFERROR(VLOOKUP(CONCATENATE(O$1,O237),'Formulario de Preguntas'!$C$10:$FN$152,3,FALSE),"")</f>
        <v/>
      </c>
      <c r="Q237" s="1" t="str">
        <f>IFERROR(VLOOKUP(CONCATENATE(O$1,O237),'Formulario de Preguntas'!$C$10:$FN$152,4,FALSE),"")</f>
        <v/>
      </c>
      <c r="R237" s="23">
        <f>IF($B237='Formulario de Respuestas'!$D236,'Formulario de Respuestas'!$J236,"ES DIFERENTE")</f>
        <v>0</v>
      </c>
      <c r="S237" s="1" t="str">
        <f>IFERROR(VLOOKUP(CONCATENATE(R$1,R237),'Formulario de Preguntas'!$C$10:$FN$152,3,FALSE),"")</f>
        <v/>
      </c>
      <c r="T237" s="1" t="str">
        <f>IFERROR(VLOOKUP(CONCATENATE(R$1,R237),'Formulario de Preguntas'!$C$10:$FN$152,4,FALSE),"")</f>
        <v/>
      </c>
      <c r="U237" s="23">
        <f>IF($B237='Formulario de Respuestas'!$D236,'Formulario de Respuestas'!$K236,"ES DIFERENTE")</f>
        <v>0</v>
      </c>
      <c r="V237" s="1" t="str">
        <f>IFERROR(VLOOKUP(CONCATENATE(U$1,U237),'Formulario de Preguntas'!$C$10:$FN$152,3,FALSE),"")</f>
        <v/>
      </c>
      <c r="W237" s="1" t="str">
        <f>IFERROR(VLOOKUP(CONCATENATE(U$1,U237),'Formulario de Preguntas'!$C$10:$FN$152,4,FALSE),"")</f>
        <v/>
      </c>
      <c r="X237" s="23">
        <f>IF($B237='Formulario de Respuestas'!$D236,'Formulario de Respuestas'!$L236,"ES DIFERENTE")</f>
        <v>0</v>
      </c>
      <c r="Y237" s="1" t="str">
        <f>IFERROR(VLOOKUP(CONCATENATE(X$1,X237),'Formulario de Preguntas'!$C$10:$FN$152,3,FALSE),"")</f>
        <v/>
      </c>
      <c r="Z237" s="1" t="str">
        <f>IFERROR(VLOOKUP(CONCATENATE(X$1,X237),'Formulario de Preguntas'!$C$10:$FN$152,4,FALSE),"")</f>
        <v/>
      </c>
      <c r="AA237" s="23">
        <f>IF($B237='Formulario de Respuestas'!$D236,'Formulario de Respuestas'!$M236,"ES DIFERENTE")</f>
        <v>0</v>
      </c>
      <c r="AB237" s="1" t="str">
        <f>IFERROR(VLOOKUP(CONCATENATE(AA$1,AA237),'Formulario de Preguntas'!$C$10:$FN$152,3,FALSE),"")</f>
        <v/>
      </c>
      <c r="AC237" s="1" t="str">
        <f>IFERROR(VLOOKUP(CONCATENATE(AA$1,AA237),'Formulario de Preguntas'!$C$10:$FN$152,4,FALSE),"")</f>
        <v/>
      </c>
      <c r="AD237" s="23">
        <f>IF($B237='Formulario de Respuestas'!$D236,'Formulario de Respuestas'!$N236,"ES DIFERENTE")</f>
        <v>0</v>
      </c>
      <c r="AE237" s="1" t="str">
        <f>IFERROR(VLOOKUP(CONCATENATE(AD$1,AD237),'Formulario de Preguntas'!$C$10:$FN$152,3,FALSE),"")</f>
        <v/>
      </c>
      <c r="AF237" s="1" t="str">
        <f>IFERROR(VLOOKUP(CONCATENATE(AD$1,AD237),'Formulario de Preguntas'!$C$10:$FN$152,4,FALSE),"")</f>
        <v/>
      </c>
      <c r="AG237" s="23">
        <f>IF($B237='Formulario de Respuestas'!$D236,'Formulario de Respuestas'!$O236,"ES DIFERENTE")</f>
        <v>0</v>
      </c>
      <c r="AH237" s="1" t="str">
        <f>IFERROR(VLOOKUP(CONCATENATE(AG$1,AG237),'Formulario de Preguntas'!$C$10:$FN$152,3,FALSE),"")</f>
        <v/>
      </c>
      <c r="AI237" s="1" t="str">
        <f>IFERROR(VLOOKUP(CONCATENATE(AG$1,AG237),'Formulario de Preguntas'!$C$10:$FN$152,4,FALSE),"")</f>
        <v/>
      </c>
      <c r="AJ237" s="23">
        <f>IF($B237='Formulario de Respuestas'!$D236,'Formulario de Respuestas'!$P236,"ES DIFERENTE")</f>
        <v>0</v>
      </c>
      <c r="AK237" s="1" t="str">
        <f>IFERROR(VLOOKUP(CONCATENATE(AJ$1,AJ237),'Formulario de Preguntas'!$C$10:$FN$152,3,FALSE),"")</f>
        <v/>
      </c>
      <c r="AL237" s="1" t="str">
        <f>IFERROR(VLOOKUP(CONCATENATE(AJ$1,AJ237),'Formulario de Preguntas'!$C$10:$FN$152,4,FALSE),"")</f>
        <v/>
      </c>
      <c r="AM237" s="23">
        <f>IF($B237='Formulario de Respuestas'!$D236,'Formulario de Respuestas'!$Q236,"ES DIFERENTE")</f>
        <v>0</v>
      </c>
      <c r="AN237" s="1" t="str">
        <f>IFERROR(VLOOKUP(CONCATENATE(AM$1,AM237),'Formulario de Preguntas'!$C$10:$FN$152,3,FALSE),"")</f>
        <v/>
      </c>
      <c r="AO237" s="1" t="str">
        <f>IFERROR(VLOOKUP(CONCATENATE(AM$1,AM237),'Formulario de Preguntas'!$C$10:$FN$152,4,FALSE),"")</f>
        <v/>
      </c>
      <c r="AP237" s="23">
        <f>IF($B237='Formulario de Respuestas'!$D236,'Formulario de Respuestas'!$R236,"ES DIFERENTE")</f>
        <v>0</v>
      </c>
      <c r="AQ237" s="1" t="str">
        <f>IFERROR(VLOOKUP(CONCATENATE(AP$1,AP237),'Formulario de Preguntas'!$C$10:$FN$152,3,FALSE),"")</f>
        <v/>
      </c>
      <c r="AR237" s="1" t="str">
        <f>IFERROR(VLOOKUP(CONCATENATE(AP$1,AP237),'Formulario de Preguntas'!$C$10:$FN$152,4,FALSE),"")</f>
        <v/>
      </c>
      <c r="AS237" s="23">
        <f>IF($B237='Formulario de Respuestas'!$D236,'Formulario de Respuestas'!$S236,"ES DIFERENTE")</f>
        <v>0</v>
      </c>
      <c r="AT237" s="1" t="str">
        <f>IFERROR(VLOOKUP(CONCATENATE(AS$1,AS237),'Formulario de Preguntas'!$C$10:$FN$152,3,FALSE),"")</f>
        <v/>
      </c>
      <c r="AU237" s="1" t="str">
        <f>IFERROR(VLOOKUP(CONCATENATE(AS$1,AS237),'Formulario de Preguntas'!$C$10:$FN$152,4,FALSE),"")</f>
        <v/>
      </c>
      <c r="AV237" s="23">
        <f>IF($B237='Formulario de Respuestas'!$D236,'Formulario de Respuestas'!$T236,"ES DIFERENTE")</f>
        <v>0</v>
      </c>
      <c r="AW237" s="1" t="str">
        <f>IFERROR(VLOOKUP(CONCATENATE(AV$1,AV237),'Formulario de Preguntas'!$C$10:$FN$152,3,FALSE),"")</f>
        <v/>
      </c>
      <c r="AX237" s="1" t="str">
        <f>IFERROR(VLOOKUP(CONCATENATE(AV$1,AV237),'Formulario de Preguntas'!$C$10:$FN$152,4,FALSE),"")</f>
        <v/>
      </c>
      <c r="AY237" s="23">
        <f>IF($B237='Formulario de Respuestas'!$D236,'Formulario de Respuestas'!$U236,"ES DIFERENTE")</f>
        <v>0</v>
      </c>
      <c r="AZ237" s="1" t="str">
        <f>IFERROR(VLOOKUP(CONCATENATE(AY$1,AY237),'Formulario de Preguntas'!$C$10:$FN$152,3,FALSE),"")</f>
        <v/>
      </c>
      <c r="BA237" s="1" t="str">
        <f>IFERROR(VLOOKUP(CONCATENATE(AY$1,AY237),'Formulario de Preguntas'!$C$10:$FN$152,4,FALSE),"")</f>
        <v/>
      </c>
      <c r="BB237" s="25">
        <f>IF($B237='Formulario de Respuestas'!$D236,'Formulario de Respuestas'!$V236,"ES DIFERENTE")</f>
        <v>0</v>
      </c>
      <c r="BC237" s="1" t="str">
        <f>IFERROR(VLOOKUP(CONCATENATE(BB$1,BB237),'Formulario de Preguntas'!$C$10:$FN$152,3,FALSE),"")</f>
        <v/>
      </c>
      <c r="BD237" s="1" t="str">
        <f>IFERROR(VLOOKUP(CONCATENATE(BB$1,BB237),'Formulario de Preguntas'!$C$10:$FN$152,4,FALSE),"")</f>
        <v/>
      </c>
      <c r="BE237" s="23">
        <f>IF($B237='Formulario de Respuestas'!$D236,'Formulario de Respuestas'!$W236,"ES DIFERENTE")</f>
        <v>0</v>
      </c>
      <c r="BF237" s="1" t="str">
        <f>IFERROR(VLOOKUP(CONCATENATE(BE$1,BE237),'Formulario de Preguntas'!$C$10:$FN$152,3,FALSE),"")</f>
        <v/>
      </c>
      <c r="BG237" s="1" t="str">
        <f>IFERROR(VLOOKUP(CONCATENATE(BE$1,BE237),'Formulario de Preguntas'!$C$10:$FN$152,4,FALSE),"")</f>
        <v/>
      </c>
      <c r="BH237" s="23">
        <f>IF($B237='Formulario de Respuestas'!$D236,'Formulario de Respuestas'!$X236,"ES DIFERENTE")</f>
        <v>0</v>
      </c>
      <c r="BI237" s="1" t="str">
        <f>IFERROR(VLOOKUP(CONCATENATE(BH$1,BH237),'Formulario de Preguntas'!$C$10:$FN$152,3,FALSE),"")</f>
        <v/>
      </c>
      <c r="BJ237" s="1" t="str">
        <f>IFERROR(VLOOKUP(CONCATENATE(BH$1,BH237),'Formulario de Preguntas'!$C$10:$FN$152,4,FALSE),"")</f>
        <v/>
      </c>
      <c r="BK237" s="25">
        <f>IF($B237='Formulario de Respuestas'!$D236,'Formulario de Respuestas'!$Y236,"ES DIFERENTE")</f>
        <v>0</v>
      </c>
      <c r="BL237" s="1" t="str">
        <f>IFERROR(VLOOKUP(CONCATENATE(BK$1,BK237),'Formulario de Preguntas'!$C$10:$FN$152,3,FALSE),"")</f>
        <v/>
      </c>
      <c r="BM237" s="1" t="str">
        <f>IFERROR(VLOOKUP(CONCATENATE(BK$1,BK237),'Formulario de Preguntas'!$C$10:$FN$152,4,FALSE),"")</f>
        <v/>
      </c>
      <c r="BN237" s="25">
        <f>IF($B237='Formulario de Respuestas'!$D236,'Formulario de Respuestas'!$Z236,"ES DIFERENTE")</f>
        <v>0</v>
      </c>
      <c r="BO237" s="1" t="str">
        <f>IFERROR(VLOOKUP(CONCATENATE(BN$1,BN237),'Formulario de Preguntas'!$C$10:$FN$152,3,FALSE),"")</f>
        <v/>
      </c>
      <c r="BP237" s="1" t="str">
        <f>IFERROR(VLOOKUP(CONCATENATE(BN$1,BN237),'Formulario de Preguntas'!$C$10:$FN$152,4,FALSE),"")</f>
        <v/>
      </c>
      <c r="BQ237" s="25">
        <f>IF($B237='Formulario de Respuestas'!$D236,'Formulario de Respuestas'!$AA236,"ES DIFERENTE")</f>
        <v>0</v>
      </c>
      <c r="BR237" s="1" t="str">
        <f>IFERROR(VLOOKUP(CONCATENATE(BQ$1,BQ237),'Formulario de Preguntas'!$C$10:$FN$152,3,FALSE),"")</f>
        <v/>
      </c>
      <c r="BS237" s="1" t="str">
        <f>IFERROR(VLOOKUP(CONCATENATE(BQ$1,BQ237),'Formulario de Preguntas'!$C$10:$FN$152,4,FALSE),"")</f>
        <v/>
      </c>
      <c r="BT237" s="25">
        <f>IF($B237='Formulario de Respuestas'!$D236,'Formulario de Respuestas'!$AB236,"ES DIFERENTE")</f>
        <v>0</v>
      </c>
      <c r="BU237" s="1" t="str">
        <f>IFERROR(VLOOKUP(CONCATENATE(BT$1,BT237),'Formulario de Preguntas'!$C$10:$FN$152,3,FALSE),"")</f>
        <v/>
      </c>
      <c r="BV237" s="1" t="str">
        <f>IFERROR(VLOOKUP(CONCATENATE(BT$1,BT237),'Formulario de Preguntas'!$C$10:$FN$152,4,FALSE),"")</f>
        <v/>
      </c>
      <c r="BW237" s="25">
        <f>IF($B237='Formulario de Respuestas'!$D236,'Formulario de Respuestas'!$AC236,"ES DIFERENTE")</f>
        <v>0</v>
      </c>
      <c r="BX237" s="1" t="str">
        <f>IFERROR(VLOOKUP(CONCATENATE(BW$1,BW237),'Formulario de Preguntas'!$C$10:$FN$152,3,FALSE),"")</f>
        <v/>
      </c>
      <c r="BY237" s="1" t="str">
        <f>IFERROR(VLOOKUP(CONCATENATE(BW$1,BW237),'Formulario de Preguntas'!$C$10:$FN$152,4,FALSE),"")</f>
        <v/>
      </c>
      <c r="CA237" s="1">
        <f t="shared" si="10"/>
        <v>0</v>
      </c>
      <c r="CB237" s="1">
        <f t="shared" si="11"/>
        <v>0.25</v>
      </c>
      <c r="CC237" s="1">
        <f t="shared" si="12"/>
        <v>0</v>
      </c>
      <c r="CD237" s="1">
        <f>COUNTIF('Formulario de Respuestas'!$E236:$AC236,"A")</f>
        <v>0</v>
      </c>
      <c r="CE237" s="1">
        <f>COUNTIF('Formulario de Respuestas'!$E236:$AC236,"B")</f>
        <v>0</v>
      </c>
      <c r="CF237" s="1">
        <f>COUNTIF('Formulario de Respuestas'!$B236:$AC236,"C")</f>
        <v>0</v>
      </c>
      <c r="CG237" s="1">
        <f>COUNTIF('Formulario de Respuestas'!$E236:$AC236,"D")</f>
        <v>0</v>
      </c>
      <c r="CH237" s="1">
        <f>COUNTIF('Formulario de Respuestas'!$E236:$AC236,"E (RESPUESTA ANULADA)")</f>
        <v>0</v>
      </c>
    </row>
    <row r="238" spans="1:86" x14ac:dyDescent="0.25">
      <c r="A238" s="1">
        <f>'Formulario de Respuestas'!C237</f>
        <v>0</v>
      </c>
      <c r="B238" s="1">
        <f>'Formulario de Respuestas'!D237</f>
        <v>0</v>
      </c>
      <c r="C238" s="23">
        <f>IF($B238='Formulario de Respuestas'!$D237,'Formulario de Respuestas'!$E237,"ES DIFERENTE")</f>
        <v>0</v>
      </c>
      <c r="D238" s="15" t="str">
        <f>IFERROR(VLOOKUP(CONCATENATE(C$1,C238),'Formulario de Preguntas'!$C$2:$FN$152,3,FALSE),"")</f>
        <v/>
      </c>
      <c r="E238" s="1" t="str">
        <f>IFERROR(VLOOKUP(CONCATENATE(C$1,C238),'Formulario de Preguntas'!$C$2:$FN$152,4,FALSE),"")</f>
        <v/>
      </c>
      <c r="F238" s="23">
        <f>IF($B238='Formulario de Respuestas'!$D237,'Formulario de Respuestas'!$F237,"ES DIFERENTE")</f>
        <v>0</v>
      </c>
      <c r="G238" s="1" t="str">
        <f>IFERROR(VLOOKUP(CONCATENATE(F$1,F238),'Formulario de Preguntas'!$C$2:$FN$152,3,FALSE),"")</f>
        <v/>
      </c>
      <c r="H238" s="1" t="str">
        <f>IFERROR(VLOOKUP(CONCATENATE(F$1,F238),'Formulario de Preguntas'!$C$2:$FN$152,4,FALSE),"")</f>
        <v/>
      </c>
      <c r="I238" s="23">
        <f>IF($B238='Formulario de Respuestas'!$D237,'Formulario de Respuestas'!$G237,"ES DIFERENTE")</f>
        <v>0</v>
      </c>
      <c r="J238" s="1" t="str">
        <f>IFERROR(VLOOKUP(CONCATENATE(I$1,I238),'Formulario de Preguntas'!$C$10:$FN$152,3,FALSE),"")</f>
        <v/>
      </c>
      <c r="K238" s="1" t="str">
        <f>IFERROR(VLOOKUP(CONCATENATE(I$1,I238),'Formulario de Preguntas'!$C$10:$FN$152,4,FALSE),"")</f>
        <v/>
      </c>
      <c r="L238" s="23">
        <f>IF($B238='Formulario de Respuestas'!$D237,'Formulario de Respuestas'!$H237,"ES DIFERENTE")</f>
        <v>0</v>
      </c>
      <c r="M238" s="1" t="str">
        <f>IFERROR(VLOOKUP(CONCATENATE(L$1,L238),'Formulario de Preguntas'!$C$10:$FN$152,3,FALSE),"")</f>
        <v/>
      </c>
      <c r="N238" s="1" t="str">
        <f>IFERROR(VLOOKUP(CONCATENATE(L$1,L238),'Formulario de Preguntas'!$C$10:$FN$152,4,FALSE),"")</f>
        <v/>
      </c>
      <c r="O238" s="23">
        <f>IF($B238='Formulario de Respuestas'!$D237,'Formulario de Respuestas'!$I237,"ES DIFERENTE")</f>
        <v>0</v>
      </c>
      <c r="P238" s="1" t="str">
        <f>IFERROR(VLOOKUP(CONCATENATE(O$1,O238),'Formulario de Preguntas'!$C$10:$FN$152,3,FALSE),"")</f>
        <v/>
      </c>
      <c r="Q238" s="1" t="str">
        <f>IFERROR(VLOOKUP(CONCATENATE(O$1,O238),'Formulario de Preguntas'!$C$10:$FN$152,4,FALSE),"")</f>
        <v/>
      </c>
      <c r="R238" s="23">
        <f>IF($B238='Formulario de Respuestas'!$D237,'Formulario de Respuestas'!$J237,"ES DIFERENTE")</f>
        <v>0</v>
      </c>
      <c r="S238" s="1" t="str">
        <f>IFERROR(VLOOKUP(CONCATENATE(R$1,R238),'Formulario de Preguntas'!$C$10:$FN$152,3,FALSE),"")</f>
        <v/>
      </c>
      <c r="T238" s="1" t="str">
        <f>IFERROR(VLOOKUP(CONCATENATE(R$1,R238),'Formulario de Preguntas'!$C$10:$FN$152,4,FALSE),"")</f>
        <v/>
      </c>
      <c r="U238" s="23">
        <f>IF($B238='Formulario de Respuestas'!$D237,'Formulario de Respuestas'!$K237,"ES DIFERENTE")</f>
        <v>0</v>
      </c>
      <c r="V238" s="1" t="str">
        <f>IFERROR(VLOOKUP(CONCATENATE(U$1,U238),'Formulario de Preguntas'!$C$10:$FN$152,3,FALSE),"")</f>
        <v/>
      </c>
      <c r="W238" s="1" t="str">
        <f>IFERROR(VLOOKUP(CONCATENATE(U$1,U238),'Formulario de Preguntas'!$C$10:$FN$152,4,FALSE),"")</f>
        <v/>
      </c>
      <c r="X238" s="23">
        <f>IF($B238='Formulario de Respuestas'!$D237,'Formulario de Respuestas'!$L237,"ES DIFERENTE")</f>
        <v>0</v>
      </c>
      <c r="Y238" s="1" t="str">
        <f>IFERROR(VLOOKUP(CONCATENATE(X$1,X238),'Formulario de Preguntas'!$C$10:$FN$152,3,FALSE),"")</f>
        <v/>
      </c>
      <c r="Z238" s="1" t="str">
        <f>IFERROR(VLOOKUP(CONCATENATE(X$1,X238),'Formulario de Preguntas'!$C$10:$FN$152,4,FALSE),"")</f>
        <v/>
      </c>
      <c r="AA238" s="23">
        <f>IF($B238='Formulario de Respuestas'!$D237,'Formulario de Respuestas'!$M237,"ES DIFERENTE")</f>
        <v>0</v>
      </c>
      <c r="AB238" s="1" t="str">
        <f>IFERROR(VLOOKUP(CONCATENATE(AA$1,AA238),'Formulario de Preguntas'!$C$10:$FN$152,3,FALSE),"")</f>
        <v/>
      </c>
      <c r="AC238" s="1" t="str">
        <f>IFERROR(VLOOKUP(CONCATENATE(AA$1,AA238),'Formulario de Preguntas'!$C$10:$FN$152,4,FALSE),"")</f>
        <v/>
      </c>
      <c r="AD238" s="23">
        <f>IF($B238='Formulario de Respuestas'!$D237,'Formulario de Respuestas'!$N237,"ES DIFERENTE")</f>
        <v>0</v>
      </c>
      <c r="AE238" s="1" t="str">
        <f>IFERROR(VLOOKUP(CONCATENATE(AD$1,AD238),'Formulario de Preguntas'!$C$10:$FN$152,3,FALSE),"")</f>
        <v/>
      </c>
      <c r="AF238" s="1" t="str">
        <f>IFERROR(VLOOKUP(CONCATENATE(AD$1,AD238),'Formulario de Preguntas'!$C$10:$FN$152,4,FALSE),"")</f>
        <v/>
      </c>
      <c r="AG238" s="23">
        <f>IF($B238='Formulario de Respuestas'!$D237,'Formulario de Respuestas'!$O237,"ES DIFERENTE")</f>
        <v>0</v>
      </c>
      <c r="AH238" s="1" t="str">
        <f>IFERROR(VLOOKUP(CONCATENATE(AG$1,AG238),'Formulario de Preguntas'!$C$10:$FN$152,3,FALSE),"")</f>
        <v/>
      </c>
      <c r="AI238" s="1" t="str">
        <f>IFERROR(VLOOKUP(CONCATENATE(AG$1,AG238),'Formulario de Preguntas'!$C$10:$FN$152,4,FALSE),"")</f>
        <v/>
      </c>
      <c r="AJ238" s="23">
        <f>IF($B238='Formulario de Respuestas'!$D237,'Formulario de Respuestas'!$P237,"ES DIFERENTE")</f>
        <v>0</v>
      </c>
      <c r="AK238" s="1" t="str">
        <f>IFERROR(VLOOKUP(CONCATENATE(AJ$1,AJ238),'Formulario de Preguntas'!$C$10:$FN$152,3,FALSE),"")</f>
        <v/>
      </c>
      <c r="AL238" s="1" t="str">
        <f>IFERROR(VLOOKUP(CONCATENATE(AJ$1,AJ238),'Formulario de Preguntas'!$C$10:$FN$152,4,FALSE),"")</f>
        <v/>
      </c>
      <c r="AM238" s="23">
        <f>IF($B238='Formulario de Respuestas'!$D237,'Formulario de Respuestas'!$Q237,"ES DIFERENTE")</f>
        <v>0</v>
      </c>
      <c r="AN238" s="1" t="str">
        <f>IFERROR(VLOOKUP(CONCATENATE(AM$1,AM238),'Formulario de Preguntas'!$C$10:$FN$152,3,FALSE),"")</f>
        <v/>
      </c>
      <c r="AO238" s="1" t="str">
        <f>IFERROR(VLOOKUP(CONCATENATE(AM$1,AM238),'Formulario de Preguntas'!$C$10:$FN$152,4,FALSE),"")</f>
        <v/>
      </c>
      <c r="AP238" s="23">
        <f>IF($B238='Formulario de Respuestas'!$D237,'Formulario de Respuestas'!$R237,"ES DIFERENTE")</f>
        <v>0</v>
      </c>
      <c r="AQ238" s="1" t="str">
        <f>IFERROR(VLOOKUP(CONCATENATE(AP$1,AP238),'Formulario de Preguntas'!$C$10:$FN$152,3,FALSE),"")</f>
        <v/>
      </c>
      <c r="AR238" s="1" t="str">
        <f>IFERROR(VLOOKUP(CONCATENATE(AP$1,AP238),'Formulario de Preguntas'!$C$10:$FN$152,4,FALSE),"")</f>
        <v/>
      </c>
      <c r="AS238" s="23">
        <f>IF($B238='Formulario de Respuestas'!$D237,'Formulario de Respuestas'!$S237,"ES DIFERENTE")</f>
        <v>0</v>
      </c>
      <c r="AT238" s="1" t="str">
        <f>IFERROR(VLOOKUP(CONCATENATE(AS$1,AS238),'Formulario de Preguntas'!$C$10:$FN$152,3,FALSE),"")</f>
        <v/>
      </c>
      <c r="AU238" s="1" t="str">
        <f>IFERROR(VLOOKUP(CONCATENATE(AS$1,AS238),'Formulario de Preguntas'!$C$10:$FN$152,4,FALSE),"")</f>
        <v/>
      </c>
      <c r="AV238" s="23">
        <f>IF($B238='Formulario de Respuestas'!$D237,'Formulario de Respuestas'!$T237,"ES DIFERENTE")</f>
        <v>0</v>
      </c>
      <c r="AW238" s="1" t="str">
        <f>IFERROR(VLOOKUP(CONCATENATE(AV$1,AV238),'Formulario de Preguntas'!$C$10:$FN$152,3,FALSE),"")</f>
        <v/>
      </c>
      <c r="AX238" s="1" t="str">
        <f>IFERROR(VLOOKUP(CONCATENATE(AV$1,AV238),'Formulario de Preguntas'!$C$10:$FN$152,4,FALSE),"")</f>
        <v/>
      </c>
      <c r="AY238" s="23">
        <f>IF($B238='Formulario de Respuestas'!$D237,'Formulario de Respuestas'!$U237,"ES DIFERENTE")</f>
        <v>0</v>
      </c>
      <c r="AZ238" s="1" t="str">
        <f>IFERROR(VLOOKUP(CONCATENATE(AY$1,AY238),'Formulario de Preguntas'!$C$10:$FN$152,3,FALSE),"")</f>
        <v/>
      </c>
      <c r="BA238" s="1" t="str">
        <f>IFERROR(VLOOKUP(CONCATENATE(AY$1,AY238),'Formulario de Preguntas'!$C$10:$FN$152,4,FALSE),"")</f>
        <v/>
      </c>
      <c r="BB238" s="25">
        <f>IF($B238='Formulario de Respuestas'!$D237,'Formulario de Respuestas'!$V237,"ES DIFERENTE")</f>
        <v>0</v>
      </c>
      <c r="BC238" s="1" t="str">
        <f>IFERROR(VLOOKUP(CONCATENATE(BB$1,BB238),'Formulario de Preguntas'!$C$10:$FN$152,3,FALSE),"")</f>
        <v/>
      </c>
      <c r="BD238" s="1" t="str">
        <f>IFERROR(VLOOKUP(CONCATENATE(BB$1,BB238),'Formulario de Preguntas'!$C$10:$FN$152,4,FALSE),"")</f>
        <v/>
      </c>
      <c r="BE238" s="23">
        <f>IF($B238='Formulario de Respuestas'!$D237,'Formulario de Respuestas'!$W237,"ES DIFERENTE")</f>
        <v>0</v>
      </c>
      <c r="BF238" s="1" t="str">
        <f>IFERROR(VLOOKUP(CONCATENATE(BE$1,BE238),'Formulario de Preguntas'!$C$10:$FN$152,3,FALSE),"")</f>
        <v/>
      </c>
      <c r="BG238" s="1" t="str">
        <f>IFERROR(VLOOKUP(CONCATENATE(BE$1,BE238),'Formulario de Preguntas'!$C$10:$FN$152,4,FALSE),"")</f>
        <v/>
      </c>
      <c r="BH238" s="23">
        <f>IF($B238='Formulario de Respuestas'!$D237,'Formulario de Respuestas'!$X237,"ES DIFERENTE")</f>
        <v>0</v>
      </c>
      <c r="BI238" s="1" t="str">
        <f>IFERROR(VLOOKUP(CONCATENATE(BH$1,BH238),'Formulario de Preguntas'!$C$10:$FN$152,3,FALSE),"")</f>
        <v/>
      </c>
      <c r="BJ238" s="1" t="str">
        <f>IFERROR(VLOOKUP(CONCATENATE(BH$1,BH238),'Formulario de Preguntas'!$C$10:$FN$152,4,FALSE),"")</f>
        <v/>
      </c>
      <c r="BK238" s="25">
        <f>IF($B238='Formulario de Respuestas'!$D237,'Formulario de Respuestas'!$Y237,"ES DIFERENTE")</f>
        <v>0</v>
      </c>
      <c r="BL238" s="1" t="str">
        <f>IFERROR(VLOOKUP(CONCATENATE(BK$1,BK238),'Formulario de Preguntas'!$C$10:$FN$152,3,FALSE),"")</f>
        <v/>
      </c>
      <c r="BM238" s="1" t="str">
        <f>IFERROR(VLOOKUP(CONCATENATE(BK$1,BK238),'Formulario de Preguntas'!$C$10:$FN$152,4,FALSE),"")</f>
        <v/>
      </c>
      <c r="BN238" s="25">
        <f>IF($B238='Formulario de Respuestas'!$D237,'Formulario de Respuestas'!$Z237,"ES DIFERENTE")</f>
        <v>0</v>
      </c>
      <c r="BO238" s="1" t="str">
        <f>IFERROR(VLOOKUP(CONCATENATE(BN$1,BN238),'Formulario de Preguntas'!$C$10:$FN$152,3,FALSE),"")</f>
        <v/>
      </c>
      <c r="BP238" s="1" t="str">
        <f>IFERROR(VLOOKUP(CONCATENATE(BN$1,BN238),'Formulario de Preguntas'!$C$10:$FN$152,4,FALSE),"")</f>
        <v/>
      </c>
      <c r="BQ238" s="25">
        <f>IF($B238='Formulario de Respuestas'!$D237,'Formulario de Respuestas'!$AA237,"ES DIFERENTE")</f>
        <v>0</v>
      </c>
      <c r="BR238" s="1" t="str">
        <f>IFERROR(VLOOKUP(CONCATENATE(BQ$1,BQ238),'Formulario de Preguntas'!$C$10:$FN$152,3,FALSE),"")</f>
        <v/>
      </c>
      <c r="BS238" s="1" t="str">
        <f>IFERROR(VLOOKUP(CONCATENATE(BQ$1,BQ238),'Formulario de Preguntas'!$C$10:$FN$152,4,FALSE),"")</f>
        <v/>
      </c>
      <c r="BT238" s="25">
        <f>IF($B238='Formulario de Respuestas'!$D237,'Formulario de Respuestas'!$AB237,"ES DIFERENTE")</f>
        <v>0</v>
      </c>
      <c r="BU238" s="1" t="str">
        <f>IFERROR(VLOOKUP(CONCATENATE(BT$1,BT238),'Formulario de Preguntas'!$C$10:$FN$152,3,FALSE),"")</f>
        <v/>
      </c>
      <c r="BV238" s="1" t="str">
        <f>IFERROR(VLOOKUP(CONCATENATE(BT$1,BT238),'Formulario de Preguntas'!$C$10:$FN$152,4,FALSE),"")</f>
        <v/>
      </c>
      <c r="BW238" s="25">
        <f>IF($B238='Formulario de Respuestas'!$D237,'Formulario de Respuestas'!$AC237,"ES DIFERENTE")</f>
        <v>0</v>
      </c>
      <c r="BX238" s="1" t="str">
        <f>IFERROR(VLOOKUP(CONCATENATE(BW$1,BW238),'Formulario de Preguntas'!$C$10:$FN$152,3,FALSE),"")</f>
        <v/>
      </c>
      <c r="BY238" s="1" t="str">
        <f>IFERROR(VLOOKUP(CONCATENATE(BW$1,BW238),'Formulario de Preguntas'!$C$10:$FN$152,4,FALSE),"")</f>
        <v/>
      </c>
      <c r="CA238" s="1">
        <f t="shared" si="10"/>
        <v>0</v>
      </c>
      <c r="CB238" s="1">
        <f t="shared" si="11"/>
        <v>0.25</v>
      </c>
      <c r="CC238" s="1">
        <f t="shared" si="12"/>
        <v>0</v>
      </c>
      <c r="CD238" s="1">
        <f>COUNTIF('Formulario de Respuestas'!$E237:$AC237,"A")</f>
        <v>0</v>
      </c>
      <c r="CE238" s="1">
        <f>COUNTIF('Formulario de Respuestas'!$E237:$AC237,"B")</f>
        <v>0</v>
      </c>
      <c r="CF238" s="1">
        <f>COUNTIF('Formulario de Respuestas'!$B237:$AC237,"C")</f>
        <v>0</v>
      </c>
      <c r="CG238" s="1">
        <f>COUNTIF('Formulario de Respuestas'!$E237:$AC237,"D")</f>
        <v>0</v>
      </c>
      <c r="CH238" s="1">
        <f>COUNTIF('Formulario de Respuestas'!$E237:$AC237,"E (RESPUESTA ANULADA)")</f>
        <v>0</v>
      </c>
    </row>
    <row r="239" spans="1:86" x14ac:dyDescent="0.25">
      <c r="A239" s="1">
        <f>'Formulario de Respuestas'!C238</f>
        <v>0</v>
      </c>
      <c r="B239" s="1">
        <f>'Formulario de Respuestas'!D238</f>
        <v>0</v>
      </c>
      <c r="C239" s="23">
        <f>IF($B239='Formulario de Respuestas'!$D238,'Formulario de Respuestas'!$E238,"ES DIFERENTE")</f>
        <v>0</v>
      </c>
      <c r="D239" s="15" t="str">
        <f>IFERROR(VLOOKUP(CONCATENATE(C$1,C239),'Formulario de Preguntas'!$C$2:$FN$152,3,FALSE),"")</f>
        <v/>
      </c>
      <c r="E239" s="1" t="str">
        <f>IFERROR(VLOOKUP(CONCATENATE(C$1,C239),'Formulario de Preguntas'!$C$2:$FN$152,4,FALSE),"")</f>
        <v/>
      </c>
      <c r="F239" s="23">
        <f>IF($B239='Formulario de Respuestas'!$D238,'Formulario de Respuestas'!$F238,"ES DIFERENTE")</f>
        <v>0</v>
      </c>
      <c r="G239" s="1" t="str">
        <f>IFERROR(VLOOKUP(CONCATENATE(F$1,F239),'Formulario de Preguntas'!$C$2:$FN$152,3,FALSE),"")</f>
        <v/>
      </c>
      <c r="H239" s="1" t="str">
        <f>IFERROR(VLOOKUP(CONCATENATE(F$1,F239),'Formulario de Preguntas'!$C$2:$FN$152,4,FALSE),"")</f>
        <v/>
      </c>
      <c r="I239" s="23">
        <f>IF($B239='Formulario de Respuestas'!$D238,'Formulario de Respuestas'!$G238,"ES DIFERENTE")</f>
        <v>0</v>
      </c>
      <c r="J239" s="1" t="str">
        <f>IFERROR(VLOOKUP(CONCATENATE(I$1,I239),'Formulario de Preguntas'!$C$10:$FN$152,3,FALSE),"")</f>
        <v/>
      </c>
      <c r="K239" s="1" t="str">
        <f>IFERROR(VLOOKUP(CONCATENATE(I$1,I239),'Formulario de Preguntas'!$C$10:$FN$152,4,FALSE),"")</f>
        <v/>
      </c>
      <c r="L239" s="23">
        <f>IF($B239='Formulario de Respuestas'!$D238,'Formulario de Respuestas'!$H238,"ES DIFERENTE")</f>
        <v>0</v>
      </c>
      <c r="M239" s="1" t="str">
        <f>IFERROR(VLOOKUP(CONCATENATE(L$1,L239),'Formulario de Preguntas'!$C$10:$FN$152,3,FALSE),"")</f>
        <v/>
      </c>
      <c r="N239" s="1" t="str">
        <f>IFERROR(VLOOKUP(CONCATENATE(L$1,L239),'Formulario de Preguntas'!$C$10:$FN$152,4,FALSE),"")</f>
        <v/>
      </c>
      <c r="O239" s="23">
        <f>IF($B239='Formulario de Respuestas'!$D238,'Formulario de Respuestas'!$I238,"ES DIFERENTE")</f>
        <v>0</v>
      </c>
      <c r="P239" s="1" t="str">
        <f>IFERROR(VLOOKUP(CONCATENATE(O$1,O239),'Formulario de Preguntas'!$C$10:$FN$152,3,FALSE),"")</f>
        <v/>
      </c>
      <c r="Q239" s="1" t="str">
        <f>IFERROR(VLOOKUP(CONCATENATE(O$1,O239),'Formulario de Preguntas'!$C$10:$FN$152,4,FALSE),"")</f>
        <v/>
      </c>
      <c r="R239" s="23">
        <f>IF($B239='Formulario de Respuestas'!$D238,'Formulario de Respuestas'!$J238,"ES DIFERENTE")</f>
        <v>0</v>
      </c>
      <c r="S239" s="1" t="str">
        <f>IFERROR(VLOOKUP(CONCATENATE(R$1,R239),'Formulario de Preguntas'!$C$10:$FN$152,3,FALSE),"")</f>
        <v/>
      </c>
      <c r="T239" s="1" t="str">
        <f>IFERROR(VLOOKUP(CONCATENATE(R$1,R239),'Formulario de Preguntas'!$C$10:$FN$152,4,FALSE),"")</f>
        <v/>
      </c>
      <c r="U239" s="23">
        <f>IF($B239='Formulario de Respuestas'!$D238,'Formulario de Respuestas'!$K238,"ES DIFERENTE")</f>
        <v>0</v>
      </c>
      <c r="V239" s="1" t="str">
        <f>IFERROR(VLOOKUP(CONCATENATE(U$1,U239),'Formulario de Preguntas'!$C$10:$FN$152,3,FALSE),"")</f>
        <v/>
      </c>
      <c r="W239" s="1" t="str">
        <f>IFERROR(VLOOKUP(CONCATENATE(U$1,U239),'Formulario de Preguntas'!$C$10:$FN$152,4,FALSE),"")</f>
        <v/>
      </c>
      <c r="X239" s="23">
        <f>IF($B239='Formulario de Respuestas'!$D238,'Formulario de Respuestas'!$L238,"ES DIFERENTE")</f>
        <v>0</v>
      </c>
      <c r="Y239" s="1" t="str">
        <f>IFERROR(VLOOKUP(CONCATENATE(X$1,X239),'Formulario de Preguntas'!$C$10:$FN$152,3,FALSE),"")</f>
        <v/>
      </c>
      <c r="Z239" s="1" t="str">
        <f>IFERROR(VLOOKUP(CONCATENATE(X$1,X239),'Formulario de Preguntas'!$C$10:$FN$152,4,FALSE),"")</f>
        <v/>
      </c>
      <c r="AA239" s="23">
        <f>IF($B239='Formulario de Respuestas'!$D238,'Formulario de Respuestas'!$M238,"ES DIFERENTE")</f>
        <v>0</v>
      </c>
      <c r="AB239" s="1" t="str">
        <f>IFERROR(VLOOKUP(CONCATENATE(AA$1,AA239),'Formulario de Preguntas'!$C$10:$FN$152,3,FALSE),"")</f>
        <v/>
      </c>
      <c r="AC239" s="1" t="str">
        <f>IFERROR(VLOOKUP(CONCATENATE(AA$1,AA239),'Formulario de Preguntas'!$C$10:$FN$152,4,FALSE),"")</f>
        <v/>
      </c>
      <c r="AD239" s="23">
        <f>IF($B239='Formulario de Respuestas'!$D238,'Formulario de Respuestas'!$N238,"ES DIFERENTE")</f>
        <v>0</v>
      </c>
      <c r="AE239" s="1" t="str">
        <f>IFERROR(VLOOKUP(CONCATENATE(AD$1,AD239),'Formulario de Preguntas'!$C$10:$FN$152,3,FALSE),"")</f>
        <v/>
      </c>
      <c r="AF239" s="1" t="str">
        <f>IFERROR(VLOOKUP(CONCATENATE(AD$1,AD239),'Formulario de Preguntas'!$C$10:$FN$152,4,FALSE),"")</f>
        <v/>
      </c>
      <c r="AG239" s="23">
        <f>IF($B239='Formulario de Respuestas'!$D238,'Formulario de Respuestas'!$O238,"ES DIFERENTE")</f>
        <v>0</v>
      </c>
      <c r="AH239" s="1" t="str">
        <f>IFERROR(VLOOKUP(CONCATENATE(AG$1,AG239),'Formulario de Preguntas'!$C$10:$FN$152,3,FALSE),"")</f>
        <v/>
      </c>
      <c r="AI239" s="1" t="str">
        <f>IFERROR(VLOOKUP(CONCATENATE(AG$1,AG239),'Formulario de Preguntas'!$C$10:$FN$152,4,FALSE),"")</f>
        <v/>
      </c>
      <c r="AJ239" s="23">
        <f>IF($B239='Formulario de Respuestas'!$D238,'Formulario de Respuestas'!$P238,"ES DIFERENTE")</f>
        <v>0</v>
      </c>
      <c r="AK239" s="1" t="str">
        <f>IFERROR(VLOOKUP(CONCATENATE(AJ$1,AJ239),'Formulario de Preguntas'!$C$10:$FN$152,3,FALSE),"")</f>
        <v/>
      </c>
      <c r="AL239" s="1" t="str">
        <f>IFERROR(VLOOKUP(CONCATENATE(AJ$1,AJ239),'Formulario de Preguntas'!$C$10:$FN$152,4,FALSE),"")</f>
        <v/>
      </c>
      <c r="AM239" s="23">
        <f>IF($B239='Formulario de Respuestas'!$D238,'Formulario de Respuestas'!$Q238,"ES DIFERENTE")</f>
        <v>0</v>
      </c>
      <c r="AN239" s="1" t="str">
        <f>IFERROR(VLOOKUP(CONCATENATE(AM$1,AM239),'Formulario de Preguntas'!$C$10:$FN$152,3,FALSE),"")</f>
        <v/>
      </c>
      <c r="AO239" s="1" t="str">
        <f>IFERROR(VLOOKUP(CONCATENATE(AM$1,AM239),'Formulario de Preguntas'!$C$10:$FN$152,4,FALSE),"")</f>
        <v/>
      </c>
      <c r="AP239" s="23">
        <f>IF($B239='Formulario de Respuestas'!$D238,'Formulario de Respuestas'!$R238,"ES DIFERENTE")</f>
        <v>0</v>
      </c>
      <c r="AQ239" s="1" t="str">
        <f>IFERROR(VLOOKUP(CONCATENATE(AP$1,AP239),'Formulario de Preguntas'!$C$10:$FN$152,3,FALSE),"")</f>
        <v/>
      </c>
      <c r="AR239" s="1" t="str">
        <f>IFERROR(VLOOKUP(CONCATENATE(AP$1,AP239),'Formulario de Preguntas'!$C$10:$FN$152,4,FALSE),"")</f>
        <v/>
      </c>
      <c r="AS239" s="23">
        <f>IF($B239='Formulario de Respuestas'!$D238,'Formulario de Respuestas'!$S238,"ES DIFERENTE")</f>
        <v>0</v>
      </c>
      <c r="AT239" s="1" t="str">
        <f>IFERROR(VLOOKUP(CONCATENATE(AS$1,AS239),'Formulario de Preguntas'!$C$10:$FN$152,3,FALSE),"")</f>
        <v/>
      </c>
      <c r="AU239" s="1" t="str">
        <f>IFERROR(VLOOKUP(CONCATENATE(AS$1,AS239),'Formulario de Preguntas'!$C$10:$FN$152,4,FALSE),"")</f>
        <v/>
      </c>
      <c r="AV239" s="23">
        <f>IF($B239='Formulario de Respuestas'!$D238,'Formulario de Respuestas'!$T238,"ES DIFERENTE")</f>
        <v>0</v>
      </c>
      <c r="AW239" s="1" t="str">
        <f>IFERROR(VLOOKUP(CONCATENATE(AV$1,AV239),'Formulario de Preguntas'!$C$10:$FN$152,3,FALSE),"")</f>
        <v/>
      </c>
      <c r="AX239" s="1" t="str">
        <f>IFERROR(VLOOKUP(CONCATENATE(AV$1,AV239),'Formulario de Preguntas'!$C$10:$FN$152,4,FALSE),"")</f>
        <v/>
      </c>
      <c r="AY239" s="23">
        <f>IF($B239='Formulario de Respuestas'!$D238,'Formulario de Respuestas'!$U238,"ES DIFERENTE")</f>
        <v>0</v>
      </c>
      <c r="AZ239" s="1" t="str">
        <f>IFERROR(VLOOKUP(CONCATENATE(AY$1,AY239),'Formulario de Preguntas'!$C$10:$FN$152,3,FALSE),"")</f>
        <v/>
      </c>
      <c r="BA239" s="1" t="str">
        <f>IFERROR(VLOOKUP(CONCATENATE(AY$1,AY239),'Formulario de Preguntas'!$C$10:$FN$152,4,FALSE),"")</f>
        <v/>
      </c>
      <c r="BB239" s="25">
        <f>IF($B239='Formulario de Respuestas'!$D238,'Formulario de Respuestas'!$V238,"ES DIFERENTE")</f>
        <v>0</v>
      </c>
      <c r="BC239" s="1" t="str">
        <f>IFERROR(VLOOKUP(CONCATENATE(BB$1,BB239),'Formulario de Preguntas'!$C$10:$FN$152,3,FALSE),"")</f>
        <v/>
      </c>
      <c r="BD239" s="1" t="str">
        <f>IFERROR(VLOOKUP(CONCATENATE(BB$1,BB239),'Formulario de Preguntas'!$C$10:$FN$152,4,FALSE),"")</f>
        <v/>
      </c>
      <c r="BE239" s="23">
        <f>IF($B239='Formulario de Respuestas'!$D238,'Formulario de Respuestas'!$W238,"ES DIFERENTE")</f>
        <v>0</v>
      </c>
      <c r="BF239" s="1" t="str">
        <f>IFERROR(VLOOKUP(CONCATENATE(BE$1,BE239),'Formulario de Preguntas'!$C$10:$FN$152,3,FALSE),"")</f>
        <v/>
      </c>
      <c r="BG239" s="1" t="str">
        <f>IFERROR(VLOOKUP(CONCATENATE(BE$1,BE239),'Formulario de Preguntas'!$C$10:$FN$152,4,FALSE),"")</f>
        <v/>
      </c>
      <c r="BH239" s="23">
        <f>IF($B239='Formulario de Respuestas'!$D238,'Formulario de Respuestas'!$X238,"ES DIFERENTE")</f>
        <v>0</v>
      </c>
      <c r="BI239" s="1" t="str">
        <f>IFERROR(VLOOKUP(CONCATENATE(BH$1,BH239),'Formulario de Preguntas'!$C$10:$FN$152,3,FALSE),"")</f>
        <v/>
      </c>
      <c r="BJ239" s="1" t="str">
        <f>IFERROR(VLOOKUP(CONCATENATE(BH$1,BH239),'Formulario de Preguntas'!$C$10:$FN$152,4,FALSE),"")</f>
        <v/>
      </c>
      <c r="BK239" s="25">
        <f>IF($B239='Formulario de Respuestas'!$D238,'Formulario de Respuestas'!$Y238,"ES DIFERENTE")</f>
        <v>0</v>
      </c>
      <c r="BL239" s="1" t="str">
        <f>IFERROR(VLOOKUP(CONCATENATE(BK$1,BK239),'Formulario de Preguntas'!$C$10:$FN$152,3,FALSE),"")</f>
        <v/>
      </c>
      <c r="BM239" s="1" t="str">
        <f>IFERROR(VLOOKUP(CONCATENATE(BK$1,BK239),'Formulario de Preguntas'!$C$10:$FN$152,4,FALSE),"")</f>
        <v/>
      </c>
      <c r="BN239" s="25">
        <f>IF($B239='Formulario de Respuestas'!$D238,'Formulario de Respuestas'!$Z238,"ES DIFERENTE")</f>
        <v>0</v>
      </c>
      <c r="BO239" s="1" t="str">
        <f>IFERROR(VLOOKUP(CONCATENATE(BN$1,BN239),'Formulario de Preguntas'!$C$10:$FN$152,3,FALSE),"")</f>
        <v/>
      </c>
      <c r="BP239" s="1" t="str">
        <f>IFERROR(VLOOKUP(CONCATENATE(BN$1,BN239),'Formulario de Preguntas'!$C$10:$FN$152,4,FALSE),"")</f>
        <v/>
      </c>
      <c r="BQ239" s="25">
        <f>IF($B239='Formulario de Respuestas'!$D238,'Formulario de Respuestas'!$AA238,"ES DIFERENTE")</f>
        <v>0</v>
      </c>
      <c r="BR239" s="1" t="str">
        <f>IFERROR(VLOOKUP(CONCATENATE(BQ$1,BQ239),'Formulario de Preguntas'!$C$10:$FN$152,3,FALSE),"")</f>
        <v/>
      </c>
      <c r="BS239" s="1" t="str">
        <f>IFERROR(VLOOKUP(CONCATENATE(BQ$1,BQ239),'Formulario de Preguntas'!$C$10:$FN$152,4,FALSE),"")</f>
        <v/>
      </c>
      <c r="BT239" s="25">
        <f>IF($B239='Formulario de Respuestas'!$D238,'Formulario de Respuestas'!$AB238,"ES DIFERENTE")</f>
        <v>0</v>
      </c>
      <c r="BU239" s="1" t="str">
        <f>IFERROR(VLOOKUP(CONCATENATE(BT$1,BT239),'Formulario de Preguntas'!$C$10:$FN$152,3,FALSE),"")</f>
        <v/>
      </c>
      <c r="BV239" s="1" t="str">
        <f>IFERROR(VLOOKUP(CONCATENATE(BT$1,BT239),'Formulario de Preguntas'!$C$10:$FN$152,4,FALSE),"")</f>
        <v/>
      </c>
      <c r="BW239" s="25">
        <f>IF($B239='Formulario de Respuestas'!$D238,'Formulario de Respuestas'!$AC238,"ES DIFERENTE")</f>
        <v>0</v>
      </c>
      <c r="BX239" s="1" t="str">
        <f>IFERROR(VLOOKUP(CONCATENATE(BW$1,BW239),'Formulario de Preguntas'!$C$10:$FN$152,3,FALSE),"")</f>
        <v/>
      </c>
      <c r="BY239" s="1" t="str">
        <f>IFERROR(VLOOKUP(CONCATENATE(BW$1,BW239),'Formulario de Preguntas'!$C$10:$FN$152,4,FALSE),"")</f>
        <v/>
      </c>
      <c r="CA239" s="1">
        <f t="shared" si="10"/>
        <v>0</v>
      </c>
      <c r="CB239" s="1">
        <f t="shared" si="11"/>
        <v>0.25</v>
      </c>
      <c r="CC239" s="1">
        <f t="shared" si="12"/>
        <v>0</v>
      </c>
      <c r="CD239" s="1">
        <f>COUNTIF('Formulario de Respuestas'!$E238:$AC238,"A")</f>
        <v>0</v>
      </c>
      <c r="CE239" s="1">
        <f>COUNTIF('Formulario de Respuestas'!$E238:$AC238,"B")</f>
        <v>0</v>
      </c>
      <c r="CF239" s="1">
        <f>COUNTIF('Formulario de Respuestas'!$B238:$AC238,"C")</f>
        <v>0</v>
      </c>
      <c r="CG239" s="1">
        <f>COUNTIF('Formulario de Respuestas'!$E238:$AC238,"D")</f>
        <v>0</v>
      </c>
      <c r="CH239" s="1">
        <f>COUNTIF('Formulario de Respuestas'!$E238:$AC238,"E (RESPUESTA ANULADA)")</f>
        <v>0</v>
      </c>
    </row>
    <row r="240" spans="1:86" x14ac:dyDescent="0.25">
      <c r="A240" s="1">
        <f>'Formulario de Respuestas'!C239</f>
        <v>0</v>
      </c>
      <c r="B240" s="1">
        <f>'Formulario de Respuestas'!D239</f>
        <v>0</v>
      </c>
      <c r="C240" s="23">
        <f>IF($B240='Formulario de Respuestas'!$D239,'Formulario de Respuestas'!$E239,"ES DIFERENTE")</f>
        <v>0</v>
      </c>
      <c r="D240" s="15" t="str">
        <f>IFERROR(VLOOKUP(CONCATENATE(C$1,C240),'Formulario de Preguntas'!$C$2:$FN$152,3,FALSE),"")</f>
        <v/>
      </c>
      <c r="E240" s="1" t="str">
        <f>IFERROR(VLOOKUP(CONCATENATE(C$1,C240),'Formulario de Preguntas'!$C$2:$FN$152,4,FALSE),"")</f>
        <v/>
      </c>
      <c r="F240" s="23">
        <f>IF($B240='Formulario de Respuestas'!$D239,'Formulario de Respuestas'!$F239,"ES DIFERENTE")</f>
        <v>0</v>
      </c>
      <c r="G240" s="1" t="str">
        <f>IFERROR(VLOOKUP(CONCATENATE(F$1,F240),'Formulario de Preguntas'!$C$2:$FN$152,3,FALSE),"")</f>
        <v/>
      </c>
      <c r="H240" s="1" t="str">
        <f>IFERROR(VLOOKUP(CONCATENATE(F$1,F240),'Formulario de Preguntas'!$C$2:$FN$152,4,FALSE),"")</f>
        <v/>
      </c>
      <c r="I240" s="23">
        <f>IF($B240='Formulario de Respuestas'!$D239,'Formulario de Respuestas'!$G239,"ES DIFERENTE")</f>
        <v>0</v>
      </c>
      <c r="J240" s="1" t="str">
        <f>IFERROR(VLOOKUP(CONCATENATE(I$1,I240),'Formulario de Preguntas'!$C$10:$FN$152,3,FALSE),"")</f>
        <v/>
      </c>
      <c r="K240" s="1" t="str">
        <f>IFERROR(VLOOKUP(CONCATENATE(I$1,I240),'Formulario de Preguntas'!$C$10:$FN$152,4,FALSE),"")</f>
        <v/>
      </c>
      <c r="L240" s="23">
        <f>IF($B240='Formulario de Respuestas'!$D239,'Formulario de Respuestas'!$H239,"ES DIFERENTE")</f>
        <v>0</v>
      </c>
      <c r="M240" s="1" t="str">
        <f>IFERROR(VLOOKUP(CONCATENATE(L$1,L240),'Formulario de Preguntas'!$C$10:$FN$152,3,FALSE),"")</f>
        <v/>
      </c>
      <c r="N240" s="1" t="str">
        <f>IFERROR(VLOOKUP(CONCATENATE(L$1,L240),'Formulario de Preguntas'!$C$10:$FN$152,4,FALSE),"")</f>
        <v/>
      </c>
      <c r="O240" s="23">
        <f>IF($B240='Formulario de Respuestas'!$D239,'Formulario de Respuestas'!$I239,"ES DIFERENTE")</f>
        <v>0</v>
      </c>
      <c r="P240" s="1" t="str">
        <f>IFERROR(VLOOKUP(CONCATENATE(O$1,O240),'Formulario de Preguntas'!$C$10:$FN$152,3,FALSE),"")</f>
        <v/>
      </c>
      <c r="Q240" s="1" t="str">
        <f>IFERROR(VLOOKUP(CONCATENATE(O$1,O240),'Formulario de Preguntas'!$C$10:$FN$152,4,FALSE),"")</f>
        <v/>
      </c>
      <c r="R240" s="23">
        <f>IF($B240='Formulario de Respuestas'!$D239,'Formulario de Respuestas'!$J239,"ES DIFERENTE")</f>
        <v>0</v>
      </c>
      <c r="S240" s="1" t="str">
        <f>IFERROR(VLOOKUP(CONCATENATE(R$1,R240),'Formulario de Preguntas'!$C$10:$FN$152,3,FALSE),"")</f>
        <v/>
      </c>
      <c r="T240" s="1" t="str">
        <f>IFERROR(VLOOKUP(CONCATENATE(R$1,R240),'Formulario de Preguntas'!$C$10:$FN$152,4,FALSE),"")</f>
        <v/>
      </c>
      <c r="U240" s="23">
        <f>IF($B240='Formulario de Respuestas'!$D239,'Formulario de Respuestas'!$K239,"ES DIFERENTE")</f>
        <v>0</v>
      </c>
      <c r="V240" s="1" t="str">
        <f>IFERROR(VLOOKUP(CONCATENATE(U$1,U240),'Formulario de Preguntas'!$C$10:$FN$152,3,FALSE),"")</f>
        <v/>
      </c>
      <c r="W240" s="1" t="str">
        <f>IFERROR(VLOOKUP(CONCATENATE(U$1,U240),'Formulario de Preguntas'!$C$10:$FN$152,4,FALSE),"")</f>
        <v/>
      </c>
      <c r="X240" s="23">
        <f>IF($B240='Formulario de Respuestas'!$D239,'Formulario de Respuestas'!$L239,"ES DIFERENTE")</f>
        <v>0</v>
      </c>
      <c r="Y240" s="1" t="str">
        <f>IFERROR(VLOOKUP(CONCATENATE(X$1,X240),'Formulario de Preguntas'!$C$10:$FN$152,3,FALSE),"")</f>
        <v/>
      </c>
      <c r="Z240" s="1" t="str">
        <f>IFERROR(VLOOKUP(CONCATENATE(X$1,X240),'Formulario de Preguntas'!$C$10:$FN$152,4,FALSE),"")</f>
        <v/>
      </c>
      <c r="AA240" s="23">
        <f>IF($B240='Formulario de Respuestas'!$D239,'Formulario de Respuestas'!$M239,"ES DIFERENTE")</f>
        <v>0</v>
      </c>
      <c r="AB240" s="1" t="str">
        <f>IFERROR(VLOOKUP(CONCATENATE(AA$1,AA240),'Formulario de Preguntas'!$C$10:$FN$152,3,FALSE),"")</f>
        <v/>
      </c>
      <c r="AC240" s="1" t="str">
        <f>IFERROR(VLOOKUP(CONCATENATE(AA$1,AA240),'Formulario de Preguntas'!$C$10:$FN$152,4,FALSE),"")</f>
        <v/>
      </c>
      <c r="AD240" s="23">
        <f>IF($B240='Formulario de Respuestas'!$D239,'Formulario de Respuestas'!$N239,"ES DIFERENTE")</f>
        <v>0</v>
      </c>
      <c r="AE240" s="1" t="str">
        <f>IFERROR(VLOOKUP(CONCATENATE(AD$1,AD240),'Formulario de Preguntas'!$C$10:$FN$152,3,FALSE),"")</f>
        <v/>
      </c>
      <c r="AF240" s="1" t="str">
        <f>IFERROR(VLOOKUP(CONCATENATE(AD$1,AD240),'Formulario de Preguntas'!$C$10:$FN$152,4,FALSE),"")</f>
        <v/>
      </c>
      <c r="AG240" s="23">
        <f>IF($B240='Formulario de Respuestas'!$D239,'Formulario de Respuestas'!$O239,"ES DIFERENTE")</f>
        <v>0</v>
      </c>
      <c r="AH240" s="1" t="str">
        <f>IFERROR(VLOOKUP(CONCATENATE(AG$1,AG240),'Formulario de Preguntas'!$C$10:$FN$152,3,FALSE),"")</f>
        <v/>
      </c>
      <c r="AI240" s="1" t="str">
        <f>IFERROR(VLOOKUP(CONCATENATE(AG$1,AG240),'Formulario de Preguntas'!$C$10:$FN$152,4,FALSE),"")</f>
        <v/>
      </c>
      <c r="AJ240" s="23">
        <f>IF($B240='Formulario de Respuestas'!$D239,'Formulario de Respuestas'!$P239,"ES DIFERENTE")</f>
        <v>0</v>
      </c>
      <c r="AK240" s="1" t="str">
        <f>IFERROR(VLOOKUP(CONCATENATE(AJ$1,AJ240),'Formulario de Preguntas'!$C$10:$FN$152,3,FALSE),"")</f>
        <v/>
      </c>
      <c r="AL240" s="1" t="str">
        <f>IFERROR(VLOOKUP(CONCATENATE(AJ$1,AJ240),'Formulario de Preguntas'!$C$10:$FN$152,4,FALSE),"")</f>
        <v/>
      </c>
      <c r="AM240" s="23">
        <f>IF($B240='Formulario de Respuestas'!$D239,'Formulario de Respuestas'!$Q239,"ES DIFERENTE")</f>
        <v>0</v>
      </c>
      <c r="AN240" s="1" t="str">
        <f>IFERROR(VLOOKUP(CONCATENATE(AM$1,AM240),'Formulario de Preguntas'!$C$10:$FN$152,3,FALSE),"")</f>
        <v/>
      </c>
      <c r="AO240" s="1" t="str">
        <f>IFERROR(VLOOKUP(CONCATENATE(AM$1,AM240),'Formulario de Preguntas'!$C$10:$FN$152,4,FALSE),"")</f>
        <v/>
      </c>
      <c r="AP240" s="23">
        <f>IF($B240='Formulario de Respuestas'!$D239,'Formulario de Respuestas'!$R239,"ES DIFERENTE")</f>
        <v>0</v>
      </c>
      <c r="AQ240" s="1" t="str">
        <f>IFERROR(VLOOKUP(CONCATENATE(AP$1,AP240),'Formulario de Preguntas'!$C$10:$FN$152,3,FALSE),"")</f>
        <v/>
      </c>
      <c r="AR240" s="1" t="str">
        <f>IFERROR(VLOOKUP(CONCATENATE(AP$1,AP240),'Formulario de Preguntas'!$C$10:$FN$152,4,FALSE),"")</f>
        <v/>
      </c>
      <c r="AS240" s="23">
        <f>IF($B240='Formulario de Respuestas'!$D239,'Formulario de Respuestas'!$S239,"ES DIFERENTE")</f>
        <v>0</v>
      </c>
      <c r="AT240" s="1" t="str">
        <f>IFERROR(VLOOKUP(CONCATENATE(AS$1,AS240),'Formulario de Preguntas'!$C$10:$FN$152,3,FALSE),"")</f>
        <v/>
      </c>
      <c r="AU240" s="1" t="str">
        <f>IFERROR(VLOOKUP(CONCATENATE(AS$1,AS240),'Formulario de Preguntas'!$C$10:$FN$152,4,FALSE),"")</f>
        <v/>
      </c>
      <c r="AV240" s="23">
        <f>IF($B240='Formulario de Respuestas'!$D239,'Formulario de Respuestas'!$T239,"ES DIFERENTE")</f>
        <v>0</v>
      </c>
      <c r="AW240" s="1" t="str">
        <f>IFERROR(VLOOKUP(CONCATENATE(AV$1,AV240),'Formulario de Preguntas'!$C$10:$FN$152,3,FALSE),"")</f>
        <v/>
      </c>
      <c r="AX240" s="1" t="str">
        <f>IFERROR(VLOOKUP(CONCATENATE(AV$1,AV240),'Formulario de Preguntas'!$C$10:$FN$152,4,FALSE),"")</f>
        <v/>
      </c>
      <c r="AY240" s="23">
        <f>IF($B240='Formulario de Respuestas'!$D239,'Formulario de Respuestas'!$U239,"ES DIFERENTE")</f>
        <v>0</v>
      </c>
      <c r="AZ240" s="1" t="str">
        <f>IFERROR(VLOOKUP(CONCATENATE(AY$1,AY240),'Formulario de Preguntas'!$C$10:$FN$152,3,FALSE),"")</f>
        <v/>
      </c>
      <c r="BA240" s="1" t="str">
        <f>IFERROR(VLOOKUP(CONCATENATE(AY$1,AY240),'Formulario de Preguntas'!$C$10:$FN$152,4,FALSE),"")</f>
        <v/>
      </c>
      <c r="BB240" s="25">
        <f>IF($B240='Formulario de Respuestas'!$D239,'Formulario de Respuestas'!$V239,"ES DIFERENTE")</f>
        <v>0</v>
      </c>
      <c r="BC240" s="1" t="str">
        <f>IFERROR(VLOOKUP(CONCATENATE(BB$1,BB240),'Formulario de Preguntas'!$C$10:$FN$152,3,FALSE),"")</f>
        <v/>
      </c>
      <c r="BD240" s="1" t="str">
        <f>IFERROR(VLOOKUP(CONCATENATE(BB$1,BB240),'Formulario de Preguntas'!$C$10:$FN$152,4,FALSE),"")</f>
        <v/>
      </c>
      <c r="BE240" s="23">
        <f>IF($B240='Formulario de Respuestas'!$D239,'Formulario de Respuestas'!$W239,"ES DIFERENTE")</f>
        <v>0</v>
      </c>
      <c r="BF240" s="1" t="str">
        <f>IFERROR(VLOOKUP(CONCATENATE(BE$1,BE240),'Formulario de Preguntas'!$C$10:$FN$152,3,FALSE),"")</f>
        <v/>
      </c>
      <c r="BG240" s="1" t="str">
        <f>IFERROR(VLOOKUP(CONCATENATE(BE$1,BE240),'Formulario de Preguntas'!$C$10:$FN$152,4,FALSE),"")</f>
        <v/>
      </c>
      <c r="BH240" s="23">
        <f>IF($B240='Formulario de Respuestas'!$D239,'Formulario de Respuestas'!$X239,"ES DIFERENTE")</f>
        <v>0</v>
      </c>
      <c r="BI240" s="1" t="str">
        <f>IFERROR(VLOOKUP(CONCATENATE(BH$1,BH240),'Formulario de Preguntas'!$C$10:$FN$152,3,FALSE),"")</f>
        <v/>
      </c>
      <c r="BJ240" s="1" t="str">
        <f>IFERROR(VLOOKUP(CONCATENATE(BH$1,BH240),'Formulario de Preguntas'!$C$10:$FN$152,4,FALSE),"")</f>
        <v/>
      </c>
      <c r="BK240" s="25">
        <f>IF($B240='Formulario de Respuestas'!$D239,'Formulario de Respuestas'!$Y239,"ES DIFERENTE")</f>
        <v>0</v>
      </c>
      <c r="BL240" s="1" t="str">
        <f>IFERROR(VLOOKUP(CONCATENATE(BK$1,BK240),'Formulario de Preguntas'!$C$10:$FN$152,3,FALSE),"")</f>
        <v/>
      </c>
      <c r="BM240" s="1" t="str">
        <f>IFERROR(VLOOKUP(CONCATENATE(BK$1,BK240),'Formulario de Preguntas'!$C$10:$FN$152,4,FALSE),"")</f>
        <v/>
      </c>
      <c r="BN240" s="25">
        <f>IF($B240='Formulario de Respuestas'!$D239,'Formulario de Respuestas'!$Z239,"ES DIFERENTE")</f>
        <v>0</v>
      </c>
      <c r="BO240" s="1" t="str">
        <f>IFERROR(VLOOKUP(CONCATENATE(BN$1,BN240),'Formulario de Preguntas'!$C$10:$FN$152,3,FALSE),"")</f>
        <v/>
      </c>
      <c r="BP240" s="1" t="str">
        <f>IFERROR(VLOOKUP(CONCATENATE(BN$1,BN240),'Formulario de Preguntas'!$C$10:$FN$152,4,FALSE),"")</f>
        <v/>
      </c>
      <c r="BQ240" s="25">
        <f>IF($B240='Formulario de Respuestas'!$D239,'Formulario de Respuestas'!$AA239,"ES DIFERENTE")</f>
        <v>0</v>
      </c>
      <c r="BR240" s="1" t="str">
        <f>IFERROR(VLOOKUP(CONCATENATE(BQ$1,BQ240),'Formulario de Preguntas'!$C$10:$FN$152,3,FALSE),"")</f>
        <v/>
      </c>
      <c r="BS240" s="1" t="str">
        <f>IFERROR(VLOOKUP(CONCATENATE(BQ$1,BQ240),'Formulario de Preguntas'!$C$10:$FN$152,4,FALSE),"")</f>
        <v/>
      </c>
      <c r="BT240" s="25">
        <f>IF($B240='Formulario de Respuestas'!$D239,'Formulario de Respuestas'!$AB239,"ES DIFERENTE")</f>
        <v>0</v>
      </c>
      <c r="BU240" s="1" t="str">
        <f>IFERROR(VLOOKUP(CONCATENATE(BT$1,BT240),'Formulario de Preguntas'!$C$10:$FN$152,3,FALSE),"")</f>
        <v/>
      </c>
      <c r="BV240" s="1" t="str">
        <f>IFERROR(VLOOKUP(CONCATENATE(BT$1,BT240),'Formulario de Preguntas'!$C$10:$FN$152,4,FALSE),"")</f>
        <v/>
      </c>
      <c r="BW240" s="25">
        <f>IF($B240='Formulario de Respuestas'!$D239,'Formulario de Respuestas'!$AC239,"ES DIFERENTE")</f>
        <v>0</v>
      </c>
      <c r="BX240" s="1" t="str">
        <f>IFERROR(VLOOKUP(CONCATENATE(BW$1,BW240),'Formulario de Preguntas'!$C$10:$FN$152,3,FALSE),"")</f>
        <v/>
      </c>
      <c r="BY240" s="1" t="str">
        <f>IFERROR(VLOOKUP(CONCATENATE(BW$1,BW240),'Formulario de Preguntas'!$C$10:$FN$152,4,FALSE),"")</f>
        <v/>
      </c>
      <c r="CA240" s="1">
        <f t="shared" si="10"/>
        <v>0</v>
      </c>
      <c r="CB240" s="1">
        <f t="shared" si="11"/>
        <v>0.25</v>
      </c>
      <c r="CC240" s="1">
        <f t="shared" si="12"/>
        <v>0</v>
      </c>
      <c r="CD240" s="1">
        <f>COUNTIF('Formulario de Respuestas'!$E239:$AC239,"A")</f>
        <v>0</v>
      </c>
      <c r="CE240" s="1">
        <f>COUNTIF('Formulario de Respuestas'!$E239:$AC239,"B")</f>
        <v>0</v>
      </c>
      <c r="CF240" s="1">
        <f>COUNTIF('Formulario de Respuestas'!$B239:$AC239,"C")</f>
        <v>0</v>
      </c>
      <c r="CG240" s="1">
        <f>COUNTIF('Formulario de Respuestas'!$E239:$AC239,"D")</f>
        <v>0</v>
      </c>
      <c r="CH240" s="1">
        <f>COUNTIF('Formulario de Respuestas'!$E239:$AC239,"E (RESPUESTA ANULADA)")</f>
        <v>0</v>
      </c>
    </row>
    <row r="241" spans="1:86" x14ac:dyDescent="0.25">
      <c r="A241" s="1">
        <f>'Formulario de Respuestas'!C240</f>
        <v>0</v>
      </c>
      <c r="B241" s="1">
        <f>'Formulario de Respuestas'!D240</f>
        <v>0</v>
      </c>
      <c r="C241" s="23">
        <f>IF($B241='Formulario de Respuestas'!$D240,'Formulario de Respuestas'!$E240,"ES DIFERENTE")</f>
        <v>0</v>
      </c>
      <c r="D241" s="15" t="str">
        <f>IFERROR(VLOOKUP(CONCATENATE(C$1,C241),'Formulario de Preguntas'!$C$2:$FN$152,3,FALSE),"")</f>
        <v/>
      </c>
      <c r="E241" s="1" t="str">
        <f>IFERROR(VLOOKUP(CONCATENATE(C$1,C241),'Formulario de Preguntas'!$C$2:$FN$152,4,FALSE),"")</f>
        <v/>
      </c>
      <c r="F241" s="23">
        <f>IF($B241='Formulario de Respuestas'!$D240,'Formulario de Respuestas'!$F240,"ES DIFERENTE")</f>
        <v>0</v>
      </c>
      <c r="G241" s="1" t="str">
        <f>IFERROR(VLOOKUP(CONCATENATE(F$1,F241),'Formulario de Preguntas'!$C$2:$FN$152,3,FALSE),"")</f>
        <v/>
      </c>
      <c r="H241" s="1" t="str">
        <f>IFERROR(VLOOKUP(CONCATENATE(F$1,F241),'Formulario de Preguntas'!$C$2:$FN$152,4,FALSE),"")</f>
        <v/>
      </c>
      <c r="I241" s="23">
        <f>IF($B241='Formulario de Respuestas'!$D240,'Formulario de Respuestas'!$G240,"ES DIFERENTE")</f>
        <v>0</v>
      </c>
      <c r="J241" s="1" t="str">
        <f>IFERROR(VLOOKUP(CONCATENATE(I$1,I241),'Formulario de Preguntas'!$C$10:$FN$152,3,FALSE),"")</f>
        <v/>
      </c>
      <c r="K241" s="1" t="str">
        <f>IFERROR(VLOOKUP(CONCATENATE(I$1,I241),'Formulario de Preguntas'!$C$10:$FN$152,4,FALSE),"")</f>
        <v/>
      </c>
      <c r="L241" s="23">
        <f>IF($B241='Formulario de Respuestas'!$D240,'Formulario de Respuestas'!$H240,"ES DIFERENTE")</f>
        <v>0</v>
      </c>
      <c r="M241" s="1" t="str">
        <f>IFERROR(VLOOKUP(CONCATENATE(L$1,L241),'Formulario de Preguntas'!$C$10:$FN$152,3,FALSE),"")</f>
        <v/>
      </c>
      <c r="N241" s="1" t="str">
        <f>IFERROR(VLOOKUP(CONCATENATE(L$1,L241),'Formulario de Preguntas'!$C$10:$FN$152,4,FALSE),"")</f>
        <v/>
      </c>
      <c r="O241" s="23">
        <f>IF($B241='Formulario de Respuestas'!$D240,'Formulario de Respuestas'!$I240,"ES DIFERENTE")</f>
        <v>0</v>
      </c>
      <c r="P241" s="1" t="str">
        <f>IFERROR(VLOOKUP(CONCATENATE(O$1,O241),'Formulario de Preguntas'!$C$10:$FN$152,3,FALSE),"")</f>
        <v/>
      </c>
      <c r="Q241" s="1" t="str">
        <f>IFERROR(VLOOKUP(CONCATENATE(O$1,O241),'Formulario de Preguntas'!$C$10:$FN$152,4,FALSE),"")</f>
        <v/>
      </c>
      <c r="R241" s="23">
        <f>IF($B241='Formulario de Respuestas'!$D240,'Formulario de Respuestas'!$J240,"ES DIFERENTE")</f>
        <v>0</v>
      </c>
      <c r="S241" s="1" t="str">
        <f>IFERROR(VLOOKUP(CONCATENATE(R$1,R241),'Formulario de Preguntas'!$C$10:$FN$152,3,FALSE),"")</f>
        <v/>
      </c>
      <c r="T241" s="1" t="str">
        <f>IFERROR(VLOOKUP(CONCATENATE(R$1,R241),'Formulario de Preguntas'!$C$10:$FN$152,4,FALSE),"")</f>
        <v/>
      </c>
      <c r="U241" s="23">
        <f>IF($B241='Formulario de Respuestas'!$D240,'Formulario de Respuestas'!$K240,"ES DIFERENTE")</f>
        <v>0</v>
      </c>
      <c r="V241" s="1" t="str">
        <f>IFERROR(VLOOKUP(CONCATENATE(U$1,U241),'Formulario de Preguntas'!$C$10:$FN$152,3,FALSE),"")</f>
        <v/>
      </c>
      <c r="W241" s="1" t="str">
        <f>IFERROR(VLOOKUP(CONCATENATE(U$1,U241),'Formulario de Preguntas'!$C$10:$FN$152,4,FALSE),"")</f>
        <v/>
      </c>
      <c r="X241" s="23">
        <f>IF($B241='Formulario de Respuestas'!$D240,'Formulario de Respuestas'!$L240,"ES DIFERENTE")</f>
        <v>0</v>
      </c>
      <c r="Y241" s="1" t="str">
        <f>IFERROR(VLOOKUP(CONCATENATE(X$1,X241),'Formulario de Preguntas'!$C$10:$FN$152,3,FALSE),"")</f>
        <v/>
      </c>
      <c r="Z241" s="1" t="str">
        <f>IFERROR(VLOOKUP(CONCATENATE(X$1,X241),'Formulario de Preguntas'!$C$10:$FN$152,4,FALSE),"")</f>
        <v/>
      </c>
      <c r="AA241" s="23">
        <f>IF($B241='Formulario de Respuestas'!$D240,'Formulario de Respuestas'!$M240,"ES DIFERENTE")</f>
        <v>0</v>
      </c>
      <c r="AB241" s="1" t="str">
        <f>IFERROR(VLOOKUP(CONCATENATE(AA$1,AA241),'Formulario de Preguntas'!$C$10:$FN$152,3,FALSE),"")</f>
        <v/>
      </c>
      <c r="AC241" s="1" t="str">
        <f>IFERROR(VLOOKUP(CONCATENATE(AA$1,AA241),'Formulario de Preguntas'!$C$10:$FN$152,4,FALSE),"")</f>
        <v/>
      </c>
      <c r="AD241" s="23">
        <f>IF($B241='Formulario de Respuestas'!$D240,'Formulario de Respuestas'!$N240,"ES DIFERENTE")</f>
        <v>0</v>
      </c>
      <c r="AE241" s="1" t="str">
        <f>IFERROR(VLOOKUP(CONCATENATE(AD$1,AD241),'Formulario de Preguntas'!$C$10:$FN$152,3,FALSE),"")</f>
        <v/>
      </c>
      <c r="AF241" s="1" t="str">
        <f>IFERROR(VLOOKUP(CONCATENATE(AD$1,AD241),'Formulario de Preguntas'!$C$10:$FN$152,4,FALSE),"")</f>
        <v/>
      </c>
      <c r="AG241" s="23">
        <f>IF($B241='Formulario de Respuestas'!$D240,'Formulario de Respuestas'!$O240,"ES DIFERENTE")</f>
        <v>0</v>
      </c>
      <c r="AH241" s="1" t="str">
        <f>IFERROR(VLOOKUP(CONCATENATE(AG$1,AG241),'Formulario de Preguntas'!$C$10:$FN$152,3,FALSE),"")</f>
        <v/>
      </c>
      <c r="AI241" s="1" t="str">
        <f>IFERROR(VLOOKUP(CONCATENATE(AG$1,AG241),'Formulario de Preguntas'!$C$10:$FN$152,4,FALSE),"")</f>
        <v/>
      </c>
      <c r="AJ241" s="23">
        <f>IF($B241='Formulario de Respuestas'!$D240,'Formulario de Respuestas'!$P240,"ES DIFERENTE")</f>
        <v>0</v>
      </c>
      <c r="AK241" s="1" t="str">
        <f>IFERROR(VLOOKUP(CONCATENATE(AJ$1,AJ241),'Formulario de Preguntas'!$C$10:$FN$152,3,FALSE),"")</f>
        <v/>
      </c>
      <c r="AL241" s="1" t="str">
        <f>IFERROR(VLOOKUP(CONCATENATE(AJ$1,AJ241),'Formulario de Preguntas'!$C$10:$FN$152,4,FALSE),"")</f>
        <v/>
      </c>
      <c r="AM241" s="23">
        <f>IF($B241='Formulario de Respuestas'!$D240,'Formulario de Respuestas'!$Q240,"ES DIFERENTE")</f>
        <v>0</v>
      </c>
      <c r="AN241" s="1" t="str">
        <f>IFERROR(VLOOKUP(CONCATENATE(AM$1,AM241),'Formulario de Preguntas'!$C$10:$FN$152,3,FALSE),"")</f>
        <v/>
      </c>
      <c r="AO241" s="1" t="str">
        <f>IFERROR(VLOOKUP(CONCATENATE(AM$1,AM241),'Formulario de Preguntas'!$C$10:$FN$152,4,FALSE),"")</f>
        <v/>
      </c>
      <c r="AP241" s="23">
        <f>IF($B241='Formulario de Respuestas'!$D240,'Formulario de Respuestas'!$R240,"ES DIFERENTE")</f>
        <v>0</v>
      </c>
      <c r="AQ241" s="1" t="str">
        <f>IFERROR(VLOOKUP(CONCATENATE(AP$1,AP241),'Formulario de Preguntas'!$C$10:$FN$152,3,FALSE),"")</f>
        <v/>
      </c>
      <c r="AR241" s="1" t="str">
        <f>IFERROR(VLOOKUP(CONCATENATE(AP$1,AP241),'Formulario de Preguntas'!$C$10:$FN$152,4,FALSE),"")</f>
        <v/>
      </c>
      <c r="AS241" s="23">
        <f>IF($B241='Formulario de Respuestas'!$D240,'Formulario de Respuestas'!$S240,"ES DIFERENTE")</f>
        <v>0</v>
      </c>
      <c r="AT241" s="1" t="str">
        <f>IFERROR(VLOOKUP(CONCATENATE(AS$1,AS241),'Formulario de Preguntas'!$C$10:$FN$152,3,FALSE),"")</f>
        <v/>
      </c>
      <c r="AU241" s="1" t="str">
        <f>IFERROR(VLOOKUP(CONCATENATE(AS$1,AS241),'Formulario de Preguntas'!$C$10:$FN$152,4,FALSE),"")</f>
        <v/>
      </c>
      <c r="AV241" s="23">
        <f>IF($B241='Formulario de Respuestas'!$D240,'Formulario de Respuestas'!$T240,"ES DIFERENTE")</f>
        <v>0</v>
      </c>
      <c r="AW241" s="1" t="str">
        <f>IFERROR(VLOOKUP(CONCATENATE(AV$1,AV241),'Formulario de Preguntas'!$C$10:$FN$152,3,FALSE),"")</f>
        <v/>
      </c>
      <c r="AX241" s="1" t="str">
        <f>IFERROR(VLOOKUP(CONCATENATE(AV$1,AV241),'Formulario de Preguntas'!$C$10:$FN$152,4,FALSE),"")</f>
        <v/>
      </c>
      <c r="AY241" s="23">
        <f>IF($B241='Formulario de Respuestas'!$D240,'Formulario de Respuestas'!$U240,"ES DIFERENTE")</f>
        <v>0</v>
      </c>
      <c r="AZ241" s="1" t="str">
        <f>IFERROR(VLOOKUP(CONCATENATE(AY$1,AY241),'Formulario de Preguntas'!$C$10:$FN$152,3,FALSE),"")</f>
        <v/>
      </c>
      <c r="BA241" s="1" t="str">
        <f>IFERROR(VLOOKUP(CONCATENATE(AY$1,AY241),'Formulario de Preguntas'!$C$10:$FN$152,4,FALSE),"")</f>
        <v/>
      </c>
      <c r="BB241" s="25">
        <f>IF($B241='Formulario de Respuestas'!$D240,'Formulario de Respuestas'!$V240,"ES DIFERENTE")</f>
        <v>0</v>
      </c>
      <c r="BC241" s="1" t="str">
        <f>IFERROR(VLOOKUP(CONCATENATE(BB$1,BB241),'Formulario de Preguntas'!$C$10:$FN$152,3,FALSE),"")</f>
        <v/>
      </c>
      <c r="BD241" s="1" t="str">
        <f>IFERROR(VLOOKUP(CONCATENATE(BB$1,BB241),'Formulario de Preguntas'!$C$10:$FN$152,4,FALSE),"")</f>
        <v/>
      </c>
      <c r="BE241" s="23">
        <f>IF($B241='Formulario de Respuestas'!$D240,'Formulario de Respuestas'!$W240,"ES DIFERENTE")</f>
        <v>0</v>
      </c>
      <c r="BF241" s="1" t="str">
        <f>IFERROR(VLOOKUP(CONCATENATE(BE$1,BE241),'Formulario de Preguntas'!$C$10:$FN$152,3,FALSE),"")</f>
        <v/>
      </c>
      <c r="BG241" s="1" t="str">
        <f>IFERROR(VLOOKUP(CONCATENATE(BE$1,BE241),'Formulario de Preguntas'!$C$10:$FN$152,4,FALSE),"")</f>
        <v/>
      </c>
      <c r="BH241" s="23">
        <f>IF($B241='Formulario de Respuestas'!$D240,'Formulario de Respuestas'!$X240,"ES DIFERENTE")</f>
        <v>0</v>
      </c>
      <c r="BI241" s="1" t="str">
        <f>IFERROR(VLOOKUP(CONCATENATE(BH$1,BH241),'Formulario de Preguntas'!$C$10:$FN$152,3,FALSE),"")</f>
        <v/>
      </c>
      <c r="BJ241" s="1" t="str">
        <f>IFERROR(VLOOKUP(CONCATENATE(BH$1,BH241),'Formulario de Preguntas'!$C$10:$FN$152,4,FALSE),"")</f>
        <v/>
      </c>
      <c r="BK241" s="25">
        <f>IF($B241='Formulario de Respuestas'!$D240,'Formulario de Respuestas'!$Y240,"ES DIFERENTE")</f>
        <v>0</v>
      </c>
      <c r="BL241" s="1" t="str">
        <f>IFERROR(VLOOKUP(CONCATENATE(BK$1,BK241),'Formulario de Preguntas'!$C$10:$FN$152,3,FALSE),"")</f>
        <v/>
      </c>
      <c r="BM241" s="1" t="str">
        <f>IFERROR(VLOOKUP(CONCATENATE(BK$1,BK241),'Formulario de Preguntas'!$C$10:$FN$152,4,FALSE),"")</f>
        <v/>
      </c>
      <c r="BN241" s="25">
        <f>IF($B241='Formulario de Respuestas'!$D240,'Formulario de Respuestas'!$Z240,"ES DIFERENTE")</f>
        <v>0</v>
      </c>
      <c r="BO241" s="1" t="str">
        <f>IFERROR(VLOOKUP(CONCATENATE(BN$1,BN241),'Formulario de Preguntas'!$C$10:$FN$152,3,FALSE),"")</f>
        <v/>
      </c>
      <c r="BP241" s="1" t="str">
        <f>IFERROR(VLOOKUP(CONCATENATE(BN$1,BN241),'Formulario de Preguntas'!$C$10:$FN$152,4,FALSE),"")</f>
        <v/>
      </c>
      <c r="BQ241" s="25">
        <f>IF($B241='Formulario de Respuestas'!$D240,'Formulario de Respuestas'!$AA240,"ES DIFERENTE")</f>
        <v>0</v>
      </c>
      <c r="BR241" s="1" t="str">
        <f>IFERROR(VLOOKUP(CONCATENATE(BQ$1,BQ241),'Formulario de Preguntas'!$C$10:$FN$152,3,FALSE),"")</f>
        <v/>
      </c>
      <c r="BS241" s="1" t="str">
        <f>IFERROR(VLOOKUP(CONCATENATE(BQ$1,BQ241),'Formulario de Preguntas'!$C$10:$FN$152,4,FALSE),"")</f>
        <v/>
      </c>
      <c r="BT241" s="25">
        <f>IF($B241='Formulario de Respuestas'!$D240,'Formulario de Respuestas'!$AB240,"ES DIFERENTE")</f>
        <v>0</v>
      </c>
      <c r="BU241" s="1" t="str">
        <f>IFERROR(VLOOKUP(CONCATENATE(BT$1,BT241),'Formulario de Preguntas'!$C$10:$FN$152,3,FALSE),"")</f>
        <v/>
      </c>
      <c r="BV241" s="1" t="str">
        <f>IFERROR(VLOOKUP(CONCATENATE(BT$1,BT241),'Formulario de Preguntas'!$C$10:$FN$152,4,FALSE),"")</f>
        <v/>
      </c>
      <c r="BW241" s="25">
        <f>IF($B241='Formulario de Respuestas'!$D240,'Formulario de Respuestas'!$AC240,"ES DIFERENTE")</f>
        <v>0</v>
      </c>
      <c r="BX241" s="1" t="str">
        <f>IFERROR(VLOOKUP(CONCATENATE(BW$1,BW241),'Formulario de Preguntas'!$C$10:$FN$152,3,FALSE),"")</f>
        <v/>
      </c>
      <c r="BY241" s="1" t="str">
        <f>IFERROR(VLOOKUP(CONCATENATE(BW$1,BW241),'Formulario de Preguntas'!$C$10:$FN$152,4,FALSE),"")</f>
        <v/>
      </c>
      <c r="CA241" s="1">
        <f t="shared" si="10"/>
        <v>0</v>
      </c>
      <c r="CB241" s="1">
        <f t="shared" si="11"/>
        <v>0.25</v>
      </c>
      <c r="CC241" s="1">
        <f t="shared" si="12"/>
        <v>0</v>
      </c>
      <c r="CD241" s="1">
        <f>COUNTIF('Formulario de Respuestas'!$E240:$AC240,"A")</f>
        <v>0</v>
      </c>
      <c r="CE241" s="1">
        <f>COUNTIF('Formulario de Respuestas'!$E240:$AC240,"B")</f>
        <v>0</v>
      </c>
      <c r="CF241" s="1">
        <f>COUNTIF('Formulario de Respuestas'!$B240:$AC240,"C")</f>
        <v>0</v>
      </c>
      <c r="CG241" s="1">
        <f>COUNTIF('Formulario de Respuestas'!$E240:$AC240,"D")</f>
        <v>0</v>
      </c>
      <c r="CH241" s="1">
        <f>COUNTIF('Formulario de Respuestas'!$E240:$AC240,"E (RESPUESTA ANULADA)")</f>
        <v>0</v>
      </c>
    </row>
    <row r="242" spans="1:86" x14ac:dyDescent="0.25">
      <c r="A242" s="1">
        <f>'Formulario de Respuestas'!C241</f>
        <v>0</v>
      </c>
      <c r="B242" s="1">
        <f>'Formulario de Respuestas'!D241</f>
        <v>0</v>
      </c>
      <c r="C242" s="23">
        <f>IF($B242='Formulario de Respuestas'!$D241,'Formulario de Respuestas'!$E241,"ES DIFERENTE")</f>
        <v>0</v>
      </c>
      <c r="D242" s="15" t="str">
        <f>IFERROR(VLOOKUP(CONCATENATE(C$1,C242),'Formulario de Preguntas'!$C$2:$FN$152,3,FALSE),"")</f>
        <v/>
      </c>
      <c r="E242" s="1" t="str">
        <f>IFERROR(VLOOKUP(CONCATENATE(C$1,C242),'Formulario de Preguntas'!$C$2:$FN$152,4,FALSE),"")</f>
        <v/>
      </c>
      <c r="F242" s="23">
        <f>IF($B242='Formulario de Respuestas'!$D241,'Formulario de Respuestas'!$F241,"ES DIFERENTE")</f>
        <v>0</v>
      </c>
      <c r="G242" s="1" t="str">
        <f>IFERROR(VLOOKUP(CONCATENATE(F$1,F242),'Formulario de Preguntas'!$C$2:$FN$152,3,FALSE),"")</f>
        <v/>
      </c>
      <c r="H242" s="1" t="str">
        <f>IFERROR(VLOOKUP(CONCATENATE(F$1,F242),'Formulario de Preguntas'!$C$2:$FN$152,4,FALSE),"")</f>
        <v/>
      </c>
      <c r="I242" s="23">
        <f>IF($B242='Formulario de Respuestas'!$D241,'Formulario de Respuestas'!$G241,"ES DIFERENTE")</f>
        <v>0</v>
      </c>
      <c r="J242" s="1" t="str">
        <f>IFERROR(VLOOKUP(CONCATENATE(I$1,I242),'Formulario de Preguntas'!$C$10:$FN$152,3,FALSE),"")</f>
        <v/>
      </c>
      <c r="K242" s="1" t="str">
        <f>IFERROR(VLOOKUP(CONCATENATE(I$1,I242),'Formulario de Preguntas'!$C$10:$FN$152,4,FALSE),"")</f>
        <v/>
      </c>
      <c r="L242" s="23">
        <f>IF($B242='Formulario de Respuestas'!$D241,'Formulario de Respuestas'!$H241,"ES DIFERENTE")</f>
        <v>0</v>
      </c>
      <c r="M242" s="1" t="str">
        <f>IFERROR(VLOOKUP(CONCATENATE(L$1,L242),'Formulario de Preguntas'!$C$10:$FN$152,3,FALSE),"")</f>
        <v/>
      </c>
      <c r="N242" s="1" t="str">
        <f>IFERROR(VLOOKUP(CONCATENATE(L$1,L242),'Formulario de Preguntas'!$C$10:$FN$152,4,FALSE),"")</f>
        <v/>
      </c>
      <c r="O242" s="23">
        <f>IF($B242='Formulario de Respuestas'!$D241,'Formulario de Respuestas'!$I241,"ES DIFERENTE")</f>
        <v>0</v>
      </c>
      <c r="P242" s="1" t="str">
        <f>IFERROR(VLOOKUP(CONCATENATE(O$1,O242),'Formulario de Preguntas'!$C$10:$FN$152,3,FALSE),"")</f>
        <v/>
      </c>
      <c r="Q242" s="1" t="str">
        <f>IFERROR(VLOOKUP(CONCATENATE(O$1,O242),'Formulario de Preguntas'!$C$10:$FN$152,4,FALSE),"")</f>
        <v/>
      </c>
      <c r="R242" s="23">
        <f>IF($B242='Formulario de Respuestas'!$D241,'Formulario de Respuestas'!$J241,"ES DIFERENTE")</f>
        <v>0</v>
      </c>
      <c r="S242" s="1" t="str">
        <f>IFERROR(VLOOKUP(CONCATENATE(R$1,R242),'Formulario de Preguntas'!$C$10:$FN$152,3,FALSE),"")</f>
        <v/>
      </c>
      <c r="T242" s="1" t="str">
        <f>IFERROR(VLOOKUP(CONCATENATE(R$1,R242),'Formulario de Preguntas'!$C$10:$FN$152,4,FALSE),"")</f>
        <v/>
      </c>
      <c r="U242" s="23">
        <f>IF($B242='Formulario de Respuestas'!$D241,'Formulario de Respuestas'!$K241,"ES DIFERENTE")</f>
        <v>0</v>
      </c>
      <c r="V242" s="1" t="str">
        <f>IFERROR(VLOOKUP(CONCATENATE(U$1,U242),'Formulario de Preguntas'!$C$10:$FN$152,3,FALSE),"")</f>
        <v/>
      </c>
      <c r="W242" s="1" t="str">
        <f>IFERROR(VLOOKUP(CONCATENATE(U$1,U242),'Formulario de Preguntas'!$C$10:$FN$152,4,FALSE),"")</f>
        <v/>
      </c>
      <c r="X242" s="23">
        <f>IF($B242='Formulario de Respuestas'!$D241,'Formulario de Respuestas'!$L241,"ES DIFERENTE")</f>
        <v>0</v>
      </c>
      <c r="Y242" s="1" t="str">
        <f>IFERROR(VLOOKUP(CONCATENATE(X$1,X242),'Formulario de Preguntas'!$C$10:$FN$152,3,FALSE),"")</f>
        <v/>
      </c>
      <c r="Z242" s="1" t="str">
        <f>IFERROR(VLOOKUP(CONCATENATE(X$1,X242),'Formulario de Preguntas'!$C$10:$FN$152,4,FALSE),"")</f>
        <v/>
      </c>
      <c r="AA242" s="23">
        <f>IF($B242='Formulario de Respuestas'!$D241,'Formulario de Respuestas'!$M241,"ES DIFERENTE")</f>
        <v>0</v>
      </c>
      <c r="AB242" s="1" t="str">
        <f>IFERROR(VLOOKUP(CONCATENATE(AA$1,AA242),'Formulario de Preguntas'!$C$10:$FN$152,3,FALSE),"")</f>
        <v/>
      </c>
      <c r="AC242" s="1" t="str">
        <f>IFERROR(VLOOKUP(CONCATENATE(AA$1,AA242),'Formulario de Preguntas'!$C$10:$FN$152,4,FALSE),"")</f>
        <v/>
      </c>
      <c r="AD242" s="23">
        <f>IF($B242='Formulario de Respuestas'!$D241,'Formulario de Respuestas'!$N241,"ES DIFERENTE")</f>
        <v>0</v>
      </c>
      <c r="AE242" s="1" t="str">
        <f>IFERROR(VLOOKUP(CONCATENATE(AD$1,AD242),'Formulario de Preguntas'!$C$10:$FN$152,3,FALSE),"")</f>
        <v/>
      </c>
      <c r="AF242" s="1" t="str">
        <f>IFERROR(VLOOKUP(CONCATENATE(AD$1,AD242),'Formulario de Preguntas'!$C$10:$FN$152,4,FALSE),"")</f>
        <v/>
      </c>
      <c r="AG242" s="23">
        <f>IF($B242='Formulario de Respuestas'!$D241,'Formulario de Respuestas'!$O241,"ES DIFERENTE")</f>
        <v>0</v>
      </c>
      <c r="AH242" s="1" t="str">
        <f>IFERROR(VLOOKUP(CONCATENATE(AG$1,AG242),'Formulario de Preguntas'!$C$10:$FN$152,3,FALSE),"")</f>
        <v/>
      </c>
      <c r="AI242" s="1" t="str">
        <f>IFERROR(VLOOKUP(CONCATENATE(AG$1,AG242),'Formulario de Preguntas'!$C$10:$FN$152,4,FALSE),"")</f>
        <v/>
      </c>
      <c r="AJ242" s="23">
        <f>IF($B242='Formulario de Respuestas'!$D241,'Formulario de Respuestas'!$P241,"ES DIFERENTE")</f>
        <v>0</v>
      </c>
      <c r="AK242" s="1" t="str">
        <f>IFERROR(VLOOKUP(CONCATENATE(AJ$1,AJ242),'Formulario de Preguntas'!$C$10:$FN$152,3,FALSE),"")</f>
        <v/>
      </c>
      <c r="AL242" s="1" t="str">
        <f>IFERROR(VLOOKUP(CONCATENATE(AJ$1,AJ242),'Formulario de Preguntas'!$C$10:$FN$152,4,FALSE),"")</f>
        <v/>
      </c>
      <c r="AM242" s="23">
        <f>IF($B242='Formulario de Respuestas'!$D241,'Formulario de Respuestas'!$Q241,"ES DIFERENTE")</f>
        <v>0</v>
      </c>
      <c r="AN242" s="1" t="str">
        <f>IFERROR(VLOOKUP(CONCATENATE(AM$1,AM242),'Formulario de Preguntas'!$C$10:$FN$152,3,FALSE),"")</f>
        <v/>
      </c>
      <c r="AO242" s="1" t="str">
        <f>IFERROR(VLOOKUP(CONCATENATE(AM$1,AM242),'Formulario de Preguntas'!$C$10:$FN$152,4,FALSE),"")</f>
        <v/>
      </c>
      <c r="AP242" s="23">
        <f>IF($B242='Formulario de Respuestas'!$D241,'Formulario de Respuestas'!$R241,"ES DIFERENTE")</f>
        <v>0</v>
      </c>
      <c r="AQ242" s="1" t="str">
        <f>IFERROR(VLOOKUP(CONCATENATE(AP$1,AP242),'Formulario de Preguntas'!$C$10:$FN$152,3,FALSE),"")</f>
        <v/>
      </c>
      <c r="AR242" s="1" t="str">
        <f>IFERROR(VLOOKUP(CONCATENATE(AP$1,AP242),'Formulario de Preguntas'!$C$10:$FN$152,4,FALSE),"")</f>
        <v/>
      </c>
      <c r="AS242" s="23">
        <f>IF($B242='Formulario de Respuestas'!$D241,'Formulario de Respuestas'!$S241,"ES DIFERENTE")</f>
        <v>0</v>
      </c>
      <c r="AT242" s="1" t="str">
        <f>IFERROR(VLOOKUP(CONCATENATE(AS$1,AS242),'Formulario de Preguntas'!$C$10:$FN$152,3,FALSE),"")</f>
        <v/>
      </c>
      <c r="AU242" s="1" t="str">
        <f>IFERROR(VLOOKUP(CONCATENATE(AS$1,AS242),'Formulario de Preguntas'!$C$10:$FN$152,4,FALSE),"")</f>
        <v/>
      </c>
      <c r="AV242" s="23">
        <f>IF($B242='Formulario de Respuestas'!$D241,'Formulario de Respuestas'!$T241,"ES DIFERENTE")</f>
        <v>0</v>
      </c>
      <c r="AW242" s="1" t="str">
        <f>IFERROR(VLOOKUP(CONCATENATE(AV$1,AV242),'Formulario de Preguntas'!$C$10:$FN$152,3,FALSE),"")</f>
        <v/>
      </c>
      <c r="AX242" s="1" t="str">
        <f>IFERROR(VLOOKUP(CONCATENATE(AV$1,AV242),'Formulario de Preguntas'!$C$10:$FN$152,4,FALSE),"")</f>
        <v/>
      </c>
      <c r="AY242" s="23">
        <f>IF($B242='Formulario de Respuestas'!$D241,'Formulario de Respuestas'!$U241,"ES DIFERENTE")</f>
        <v>0</v>
      </c>
      <c r="AZ242" s="1" t="str">
        <f>IFERROR(VLOOKUP(CONCATENATE(AY$1,AY242),'Formulario de Preguntas'!$C$10:$FN$152,3,FALSE),"")</f>
        <v/>
      </c>
      <c r="BA242" s="1" t="str">
        <f>IFERROR(VLOOKUP(CONCATENATE(AY$1,AY242),'Formulario de Preguntas'!$C$10:$FN$152,4,FALSE),"")</f>
        <v/>
      </c>
      <c r="BB242" s="25">
        <f>IF($B242='Formulario de Respuestas'!$D241,'Formulario de Respuestas'!$V241,"ES DIFERENTE")</f>
        <v>0</v>
      </c>
      <c r="BC242" s="1" t="str">
        <f>IFERROR(VLOOKUP(CONCATENATE(BB$1,BB242),'Formulario de Preguntas'!$C$10:$FN$152,3,FALSE),"")</f>
        <v/>
      </c>
      <c r="BD242" s="1" t="str">
        <f>IFERROR(VLOOKUP(CONCATENATE(BB$1,BB242),'Formulario de Preguntas'!$C$10:$FN$152,4,FALSE),"")</f>
        <v/>
      </c>
      <c r="BE242" s="23">
        <f>IF($B242='Formulario de Respuestas'!$D241,'Formulario de Respuestas'!$W241,"ES DIFERENTE")</f>
        <v>0</v>
      </c>
      <c r="BF242" s="1" t="str">
        <f>IFERROR(VLOOKUP(CONCATENATE(BE$1,BE242),'Formulario de Preguntas'!$C$10:$FN$152,3,FALSE),"")</f>
        <v/>
      </c>
      <c r="BG242" s="1" t="str">
        <f>IFERROR(VLOOKUP(CONCATENATE(BE$1,BE242),'Formulario de Preguntas'!$C$10:$FN$152,4,FALSE),"")</f>
        <v/>
      </c>
      <c r="BH242" s="23">
        <f>IF($B242='Formulario de Respuestas'!$D241,'Formulario de Respuestas'!$X241,"ES DIFERENTE")</f>
        <v>0</v>
      </c>
      <c r="BI242" s="1" t="str">
        <f>IFERROR(VLOOKUP(CONCATENATE(BH$1,BH242),'Formulario de Preguntas'!$C$10:$FN$152,3,FALSE),"")</f>
        <v/>
      </c>
      <c r="BJ242" s="1" t="str">
        <f>IFERROR(VLOOKUP(CONCATENATE(BH$1,BH242),'Formulario de Preguntas'!$C$10:$FN$152,4,FALSE),"")</f>
        <v/>
      </c>
      <c r="BK242" s="25">
        <f>IF($B242='Formulario de Respuestas'!$D241,'Formulario de Respuestas'!$Y241,"ES DIFERENTE")</f>
        <v>0</v>
      </c>
      <c r="BL242" s="1" t="str">
        <f>IFERROR(VLOOKUP(CONCATENATE(BK$1,BK242),'Formulario de Preguntas'!$C$10:$FN$152,3,FALSE),"")</f>
        <v/>
      </c>
      <c r="BM242" s="1" t="str">
        <f>IFERROR(VLOOKUP(CONCATENATE(BK$1,BK242),'Formulario de Preguntas'!$C$10:$FN$152,4,FALSE),"")</f>
        <v/>
      </c>
      <c r="BN242" s="25">
        <f>IF($B242='Formulario de Respuestas'!$D241,'Formulario de Respuestas'!$Z241,"ES DIFERENTE")</f>
        <v>0</v>
      </c>
      <c r="BO242" s="1" t="str">
        <f>IFERROR(VLOOKUP(CONCATENATE(BN$1,BN242),'Formulario de Preguntas'!$C$10:$FN$152,3,FALSE),"")</f>
        <v/>
      </c>
      <c r="BP242" s="1" t="str">
        <f>IFERROR(VLOOKUP(CONCATENATE(BN$1,BN242),'Formulario de Preguntas'!$C$10:$FN$152,4,FALSE),"")</f>
        <v/>
      </c>
      <c r="BQ242" s="25">
        <f>IF($B242='Formulario de Respuestas'!$D241,'Formulario de Respuestas'!$AA241,"ES DIFERENTE")</f>
        <v>0</v>
      </c>
      <c r="BR242" s="1" t="str">
        <f>IFERROR(VLOOKUP(CONCATENATE(BQ$1,BQ242),'Formulario de Preguntas'!$C$10:$FN$152,3,FALSE),"")</f>
        <v/>
      </c>
      <c r="BS242" s="1" t="str">
        <f>IFERROR(VLOOKUP(CONCATENATE(BQ$1,BQ242),'Formulario de Preguntas'!$C$10:$FN$152,4,FALSE),"")</f>
        <v/>
      </c>
      <c r="BT242" s="25">
        <f>IF($B242='Formulario de Respuestas'!$D241,'Formulario de Respuestas'!$AB241,"ES DIFERENTE")</f>
        <v>0</v>
      </c>
      <c r="BU242" s="1" t="str">
        <f>IFERROR(VLOOKUP(CONCATENATE(BT$1,BT242),'Formulario de Preguntas'!$C$10:$FN$152,3,FALSE),"")</f>
        <v/>
      </c>
      <c r="BV242" s="1" t="str">
        <f>IFERROR(VLOOKUP(CONCATENATE(BT$1,BT242),'Formulario de Preguntas'!$C$10:$FN$152,4,FALSE),"")</f>
        <v/>
      </c>
      <c r="BW242" s="25">
        <f>IF($B242='Formulario de Respuestas'!$D241,'Formulario de Respuestas'!$AC241,"ES DIFERENTE")</f>
        <v>0</v>
      </c>
      <c r="BX242" s="1" t="str">
        <f>IFERROR(VLOOKUP(CONCATENATE(BW$1,BW242),'Formulario de Preguntas'!$C$10:$FN$152,3,FALSE),"")</f>
        <v/>
      </c>
      <c r="BY242" s="1" t="str">
        <f>IFERROR(VLOOKUP(CONCATENATE(BW$1,BW242),'Formulario de Preguntas'!$C$10:$FN$152,4,FALSE),"")</f>
        <v/>
      </c>
      <c r="CA242" s="1">
        <f t="shared" si="10"/>
        <v>0</v>
      </c>
      <c r="CB242" s="1">
        <f t="shared" si="11"/>
        <v>0.25</v>
      </c>
      <c r="CC242" s="1">
        <f t="shared" si="12"/>
        <v>0</v>
      </c>
      <c r="CD242" s="1">
        <f>COUNTIF('Formulario de Respuestas'!$E241:$AC241,"A")</f>
        <v>0</v>
      </c>
      <c r="CE242" s="1">
        <f>COUNTIF('Formulario de Respuestas'!$E241:$AC241,"B")</f>
        <v>0</v>
      </c>
      <c r="CF242" s="1">
        <f>COUNTIF('Formulario de Respuestas'!$B241:$AC241,"C")</f>
        <v>0</v>
      </c>
      <c r="CG242" s="1">
        <f>COUNTIF('Formulario de Respuestas'!$E241:$AC241,"D")</f>
        <v>0</v>
      </c>
      <c r="CH242" s="1">
        <f>COUNTIF('Formulario de Respuestas'!$E241:$AC241,"E (RESPUESTA ANULADA)")</f>
        <v>0</v>
      </c>
    </row>
    <row r="243" spans="1:86" x14ac:dyDescent="0.25">
      <c r="A243" s="1">
        <f>'Formulario de Respuestas'!C242</f>
        <v>0</v>
      </c>
      <c r="B243" s="1">
        <f>'Formulario de Respuestas'!D242</f>
        <v>0</v>
      </c>
      <c r="C243" s="23">
        <f>IF($B243='Formulario de Respuestas'!$D242,'Formulario de Respuestas'!$E242,"ES DIFERENTE")</f>
        <v>0</v>
      </c>
      <c r="D243" s="15" t="str">
        <f>IFERROR(VLOOKUP(CONCATENATE(C$1,C243),'Formulario de Preguntas'!$C$2:$FN$152,3,FALSE),"")</f>
        <v/>
      </c>
      <c r="E243" s="1" t="str">
        <f>IFERROR(VLOOKUP(CONCATENATE(C$1,C243),'Formulario de Preguntas'!$C$2:$FN$152,4,FALSE),"")</f>
        <v/>
      </c>
      <c r="F243" s="23">
        <f>IF($B243='Formulario de Respuestas'!$D242,'Formulario de Respuestas'!$F242,"ES DIFERENTE")</f>
        <v>0</v>
      </c>
      <c r="G243" s="1" t="str">
        <f>IFERROR(VLOOKUP(CONCATENATE(F$1,F243),'Formulario de Preguntas'!$C$2:$FN$152,3,FALSE),"")</f>
        <v/>
      </c>
      <c r="H243" s="1" t="str">
        <f>IFERROR(VLOOKUP(CONCATENATE(F$1,F243),'Formulario de Preguntas'!$C$2:$FN$152,4,FALSE),"")</f>
        <v/>
      </c>
      <c r="I243" s="23">
        <f>IF($B243='Formulario de Respuestas'!$D242,'Formulario de Respuestas'!$G242,"ES DIFERENTE")</f>
        <v>0</v>
      </c>
      <c r="J243" s="1" t="str">
        <f>IFERROR(VLOOKUP(CONCATENATE(I$1,I243),'Formulario de Preguntas'!$C$10:$FN$152,3,FALSE),"")</f>
        <v/>
      </c>
      <c r="K243" s="1" t="str">
        <f>IFERROR(VLOOKUP(CONCATENATE(I$1,I243),'Formulario de Preguntas'!$C$10:$FN$152,4,FALSE),"")</f>
        <v/>
      </c>
      <c r="L243" s="23">
        <f>IF($B243='Formulario de Respuestas'!$D242,'Formulario de Respuestas'!$H242,"ES DIFERENTE")</f>
        <v>0</v>
      </c>
      <c r="M243" s="1" t="str">
        <f>IFERROR(VLOOKUP(CONCATENATE(L$1,L243),'Formulario de Preguntas'!$C$10:$FN$152,3,FALSE),"")</f>
        <v/>
      </c>
      <c r="N243" s="1" t="str">
        <f>IFERROR(VLOOKUP(CONCATENATE(L$1,L243),'Formulario de Preguntas'!$C$10:$FN$152,4,FALSE),"")</f>
        <v/>
      </c>
      <c r="O243" s="23">
        <f>IF($B243='Formulario de Respuestas'!$D242,'Formulario de Respuestas'!$I242,"ES DIFERENTE")</f>
        <v>0</v>
      </c>
      <c r="P243" s="1" t="str">
        <f>IFERROR(VLOOKUP(CONCATENATE(O$1,O243),'Formulario de Preguntas'!$C$10:$FN$152,3,FALSE),"")</f>
        <v/>
      </c>
      <c r="Q243" s="1" t="str">
        <f>IFERROR(VLOOKUP(CONCATENATE(O$1,O243),'Formulario de Preguntas'!$C$10:$FN$152,4,FALSE),"")</f>
        <v/>
      </c>
      <c r="R243" s="23">
        <f>IF($B243='Formulario de Respuestas'!$D242,'Formulario de Respuestas'!$J242,"ES DIFERENTE")</f>
        <v>0</v>
      </c>
      <c r="S243" s="1" t="str">
        <f>IFERROR(VLOOKUP(CONCATENATE(R$1,R243),'Formulario de Preguntas'!$C$10:$FN$152,3,FALSE),"")</f>
        <v/>
      </c>
      <c r="T243" s="1" t="str">
        <f>IFERROR(VLOOKUP(CONCATENATE(R$1,R243),'Formulario de Preguntas'!$C$10:$FN$152,4,FALSE),"")</f>
        <v/>
      </c>
      <c r="U243" s="23">
        <f>IF($B243='Formulario de Respuestas'!$D242,'Formulario de Respuestas'!$K242,"ES DIFERENTE")</f>
        <v>0</v>
      </c>
      <c r="V243" s="1" t="str">
        <f>IFERROR(VLOOKUP(CONCATENATE(U$1,U243),'Formulario de Preguntas'!$C$10:$FN$152,3,FALSE),"")</f>
        <v/>
      </c>
      <c r="W243" s="1" t="str">
        <f>IFERROR(VLOOKUP(CONCATENATE(U$1,U243),'Formulario de Preguntas'!$C$10:$FN$152,4,FALSE),"")</f>
        <v/>
      </c>
      <c r="X243" s="23">
        <f>IF($B243='Formulario de Respuestas'!$D242,'Formulario de Respuestas'!$L242,"ES DIFERENTE")</f>
        <v>0</v>
      </c>
      <c r="Y243" s="1" t="str">
        <f>IFERROR(VLOOKUP(CONCATENATE(X$1,X243),'Formulario de Preguntas'!$C$10:$FN$152,3,FALSE),"")</f>
        <v/>
      </c>
      <c r="Z243" s="1" t="str">
        <f>IFERROR(VLOOKUP(CONCATENATE(X$1,X243),'Formulario de Preguntas'!$C$10:$FN$152,4,FALSE),"")</f>
        <v/>
      </c>
      <c r="AA243" s="23">
        <f>IF($B243='Formulario de Respuestas'!$D242,'Formulario de Respuestas'!$M242,"ES DIFERENTE")</f>
        <v>0</v>
      </c>
      <c r="AB243" s="1" t="str">
        <f>IFERROR(VLOOKUP(CONCATENATE(AA$1,AA243),'Formulario de Preguntas'!$C$10:$FN$152,3,FALSE),"")</f>
        <v/>
      </c>
      <c r="AC243" s="1" t="str">
        <f>IFERROR(VLOOKUP(CONCATENATE(AA$1,AA243),'Formulario de Preguntas'!$C$10:$FN$152,4,FALSE),"")</f>
        <v/>
      </c>
      <c r="AD243" s="23">
        <f>IF($B243='Formulario de Respuestas'!$D242,'Formulario de Respuestas'!$N242,"ES DIFERENTE")</f>
        <v>0</v>
      </c>
      <c r="AE243" s="1" t="str">
        <f>IFERROR(VLOOKUP(CONCATENATE(AD$1,AD243),'Formulario de Preguntas'!$C$10:$FN$152,3,FALSE),"")</f>
        <v/>
      </c>
      <c r="AF243" s="1" t="str">
        <f>IFERROR(VLOOKUP(CONCATENATE(AD$1,AD243),'Formulario de Preguntas'!$C$10:$FN$152,4,FALSE),"")</f>
        <v/>
      </c>
      <c r="AG243" s="23">
        <f>IF($B243='Formulario de Respuestas'!$D242,'Formulario de Respuestas'!$O242,"ES DIFERENTE")</f>
        <v>0</v>
      </c>
      <c r="AH243" s="1" t="str">
        <f>IFERROR(VLOOKUP(CONCATENATE(AG$1,AG243),'Formulario de Preguntas'!$C$10:$FN$152,3,FALSE),"")</f>
        <v/>
      </c>
      <c r="AI243" s="1" t="str">
        <f>IFERROR(VLOOKUP(CONCATENATE(AG$1,AG243),'Formulario de Preguntas'!$C$10:$FN$152,4,FALSE),"")</f>
        <v/>
      </c>
      <c r="AJ243" s="23">
        <f>IF($B243='Formulario de Respuestas'!$D242,'Formulario de Respuestas'!$P242,"ES DIFERENTE")</f>
        <v>0</v>
      </c>
      <c r="AK243" s="1" t="str">
        <f>IFERROR(VLOOKUP(CONCATENATE(AJ$1,AJ243),'Formulario de Preguntas'!$C$10:$FN$152,3,FALSE),"")</f>
        <v/>
      </c>
      <c r="AL243" s="1" t="str">
        <f>IFERROR(VLOOKUP(CONCATENATE(AJ$1,AJ243),'Formulario de Preguntas'!$C$10:$FN$152,4,FALSE),"")</f>
        <v/>
      </c>
      <c r="AM243" s="23">
        <f>IF($B243='Formulario de Respuestas'!$D242,'Formulario de Respuestas'!$Q242,"ES DIFERENTE")</f>
        <v>0</v>
      </c>
      <c r="AN243" s="1" t="str">
        <f>IFERROR(VLOOKUP(CONCATENATE(AM$1,AM243),'Formulario de Preguntas'!$C$10:$FN$152,3,FALSE),"")</f>
        <v/>
      </c>
      <c r="AO243" s="1" t="str">
        <f>IFERROR(VLOOKUP(CONCATENATE(AM$1,AM243),'Formulario de Preguntas'!$C$10:$FN$152,4,FALSE),"")</f>
        <v/>
      </c>
      <c r="AP243" s="23">
        <f>IF($B243='Formulario de Respuestas'!$D242,'Formulario de Respuestas'!$R242,"ES DIFERENTE")</f>
        <v>0</v>
      </c>
      <c r="AQ243" s="1" t="str">
        <f>IFERROR(VLOOKUP(CONCATENATE(AP$1,AP243),'Formulario de Preguntas'!$C$10:$FN$152,3,FALSE),"")</f>
        <v/>
      </c>
      <c r="AR243" s="1" t="str">
        <f>IFERROR(VLOOKUP(CONCATENATE(AP$1,AP243),'Formulario de Preguntas'!$C$10:$FN$152,4,FALSE),"")</f>
        <v/>
      </c>
      <c r="AS243" s="23">
        <f>IF($B243='Formulario de Respuestas'!$D242,'Formulario de Respuestas'!$S242,"ES DIFERENTE")</f>
        <v>0</v>
      </c>
      <c r="AT243" s="1" t="str">
        <f>IFERROR(VLOOKUP(CONCATENATE(AS$1,AS243),'Formulario de Preguntas'!$C$10:$FN$152,3,FALSE),"")</f>
        <v/>
      </c>
      <c r="AU243" s="1" t="str">
        <f>IFERROR(VLOOKUP(CONCATENATE(AS$1,AS243),'Formulario de Preguntas'!$C$10:$FN$152,4,FALSE),"")</f>
        <v/>
      </c>
      <c r="AV243" s="23">
        <f>IF($B243='Formulario de Respuestas'!$D242,'Formulario de Respuestas'!$T242,"ES DIFERENTE")</f>
        <v>0</v>
      </c>
      <c r="AW243" s="1" t="str">
        <f>IFERROR(VLOOKUP(CONCATENATE(AV$1,AV243),'Formulario de Preguntas'!$C$10:$FN$152,3,FALSE),"")</f>
        <v/>
      </c>
      <c r="AX243" s="1" t="str">
        <f>IFERROR(VLOOKUP(CONCATENATE(AV$1,AV243),'Formulario de Preguntas'!$C$10:$FN$152,4,FALSE),"")</f>
        <v/>
      </c>
      <c r="AY243" s="23">
        <f>IF($B243='Formulario de Respuestas'!$D242,'Formulario de Respuestas'!$U242,"ES DIFERENTE")</f>
        <v>0</v>
      </c>
      <c r="AZ243" s="1" t="str">
        <f>IFERROR(VLOOKUP(CONCATENATE(AY$1,AY243),'Formulario de Preguntas'!$C$10:$FN$152,3,FALSE),"")</f>
        <v/>
      </c>
      <c r="BA243" s="1" t="str">
        <f>IFERROR(VLOOKUP(CONCATENATE(AY$1,AY243),'Formulario de Preguntas'!$C$10:$FN$152,4,FALSE),"")</f>
        <v/>
      </c>
      <c r="BB243" s="25">
        <f>IF($B243='Formulario de Respuestas'!$D242,'Formulario de Respuestas'!$V242,"ES DIFERENTE")</f>
        <v>0</v>
      </c>
      <c r="BC243" s="1" t="str">
        <f>IFERROR(VLOOKUP(CONCATENATE(BB$1,BB243),'Formulario de Preguntas'!$C$10:$FN$152,3,FALSE),"")</f>
        <v/>
      </c>
      <c r="BD243" s="1" t="str">
        <f>IFERROR(VLOOKUP(CONCATENATE(BB$1,BB243),'Formulario de Preguntas'!$C$10:$FN$152,4,FALSE),"")</f>
        <v/>
      </c>
      <c r="BE243" s="23">
        <f>IF($B243='Formulario de Respuestas'!$D242,'Formulario de Respuestas'!$W242,"ES DIFERENTE")</f>
        <v>0</v>
      </c>
      <c r="BF243" s="1" t="str">
        <f>IFERROR(VLOOKUP(CONCATENATE(BE$1,BE243),'Formulario de Preguntas'!$C$10:$FN$152,3,FALSE),"")</f>
        <v/>
      </c>
      <c r="BG243" s="1" t="str">
        <f>IFERROR(VLOOKUP(CONCATENATE(BE$1,BE243),'Formulario de Preguntas'!$C$10:$FN$152,4,FALSE),"")</f>
        <v/>
      </c>
      <c r="BH243" s="23">
        <f>IF($B243='Formulario de Respuestas'!$D242,'Formulario de Respuestas'!$X242,"ES DIFERENTE")</f>
        <v>0</v>
      </c>
      <c r="BI243" s="1" t="str">
        <f>IFERROR(VLOOKUP(CONCATENATE(BH$1,BH243),'Formulario de Preguntas'!$C$10:$FN$152,3,FALSE),"")</f>
        <v/>
      </c>
      <c r="BJ243" s="1" t="str">
        <f>IFERROR(VLOOKUP(CONCATENATE(BH$1,BH243),'Formulario de Preguntas'!$C$10:$FN$152,4,FALSE),"")</f>
        <v/>
      </c>
      <c r="BK243" s="25">
        <f>IF($B243='Formulario de Respuestas'!$D242,'Formulario de Respuestas'!$Y242,"ES DIFERENTE")</f>
        <v>0</v>
      </c>
      <c r="BL243" s="1" t="str">
        <f>IFERROR(VLOOKUP(CONCATENATE(BK$1,BK243),'Formulario de Preguntas'!$C$10:$FN$152,3,FALSE),"")</f>
        <v/>
      </c>
      <c r="BM243" s="1" t="str">
        <f>IFERROR(VLOOKUP(CONCATENATE(BK$1,BK243),'Formulario de Preguntas'!$C$10:$FN$152,4,FALSE),"")</f>
        <v/>
      </c>
      <c r="BN243" s="25">
        <f>IF($B243='Formulario de Respuestas'!$D242,'Formulario de Respuestas'!$Z242,"ES DIFERENTE")</f>
        <v>0</v>
      </c>
      <c r="BO243" s="1" t="str">
        <f>IFERROR(VLOOKUP(CONCATENATE(BN$1,BN243),'Formulario de Preguntas'!$C$10:$FN$152,3,FALSE),"")</f>
        <v/>
      </c>
      <c r="BP243" s="1" t="str">
        <f>IFERROR(VLOOKUP(CONCATENATE(BN$1,BN243),'Formulario de Preguntas'!$C$10:$FN$152,4,FALSE),"")</f>
        <v/>
      </c>
      <c r="BQ243" s="25">
        <f>IF($B243='Formulario de Respuestas'!$D242,'Formulario de Respuestas'!$AA242,"ES DIFERENTE")</f>
        <v>0</v>
      </c>
      <c r="BR243" s="1" t="str">
        <f>IFERROR(VLOOKUP(CONCATENATE(BQ$1,BQ243),'Formulario de Preguntas'!$C$10:$FN$152,3,FALSE),"")</f>
        <v/>
      </c>
      <c r="BS243" s="1" t="str">
        <f>IFERROR(VLOOKUP(CONCATENATE(BQ$1,BQ243),'Formulario de Preguntas'!$C$10:$FN$152,4,FALSE),"")</f>
        <v/>
      </c>
      <c r="BT243" s="25">
        <f>IF($B243='Formulario de Respuestas'!$D242,'Formulario de Respuestas'!$AB242,"ES DIFERENTE")</f>
        <v>0</v>
      </c>
      <c r="BU243" s="1" t="str">
        <f>IFERROR(VLOOKUP(CONCATENATE(BT$1,BT243),'Formulario de Preguntas'!$C$10:$FN$152,3,FALSE),"")</f>
        <v/>
      </c>
      <c r="BV243" s="1" t="str">
        <f>IFERROR(VLOOKUP(CONCATENATE(BT$1,BT243),'Formulario de Preguntas'!$C$10:$FN$152,4,FALSE),"")</f>
        <v/>
      </c>
      <c r="BW243" s="25">
        <f>IF($B243='Formulario de Respuestas'!$D242,'Formulario de Respuestas'!$AC242,"ES DIFERENTE")</f>
        <v>0</v>
      </c>
      <c r="BX243" s="1" t="str">
        <f>IFERROR(VLOOKUP(CONCATENATE(BW$1,BW243),'Formulario de Preguntas'!$C$10:$FN$152,3,FALSE),"")</f>
        <v/>
      </c>
      <c r="BY243" s="1" t="str">
        <f>IFERROR(VLOOKUP(CONCATENATE(BW$1,BW243),'Formulario de Preguntas'!$C$10:$FN$152,4,FALSE),"")</f>
        <v/>
      </c>
      <c r="CA243" s="1">
        <f t="shared" si="10"/>
        <v>0</v>
      </c>
      <c r="CB243" s="1">
        <f t="shared" si="11"/>
        <v>0.25</v>
      </c>
      <c r="CC243" s="1">
        <f t="shared" si="12"/>
        <v>0</v>
      </c>
      <c r="CD243" s="1">
        <f>COUNTIF('Formulario de Respuestas'!$E242:$AC242,"A")</f>
        <v>0</v>
      </c>
      <c r="CE243" s="1">
        <f>COUNTIF('Formulario de Respuestas'!$E242:$AC242,"B")</f>
        <v>0</v>
      </c>
      <c r="CF243" s="1">
        <f>COUNTIF('Formulario de Respuestas'!$B242:$AC242,"C")</f>
        <v>0</v>
      </c>
      <c r="CG243" s="1">
        <f>COUNTIF('Formulario de Respuestas'!$E242:$AC242,"D")</f>
        <v>0</v>
      </c>
      <c r="CH243" s="1">
        <f>COUNTIF('Formulario de Respuestas'!$E242:$AC242,"E (RESPUESTA ANULADA)")</f>
        <v>0</v>
      </c>
    </row>
    <row r="244" spans="1:86" x14ac:dyDescent="0.25">
      <c r="A244" s="1">
        <f>'Formulario de Respuestas'!C243</f>
        <v>0</v>
      </c>
      <c r="B244" s="1">
        <f>'Formulario de Respuestas'!D243</f>
        <v>0</v>
      </c>
      <c r="C244" s="23">
        <f>IF($B244='Formulario de Respuestas'!$D243,'Formulario de Respuestas'!$E243,"ES DIFERENTE")</f>
        <v>0</v>
      </c>
      <c r="D244" s="15" t="str">
        <f>IFERROR(VLOOKUP(CONCATENATE(C$1,C244),'Formulario de Preguntas'!$C$2:$FN$152,3,FALSE),"")</f>
        <v/>
      </c>
      <c r="E244" s="1" t="str">
        <f>IFERROR(VLOOKUP(CONCATENATE(C$1,C244),'Formulario de Preguntas'!$C$2:$FN$152,4,FALSE),"")</f>
        <v/>
      </c>
      <c r="F244" s="23">
        <f>IF($B244='Formulario de Respuestas'!$D243,'Formulario de Respuestas'!$F243,"ES DIFERENTE")</f>
        <v>0</v>
      </c>
      <c r="G244" s="1" t="str">
        <f>IFERROR(VLOOKUP(CONCATENATE(F$1,F244),'Formulario de Preguntas'!$C$2:$FN$152,3,FALSE),"")</f>
        <v/>
      </c>
      <c r="H244" s="1" t="str">
        <f>IFERROR(VLOOKUP(CONCATENATE(F$1,F244),'Formulario de Preguntas'!$C$2:$FN$152,4,FALSE),"")</f>
        <v/>
      </c>
      <c r="I244" s="23">
        <f>IF($B244='Formulario de Respuestas'!$D243,'Formulario de Respuestas'!$G243,"ES DIFERENTE")</f>
        <v>0</v>
      </c>
      <c r="J244" s="1" t="str">
        <f>IFERROR(VLOOKUP(CONCATENATE(I$1,I244),'Formulario de Preguntas'!$C$10:$FN$152,3,FALSE),"")</f>
        <v/>
      </c>
      <c r="K244" s="1" t="str">
        <f>IFERROR(VLOOKUP(CONCATENATE(I$1,I244),'Formulario de Preguntas'!$C$10:$FN$152,4,FALSE),"")</f>
        <v/>
      </c>
      <c r="L244" s="23">
        <f>IF($B244='Formulario de Respuestas'!$D243,'Formulario de Respuestas'!$H243,"ES DIFERENTE")</f>
        <v>0</v>
      </c>
      <c r="M244" s="1" t="str">
        <f>IFERROR(VLOOKUP(CONCATENATE(L$1,L244),'Formulario de Preguntas'!$C$10:$FN$152,3,FALSE),"")</f>
        <v/>
      </c>
      <c r="N244" s="1" t="str">
        <f>IFERROR(VLOOKUP(CONCATENATE(L$1,L244),'Formulario de Preguntas'!$C$10:$FN$152,4,FALSE),"")</f>
        <v/>
      </c>
      <c r="O244" s="23">
        <f>IF($B244='Formulario de Respuestas'!$D243,'Formulario de Respuestas'!$I243,"ES DIFERENTE")</f>
        <v>0</v>
      </c>
      <c r="P244" s="1" t="str">
        <f>IFERROR(VLOOKUP(CONCATENATE(O$1,O244),'Formulario de Preguntas'!$C$10:$FN$152,3,FALSE),"")</f>
        <v/>
      </c>
      <c r="Q244" s="1" t="str">
        <f>IFERROR(VLOOKUP(CONCATENATE(O$1,O244),'Formulario de Preguntas'!$C$10:$FN$152,4,FALSE),"")</f>
        <v/>
      </c>
      <c r="R244" s="23">
        <f>IF($B244='Formulario de Respuestas'!$D243,'Formulario de Respuestas'!$J243,"ES DIFERENTE")</f>
        <v>0</v>
      </c>
      <c r="S244" s="1" t="str">
        <f>IFERROR(VLOOKUP(CONCATENATE(R$1,R244),'Formulario de Preguntas'!$C$10:$FN$152,3,FALSE),"")</f>
        <v/>
      </c>
      <c r="T244" s="1" t="str">
        <f>IFERROR(VLOOKUP(CONCATENATE(R$1,R244),'Formulario de Preguntas'!$C$10:$FN$152,4,FALSE),"")</f>
        <v/>
      </c>
      <c r="U244" s="23">
        <f>IF($B244='Formulario de Respuestas'!$D243,'Formulario de Respuestas'!$K243,"ES DIFERENTE")</f>
        <v>0</v>
      </c>
      <c r="V244" s="1" t="str">
        <f>IFERROR(VLOOKUP(CONCATENATE(U$1,U244),'Formulario de Preguntas'!$C$10:$FN$152,3,FALSE),"")</f>
        <v/>
      </c>
      <c r="W244" s="1" t="str">
        <f>IFERROR(VLOOKUP(CONCATENATE(U$1,U244),'Formulario de Preguntas'!$C$10:$FN$152,4,FALSE),"")</f>
        <v/>
      </c>
      <c r="X244" s="23">
        <f>IF($B244='Formulario de Respuestas'!$D243,'Formulario de Respuestas'!$L243,"ES DIFERENTE")</f>
        <v>0</v>
      </c>
      <c r="Y244" s="1" t="str">
        <f>IFERROR(VLOOKUP(CONCATENATE(X$1,X244),'Formulario de Preguntas'!$C$10:$FN$152,3,FALSE),"")</f>
        <v/>
      </c>
      <c r="Z244" s="1" t="str">
        <f>IFERROR(VLOOKUP(CONCATENATE(X$1,X244),'Formulario de Preguntas'!$C$10:$FN$152,4,FALSE),"")</f>
        <v/>
      </c>
      <c r="AA244" s="23">
        <f>IF($B244='Formulario de Respuestas'!$D243,'Formulario de Respuestas'!$M243,"ES DIFERENTE")</f>
        <v>0</v>
      </c>
      <c r="AB244" s="1" t="str">
        <f>IFERROR(VLOOKUP(CONCATENATE(AA$1,AA244),'Formulario de Preguntas'!$C$10:$FN$152,3,FALSE),"")</f>
        <v/>
      </c>
      <c r="AC244" s="1" t="str">
        <f>IFERROR(VLOOKUP(CONCATENATE(AA$1,AA244),'Formulario de Preguntas'!$C$10:$FN$152,4,FALSE),"")</f>
        <v/>
      </c>
      <c r="AD244" s="23">
        <f>IF($B244='Formulario de Respuestas'!$D243,'Formulario de Respuestas'!$N243,"ES DIFERENTE")</f>
        <v>0</v>
      </c>
      <c r="AE244" s="1" t="str">
        <f>IFERROR(VLOOKUP(CONCATENATE(AD$1,AD244),'Formulario de Preguntas'!$C$10:$FN$152,3,FALSE),"")</f>
        <v/>
      </c>
      <c r="AF244" s="1" t="str">
        <f>IFERROR(VLOOKUP(CONCATENATE(AD$1,AD244),'Formulario de Preguntas'!$C$10:$FN$152,4,FALSE),"")</f>
        <v/>
      </c>
      <c r="AG244" s="23">
        <f>IF($B244='Formulario de Respuestas'!$D243,'Formulario de Respuestas'!$O243,"ES DIFERENTE")</f>
        <v>0</v>
      </c>
      <c r="AH244" s="1" t="str">
        <f>IFERROR(VLOOKUP(CONCATENATE(AG$1,AG244),'Formulario de Preguntas'!$C$10:$FN$152,3,FALSE),"")</f>
        <v/>
      </c>
      <c r="AI244" s="1" t="str">
        <f>IFERROR(VLOOKUP(CONCATENATE(AG$1,AG244),'Formulario de Preguntas'!$C$10:$FN$152,4,FALSE),"")</f>
        <v/>
      </c>
      <c r="AJ244" s="23">
        <f>IF($B244='Formulario de Respuestas'!$D243,'Formulario de Respuestas'!$P243,"ES DIFERENTE")</f>
        <v>0</v>
      </c>
      <c r="AK244" s="1" t="str">
        <f>IFERROR(VLOOKUP(CONCATENATE(AJ$1,AJ244),'Formulario de Preguntas'!$C$10:$FN$152,3,FALSE),"")</f>
        <v/>
      </c>
      <c r="AL244" s="1" t="str">
        <f>IFERROR(VLOOKUP(CONCATENATE(AJ$1,AJ244),'Formulario de Preguntas'!$C$10:$FN$152,4,FALSE),"")</f>
        <v/>
      </c>
      <c r="AM244" s="23">
        <f>IF($B244='Formulario de Respuestas'!$D243,'Formulario de Respuestas'!$Q243,"ES DIFERENTE")</f>
        <v>0</v>
      </c>
      <c r="AN244" s="1" t="str">
        <f>IFERROR(VLOOKUP(CONCATENATE(AM$1,AM244),'Formulario de Preguntas'!$C$10:$FN$152,3,FALSE),"")</f>
        <v/>
      </c>
      <c r="AO244" s="1" t="str">
        <f>IFERROR(VLOOKUP(CONCATENATE(AM$1,AM244),'Formulario de Preguntas'!$C$10:$FN$152,4,FALSE),"")</f>
        <v/>
      </c>
      <c r="AP244" s="23">
        <f>IF($B244='Formulario de Respuestas'!$D243,'Formulario de Respuestas'!$R243,"ES DIFERENTE")</f>
        <v>0</v>
      </c>
      <c r="AQ244" s="1" t="str">
        <f>IFERROR(VLOOKUP(CONCATENATE(AP$1,AP244),'Formulario de Preguntas'!$C$10:$FN$152,3,FALSE),"")</f>
        <v/>
      </c>
      <c r="AR244" s="1" t="str">
        <f>IFERROR(VLOOKUP(CONCATENATE(AP$1,AP244),'Formulario de Preguntas'!$C$10:$FN$152,4,FALSE),"")</f>
        <v/>
      </c>
      <c r="AS244" s="23">
        <f>IF($B244='Formulario de Respuestas'!$D243,'Formulario de Respuestas'!$S243,"ES DIFERENTE")</f>
        <v>0</v>
      </c>
      <c r="AT244" s="1" t="str">
        <f>IFERROR(VLOOKUP(CONCATENATE(AS$1,AS244),'Formulario de Preguntas'!$C$10:$FN$152,3,FALSE),"")</f>
        <v/>
      </c>
      <c r="AU244" s="1" t="str">
        <f>IFERROR(VLOOKUP(CONCATENATE(AS$1,AS244),'Formulario de Preguntas'!$C$10:$FN$152,4,FALSE),"")</f>
        <v/>
      </c>
      <c r="AV244" s="23">
        <f>IF($B244='Formulario de Respuestas'!$D243,'Formulario de Respuestas'!$T243,"ES DIFERENTE")</f>
        <v>0</v>
      </c>
      <c r="AW244" s="1" t="str">
        <f>IFERROR(VLOOKUP(CONCATENATE(AV$1,AV244),'Formulario de Preguntas'!$C$10:$FN$152,3,FALSE),"")</f>
        <v/>
      </c>
      <c r="AX244" s="1" t="str">
        <f>IFERROR(VLOOKUP(CONCATENATE(AV$1,AV244),'Formulario de Preguntas'!$C$10:$FN$152,4,FALSE),"")</f>
        <v/>
      </c>
      <c r="AY244" s="23">
        <f>IF($B244='Formulario de Respuestas'!$D243,'Formulario de Respuestas'!$U243,"ES DIFERENTE")</f>
        <v>0</v>
      </c>
      <c r="AZ244" s="1" t="str">
        <f>IFERROR(VLOOKUP(CONCATENATE(AY$1,AY244),'Formulario de Preguntas'!$C$10:$FN$152,3,FALSE),"")</f>
        <v/>
      </c>
      <c r="BA244" s="1" t="str">
        <f>IFERROR(VLOOKUP(CONCATENATE(AY$1,AY244),'Formulario de Preguntas'!$C$10:$FN$152,4,FALSE),"")</f>
        <v/>
      </c>
      <c r="BB244" s="25">
        <f>IF($B244='Formulario de Respuestas'!$D243,'Formulario de Respuestas'!$V243,"ES DIFERENTE")</f>
        <v>0</v>
      </c>
      <c r="BC244" s="1" t="str">
        <f>IFERROR(VLOOKUP(CONCATENATE(BB$1,BB244),'Formulario de Preguntas'!$C$10:$FN$152,3,FALSE),"")</f>
        <v/>
      </c>
      <c r="BD244" s="1" t="str">
        <f>IFERROR(VLOOKUP(CONCATENATE(BB$1,BB244),'Formulario de Preguntas'!$C$10:$FN$152,4,FALSE),"")</f>
        <v/>
      </c>
      <c r="BE244" s="23">
        <f>IF($B244='Formulario de Respuestas'!$D243,'Formulario de Respuestas'!$W243,"ES DIFERENTE")</f>
        <v>0</v>
      </c>
      <c r="BF244" s="1" t="str">
        <f>IFERROR(VLOOKUP(CONCATENATE(BE$1,BE244),'Formulario de Preguntas'!$C$10:$FN$152,3,FALSE),"")</f>
        <v/>
      </c>
      <c r="BG244" s="1" t="str">
        <f>IFERROR(VLOOKUP(CONCATENATE(BE$1,BE244),'Formulario de Preguntas'!$C$10:$FN$152,4,FALSE),"")</f>
        <v/>
      </c>
      <c r="BH244" s="23">
        <f>IF($B244='Formulario de Respuestas'!$D243,'Formulario de Respuestas'!$X243,"ES DIFERENTE")</f>
        <v>0</v>
      </c>
      <c r="BI244" s="1" t="str">
        <f>IFERROR(VLOOKUP(CONCATENATE(BH$1,BH244),'Formulario de Preguntas'!$C$10:$FN$152,3,FALSE),"")</f>
        <v/>
      </c>
      <c r="BJ244" s="1" t="str">
        <f>IFERROR(VLOOKUP(CONCATENATE(BH$1,BH244),'Formulario de Preguntas'!$C$10:$FN$152,4,FALSE),"")</f>
        <v/>
      </c>
      <c r="BK244" s="25">
        <f>IF($B244='Formulario de Respuestas'!$D243,'Formulario de Respuestas'!$Y243,"ES DIFERENTE")</f>
        <v>0</v>
      </c>
      <c r="BL244" s="1" t="str">
        <f>IFERROR(VLOOKUP(CONCATENATE(BK$1,BK244),'Formulario de Preguntas'!$C$10:$FN$152,3,FALSE),"")</f>
        <v/>
      </c>
      <c r="BM244" s="1" t="str">
        <f>IFERROR(VLOOKUP(CONCATENATE(BK$1,BK244),'Formulario de Preguntas'!$C$10:$FN$152,4,FALSE),"")</f>
        <v/>
      </c>
      <c r="BN244" s="25">
        <f>IF($B244='Formulario de Respuestas'!$D243,'Formulario de Respuestas'!$Z243,"ES DIFERENTE")</f>
        <v>0</v>
      </c>
      <c r="BO244" s="1" t="str">
        <f>IFERROR(VLOOKUP(CONCATENATE(BN$1,BN244),'Formulario de Preguntas'!$C$10:$FN$152,3,FALSE),"")</f>
        <v/>
      </c>
      <c r="BP244" s="1" t="str">
        <f>IFERROR(VLOOKUP(CONCATENATE(BN$1,BN244),'Formulario de Preguntas'!$C$10:$FN$152,4,FALSE),"")</f>
        <v/>
      </c>
      <c r="BQ244" s="25">
        <f>IF($B244='Formulario de Respuestas'!$D243,'Formulario de Respuestas'!$AA243,"ES DIFERENTE")</f>
        <v>0</v>
      </c>
      <c r="BR244" s="1" t="str">
        <f>IFERROR(VLOOKUP(CONCATENATE(BQ$1,BQ244),'Formulario de Preguntas'!$C$10:$FN$152,3,FALSE),"")</f>
        <v/>
      </c>
      <c r="BS244" s="1" t="str">
        <f>IFERROR(VLOOKUP(CONCATENATE(BQ$1,BQ244),'Formulario de Preguntas'!$C$10:$FN$152,4,FALSE),"")</f>
        <v/>
      </c>
      <c r="BT244" s="25">
        <f>IF($B244='Formulario de Respuestas'!$D243,'Formulario de Respuestas'!$AB243,"ES DIFERENTE")</f>
        <v>0</v>
      </c>
      <c r="BU244" s="1" t="str">
        <f>IFERROR(VLOOKUP(CONCATENATE(BT$1,BT244),'Formulario de Preguntas'!$C$10:$FN$152,3,FALSE),"")</f>
        <v/>
      </c>
      <c r="BV244" s="1" t="str">
        <f>IFERROR(VLOOKUP(CONCATENATE(BT$1,BT244),'Formulario de Preguntas'!$C$10:$FN$152,4,FALSE),"")</f>
        <v/>
      </c>
      <c r="BW244" s="25">
        <f>IF($B244='Formulario de Respuestas'!$D243,'Formulario de Respuestas'!$AC243,"ES DIFERENTE")</f>
        <v>0</v>
      </c>
      <c r="BX244" s="1" t="str">
        <f>IFERROR(VLOOKUP(CONCATENATE(BW$1,BW244),'Formulario de Preguntas'!$C$10:$FN$152,3,FALSE),"")</f>
        <v/>
      </c>
      <c r="BY244" s="1" t="str">
        <f>IFERROR(VLOOKUP(CONCATENATE(BW$1,BW244),'Formulario de Preguntas'!$C$10:$FN$152,4,FALSE),"")</f>
        <v/>
      </c>
      <c r="CA244" s="1">
        <f t="shared" si="10"/>
        <v>0</v>
      </c>
      <c r="CB244" s="1">
        <f t="shared" si="11"/>
        <v>0.25</v>
      </c>
      <c r="CC244" s="1">
        <f t="shared" si="12"/>
        <v>0</v>
      </c>
      <c r="CD244" s="1">
        <f>COUNTIF('Formulario de Respuestas'!$E243:$AC243,"A")</f>
        <v>0</v>
      </c>
      <c r="CE244" s="1">
        <f>COUNTIF('Formulario de Respuestas'!$E243:$AC243,"B")</f>
        <v>0</v>
      </c>
      <c r="CF244" s="1">
        <f>COUNTIF('Formulario de Respuestas'!$B243:$AC243,"C")</f>
        <v>0</v>
      </c>
      <c r="CG244" s="1">
        <f>COUNTIF('Formulario de Respuestas'!$E243:$AC243,"D")</f>
        <v>0</v>
      </c>
      <c r="CH244" s="1">
        <f>COUNTIF('Formulario de Respuestas'!$E243:$AC243,"E (RESPUESTA ANULADA)")</f>
        <v>0</v>
      </c>
    </row>
    <row r="245" spans="1:86" x14ac:dyDescent="0.25">
      <c r="A245" s="1">
        <f>'Formulario de Respuestas'!C244</f>
        <v>0</v>
      </c>
      <c r="B245" s="1">
        <f>'Formulario de Respuestas'!D244</f>
        <v>0</v>
      </c>
      <c r="C245" s="23">
        <f>IF($B245='Formulario de Respuestas'!$D244,'Formulario de Respuestas'!$E244,"ES DIFERENTE")</f>
        <v>0</v>
      </c>
      <c r="D245" s="15" t="str">
        <f>IFERROR(VLOOKUP(CONCATENATE(C$1,C245),'Formulario de Preguntas'!$C$2:$FN$152,3,FALSE),"")</f>
        <v/>
      </c>
      <c r="E245" s="1" t="str">
        <f>IFERROR(VLOOKUP(CONCATENATE(C$1,C245),'Formulario de Preguntas'!$C$2:$FN$152,4,FALSE),"")</f>
        <v/>
      </c>
      <c r="F245" s="23">
        <f>IF($B245='Formulario de Respuestas'!$D244,'Formulario de Respuestas'!$F244,"ES DIFERENTE")</f>
        <v>0</v>
      </c>
      <c r="G245" s="1" t="str">
        <f>IFERROR(VLOOKUP(CONCATENATE(F$1,F245),'Formulario de Preguntas'!$C$2:$FN$152,3,FALSE),"")</f>
        <v/>
      </c>
      <c r="H245" s="1" t="str">
        <f>IFERROR(VLOOKUP(CONCATENATE(F$1,F245),'Formulario de Preguntas'!$C$2:$FN$152,4,FALSE),"")</f>
        <v/>
      </c>
      <c r="I245" s="23">
        <f>IF($B245='Formulario de Respuestas'!$D244,'Formulario de Respuestas'!$G244,"ES DIFERENTE")</f>
        <v>0</v>
      </c>
      <c r="J245" s="1" t="str">
        <f>IFERROR(VLOOKUP(CONCATENATE(I$1,I245),'Formulario de Preguntas'!$C$10:$FN$152,3,FALSE),"")</f>
        <v/>
      </c>
      <c r="K245" s="1" t="str">
        <f>IFERROR(VLOOKUP(CONCATENATE(I$1,I245),'Formulario de Preguntas'!$C$10:$FN$152,4,FALSE),"")</f>
        <v/>
      </c>
      <c r="L245" s="23">
        <f>IF($B245='Formulario de Respuestas'!$D244,'Formulario de Respuestas'!$H244,"ES DIFERENTE")</f>
        <v>0</v>
      </c>
      <c r="M245" s="1" t="str">
        <f>IFERROR(VLOOKUP(CONCATENATE(L$1,L245),'Formulario de Preguntas'!$C$10:$FN$152,3,FALSE),"")</f>
        <v/>
      </c>
      <c r="N245" s="1" t="str">
        <f>IFERROR(VLOOKUP(CONCATENATE(L$1,L245),'Formulario de Preguntas'!$C$10:$FN$152,4,FALSE),"")</f>
        <v/>
      </c>
      <c r="O245" s="23">
        <f>IF($B245='Formulario de Respuestas'!$D244,'Formulario de Respuestas'!$I244,"ES DIFERENTE")</f>
        <v>0</v>
      </c>
      <c r="P245" s="1" t="str">
        <f>IFERROR(VLOOKUP(CONCATENATE(O$1,O245),'Formulario de Preguntas'!$C$10:$FN$152,3,FALSE),"")</f>
        <v/>
      </c>
      <c r="Q245" s="1" t="str">
        <f>IFERROR(VLOOKUP(CONCATENATE(O$1,O245),'Formulario de Preguntas'!$C$10:$FN$152,4,FALSE),"")</f>
        <v/>
      </c>
      <c r="R245" s="23">
        <f>IF($B245='Formulario de Respuestas'!$D244,'Formulario de Respuestas'!$J244,"ES DIFERENTE")</f>
        <v>0</v>
      </c>
      <c r="S245" s="1" t="str">
        <f>IFERROR(VLOOKUP(CONCATENATE(R$1,R245),'Formulario de Preguntas'!$C$10:$FN$152,3,FALSE),"")</f>
        <v/>
      </c>
      <c r="T245" s="1" t="str">
        <f>IFERROR(VLOOKUP(CONCATENATE(R$1,R245),'Formulario de Preguntas'!$C$10:$FN$152,4,FALSE),"")</f>
        <v/>
      </c>
      <c r="U245" s="23">
        <f>IF($B245='Formulario de Respuestas'!$D244,'Formulario de Respuestas'!$K244,"ES DIFERENTE")</f>
        <v>0</v>
      </c>
      <c r="V245" s="1" t="str">
        <f>IFERROR(VLOOKUP(CONCATENATE(U$1,U245),'Formulario de Preguntas'!$C$10:$FN$152,3,FALSE),"")</f>
        <v/>
      </c>
      <c r="W245" s="1" t="str">
        <f>IFERROR(VLOOKUP(CONCATENATE(U$1,U245),'Formulario de Preguntas'!$C$10:$FN$152,4,FALSE),"")</f>
        <v/>
      </c>
      <c r="X245" s="23">
        <f>IF($B245='Formulario de Respuestas'!$D244,'Formulario de Respuestas'!$L244,"ES DIFERENTE")</f>
        <v>0</v>
      </c>
      <c r="Y245" s="1" t="str">
        <f>IFERROR(VLOOKUP(CONCATENATE(X$1,X245),'Formulario de Preguntas'!$C$10:$FN$152,3,FALSE),"")</f>
        <v/>
      </c>
      <c r="Z245" s="1" t="str">
        <f>IFERROR(VLOOKUP(CONCATENATE(X$1,X245),'Formulario de Preguntas'!$C$10:$FN$152,4,FALSE),"")</f>
        <v/>
      </c>
      <c r="AA245" s="23">
        <f>IF($B245='Formulario de Respuestas'!$D244,'Formulario de Respuestas'!$M244,"ES DIFERENTE")</f>
        <v>0</v>
      </c>
      <c r="AB245" s="1" t="str">
        <f>IFERROR(VLOOKUP(CONCATENATE(AA$1,AA245),'Formulario de Preguntas'!$C$10:$FN$152,3,FALSE),"")</f>
        <v/>
      </c>
      <c r="AC245" s="1" t="str">
        <f>IFERROR(VLOOKUP(CONCATENATE(AA$1,AA245),'Formulario de Preguntas'!$C$10:$FN$152,4,FALSE),"")</f>
        <v/>
      </c>
      <c r="AD245" s="23">
        <f>IF($B245='Formulario de Respuestas'!$D244,'Formulario de Respuestas'!$N244,"ES DIFERENTE")</f>
        <v>0</v>
      </c>
      <c r="AE245" s="1" t="str">
        <f>IFERROR(VLOOKUP(CONCATENATE(AD$1,AD245),'Formulario de Preguntas'!$C$10:$FN$152,3,FALSE),"")</f>
        <v/>
      </c>
      <c r="AF245" s="1" t="str">
        <f>IFERROR(VLOOKUP(CONCATENATE(AD$1,AD245),'Formulario de Preguntas'!$C$10:$FN$152,4,FALSE),"")</f>
        <v/>
      </c>
      <c r="AG245" s="23">
        <f>IF($B245='Formulario de Respuestas'!$D244,'Formulario de Respuestas'!$O244,"ES DIFERENTE")</f>
        <v>0</v>
      </c>
      <c r="AH245" s="1" t="str">
        <f>IFERROR(VLOOKUP(CONCATENATE(AG$1,AG245),'Formulario de Preguntas'!$C$10:$FN$152,3,FALSE),"")</f>
        <v/>
      </c>
      <c r="AI245" s="1" t="str">
        <f>IFERROR(VLOOKUP(CONCATENATE(AG$1,AG245),'Formulario de Preguntas'!$C$10:$FN$152,4,FALSE),"")</f>
        <v/>
      </c>
      <c r="AJ245" s="23">
        <f>IF($B245='Formulario de Respuestas'!$D244,'Formulario de Respuestas'!$P244,"ES DIFERENTE")</f>
        <v>0</v>
      </c>
      <c r="AK245" s="1" t="str">
        <f>IFERROR(VLOOKUP(CONCATENATE(AJ$1,AJ245),'Formulario de Preguntas'!$C$10:$FN$152,3,FALSE),"")</f>
        <v/>
      </c>
      <c r="AL245" s="1" t="str">
        <f>IFERROR(VLOOKUP(CONCATENATE(AJ$1,AJ245),'Formulario de Preguntas'!$C$10:$FN$152,4,FALSE),"")</f>
        <v/>
      </c>
      <c r="AM245" s="23">
        <f>IF($B245='Formulario de Respuestas'!$D244,'Formulario de Respuestas'!$Q244,"ES DIFERENTE")</f>
        <v>0</v>
      </c>
      <c r="AN245" s="1" t="str">
        <f>IFERROR(VLOOKUP(CONCATENATE(AM$1,AM245),'Formulario de Preguntas'!$C$10:$FN$152,3,FALSE),"")</f>
        <v/>
      </c>
      <c r="AO245" s="1" t="str">
        <f>IFERROR(VLOOKUP(CONCATENATE(AM$1,AM245),'Formulario de Preguntas'!$C$10:$FN$152,4,FALSE),"")</f>
        <v/>
      </c>
      <c r="AP245" s="23">
        <f>IF($B245='Formulario de Respuestas'!$D244,'Formulario de Respuestas'!$R244,"ES DIFERENTE")</f>
        <v>0</v>
      </c>
      <c r="AQ245" s="1" t="str">
        <f>IFERROR(VLOOKUP(CONCATENATE(AP$1,AP245),'Formulario de Preguntas'!$C$10:$FN$152,3,FALSE),"")</f>
        <v/>
      </c>
      <c r="AR245" s="1" t="str">
        <f>IFERROR(VLOOKUP(CONCATENATE(AP$1,AP245),'Formulario de Preguntas'!$C$10:$FN$152,4,FALSE),"")</f>
        <v/>
      </c>
      <c r="AS245" s="23">
        <f>IF($B245='Formulario de Respuestas'!$D244,'Formulario de Respuestas'!$S244,"ES DIFERENTE")</f>
        <v>0</v>
      </c>
      <c r="AT245" s="1" t="str">
        <f>IFERROR(VLOOKUP(CONCATENATE(AS$1,AS245),'Formulario de Preguntas'!$C$10:$FN$152,3,FALSE),"")</f>
        <v/>
      </c>
      <c r="AU245" s="1" t="str">
        <f>IFERROR(VLOOKUP(CONCATENATE(AS$1,AS245),'Formulario de Preguntas'!$C$10:$FN$152,4,FALSE),"")</f>
        <v/>
      </c>
      <c r="AV245" s="23">
        <f>IF($B245='Formulario de Respuestas'!$D244,'Formulario de Respuestas'!$T244,"ES DIFERENTE")</f>
        <v>0</v>
      </c>
      <c r="AW245" s="1" t="str">
        <f>IFERROR(VLOOKUP(CONCATENATE(AV$1,AV245),'Formulario de Preguntas'!$C$10:$FN$152,3,FALSE),"")</f>
        <v/>
      </c>
      <c r="AX245" s="1" t="str">
        <f>IFERROR(VLOOKUP(CONCATENATE(AV$1,AV245),'Formulario de Preguntas'!$C$10:$FN$152,4,FALSE),"")</f>
        <v/>
      </c>
      <c r="AY245" s="23">
        <f>IF($B245='Formulario de Respuestas'!$D244,'Formulario de Respuestas'!$U244,"ES DIFERENTE")</f>
        <v>0</v>
      </c>
      <c r="AZ245" s="1" t="str">
        <f>IFERROR(VLOOKUP(CONCATENATE(AY$1,AY245),'Formulario de Preguntas'!$C$10:$FN$152,3,FALSE),"")</f>
        <v/>
      </c>
      <c r="BA245" s="1" t="str">
        <f>IFERROR(VLOOKUP(CONCATENATE(AY$1,AY245),'Formulario de Preguntas'!$C$10:$FN$152,4,FALSE),"")</f>
        <v/>
      </c>
      <c r="BB245" s="25">
        <f>IF($B245='Formulario de Respuestas'!$D244,'Formulario de Respuestas'!$V244,"ES DIFERENTE")</f>
        <v>0</v>
      </c>
      <c r="BC245" s="1" t="str">
        <f>IFERROR(VLOOKUP(CONCATENATE(BB$1,BB245),'Formulario de Preguntas'!$C$10:$FN$152,3,FALSE),"")</f>
        <v/>
      </c>
      <c r="BD245" s="1" t="str">
        <f>IFERROR(VLOOKUP(CONCATENATE(BB$1,BB245),'Formulario de Preguntas'!$C$10:$FN$152,4,FALSE),"")</f>
        <v/>
      </c>
      <c r="BE245" s="23">
        <f>IF($B245='Formulario de Respuestas'!$D244,'Formulario de Respuestas'!$W244,"ES DIFERENTE")</f>
        <v>0</v>
      </c>
      <c r="BF245" s="1" t="str">
        <f>IFERROR(VLOOKUP(CONCATENATE(BE$1,BE245),'Formulario de Preguntas'!$C$10:$FN$152,3,FALSE),"")</f>
        <v/>
      </c>
      <c r="BG245" s="1" t="str">
        <f>IFERROR(VLOOKUP(CONCATENATE(BE$1,BE245),'Formulario de Preguntas'!$C$10:$FN$152,4,FALSE),"")</f>
        <v/>
      </c>
      <c r="BH245" s="23">
        <f>IF($B245='Formulario de Respuestas'!$D244,'Formulario de Respuestas'!$X244,"ES DIFERENTE")</f>
        <v>0</v>
      </c>
      <c r="BI245" s="1" t="str">
        <f>IFERROR(VLOOKUP(CONCATENATE(BH$1,BH245),'Formulario de Preguntas'!$C$10:$FN$152,3,FALSE),"")</f>
        <v/>
      </c>
      <c r="BJ245" s="1" t="str">
        <f>IFERROR(VLOOKUP(CONCATENATE(BH$1,BH245),'Formulario de Preguntas'!$C$10:$FN$152,4,FALSE),"")</f>
        <v/>
      </c>
      <c r="BK245" s="25">
        <f>IF($B245='Formulario de Respuestas'!$D244,'Formulario de Respuestas'!$Y244,"ES DIFERENTE")</f>
        <v>0</v>
      </c>
      <c r="BL245" s="1" t="str">
        <f>IFERROR(VLOOKUP(CONCATENATE(BK$1,BK245),'Formulario de Preguntas'!$C$10:$FN$152,3,FALSE),"")</f>
        <v/>
      </c>
      <c r="BM245" s="1" t="str">
        <f>IFERROR(VLOOKUP(CONCATENATE(BK$1,BK245),'Formulario de Preguntas'!$C$10:$FN$152,4,FALSE),"")</f>
        <v/>
      </c>
      <c r="BN245" s="25">
        <f>IF($B245='Formulario de Respuestas'!$D244,'Formulario de Respuestas'!$Z244,"ES DIFERENTE")</f>
        <v>0</v>
      </c>
      <c r="BO245" s="1" t="str">
        <f>IFERROR(VLOOKUP(CONCATENATE(BN$1,BN245),'Formulario de Preguntas'!$C$10:$FN$152,3,FALSE),"")</f>
        <v/>
      </c>
      <c r="BP245" s="1" t="str">
        <f>IFERROR(VLOOKUP(CONCATENATE(BN$1,BN245),'Formulario de Preguntas'!$C$10:$FN$152,4,FALSE),"")</f>
        <v/>
      </c>
      <c r="BQ245" s="25">
        <f>IF($B245='Formulario de Respuestas'!$D244,'Formulario de Respuestas'!$AA244,"ES DIFERENTE")</f>
        <v>0</v>
      </c>
      <c r="BR245" s="1" t="str">
        <f>IFERROR(VLOOKUP(CONCATENATE(BQ$1,BQ245),'Formulario de Preguntas'!$C$10:$FN$152,3,FALSE),"")</f>
        <v/>
      </c>
      <c r="BS245" s="1" t="str">
        <f>IFERROR(VLOOKUP(CONCATENATE(BQ$1,BQ245),'Formulario de Preguntas'!$C$10:$FN$152,4,FALSE),"")</f>
        <v/>
      </c>
      <c r="BT245" s="25">
        <f>IF($B245='Formulario de Respuestas'!$D244,'Formulario de Respuestas'!$AB244,"ES DIFERENTE")</f>
        <v>0</v>
      </c>
      <c r="BU245" s="1" t="str">
        <f>IFERROR(VLOOKUP(CONCATENATE(BT$1,BT245),'Formulario de Preguntas'!$C$10:$FN$152,3,FALSE),"")</f>
        <v/>
      </c>
      <c r="BV245" s="1" t="str">
        <f>IFERROR(VLOOKUP(CONCATENATE(BT$1,BT245),'Formulario de Preguntas'!$C$10:$FN$152,4,FALSE),"")</f>
        <v/>
      </c>
      <c r="BW245" s="25">
        <f>IF($B245='Formulario de Respuestas'!$D244,'Formulario de Respuestas'!$AC244,"ES DIFERENTE")</f>
        <v>0</v>
      </c>
      <c r="BX245" s="1" t="str">
        <f>IFERROR(VLOOKUP(CONCATENATE(BW$1,BW245),'Formulario de Preguntas'!$C$10:$FN$152,3,FALSE),"")</f>
        <v/>
      </c>
      <c r="BY245" s="1" t="str">
        <f>IFERROR(VLOOKUP(CONCATENATE(BW$1,BW245),'Formulario de Preguntas'!$C$10:$FN$152,4,FALSE),"")</f>
        <v/>
      </c>
      <c r="CA245" s="1">
        <f t="shared" si="10"/>
        <v>0</v>
      </c>
      <c r="CB245" s="1">
        <f t="shared" si="11"/>
        <v>0.25</v>
      </c>
      <c r="CC245" s="1">
        <f t="shared" si="12"/>
        <v>0</v>
      </c>
      <c r="CD245" s="1">
        <f>COUNTIF('Formulario de Respuestas'!$E244:$AC244,"A")</f>
        <v>0</v>
      </c>
      <c r="CE245" s="1">
        <f>COUNTIF('Formulario de Respuestas'!$E244:$AC244,"B")</f>
        <v>0</v>
      </c>
      <c r="CF245" s="1">
        <f>COUNTIF('Formulario de Respuestas'!$B244:$AC244,"C")</f>
        <v>0</v>
      </c>
      <c r="CG245" s="1">
        <f>COUNTIF('Formulario de Respuestas'!$E244:$AC244,"D")</f>
        <v>0</v>
      </c>
      <c r="CH245" s="1">
        <f>COUNTIF('Formulario de Respuestas'!$E244:$AC244,"E (RESPUESTA ANULADA)")</f>
        <v>0</v>
      </c>
    </row>
    <row r="246" spans="1:86" x14ac:dyDescent="0.25">
      <c r="A246" s="1">
        <f>'Formulario de Respuestas'!C245</f>
        <v>0</v>
      </c>
      <c r="B246" s="1">
        <f>'Formulario de Respuestas'!D245</f>
        <v>0</v>
      </c>
      <c r="C246" s="23">
        <f>IF($B246='Formulario de Respuestas'!$D245,'Formulario de Respuestas'!$E245,"ES DIFERENTE")</f>
        <v>0</v>
      </c>
      <c r="D246" s="15" t="str">
        <f>IFERROR(VLOOKUP(CONCATENATE(C$1,C246),'Formulario de Preguntas'!$C$2:$FN$152,3,FALSE),"")</f>
        <v/>
      </c>
      <c r="E246" s="1" t="str">
        <f>IFERROR(VLOOKUP(CONCATENATE(C$1,C246),'Formulario de Preguntas'!$C$2:$FN$152,4,FALSE),"")</f>
        <v/>
      </c>
      <c r="F246" s="23">
        <f>IF($B246='Formulario de Respuestas'!$D245,'Formulario de Respuestas'!$F245,"ES DIFERENTE")</f>
        <v>0</v>
      </c>
      <c r="G246" s="1" t="str">
        <f>IFERROR(VLOOKUP(CONCATENATE(F$1,F246),'Formulario de Preguntas'!$C$2:$FN$152,3,FALSE),"")</f>
        <v/>
      </c>
      <c r="H246" s="1" t="str">
        <f>IFERROR(VLOOKUP(CONCATENATE(F$1,F246),'Formulario de Preguntas'!$C$2:$FN$152,4,FALSE),"")</f>
        <v/>
      </c>
      <c r="I246" s="23">
        <f>IF($B246='Formulario de Respuestas'!$D245,'Formulario de Respuestas'!$G245,"ES DIFERENTE")</f>
        <v>0</v>
      </c>
      <c r="J246" s="1" t="str">
        <f>IFERROR(VLOOKUP(CONCATENATE(I$1,I246),'Formulario de Preguntas'!$C$10:$FN$152,3,FALSE),"")</f>
        <v/>
      </c>
      <c r="K246" s="1" t="str">
        <f>IFERROR(VLOOKUP(CONCATENATE(I$1,I246),'Formulario de Preguntas'!$C$10:$FN$152,4,FALSE),"")</f>
        <v/>
      </c>
      <c r="L246" s="23">
        <f>IF($B246='Formulario de Respuestas'!$D245,'Formulario de Respuestas'!$H245,"ES DIFERENTE")</f>
        <v>0</v>
      </c>
      <c r="M246" s="1" t="str">
        <f>IFERROR(VLOOKUP(CONCATENATE(L$1,L246),'Formulario de Preguntas'!$C$10:$FN$152,3,FALSE),"")</f>
        <v/>
      </c>
      <c r="N246" s="1" t="str">
        <f>IFERROR(VLOOKUP(CONCATENATE(L$1,L246),'Formulario de Preguntas'!$C$10:$FN$152,4,FALSE),"")</f>
        <v/>
      </c>
      <c r="O246" s="23">
        <f>IF($B246='Formulario de Respuestas'!$D245,'Formulario de Respuestas'!$I245,"ES DIFERENTE")</f>
        <v>0</v>
      </c>
      <c r="P246" s="1" t="str">
        <f>IFERROR(VLOOKUP(CONCATENATE(O$1,O246),'Formulario de Preguntas'!$C$10:$FN$152,3,FALSE),"")</f>
        <v/>
      </c>
      <c r="Q246" s="1" t="str">
        <f>IFERROR(VLOOKUP(CONCATENATE(O$1,O246),'Formulario de Preguntas'!$C$10:$FN$152,4,FALSE),"")</f>
        <v/>
      </c>
      <c r="R246" s="23">
        <f>IF($B246='Formulario de Respuestas'!$D245,'Formulario de Respuestas'!$J245,"ES DIFERENTE")</f>
        <v>0</v>
      </c>
      <c r="S246" s="1" t="str">
        <f>IFERROR(VLOOKUP(CONCATENATE(R$1,R246),'Formulario de Preguntas'!$C$10:$FN$152,3,FALSE),"")</f>
        <v/>
      </c>
      <c r="T246" s="1" t="str">
        <f>IFERROR(VLOOKUP(CONCATENATE(R$1,R246),'Formulario de Preguntas'!$C$10:$FN$152,4,FALSE),"")</f>
        <v/>
      </c>
      <c r="U246" s="23">
        <f>IF($B246='Formulario de Respuestas'!$D245,'Formulario de Respuestas'!$K245,"ES DIFERENTE")</f>
        <v>0</v>
      </c>
      <c r="V246" s="1" t="str">
        <f>IFERROR(VLOOKUP(CONCATENATE(U$1,U246),'Formulario de Preguntas'!$C$10:$FN$152,3,FALSE),"")</f>
        <v/>
      </c>
      <c r="W246" s="1" t="str">
        <f>IFERROR(VLOOKUP(CONCATENATE(U$1,U246),'Formulario de Preguntas'!$C$10:$FN$152,4,FALSE),"")</f>
        <v/>
      </c>
      <c r="X246" s="23">
        <f>IF($B246='Formulario de Respuestas'!$D245,'Formulario de Respuestas'!$L245,"ES DIFERENTE")</f>
        <v>0</v>
      </c>
      <c r="Y246" s="1" t="str">
        <f>IFERROR(VLOOKUP(CONCATENATE(X$1,X246),'Formulario de Preguntas'!$C$10:$FN$152,3,FALSE),"")</f>
        <v/>
      </c>
      <c r="Z246" s="1" t="str">
        <f>IFERROR(VLOOKUP(CONCATENATE(X$1,X246),'Formulario de Preguntas'!$C$10:$FN$152,4,FALSE),"")</f>
        <v/>
      </c>
      <c r="AA246" s="23">
        <f>IF($B246='Formulario de Respuestas'!$D245,'Formulario de Respuestas'!$M245,"ES DIFERENTE")</f>
        <v>0</v>
      </c>
      <c r="AB246" s="1" t="str">
        <f>IFERROR(VLOOKUP(CONCATENATE(AA$1,AA246),'Formulario de Preguntas'!$C$10:$FN$152,3,FALSE),"")</f>
        <v/>
      </c>
      <c r="AC246" s="1" t="str">
        <f>IFERROR(VLOOKUP(CONCATENATE(AA$1,AA246),'Formulario de Preguntas'!$C$10:$FN$152,4,FALSE),"")</f>
        <v/>
      </c>
      <c r="AD246" s="23">
        <f>IF($B246='Formulario de Respuestas'!$D245,'Formulario de Respuestas'!$N245,"ES DIFERENTE")</f>
        <v>0</v>
      </c>
      <c r="AE246" s="1" t="str">
        <f>IFERROR(VLOOKUP(CONCATENATE(AD$1,AD246),'Formulario de Preguntas'!$C$10:$FN$152,3,FALSE),"")</f>
        <v/>
      </c>
      <c r="AF246" s="1" t="str">
        <f>IFERROR(VLOOKUP(CONCATENATE(AD$1,AD246),'Formulario de Preguntas'!$C$10:$FN$152,4,FALSE),"")</f>
        <v/>
      </c>
      <c r="AG246" s="23">
        <f>IF($B246='Formulario de Respuestas'!$D245,'Formulario de Respuestas'!$O245,"ES DIFERENTE")</f>
        <v>0</v>
      </c>
      <c r="AH246" s="1" t="str">
        <f>IFERROR(VLOOKUP(CONCATENATE(AG$1,AG246),'Formulario de Preguntas'!$C$10:$FN$152,3,FALSE),"")</f>
        <v/>
      </c>
      <c r="AI246" s="1" t="str">
        <f>IFERROR(VLOOKUP(CONCATENATE(AG$1,AG246),'Formulario de Preguntas'!$C$10:$FN$152,4,FALSE),"")</f>
        <v/>
      </c>
      <c r="AJ246" s="23">
        <f>IF($B246='Formulario de Respuestas'!$D245,'Formulario de Respuestas'!$P245,"ES DIFERENTE")</f>
        <v>0</v>
      </c>
      <c r="AK246" s="1" t="str">
        <f>IFERROR(VLOOKUP(CONCATENATE(AJ$1,AJ246),'Formulario de Preguntas'!$C$10:$FN$152,3,FALSE),"")</f>
        <v/>
      </c>
      <c r="AL246" s="1" t="str">
        <f>IFERROR(VLOOKUP(CONCATENATE(AJ$1,AJ246),'Formulario de Preguntas'!$C$10:$FN$152,4,FALSE),"")</f>
        <v/>
      </c>
      <c r="AM246" s="23">
        <f>IF($B246='Formulario de Respuestas'!$D245,'Formulario de Respuestas'!$Q245,"ES DIFERENTE")</f>
        <v>0</v>
      </c>
      <c r="AN246" s="1" t="str">
        <f>IFERROR(VLOOKUP(CONCATENATE(AM$1,AM246),'Formulario de Preguntas'!$C$10:$FN$152,3,FALSE),"")</f>
        <v/>
      </c>
      <c r="AO246" s="1" t="str">
        <f>IFERROR(VLOOKUP(CONCATENATE(AM$1,AM246),'Formulario de Preguntas'!$C$10:$FN$152,4,FALSE),"")</f>
        <v/>
      </c>
      <c r="AP246" s="23">
        <f>IF($B246='Formulario de Respuestas'!$D245,'Formulario de Respuestas'!$R245,"ES DIFERENTE")</f>
        <v>0</v>
      </c>
      <c r="AQ246" s="1" t="str">
        <f>IFERROR(VLOOKUP(CONCATENATE(AP$1,AP246),'Formulario de Preguntas'!$C$10:$FN$152,3,FALSE),"")</f>
        <v/>
      </c>
      <c r="AR246" s="1" t="str">
        <f>IFERROR(VLOOKUP(CONCATENATE(AP$1,AP246),'Formulario de Preguntas'!$C$10:$FN$152,4,FALSE),"")</f>
        <v/>
      </c>
      <c r="AS246" s="23">
        <f>IF($B246='Formulario de Respuestas'!$D245,'Formulario de Respuestas'!$S245,"ES DIFERENTE")</f>
        <v>0</v>
      </c>
      <c r="AT246" s="1" t="str">
        <f>IFERROR(VLOOKUP(CONCATENATE(AS$1,AS246),'Formulario de Preguntas'!$C$10:$FN$152,3,FALSE),"")</f>
        <v/>
      </c>
      <c r="AU246" s="1" t="str">
        <f>IFERROR(VLOOKUP(CONCATENATE(AS$1,AS246),'Formulario de Preguntas'!$C$10:$FN$152,4,FALSE),"")</f>
        <v/>
      </c>
      <c r="AV246" s="23">
        <f>IF($B246='Formulario de Respuestas'!$D245,'Formulario de Respuestas'!$T245,"ES DIFERENTE")</f>
        <v>0</v>
      </c>
      <c r="AW246" s="1" t="str">
        <f>IFERROR(VLOOKUP(CONCATENATE(AV$1,AV246),'Formulario de Preguntas'!$C$10:$FN$152,3,FALSE),"")</f>
        <v/>
      </c>
      <c r="AX246" s="1" t="str">
        <f>IFERROR(VLOOKUP(CONCATENATE(AV$1,AV246),'Formulario de Preguntas'!$C$10:$FN$152,4,FALSE),"")</f>
        <v/>
      </c>
      <c r="AY246" s="23">
        <f>IF($B246='Formulario de Respuestas'!$D245,'Formulario de Respuestas'!$U245,"ES DIFERENTE")</f>
        <v>0</v>
      </c>
      <c r="AZ246" s="1" t="str">
        <f>IFERROR(VLOOKUP(CONCATENATE(AY$1,AY246),'Formulario de Preguntas'!$C$10:$FN$152,3,FALSE),"")</f>
        <v/>
      </c>
      <c r="BA246" s="1" t="str">
        <f>IFERROR(VLOOKUP(CONCATENATE(AY$1,AY246),'Formulario de Preguntas'!$C$10:$FN$152,4,FALSE),"")</f>
        <v/>
      </c>
      <c r="BB246" s="25">
        <f>IF($B246='Formulario de Respuestas'!$D245,'Formulario de Respuestas'!$V245,"ES DIFERENTE")</f>
        <v>0</v>
      </c>
      <c r="BC246" s="1" t="str">
        <f>IFERROR(VLOOKUP(CONCATENATE(BB$1,BB246),'Formulario de Preguntas'!$C$10:$FN$152,3,FALSE),"")</f>
        <v/>
      </c>
      <c r="BD246" s="1" t="str">
        <f>IFERROR(VLOOKUP(CONCATENATE(BB$1,BB246),'Formulario de Preguntas'!$C$10:$FN$152,4,FALSE),"")</f>
        <v/>
      </c>
      <c r="BE246" s="23">
        <f>IF($B246='Formulario de Respuestas'!$D245,'Formulario de Respuestas'!$W245,"ES DIFERENTE")</f>
        <v>0</v>
      </c>
      <c r="BF246" s="1" t="str">
        <f>IFERROR(VLOOKUP(CONCATENATE(BE$1,BE246),'Formulario de Preguntas'!$C$10:$FN$152,3,FALSE),"")</f>
        <v/>
      </c>
      <c r="BG246" s="1" t="str">
        <f>IFERROR(VLOOKUP(CONCATENATE(BE$1,BE246),'Formulario de Preguntas'!$C$10:$FN$152,4,FALSE),"")</f>
        <v/>
      </c>
      <c r="BH246" s="23">
        <f>IF($B246='Formulario de Respuestas'!$D245,'Formulario de Respuestas'!$X245,"ES DIFERENTE")</f>
        <v>0</v>
      </c>
      <c r="BI246" s="1" t="str">
        <f>IFERROR(VLOOKUP(CONCATENATE(BH$1,BH246),'Formulario de Preguntas'!$C$10:$FN$152,3,FALSE),"")</f>
        <v/>
      </c>
      <c r="BJ246" s="1" t="str">
        <f>IFERROR(VLOOKUP(CONCATENATE(BH$1,BH246),'Formulario de Preguntas'!$C$10:$FN$152,4,FALSE),"")</f>
        <v/>
      </c>
      <c r="BK246" s="25">
        <f>IF($B246='Formulario de Respuestas'!$D245,'Formulario de Respuestas'!$Y245,"ES DIFERENTE")</f>
        <v>0</v>
      </c>
      <c r="BL246" s="1" t="str">
        <f>IFERROR(VLOOKUP(CONCATENATE(BK$1,BK246),'Formulario de Preguntas'!$C$10:$FN$152,3,FALSE),"")</f>
        <v/>
      </c>
      <c r="BM246" s="1" t="str">
        <f>IFERROR(VLOOKUP(CONCATENATE(BK$1,BK246),'Formulario de Preguntas'!$C$10:$FN$152,4,FALSE),"")</f>
        <v/>
      </c>
      <c r="BN246" s="25">
        <f>IF($B246='Formulario de Respuestas'!$D245,'Formulario de Respuestas'!$Z245,"ES DIFERENTE")</f>
        <v>0</v>
      </c>
      <c r="BO246" s="1" t="str">
        <f>IFERROR(VLOOKUP(CONCATENATE(BN$1,BN246),'Formulario de Preguntas'!$C$10:$FN$152,3,FALSE),"")</f>
        <v/>
      </c>
      <c r="BP246" s="1" t="str">
        <f>IFERROR(VLOOKUP(CONCATENATE(BN$1,BN246),'Formulario de Preguntas'!$C$10:$FN$152,4,FALSE),"")</f>
        <v/>
      </c>
      <c r="BQ246" s="25">
        <f>IF($B246='Formulario de Respuestas'!$D245,'Formulario de Respuestas'!$AA245,"ES DIFERENTE")</f>
        <v>0</v>
      </c>
      <c r="BR246" s="1" t="str">
        <f>IFERROR(VLOOKUP(CONCATENATE(BQ$1,BQ246),'Formulario de Preguntas'!$C$10:$FN$152,3,FALSE),"")</f>
        <v/>
      </c>
      <c r="BS246" s="1" t="str">
        <f>IFERROR(VLOOKUP(CONCATENATE(BQ$1,BQ246),'Formulario de Preguntas'!$C$10:$FN$152,4,FALSE),"")</f>
        <v/>
      </c>
      <c r="BT246" s="25">
        <f>IF($B246='Formulario de Respuestas'!$D245,'Formulario de Respuestas'!$AB245,"ES DIFERENTE")</f>
        <v>0</v>
      </c>
      <c r="BU246" s="1" t="str">
        <f>IFERROR(VLOOKUP(CONCATENATE(BT$1,BT246),'Formulario de Preguntas'!$C$10:$FN$152,3,FALSE),"")</f>
        <v/>
      </c>
      <c r="BV246" s="1" t="str">
        <f>IFERROR(VLOOKUP(CONCATENATE(BT$1,BT246),'Formulario de Preguntas'!$C$10:$FN$152,4,FALSE),"")</f>
        <v/>
      </c>
      <c r="BW246" s="25">
        <f>IF($B246='Formulario de Respuestas'!$D245,'Formulario de Respuestas'!$AC245,"ES DIFERENTE")</f>
        <v>0</v>
      </c>
      <c r="BX246" s="1" t="str">
        <f>IFERROR(VLOOKUP(CONCATENATE(BW$1,BW246),'Formulario de Preguntas'!$C$10:$FN$152,3,FALSE),"")</f>
        <v/>
      </c>
      <c r="BY246" s="1" t="str">
        <f>IFERROR(VLOOKUP(CONCATENATE(BW$1,BW246),'Formulario de Preguntas'!$C$10:$FN$152,4,FALSE),"")</f>
        <v/>
      </c>
      <c r="CA246" s="1">
        <f t="shared" si="10"/>
        <v>0</v>
      </c>
      <c r="CB246" s="1">
        <f t="shared" si="11"/>
        <v>0.25</v>
      </c>
      <c r="CC246" s="1">
        <f t="shared" si="12"/>
        <v>0</v>
      </c>
      <c r="CD246" s="1">
        <f>COUNTIF('Formulario de Respuestas'!$E245:$AC245,"A")</f>
        <v>0</v>
      </c>
      <c r="CE246" s="1">
        <f>COUNTIF('Formulario de Respuestas'!$E245:$AC245,"B")</f>
        <v>0</v>
      </c>
      <c r="CF246" s="1">
        <f>COUNTIF('Formulario de Respuestas'!$B245:$AC245,"C")</f>
        <v>0</v>
      </c>
      <c r="CG246" s="1">
        <f>COUNTIF('Formulario de Respuestas'!$E245:$AC245,"D")</f>
        <v>0</v>
      </c>
      <c r="CH246" s="1">
        <f>COUNTIF('Formulario de Respuestas'!$E245:$AC245,"E (RESPUESTA ANULADA)")</f>
        <v>0</v>
      </c>
    </row>
    <row r="247" spans="1:86" x14ac:dyDescent="0.25">
      <c r="A247" s="1">
        <f>'Formulario de Respuestas'!C246</f>
        <v>0</v>
      </c>
      <c r="B247" s="1">
        <f>'Formulario de Respuestas'!D246</f>
        <v>0</v>
      </c>
      <c r="C247" s="23">
        <f>IF($B247='Formulario de Respuestas'!$D246,'Formulario de Respuestas'!$E246,"ES DIFERENTE")</f>
        <v>0</v>
      </c>
      <c r="D247" s="15" t="str">
        <f>IFERROR(VLOOKUP(CONCATENATE(C$1,C247),'Formulario de Preguntas'!$C$2:$FN$152,3,FALSE),"")</f>
        <v/>
      </c>
      <c r="E247" s="1" t="str">
        <f>IFERROR(VLOOKUP(CONCATENATE(C$1,C247),'Formulario de Preguntas'!$C$2:$FN$152,4,FALSE),"")</f>
        <v/>
      </c>
      <c r="F247" s="23">
        <f>IF($B247='Formulario de Respuestas'!$D246,'Formulario de Respuestas'!$F246,"ES DIFERENTE")</f>
        <v>0</v>
      </c>
      <c r="G247" s="1" t="str">
        <f>IFERROR(VLOOKUP(CONCATENATE(F$1,F247),'Formulario de Preguntas'!$C$2:$FN$152,3,FALSE),"")</f>
        <v/>
      </c>
      <c r="H247" s="1" t="str">
        <f>IFERROR(VLOOKUP(CONCATENATE(F$1,F247),'Formulario de Preguntas'!$C$2:$FN$152,4,FALSE),"")</f>
        <v/>
      </c>
      <c r="I247" s="23">
        <f>IF($B247='Formulario de Respuestas'!$D246,'Formulario de Respuestas'!$G246,"ES DIFERENTE")</f>
        <v>0</v>
      </c>
      <c r="J247" s="1" t="str">
        <f>IFERROR(VLOOKUP(CONCATENATE(I$1,I247),'Formulario de Preguntas'!$C$10:$FN$152,3,FALSE),"")</f>
        <v/>
      </c>
      <c r="K247" s="1" t="str">
        <f>IFERROR(VLOOKUP(CONCATENATE(I$1,I247),'Formulario de Preguntas'!$C$10:$FN$152,4,FALSE),"")</f>
        <v/>
      </c>
      <c r="L247" s="23">
        <f>IF($B247='Formulario de Respuestas'!$D246,'Formulario de Respuestas'!$H246,"ES DIFERENTE")</f>
        <v>0</v>
      </c>
      <c r="M247" s="1" t="str">
        <f>IFERROR(VLOOKUP(CONCATENATE(L$1,L247),'Formulario de Preguntas'!$C$10:$FN$152,3,FALSE),"")</f>
        <v/>
      </c>
      <c r="N247" s="1" t="str">
        <f>IFERROR(VLOOKUP(CONCATENATE(L$1,L247),'Formulario de Preguntas'!$C$10:$FN$152,4,FALSE),"")</f>
        <v/>
      </c>
      <c r="O247" s="23">
        <f>IF($B247='Formulario de Respuestas'!$D246,'Formulario de Respuestas'!$I246,"ES DIFERENTE")</f>
        <v>0</v>
      </c>
      <c r="P247" s="1" t="str">
        <f>IFERROR(VLOOKUP(CONCATENATE(O$1,O247),'Formulario de Preguntas'!$C$10:$FN$152,3,FALSE),"")</f>
        <v/>
      </c>
      <c r="Q247" s="1" t="str">
        <f>IFERROR(VLOOKUP(CONCATENATE(O$1,O247),'Formulario de Preguntas'!$C$10:$FN$152,4,FALSE),"")</f>
        <v/>
      </c>
      <c r="R247" s="23">
        <f>IF($B247='Formulario de Respuestas'!$D246,'Formulario de Respuestas'!$J246,"ES DIFERENTE")</f>
        <v>0</v>
      </c>
      <c r="S247" s="1" t="str">
        <f>IFERROR(VLOOKUP(CONCATENATE(R$1,R247),'Formulario de Preguntas'!$C$10:$FN$152,3,FALSE),"")</f>
        <v/>
      </c>
      <c r="T247" s="1" t="str">
        <f>IFERROR(VLOOKUP(CONCATENATE(R$1,R247),'Formulario de Preguntas'!$C$10:$FN$152,4,FALSE),"")</f>
        <v/>
      </c>
      <c r="U247" s="23">
        <f>IF($B247='Formulario de Respuestas'!$D246,'Formulario de Respuestas'!$K246,"ES DIFERENTE")</f>
        <v>0</v>
      </c>
      <c r="V247" s="1" t="str">
        <f>IFERROR(VLOOKUP(CONCATENATE(U$1,U247),'Formulario de Preguntas'!$C$10:$FN$152,3,FALSE),"")</f>
        <v/>
      </c>
      <c r="W247" s="1" t="str">
        <f>IFERROR(VLOOKUP(CONCATENATE(U$1,U247),'Formulario de Preguntas'!$C$10:$FN$152,4,FALSE),"")</f>
        <v/>
      </c>
      <c r="X247" s="23">
        <f>IF($B247='Formulario de Respuestas'!$D246,'Formulario de Respuestas'!$L246,"ES DIFERENTE")</f>
        <v>0</v>
      </c>
      <c r="Y247" s="1" t="str">
        <f>IFERROR(VLOOKUP(CONCATENATE(X$1,X247),'Formulario de Preguntas'!$C$10:$FN$152,3,FALSE),"")</f>
        <v/>
      </c>
      <c r="Z247" s="1" t="str">
        <f>IFERROR(VLOOKUP(CONCATENATE(X$1,X247),'Formulario de Preguntas'!$C$10:$FN$152,4,FALSE),"")</f>
        <v/>
      </c>
      <c r="AA247" s="23">
        <f>IF($B247='Formulario de Respuestas'!$D246,'Formulario de Respuestas'!$M246,"ES DIFERENTE")</f>
        <v>0</v>
      </c>
      <c r="AB247" s="1" t="str">
        <f>IFERROR(VLOOKUP(CONCATENATE(AA$1,AA247),'Formulario de Preguntas'!$C$10:$FN$152,3,FALSE),"")</f>
        <v/>
      </c>
      <c r="AC247" s="1" t="str">
        <f>IFERROR(VLOOKUP(CONCATENATE(AA$1,AA247),'Formulario de Preguntas'!$C$10:$FN$152,4,FALSE),"")</f>
        <v/>
      </c>
      <c r="AD247" s="23">
        <f>IF($B247='Formulario de Respuestas'!$D246,'Formulario de Respuestas'!$N246,"ES DIFERENTE")</f>
        <v>0</v>
      </c>
      <c r="AE247" s="1" t="str">
        <f>IFERROR(VLOOKUP(CONCATENATE(AD$1,AD247),'Formulario de Preguntas'!$C$10:$FN$152,3,FALSE),"")</f>
        <v/>
      </c>
      <c r="AF247" s="1" t="str">
        <f>IFERROR(VLOOKUP(CONCATENATE(AD$1,AD247),'Formulario de Preguntas'!$C$10:$FN$152,4,FALSE),"")</f>
        <v/>
      </c>
      <c r="AG247" s="23">
        <f>IF($B247='Formulario de Respuestas'!$D246,'Formulario de Respuestas'!$O246,"ES DIFERENTE")</f>
        <v>0</v>
      </c>
      <c r="AH247" s="1" t="str">
        <f>IFERROR(VLOOKUP(CONCATENATE(AG$1,AG247),'Formulario de Preguntas'!$C$10:$FN$152,3,FALSE),"")</f>
        <v/>
      </c>
      <c r="AI247" s="1" t="str">
        <f>IFERROR(VLOOKUP(CONCATENATE(AG$1,AG247),'Formulario de Preguntas'!$C$10:$FN$152,4,FALSE),"")</f>
        <v/>
      </c>
      <c r="AJ247" s="23">
        <f>IF($B247='Formulario de Respuestas'!$D246,'Formulario de Respuestas'!$P246,"ES DIFERENTE")</f>
        <v>0</v>
      </c>
      <c r="AK247" s="1" t="str">
        <f>IFERROR(VLOOKUP(CONCATENATE(AJ$1,AJ247),'Formulario de Preguntas'!$C$10:$FN$152,3,FALSE),"")</f>
        <v/>
      </c>
      <c r="AL247" s="1" t="str">
        <f>IFERROR(VLOOKUP(CONCATENATE(AJ$1,AJ247),'Formulario de Preguntas'!$C$10:$FN$152,4,FALSE),"")</f>
        <v/>
      </c>
      <c r="AM247" s="23">
        <f>IF($B247='Formulario de Respuestas'!$D246,'Formulario de Respuestas'!$Q246,"ES DIFERENTE")</f>
        <v>0</v>
      </c>
      <c r="AN247" s="1" t="str">
        <f>IFERROR(VLOOKUP(CONCATENATE(AM$1,AM247),'Formulario de Preguntas'!$C$10:$FN$152,3,FALSE),"")</f>
        <v/>
      </c>
      <c r="AO247" s="1" t="str">
        <f>IFERROR(VLOOKUP(CONCATENATE(AM$1,AM247),'Formulario de Preguntas'!$C$10:$FN$152,4,FALSE),"")</f>
        <v/>
      </c>
      <c r="AP247" s="23">
        <f>IF($B247='Formulario de Respuestas'!$D246,'Formulario de Respuestas'!$R246,"ES DIFERENTE")</f>
        <v>0</v>
      </c>
      <c r="AQ247" s="1" t="str">
        <f>IFERROR(VLOOKUP(CONCATENATE(AP$1,AP247),'Formulario de Preguntas'!$C$10:$FN$152,3,FALSE),"")</f>
        <v/>
      </c>
      <c r="AR247" s="1" t="str">
        <f>IFERROR(VLOOKUP(CONCATENATE(AP$1,AP247),'Formulario de Preguntas'!$C$10:$FN$152,4,FALSE),"")</f>
        <v/>
      </c>
      <c r="AS247" s="23">
        <f>IF($B247='Formulario de Respuestas'!$D246,'Formulario de Respuestas'!$S246,"ES DIFERENTE")</f>
        <v>0</v>
      </c>
      <c r="AT247" s="1" t="str">
        <f>IFERROR(VLOOKUP(CONCATENATE(AS$1,AS247),'Formulario de Preguntas'!$C$10:$FN$152,3,FALSE),"")</f>
        <v/>
      </c>
      <c r="AU247" s="1" t="str">
        <f>IFERROR(VLOOKUP(CONCATENATE(AS$1,AS247),'Formulario de Preguntas'!$C$10:$FN$152,4,FALSE),"")</f>
        <v/>
      </c>
      <c r="AV247" s="23">
        <f>IF($B247='Formulario de Respuestas'!$D246,'Formulario de Respuestas'!$T246,"ES DIFERENTE")</f>
        <v>0</v>
      </c>
      <c r="AW247" s="1" t="str">
        <f>IFERROR(VLOOKUP(CONCATENATE(AV$1,AV247),'Formulario de Preguntas'!$C$10:$FN$152,3,FALSE),"")</f>
        <v/>
      </c>
      <c r="AX247" s="1" t="str">
        <f>IFERROR(VLOOKUP(CONCATENATE(AV$1,AV247),'Formulario de Preguntas'!$C$10:$FN$152,4,FALSE),"")</f>
        <v/>
      </c>
      <c r="AY247" s="23">
        <f>IF($B247='Formulario de Respuestas'!$D246,'Formulario de Respuestas'!$U246,"ES DIFERENTE")</f>
        <v>0</v>
      </c>
      <c r="AZ247" s="1" t="str">
        <f>IFERROR(VLOOKUP(CONCATENATE(AY$1,AY247),'Formulario de Preguntas'!$C$10:$FN$152,3,FALSE),"")</f>
        <v/>
      </c>
      <c r="BA247" s="1" t="str">
        <f>IFERROR(VLOOKUP(CONCATENATE(AY$1,AY247),'Formulario de Preguntas'!$C$10:$FN$152,4,FALSE),"")</f>
        <v/>
      </c>
      <c r="BB247" s="25">
        <f>IF($B247='Formulario de Respuestas'!$D246,'Formulario de Respuestas'!$V246,"ES DIFERENTE")</f>
        <v>0</v>
      </c>
      <c r="BC247" s="1" t="str">
        <f>IFERROR(VLOOKUP(CONCATENATE(BB$1,BB247),'Formulario de Preguntas'!$C$10:$FN$152,3,FALSE),"")</f>
        <v/>
      </c>
      <c r="BD247" s="1" t="str">
        <f>IFERROR(VLOOKUP(CONCATENATE(BB$1,BB247),'Formulario de Preguntas'!$C$10:$FN$152,4,FALSE),"")</f>
        <v/>
      </c>
      <c r="BE247" s="23">
        <f>IF($B247='Formulario de Respuestas'!$D246,'Formulario de Respuestas'!$W246,"ES DIFERENTE")</f>
        <v>0</v>
      </c>
      <c r="BF247" s="1" t="str">
        <f>IFERROR(VLOOKUP(CONCATENATE(BE$1,BE247),'Formulario de Preguntas'!$C$10:$FN$152,3,FALSE),"")</f>
        <v/>
      </c>
      <c r="BG247" s="1" t="str">
        <f>IFERROR(VLOOKUP(CONCATENATE(BE$1,BE247),'Formulario de Preguntas'!$C$10:$FN$152,4,FALSE),"")</f>
        <v/>
      </c>
      <c r="BH247" s="23">
        <f>IF($B247='Formulario de Respuestas'!$D246,'Formulario de Respuestas'!$X246,"ES DIFERENTE")</f>
        <v>0</v>
      </c>
      <c r="BI247" s="1" t="str">
        <f>IFERROR(VLOOKUP(CONCATENATE(BH$1,BH247),'Formulario de Preguntas'!$C$10:$FN$152,3,FALSE),"")</f>
        <v/>
      </c>
      <c r="BJ247" s="1" t="str">
        <f>IFERROR(VLOOKUP(CONCATENATE(BH$1,BH247),'Formulario de Preguntas'!$C$10:$FN$152,4,FALSE),"")</f>
        <v/>
      </c>
      <c r="BK247" s="25">
        <f>IF($B247='Formulario de Respuestas'!$D246,'Formulario de Respuestas'!$Y246,"ES DIFERENTE")</f>
        <v>0</v>
      </c>
      <c r="BL247" s="1" t="str">
        <f>IFERROR(VLOOKUP(CONCATENATE(BK$1,BK247),'Formulario de Preguntas'!$C$10:$FN$152,3,FALSE),"")</f>
        <v/>
      </c>
      <c r="BM247" s="1" t="str">
        <f>IFERROR(VLOOKUP(CONCATENATE(BK$1,BK247),'Formulario de Preguntas'!$C$10:$FN$152,4,FALSE),"")</f>
        <v/>
      </c>
      <c r="BN247" s="25">
        <f>IF($B247='Formulario de Respuestas'!$D246,'Formulario de Respuestas'!$Z246,"ES DIFERENTE")</f>
        <v>0</v>
      </c>
      <c r="BO247" s="1" t="str">
        <f>IFERROR(VLOOKUP(CONCATENATE(BN$1,BN247),'Formulario de Preguntas'!$C$10:$FN$152,3,FALSE),"")</f>
        <v/>
      </c>
      <c r="BP247" s="1" t="str">
        <f>IFERROR(VLOOKUP(CONCATENATE(BN$1,BN247),'Formulario de Preguntas'!$C$10:$FN$152,4,FALSE),"")</f>
        <v/>
      </c>
      <c r="BQ247" s="25">
        <f>IF($B247='Formulario de Respuestas'!$D246,'Formulario de Respuestas'!$AA246,"ES DIFERENTE")</f>
        <v>0</v>
      </c>
      <c r="BR247" s="1" t="str">
        <f>IFERROR(VLOOKUP(CONCATENATE(BQ$1,BQ247),'Formulario de Preguntas'!$C$10:$FN$152,3,FALSE),"")</f>
        <v/>
      </c>
      <c r="BS247" s="1" t="str">
        <f>IFERROR(VLOOKUP(CONCATENATE(BQ$1,BQ247),'Formulario de Preguntas'!$C$10:$FN$152,4,FALSE),"")</f>
        <v/>
      </c>
      <c r="BT247" s="25">
        <f>IF($B247='Formulario de Respuestas'!$D246,'Formulario de Respuestas'!$AB246,"ES DIFERENTE")</f>
        <v>0</v>
      </c>
      <c r="BU247" s="1" t="str">
        <f>IFERROR(VLOOKUP(CONCATENATE(BT$1,BT247),'Formulario de Preguntas'!$C$10:$FN$152,3,FALSE),"")</f>
        <v/>
      </c>
      <c r="BV247" s="1" t="str">
        <f>IFERROR(VLOOKUP(CONCATENATE(BT$1,BT247),'Formulario de Preguntas'!$C$10:$FN$152,4,FALSE),"")</f>
        <v/>
      </c>
      <c r="BW247" s="25">
        <f>IF($B247='Formulario de Respuestas'!$D246,'Formulario de Respuestas'!$AC246,"ES DIFERENTE")</f>
        <v>0</v>
      </c>
      <c r="BX247" s="1" t="str">
        <f>IFERROR(VLOOKUP(CONCATENATE(BW$1,BW247),'Formulario de Preguntas'!$C$10:$FN$152,3,FALSE),"")</f>
        <v/>
      </c>
      <c r="BY247" s="1" t="str">
        <f>IFERROR(VLOOKUP(CONCATENATE(BW$1,BW247),'Formulario de Preguntas'!$C$10:$FN$152,4,FALSE),"")</f>
        <v/>
      </c>
      <c r="CA247" s="1">
        <f t="shared" si="10"/>
        <v>0</v>
      </c>
      <c r="CB247" s="1">
        <f t="shared" si="11"/>
        <v>0.25</v>
      </c>
      <c r="CC247" s="1">
        <f t="shared" si="12"/>
        <v>0</v>
      </c>
      <c r="CD247" s="1">
        <f>COUNTIF('Formulario de Respuestas'!$E246:$AC246,"A")</f>
        <v>0</v>
      </c>
      <c r="CE247" s="1">
        <f>COUNTIF('Formulario de Respuestas'!$E246:$AC246,"B")</f>
        <v>0</v>
      </c>
      <c r="CF247" s="1">
        <f>COUNTIF('Formulario de Respuestas'!$B246:$AC246,"C")</f>
        <v>0</v>
      </c>
      <c r="CG247" s="1">
        <f>COUNTIF('Formulario de Respuestas'!$E246:$AC246,"D")</f>
        <v>0</v>
      </c>
      <c r="CH247" s="1">
        <f>COUNTIF('Formulario de Respuestas'!$E246:$AC246,"E (RESPUESTA ANULADA)")</f>
        <v>0</v>
      </c>
    </row>
    <row r="248" spans="1:86" x14ac:dyDescent="0.25">
      <c r="A248" s="1">
        <f>'Formulario de Respuestas'!C247</f>
        <v>0</v>
      </c>
      <c r="B248" s="1">
        <f>'Formulario de Respuestas'!D247</f>
        <v>0</v>
      </c>
      <c r="C248" s="23">
        <f>IF($B248='Formulario de Respuestas'!$D247,'Formulario de Respuestas'!$E247,"ES DIFERENTE")</f>
        <v>0</v>
      </c>
      <c r="D248" s="15" t="str">
        <f>IFERROR(VLOOKUP(CONCATENATE(C$1,C248),'Formulario de Preguntas'!$C$2:$FN$152,3,FALSE),"")</f>
        <v/>
      </c>
      <c r="E248" s="1" t="str">
        <f>IFERROR(VLOOKUP(CONCATENATE(C$1,C248),'Formulario de Preguntas'!$C$2:$FN$152,4,FALSE),"")</f>
        <v/>
      </c>
      <c r="F248" s="23">
        <f>IF($B248='Formulario de Respuestas'!$D247,'Formulario de Respuestas'!$F247,"ES DIFERENTE")</f>
        <v>0</v>
      </c>
      <c r="G248" s="1" t="str">
        <f>IFERROR(VLOOKUP(CONCATENATE(F$1,F248),'Formulario de Preguntas'!$C$2:$FN$152,3,FALSE),"")</f>
        <v/>
      </c>
      <c r="H248" s="1" t="str">
        <f>IFERROR(VLOOKUP(CONCATENATE(F$1,F248),'Formulario de Preguntas'!$C$2:$FN$152,4,FALSE),"")</f>
        <v/>
      </c>
      <c r="I248" s="23">
        <f>IF($B248='Formulario de Respuestas'!$D247,'Formulario de Respuestas'!$G247,"ES DIFERENTE")</f>
        <v>0</v>
      </c>
      <c r="J248" s="1" t="str">
        <f>IFERROR(VLOOKUP(CONCATENATE(I$1,I248),'Formulario de Preguntas'!$C$10:$FN$152,3,FALSE),"")</f>
        <v/>
      </c>
      <c r="K248" s="1" t="str">
        <f>IFERROR(VLOOKUP(CONCATENATE(I$1,I248),'Formulario de Preguntas'!$C$10:$FN$152,4,FALSE),"")</f>
        <v/>
      </c>
      <c r="L248" s="23">
        <f>IF($B248='Formulario de Respuestas'!$D247,'Formulario de Respuestas'!$H247,"ES DIFERENTE")</f>
        <v>0</v>
      </c>
      <c r="M248" s="1" t="str">
        <f>IFERROR(VLOOKUP(CONCATENATE(L$1,L248),'Formulario de Preguntas'!$C$10:$FN$152,3,FALSE),"")</f>
        <v/>
      </c>
      <c r="N248" s="1" t="str">
        <f>IFERROR(VLOOKUP(CONCATENATE(L$1,L248),'Formulario de Preguntas'!$C$10:$FN$152,4,FALSE),"")</f>
        <v/>
      </c>
      <c r="O248" s="23">
        <f>IF($B248='Formulario de Respuestas'!$D247,'Formulario de Respuestas'!$I247,"ES DIFERENTE")</f>
        <v>0</v>
      </c>
      <c r="P248" s="1" t="str">
        <f>IFERROR(VLOOKUP(CONCATENATE(O$1,O248),'Formulario de Preguntas'!$C$10:$FN$152,3,FALSE),"")</f>
        <v/>
      </c>
      <c r="Q248" s="1" t="str">
        <f>IFERROR(VLOOKUP(CONCATENATE(O$1,O248),'Formulario de Preguntas'!$C$10:$FN$152,4,FALSE),"")</f>
        <v/>
      </c>
      <c r="R248" s="23">
        <f>IF($B248='Formulario de Respuestas'!$D247,'Formulario de Respuestas'!$J247,"ES DIFERENTE")</f>
        <v>0</v>
      </c>
      <c r="S248" s="1" t="str">
        <f>IFERROR(VLOOKUP(CONCATENATE(R$1,R248),'Formulario de Preguntas'!$C$10:$FN$152,3,FALSE),"")</f>
        <v/>
      </c>
      <c r="T248" s="1" t="str">
        <f>IFERROR(VLOOKUP(CONCATENATE(R$1,R248),'Formulario de Preguntas'!$C$10:$FN$152,4,FALSE),"")</f>
        <v/>
      </c>
      <c r="U248" s="23">
        <f>IF($B248='Formulario de Respuestas'!$D247,'Formulario de Respuestas'!$K247,"ES DIFERENTE")</f>
        <v>0</v>
      </c>
      <c r="V248" s="1" t="str">
        <f>IFERROR(VLOOKUP(CONCATENATE(U$1,U248),'Formulario de Preguntas'!$C$10:$FN$152,3,FALSE),"")</f>
        <v/>
      </c>
      <c r="W248" s="1" t="str">
        <f>IFERROR(VLOOKUP(CONCATENATE(U$1,U248),'Formulario de Preguntas'!$C$10:$FN$152,4,FALSE),"")</f>
        <v/>
      </c>
      <c r="X248" s="23">
        <f>IF($B248='Formulario de Respuestas'!$D247,'Formulario de Respuestas'!$L247,"ES DIFERENTE")</f>
        <v>0</v>
      </c>
      <c r="Y248" s="1" t="str">
        <f>IFERROR(VLOOKUP(CONCATENATE(X$1,X248),'Formulario de Preguntas'!$C$10:$FN$152,3,FALSE),"")</f>
        <v/>
      </c>
      <c r="Z248" s="1" t="str">
        <f>IFERROR(VLOOKUP(CONCATENATE(X$1,X248),'Formulario de Preguntas'!$C$10:$FN$152,4,FALSE),"")</f>
        <v/>
      </c>
      <c r="AA248" s="23">
        <f>IF($B248='Formulario de Respuestas'!$D247,'Formulario de Respuestas'!$M247,"ES DIFERENTE")</f>
        <v>0</v>
      </c>
      <c r="AB248" s="1" t="str">
        <f>IFERROR(VLOOKUP(CONCATENATE(AA$1,AA248),'Formulario de Preguntas'!$C$10:$FN$152,3,FALSE),"")</f>
        <v/>
      </c>
      <c r="AC248" s="1" t="str">
        <f>IFERROR(VLOOKUP(CONCATENATE(AA$1,AA248),'Formulario de Preguntas'!$C$10:$FN$152,4,FALSE),"")</f>
        <v/>
      </c>
      <c r="AD248" s="23">
        <f>IF($B248='Formulario de Respuestas'!$D247,'Formulario de Respuestas'!$N247,"ES DIFERENTE")</f>
        <v>0</v>
      </c>
      <c r="AE248" s="1" t="str">
        <f>IFERROR(VLOOKUP(CONCATENATE(AD$1,AD248),'Formulario de Preguntas'!$C$10:$FN$152,3,FALSE),"")</f>
        <v/>
      </c>
      <c r="AF248" s="1" t="str">
        <f>IFERROR(VLOOKUP(CONCATENATE(AD$1,AD248),'Formulario de Preguntas'!$C$10:$FN$152,4,FALSE),"")</f>
        <v/>
      </c>
      <c r="AG248" s="23">
        <f>IF($B248='Formulario de Respuestas'!$D247,'Formulario de Respuestas'!$O247,"ES DIFERENTE")</f>
        <v>0</v>
      </c>
      <c r="AH248" s="1" t="str">
        <f>IFERROR(VLOOKUP(CONCATENATE(AG$1,AG248),'Formulario de Preguntas'!$C$10:$FN$152,3,FALSE),"")</f>
        <v/>
      </c>
      <c r="AI248" s="1" t="str">
        <f>IFERROR(VLOOKUP(CONCATENATE(AG$1,AG248),'Formulario de Preguntas'!$C$10:$FN$152,4,FALSE),"")</f>
        <v/>
      </c>
      <c r="AJ248" s="23">
        <f>IF($B248='Formulario de Respuestas'!$D247,'Formulario de Respuestas'!$P247,"ES DIFERENTE")</f>
        <v>0</v>
      </c>
      <c r="AK248" s="1" t="str">
        <f>IFERROR(VLOOKUP(CONCATENATE(AJ$1,AJ248),'Formulario de Preguntas'!$C$10:$FN$152,3,FALSE),"")</f>
        <v/>
      </c>
      <c r="AL248" s="1" t="str">
        <f>IFERROR(VLOOKUP(CONCATENATE(AJ$1,AJ248),'Formulario de Preguntas'!$C$10:$FN$152,4,FALSE),"")</f>
        <v/>
      </c>
      <c r="AM248" s="23">
        <f>IF($B248='Formulario de Respuestas'!$D247,'Formulario de Respuestas'!$Q247,"ES DIFERENTE")</f>
        <v>0</v>
      </c>
      <c r="AN248" s="1" t="str">
        <f>IFERROR(VLOOKUP(CONCATENATE(AM$1,AM248),'Formulario de Preguntas'!$C$10:$FN$152,3,FALSE),"")</f>
        <v/>
      </c>
      <c r="AO248" s="1" t="str">
        <f>IFERROR(VLOOKUP(CONCATENATE(AM$1,AM248),'Formulario de Preguntas'!$C$10:$FN$152,4,FALSE),"")</f>
        <v/>
      </c>
      <c r="AP248" s="23">
        <f>IF($B248='Formulario de Respuestas'!$D247,'Formulario de Respuestas'!$R247,"ES DIFERENTE")</f>
        <v>0</v>
      </c>
      <c r="AQ248" s="1" t="str">
        <f>IFERROR(VLOOKUP(CONCATENATE(AP$1,AP248),'Formulario de Preguntas'!$C$10:$FN$152,3,FALSE),"")</f>
        <v/>
      </c>
      <c r="AR248" s="1" t="str">
        <f>IFERROR(VLOOKUP(CONCATENATE(AP$1,AP248),'Formulario de Preguntas'!$C$10:$FN$152,4,FALSE),"")</f>
        <v/>
      </c>
      <c r="AS248" s="23">
        <f>IF($B248='Formulario de Respuestas'!$D247,'Formulario de Respuestas'!$S247,"ES DIFERENTE")</f>
        <v>0</v>
      </c>
      <c r="AT248" s="1" t="str">
        <f>IFERROR(VLOOKUP(CONCATENATE(AS$1,AS248),'Formulario de Preguntas'!$C$10:$FN$152,3,FALSE),"")</f>
        <v/>
      </c>
      <c r="AU248" s="1" t="str">
        <f>IFERROR(VLOOKUP(CONCATENATE(AS$1,AS248),'Formulario de Preguntas'!$C$10:$FN$152,4,FALSE),"")</f>
        <v/>
      </c>
      <c r="AV248" s="23">
        <f>IF($B248='Formulario de Respuestas'!$D247,'Formulario de Respuestas'!$T247,"ES DIFERENTE")</f>
        <v>0</v>
      </c>
      <c r="AW248" s="1" t="str">
        <f>IFERROR(VLOOKUP(CONCATENATE(AV$1,AV248),'Formulario de Preguntas'!$C$10:$FN$152,3,FALSE),"")</f>
        <v/>
      </c>
      <c r="AX248" s="1" t="str">
        <f>IFERROR(VLOOKUP(CONCATENATE(AV$1,AV248),'Formulario de Preguntas'!$C$10:$FN$152,4,FALSE),"")</f>
        <v/>
      </c>
      <c r="AY248" s="23">
        <f>IF($B248='Formulario de Respuestas'!$D247,'Formulario de Respuestas'!$U247,"ES DIFERENTE")</f>
        <v>0</v>
      </c>
      <c r="AZ248" s="1" t="str">
        <f>IFERROR(VLOOKUP(CONCATENATE(AY$1,AY248),'Formulario de Preguntas'!$C$10:$FN$152,3,FALSE),"")</f>
        <v/>
      </c>
      <c r="BA248" s="1" t="str">
        <f>IFERROR(VLOOKUP(CONCATENATE(AY$1,AY248),'Formulario de Preguntas'!$C$10:$FN$152,4,FALSE),"")</f>
        <v/>
      </c>
      <c r="BB248" s="25">
        <f>IF($B248='Formulario de Respuestas'!$D247,'Formulario de Respuestas'!$V247,"ES DIFERENTE")</f>
        <v>0</v>
      </c>
      <c r="BC248" s="1" t="str">
        <f>IFERROR(VLOOKUP(CONCATENATE(BB$1,BB248),'Formulario de Preguntas'!$C$10:$FN$152,3,FALSE),"")</f>
        <v/>
      </c>
      <c r="BD248" s="1" t="str">
        <f>IFERROR(VLOOKUP(CONCATENATE(BB$1,BB248),'Formulario de Preguntas'!$C$10:$FN$152,4,FALSE),"")</f>
        <v/>
      </c>
      <c r="BE248" s="23">
        <f>IF($B248='Formulario de Respuestas'!$D247,'Formulario de Respuestas'!$W247,"ES DIFERENTE")</f>
        <v>0</v>
      </c>
      <c r="BF248" s="1" t="str">
        <f>IFERROR(VLOOKUP(CONCATENATE(BE$1,BE248),'Formulario de Preguntas'!$C$10:$FN$152,3,FALSE),"")</f>
        <v/>
      </c>
      <c r="BG248" s="1" t="str">
        <f>IFERROR(VLOOKUP(CONCATENATE(BE$1,BE248),'Formulario de Preguntas'!$C$10:$FN$152,4,FALSE),"")</f>
        <v/>
      </c>
      <c r="BH248" s="23">
        <f>IF($B248='Formulario de Respuestas'!$D247,'Formulario de Respuestas'!$X247,"ES DIFERENTE")</f>
        <v>0</v>
      </c>
      <c r="BI248" s="1" t="str">
        <f>IFERROR(VLOOKUP(CONCATENATE(BH$1,BH248),'Formulario de Preguntas'!$C$10:$FN$152,3,FALSE),"")</f>
        <v/>
      </c>
      <c r="BJ248" s="1" t="str">
        <f>IFERROR(VLOOKUP(CONCATENATE(BH$1,BH248),'Formulario de Preguntas'!$C$10:$FN$152,4,FALSE),"")</f>
        <v/>
      </c>
      <c r="BK248" s="25">
        <f>IF($B248='Formulario de Respuestas'!$D247,'Formulario de Respuestas'!$Y247,"ES DIFERENTE")</f>
        <v>0</v>
      </c>
      <c r="BL248" s="1" t="str">
        <f>IFERROR(VLOOKUP(CONCATENATE(BK$1,BK248),'Formulario de Preguntas'!$C$10:$FN$152,3,FALSE),"")</f>
        <v/>
      </c>
      <c r="BM248" s="1" t="str">
        <f>IFERROR(VLOOKUP(CONCATENATE(BK$1,BK248),'Formulario de Preguntas'!$C$10:$FN$152,4,FALSE),"")</f>
        <v/>
      </c>
      <c r="BN248" s="25">
        <f>IF($B248='Formulario de Respuestas'!$D247,'Formulario de Respuestas'!$Z247,"ES DIFERENTE")</f>
        <v>0</v>
      </c>
      <c r="BO248" s="1" t="str">
        <f>IFERROR(VLOOKUP(CONCATENATE(BN$1,BN248),'Formulario de Preguntas'!$C$10:$FN$152,3,FALSE),"")</f>
        <v/>
      </c>
      <c r="BP248" s="1" t="str">
        <f>IFERROR(VLOOKUP(CONCATENATE(BN$1,BN248),'Formulario de Preguntas'!$C$10:$FN$152,4,FALSE),"")</f>
        <v/>
      </c>
      <c r="BQ248" s="25">
        <f>IF($B248='Formulario de Respuestas'!$D247,'Formulario de Respuestas'!$AA247,"ES DIFERENTE")</f>
        <v>0</v>
      </c>
      <c r="BR248" s="1" t="str">
        <f>IFERROR(VLOOKUP(CONCATENATE(BQ$1,BQ248),'Formulario de Preguntas'!$C$10:$FN$152,3,FALSE),"")</f>
        <v/>
      </c>
      <c r="BS248" s="1" t="str">
        <f>IFERROR(VLOOKUP(CONCATENATE(BQ$1,BQ248),'Formulario de Preguntas'!$C$10:$FN$152,4,FALSE),"")</f>
        <v/>
      </c>
      <c r="BT248" s="25">
        <f>IF($B248='Formulario de Respuestas'!$D247,'Formulario de Respuestas'!$AB247,"ES DIFERENTE")</f>
        <v>0</v>
      </c>
      <c r="BU248" s="1" t="str">
        <f>IFERROR(VLOOKUP(CONCATENATE(BT$1,BT248),'Formulario de Preguntas'!$C$10:$FN$152,3,FALSE),"")</f>
        <v/>
      </c>
      <c r="BV248" s="1" t="str">
        <f>IFERROR(VLOOKUP(CONCATENATE(BT$1,BT248),'Formulario de Preguntas'!$C$10:$FN$152,4,FALSE),"")</f>
        <v/>
      </c>
      <c r="BW248" s="25">
        <f>IF($B248='Formulario de Respuestas'!$D247,'Formulario de Respuestas'!$AC247,"ES DIFERENTE")</f>
        <v>0</v>
      </c>
      <c r="BX248" s="1" t="str">
        <f>IFERROR(VLOOKUP(CONCATENATE(BW$1,BW248),'Formulario de Preguntas'!$C$10:$FN$152,3,FALSE),"")</f>
        <v/>
      </c>
      <c r="BY248" s="1" t="str">
        <f>IFERROR(VLOOKUP(CONCATENATE(BW$1,BW248),'Formulario de Preguntas'!$C$10:$FN$152,4,FALSE),"")</f>
        <v/>
      </c>
      <c r="CA248" s="1">
        <f t="shared" si="10"/>
        <v>0</v>
      </c>
      <c r="CB248" s="1">
        <f t="shared" si="11"/>
        <v>0.25</v>
      </c>
      <c r="CC248" s="1">
        <f t="shared" si="12"/>
        <v>0</v>
      </c>
      <c r="CD248" s="1">
        <f>COUNTIF('Formulario de Respuestas'!$E247:$AC247,"A")</f>
        <v>0</v>
      </c>
      <c r="CE248" s="1">
        <f>COUNTIF('Formulario de Respuestas'!$E247:$AC247,"B")</f>
        <v>0</v>
      </c>
      <c r="CF248" s="1">
        <f>COUNTIF('Formulario de Respuestas'!$B247:$AC247,"C")</f>
        <v>0</v>
      </c>
      <c r="CG248" s="1">
        <f>COUNTIF('Formulario de Respuestas'!$E247:$AC247,"D")</f>
        <v>0</v>
      </c>
      <c r="CH248" s="1">
        <f>COUNTIF('Formulario de Respuestas'!$E247:$AC247,"E (RESPUESTA ANULADA)")</f>
        <v>0</v>
      </c>
    </row>
    <row r="249" spans="1:86" x14ac:dyDescent="0.25">
      <c r="A249" s="1">
        <f>'Formulario de Respuestas'!C248</f>
        <v>0</v>
      </c>
      <c r="B249" s="1">
        <f>'Formulario de Respuestas'!D248</f>
        <v>0</v>
      </c>
      <c r="C249" s="23">
        <f>IF($B249='Formulario de Respuestas'!$D248,'Formulario de Respuestas'!$E248,"ES DIFERENTE")</f>
        <v>0</v>
      </c>
      <c r="D249" s="15" t="str">
        <f>IFERROR(VLOOKUP(CONCATENATE(C$1,C249),'Formulario de Preguntas'!$C$2:$FN$152,3,FALSE),"")</f>
        <v/>
      </c>
      <c r="E249" s="1" t="str">
        <f>IFERROR(VLOOKUP(CONCATENATE(C$1,C249),'Formulario de Preguntas'!$C$2:$FN$152,4,FALSE),"")</f>
        <v/>
      </c>
      <c r="F249" s="23">
        <f>IF($B249='Formulario de Respuestas'!$D248,'Formulario de Respuestas'!$F248,"ES DIFERENTE")</f>
        <v>0</v>
      </c>
      <c r="G249" s="1" t="str">
        <f>IFERROR(VLOOKUP(CONCATENATE(F$1,F249),'Formulario de Preguntas'!$C$2:$FN$152,3,FALSE),"")</f>
        <v/>
      </c>
      <c r="H249" s="1" t="str">
        <f>IFERROR(VLOOKUP(CONCATENATE(F$1,F249),'Formulario de Preguntas'!$C$2:$FN$152,4,FALSE),"")</f>
        <v/>
      </c>
      <c r="I249" s="23">
        <f>IF($B249='Formulario de Respuestas'!$D248,'Formulario de Respuestas'!$G248,"ES DIFERENTE")</f>
        <v>0</v>
      </c>
      <c r="J249" s="1" t="str">
        <f>IFERROR(VLOOKUP(CONCATENATE(I$1,I249),'Formulario de Preguntas'!$C$10:$FN$152,3,FALSE),"")</f>
        <v/>
      </c>
      <c r="K249" s="1" t="str">
        <f>IFERROR(VLOOKUP(CONCATENATE(I$1,I249),'Formulario de Preguntas'!$C$10:$FN$152,4,FALSE),"")</f>
        <v/>
      </c>
      <c r="L249" s="23">
        <f>IF($B249='Formulario de Respuestas'!$D248,'Formulario de Respuestas'!$H248,"ES DIFERENTE")</f>
        <v>0</v>
      </c>
      <c r="M249" s="1" t="str">
        <f>IFERROR(VLOOKUP(CONCATENATE(L$1,L249),'Formulario de Preguntas'!$C$10:$FN$152,3,FALSE),"")</f>
        <v/>
      </c>
      <c r="N249" s="1" t="str">
        <f>IFERROR(VLOOKUP(CONCATENATE(L$1,L249),'Formulario de Preguntas'!$C$10:$FN$152,4,FALSE),"")</f>
        <v/>
      </c>
      <c r="O249" s="23">
        <f>IF($B249='Formulario de Respuestas'!$D248,'Formulario de Respuestas'!$I248,"ES DIFERENTE")</f>
        <v>0</v>
      </c>
      <c r="P249" s="1" t="str">
        <f>IFERROR(VLOOKUP(CONCATENATE(O$1,O249),'Formulario de Preguntas'!$C$10:$FN$152,3,FALSE),"")</f>
        <v/>
      </c>
      <c r="Q249" s="1" t="str">
        <f>IFERROR(VLOOKUP(CONCATENATE(O$1,O249),'Formulario de Preguntas'!$C$10:$FN$152,4,FALSE),"")</f>
        <v/>
      </c>
      <c r="R249" s="23">
        <f>IF($B249='Formulario de Respuestas'!$D248,'Formulario de Respuestas'!$J248,"ES DIFERENTE")</f>
        <v>0</v>
      </c>
      <c r="S249" s="1" t="str">
        <f>IFERROR(VLOOKUP(CONCATENATE(R$1,R249),'Formulario de Preguntas'!$C$10:$FN$152,3,FALSE),"")</f>
        <v/>
      </c>
      <c r="T249" s="1" t="str">
        <f>IFERROR(VLOOKUP(CONCATENATE(R$1,R249),'Formulario de Preguntas'!$C$10:$FN$152,4,FALSE),"")</f>
        <v/>
      </c>
      <c r="U249" s="23">
        <f>IF($B249='Formulario de Respuestas'!$D248,'Formulario de Respuestas'!$K248,"ES DIFERENTE")</f>
        <v>0</v>
      </c>
      <c r="V249" s="1" t="str">
        <f>IFERROR(VLOOKUP(CONCATENATE(U$1,U249),'Formulario de Preguntas'!$C$10:$FN$152,3,FALSE),"")</f>
        <v/>
      </c>
      <c r="W249" s="1" t="str">
        <f>IFERROR(VLOOKUP(CONCATENATE(U$1,U249),'Formulario de Preguntas'!$C$10:$FN$152,4,FALSE),"")</f>
        <v/>
      </c>
      <c r="X249" s="23">
        <f>IF($B249='Formulario de Respuestas'!$D248,'Formulario de Respuestas'!$L248,"ES DIFERENTE")</f>
        <v>0</v>
      </c>
      <c r="Y249" s="1" t="str">
        <f>IFERROR(VLOOKUP(CONCATENATE(X$1,X249),'Formulario de Preguntas'!$C$10:$FN$152,3,FALSE),"")</f>
        <v/>
      </c>
      <c r="Z249" s="1" t="str">
        <f>IFERROR(VLOOKUP(CONCATENATE(X$1,X249),'Formulario de Preguntas'!$C$10:$FN$152,4,FALSE),"")</f>
        <v/>
      </c>
      <c r="AA249" s="23">
        <f>IF($B249='Formulario de Respuestas'!$D248,'Formulario de Respuestas'!$M248,"ES DIFERENTE")</f>
        <v>0</v>
      </c>
      <c r="AB249" s="1" t="str">
        <f>IFERROR(VLOOKUP(CONCATENATE(AA$1,AA249),'Formulario de Preguntas'!$C$10:$FN$152,3,FALSE),"")</f>
        <v/>
      </c>
      <c r="AC249" s="1" t="str">
        <f>IFERROR(VLOOKUP(CONCATENATE(AA$1,AA249),'Formulario de Preguntas'!$C$10:$FN$152,4,FALSE),"")</f>
        <v/>
      </c>
      <c r="AD249" s="23">
        <f>IF($B249='Formulario de Respuestas'!$D248,'Formulario de Respuestas'!$N248,"ES DIFERENTE")</f>
        <v>0</v>
      </c>
      <c r="AE249" s="1" t="str">
        <f>IFERROR(VLOOKUP(CONCATENATE(AD$1,AD249),'Formulario de Preguntas'!$C$10:$FN$152,3,FALSE),"")</f>
        <v/>
      </c>
      <c r="AF249" s="1" t="str">
        <f>IFERROR(VLOOKUP(CONCATENATE(AD$1,AD249),'Formulario de Preguntas'!$C$10:$FN$152,4,FALSE),"")</f>
        <v/>
      </c>
      <c r="AG249" s="23">
        <f>IF($B249='Formulario de Respuestas'!$D248,'Formulario de Respuestas'!$O248,"ES DIFERENTE")</f>
        <v>0</v>
      </c>
      <c r="AH249" s="1" t="str">
        <f>IFERROR(VLOOKUP(CONCATENATE(AG$1,AG249),'Formulario de Preguntas'!$C$10:$FN$152,3,FALSE),"")</f>
        <v/>
      </c>
      <c r="AI249" s="1" t="str">
        <f>IFERROR(VLOOKUP(CONCATENATE(AG$1,AG249),'Formulario de Preguntas'!$C$10:$FN$152,4,FALSE),"")</f>
        <v/>
      </c>
      <c r="AJ249" s="23">
        <f>IF($B249='Formulario de Respuestas'!$D248,'Formulario de Respuestas'!$P248,"ES DIFERENTE")</f>
        <v>0</v>
      </c>
      <c r="AK249" s="1" t="str">
        <f>IFERROR(VLOOKUP(CONCATENATE(AJ$1,AJ249),'Formulario de Preguntas'!$C$10:$FN$152,3,FALSE),"")</f>
        <v/>
      </c>
      <c r="AL249" s="1" t="str">
        <f>IFERROR(VLOOKUP(CONCATENATE(AJ$1,AJ249),'Formulario de Preguntas'!$C$10:$FN$152,4,FALSE),"")</f>
        <v/>
      </c>
      <c r="AM249" s="23">
        <f>IF($B249='Formulario de Respuestas'!$D248,'Formulario de Respuestas'!$Q248,"ES DIFERENTE")</f>
        <v>0</v>
      </c>
      <c r="AN249" s="1" t="str">
        <f>IFERROR(VLOOKUP(CONCATENATE(AM$1,AM249),'Formulario de Preguntas'!$C$10:$FN$152,3,FALSE),"")</f>
        <v/>
      </c>
      <c r="AO249" s="1" t="str">
        <f>IFERROR(VLOOKUP(CONCATENATE(AM$1,AM249),'Formulario de Preguntas'!$C$10:$FN$152,4,FALSE),"")</f>
        <v/>
      </c>
      <c r="AP249" s="23">
        <f>IF($B249='Formulario de Respuestas'!$D248,'Formulario de Respuestas'!$R248,"ES DIFERENTE")</f>
        <v>0</v>
      </c>
      <c r="AQ249" s="1" t="str">
        <f>IFERROR(VLOOKUP(CONCATENATE(AP$1,AP249),'Formulario de Preguntas'!$C$10:$FN$152,3,FALSE),"")</f>
        <v/>
      </c>
      <c r="AR249" s="1" t="str">
        <f>IFERROR(VLOOKUP(CONCATENATE(AP$1,AP249),'Formulario de Preguntas'!$C$10:$FN$152,4,FALSE),"")</f>
        <v/>
      </c>
      <c r="AS249" s="23">
        <f>IF($B249='Formulario de Respuestas'!$D248,'Formulario de Respuestas'!$S248,"ES DIFERENTE")</f>
        <v>0</v>
      </c>
      <c r="AT249" s="1" t="str">
        <f>IFERROR(VLOOKUP(CONCATENATE(AS$1,AS249),'Formulario de Preguntas'!$C$10:$FN$152,3,FALSE),"")</f>
        <v/>
      </c>
      <c r="AU249" s="1" t="str">
        <f>IFERROR(VLOOKUP(CONCATENATE(AS$1,AS249),'Formulario de Preguntas'!$C$10:$FN$152,4,FALSE),"")</f>
        <v/>
      </c>
      <c r="AV249" s="23">
        <f>IF($B249='Formulario de Respuestas'!$D248,'Formulario de Respuestas'!$T248,"ES DIFERENTE")</f>
        <v>0</v>
      </c>
      <c r="AW249" s="1" t="str">
        <f>IFERROR(VLOOKUP(CONCATENATE(AV$1,AV249),'Formulario de Preguntas'!$C$10:$FN$152,3,FALSE),"")</f>
        <v/>
      </c>
      <c r="AX249" s="1" t="str">
        <f>IFERROR(VLOOKUP(CONCATENATE(AV$1,AV249),'Formulario de Preguntas'!$C$10:$FN$152,4,FALSE),"")</f>
        <v/>
      </c>
      <c r="AY249" s="23">
        <f>IF($B249='Formulario de Respuestas'!$D248,'Formulario de Respuestas'!$U248,"ES DIFERENTE")</f>
        <v>0</v>
      </c>
      <c r="AZ249" s="1" t="str">
        <f>IFERROR(VLOOKUP(CONCATENATE(AY$1,AY249),'Formulario de Preguntas'!$C$10:$FN$152,3,FALSE),"")</f>
        <v/>
      </c>
      <c r="BA249" s="1" t="str">
        <f>IFERROR(VLOOKUP(CONCATENATE(AY$1,AY249),'Formulario de Preguntas'!$C$10:$FN$152,4,FALSE),"")</f>
        <v/>
      </c>
      <c r="BB249" s="25">
        <f>IF($B249='Formulario de Respuestas'!$D248,'Formulario de Respuestas'!$V248,"ES DIFERENTE")</f>
        <v>0</v>
      </c>
      <c r="BC249" s="1" t="str">
        <f>IFERROR(VLOOKUP(CONCATENATE(BB$1,BB249),'Formulario de Preguntas'!$C$10:$FN$152,3,FALSE),"")</f>
        <v/>
      </c>
      <c r="BD249" s="1" t="str">
        <f>IFERROR(VLOOKUP(CONCATENATE(BB$1,BB249),'Formulario de Preguntas'!$C$10:$FN$152,4,FALSE),"")</f>
        <v/>
      </c>
      <c r="BE249" s="23">
        <f>IF($B249='Formulario de Respuestas'!$D248,'Formulario de Respuestas'!$W248,"ES DIFERENTE")</f>
        <v>0</v>
      </c>
      <c r="BF249" s="1" t="str">
        <f>IFERROR(VLOOKUP(CONCATENATE(BE$1,BE249),'Formulario de Preguntas'!$C$10:$FN$152,3,FALSE),"")</f>
        <v/>
      </c>
      <c r="BG249" s="1" t="str">
        <f>IFERROR(VLOOKUP(CONCATENATE(BE$1,BE249),'Formulario de Preguntas'!$C$10:$FN$152,4,FALSE),"")</f>
        <v/>
      </c>
      <c r="BH249" s="23">
        <f>IF($B249='Formulario de Respuestas'!$D248,'Formulario de Respuestas'!$X248,"ES DIFERENTE")</f>
        <v>0</v>
      </c>
      <c r="BI249" s="1" t="str">
        <f>IFERROR(VLOOKUP(CONCATENATE(BH$1,BH249),'Formulario de Preguntas'!$C$10:$FN$152,3,FALSE),"")</f>
        <v/>
      </c>
      <c r="BJ249" s="1" t="str">
        <f>IFERROR(VLOOKUP(CONCATENATE(BH$1,BH249),'Formulario de Preguntas'!$C$10:$FN$152,4,FALSE),"")</f>
        <v/>
      </c>
      <c r="BK249" s="25">
        <f>IF($B249='Formulario de Respuestas'!$D248,'Formulario de Respuestas'!$Y248,"ES DIFERENTE")</f>
        <v>0</v>
      </c>
      <c r="BL249" s="1" t="str">
        <f>IFERROR(VLOOKUP(CONCATENATE(BK$1,BK249),'Formulario de Preguntas'!$C$10:$FN$152,3,FALSE),"")</f>
        <v/>
      </c>
      <c r="BM249" s="1" t="str">
        <f>IFERROR(VLOOKUP(CONCATENATE(BK$1,BK249),'Formulario de Preguntas'!$C$10:$FN$152,4,FALSE),"")</f>
        <v/>
      </c>
      <c r="BN249" s="25">
        <f>IF($B249='Formulario de Respuestas'!$D248,'Formulario de Respuestas'!$Z248,"ES DIFERENTE")</f>
        <v>0</v>
      </c>
      <c r="BO249" s="1" t="str">
        <f>IFERROR(VLOOKUP(CONCATENATE(BN$1,BN249),'Formulario de Preguntas'!$C$10:$FN$152,3,FALSE),"")</f>
        <v/>
      </c>
      <c r="BP249" s="1" t="str">
        <f>IFERROR(VLOOKUP(CONCATENATE(BN$1,BN249),'Formulario de Preguntas'!$C$10:$FN$152,4,FALSE),"")</f>
        <v/>
      </c>
      <c r="BQ249" s="25">
        <f>IF($B249='Formulario de Respuestas'!$D248,'Formulario de Respuestas'!$AA248,"ES DIFERENTE")</f>
        <v>0</v>
      </c>
      <c r="BR249" s="1" t="str">
        <f>IFERROR(VLOOKUP(CONCATENATE(BQ$1,BQ249),'Formulario de Preguntas'!$C$10:$FN$152,3,FALSE),"")</f>
        <v/>
      </c>
      <c r="BS249" s="1" t="str">
        <f>IFERROR(VLOOKUP(CONCATENATE(BQ$1,BQ249),'Formulario de Preguntas'!$C$10:$FN$152,4,FALSE),"")</f>
        <v/>
      </c>
      <c r="BT249" s="25">
        <f>IF($B249='Formulario de Respuestas'!$D248,'Formulario de Respuestas'!$AB248,"ES DIFERENTE")</f>
        <v>0</v>
      </c>
      <c r="BU249" s="1" t="str">
        <f>IFERROR(VLOOKUP(CONCATENATE(BT$1,BT249),'Formulario de Preguntas'!$C$10:$FN$152,3,FALSE),"")</f>
        <v/>
      </c>
      <c r="BV249" s="1" t="str">
        <f>IFERROR(VLOOKUP(CONCATENATE(BT$1,BT249),'Formulario de Preguntas'!$C$10:$FN$152,4,FALSE),"")</f>
        <v/>
      </c>
      <c r="BW249" s="25">
        <f>IF($B249='Formulario de Respuestas'!$D248,'Formulario de Respuestas'!$AC248,"ES DIFERENTE")</f>
        <v>0</v>
      </c>
      <c r="BX249" s="1" t="str">
        <f>IFERROR(VLOOKUP(CONCATENATE(BW$1,BW249),'Formulario de Preguntas'!$C$10:$FN$152,3,FALSE),"")</f>
        <v/>
      </c>
      <c r="BY249" s="1" t="str">
        <f>IFERROR(VLOOKUP(CONCATENATE(BW$1,BW249),'Formulario de Preguntas'!$C$10:$FN$152,4,FALSE),"")</f>
        <v/>
      </c>
      <c r="CA249" s="1">
        <f t="shared" si="10"/>
        <v>0</v>
      </c>
      <c r="CB249" s="1">
        <f t="shared" si="11"/>
        <v>0.25</v>
      </c>
      <c r="CC249" s="1">
        <f t="shared" si="12"/>
        <v>0</v>
      </c>
      <c r="CD249" s="1">
        <f>COUNTIF('Formulario de Respuestas'!$E248:$AC248,"A")</f>
        <v>0</v>
      </c>
      <c r="CE249" s="1">
        <f>COUNTIF('Formulario de Respuestas'!$E248:$AC248,"B")</f>
        <v>0</v>
      </c>
      <c r="CF249" s="1">
        <f>COUNTIF('Formulario de Respuestas'!$B248:$AC248,"C")</f>
        <v>0</v>
      </c>
      <c r="CG249" s="1">
        <f>COUNTIF('Formulario de Respuestas'!$E248:$AC248,"D")</f>
        <v>0</v>
      </c>
      <c r="CH249" s="1">
        <f>COUNTIF('Formulario de Respuestas'!$E248:$AC248,"E (RESPUESTA ANULADA)")</f>
        <v>0</v>
      </c>
    </row>
    <row r="250" spans="1:86" x14ac:dyDescent="0.25">
      <c r="A250" s="1">
        <f>'Formulario de Respuestas'!C249</f>
        <v>0</v>
      </c>
      <c r="B250" s="1">
        <f>'Formulario de Respuestas'!D249</f>
        <v>0</v>
      </c>
      <c r="C250" s="23">
        <f>IF($B250='Formulario de Respuestas'!$D249,'Formulario de Respuestas'!$E249,"ES DIFERENTE")</f>
        <v>0</v>
      </c>
      <c r="D250" s="15" t="str">
        <f>IFERROR(VLOOKUP(CONCATENATE(C$1,C250),'Formulario de Preguntas'!$C$2:$FN$152,3,FALSE),"")</f>
        <v/>
      </c>
      <c r="E250" s="1" t="str">
        <f>IFERROR(VLOOKUP(CONCATENATE(C$1,C250),'Formulario de Preguntas'!$C$2:$FN$152,4,FALSE),"")</f>
        <v/>
      </c>
      <c r="F250" s="23">
        <f>IF($B250='Formulario de Respuestas'!$D249,'Formulario de Respuestas'!$F249,"ES DIFERENTE")</f>
        <v>0</v>
      </c>
      <c r="G250" s="1" t="str">
        <f>IFERROR(VLOOKUP(CONCATENATE(F$1,F250),'Formulario de Preguntas'!$C$2:$FN$152,3,FALSE),"")</f>
        <v/>
      </c>
      <c r="H250" s="1" t="str">
        <f>IFERROR(VLOOKUP(CONCATENATE(F$1,F250),'Formulario de Preguntas'!$C$2:$FN$152,4,FALSE),"")</f>
        <v/>
      </c>
      <c r="I250" s="23">
        <f>IF($B250='Formulario de Respuestas'!$D249,'Formulario de Respuestas'!$G249,"ES DIFERENTE")</f>
        <v>0</v>
      </c>
      <c r="J250" s="1" t="str">
        <f>IFERROR(VLOOKUP(CONCATENATE(I$1,I250),'Formulario de Preguntas'!$C$10:$FN$152,3,FALSE),"")</f>
        <v/>
      </c>
      <c r="K250" s="1" t="str">
        <f>IFERROR(VLOOKUP(CONCATENATE(I$1,I250),'Formulario de Preguntas'!$C$10:$FN$152,4,FALSE),"")</f>
        <v/>
      </c>
      <c r="L250" s="23">
        <f>IF($B250='Formulario de Respuestas'!$D249,'Formulario de Respuestas'!$H249,"ES DIFERENTE")</f>
        <v>0</v>
      </c>
      <c r="M250" s="1" t="str">
        <f>IFERROR(VLOOKUP(CONCATENATE(L$1,L250),'Formulario de Preguntas'!$C$10:$FN$152,3,FALSE),"")</f>
        <v/>
      </c>
      <c r="N250" s="1" t="str">
        <f>IFERROR(VLOOKUP(CONCATENATE(L$1,L250),'Formulario de Preguntas'!$C$10:$FN$152,4,FALSE),"")</f>
        <v/>
      </c>
      <c r="O250" s="23">
        <f>IF($B250='Formulario de Respuestas'!$D249,'Formulario de Respuestas'!$I249,"ES DIFERENTE")</f>
        <v>0</v>
      </c>
      <c r="P250" s="1" t="str">
        <f>IFERROR(VLOOKUP(CONCATENATE(O$1,O250),'Formulario de Preguntas'!$C$10:$FN$152,3,FALSE),"")</f>
        <v/>
      </c>
      <c r="Q250" s="1" t="str">
        <f>IFERROR(VLOOKUP(CONCATENATE(O$1,O250),'Formulario de Preguntas'!$C$10:$FN$152,4,FALSE),"")</f>
        <v/>
      </c>
      <c r="R250" s="23">
        <f>IF($B250='Formulario de Respuestas'!$D249,'Formulario de Respuestas'!$J249,"ES DIFERENTE")</f>
        <v>0</v>
      </c>
      <c r="S250" s="1" t="str">
        <f>IFERROR(VLOOKUP(CONCATENATE(R$1,R250),'Formulario de Preguntas'!$C$10:$FN$152,3,FALSE),"")</f>
        <v/>
      </c>
      <c r="T250" s="1" t="str">
        <f>IFERROR(VLOOKUP(CONCATENATE(R$1,R250),'Formulario de Preguntas'!$C$10:$FN$152,4,FALSE),"")</f>
        <v/>
      </c>
      <c r="U250" s="23">
        <f>IF($B250='Formulario de Respuestas'!$D249,'Formulario de Respuestas'!$K249,"ES DIFERENTE")</f>
        <v>0</v>
      </c>
      <c r="V250" s="1" t="str">
        <f>IFERROR(VLOOKUP(CONCATENATE(U$1,U250),'Formulario de Preguntas'!$C$10:$FN$152,3,FALSE),"")</f>
        <v/>
      </c>
      <c r="W250" s="1" t="str">
        <f>IFERROR(VLOOKUP(CONCATENATE(U$1,U250),'Formulario de Preguntas'!$C$10:$FN$152,4,FALSE),"")</f>
        <v/>
      </c>
      <c r="X250" s="23">
        <f>IF($B250='Formulario de Respuestas'!$D249,'Formulario de Respuestas'!$L249,"ES DIFERENTE")</f>
        <v>0</v>
      </c>
      <c r="Y250" s="1" t="str">
        <f>IFERROR(VLOOKUP(CONCATENATE(X$1,X250),'Formulario de Preguntas'!$C$10:$FN$152,3,FALSE),"")</f>
        <v/>
      </c>
      <c r="Z250" s="1" t="str">
        <f>IFERROR(VLOOKUP(CONCATENATE(X$1,X250),'Formulario de Preguntas'!$C$10:$FN$152,4,FALSE),"")</f>
        <v/>
      </c>
      <c r="AA250" s="23">
        <f>IF($B250='Formulario de Respuestas'!$D249,'Formulario de Respuestas'!$M249,"ES DIFERENTE")</f>
        <v>0</v>
      </c>
      <c r="AB250" s="1" t="str">
        <f>IFERROR(VLOOKUP(CONCATENATE(AA$1,AA250),'Formulario de Preguntas'!$C$10:$FN$152,3,FALSE),"")</f>
        <v/>
      </c>
      <c r="AC250" s="1" t="str">
        <f>IFERROR(VLOOKUP(CONCATENATE(AA$1,AA250),'Formulario de Preguntas'!$C$10:$FN$152,4,FALSE),"")</f>
        <v/>
      </c>
      <c r="AD250" s="23">
        <f>IF($B250='Formulario de Respuestas'!$D249,'Formulario de Respuestas'!$N249,"ES DIFERENTE")</f>
        <v>0</v>
      </c>
      <c r="AE250" s="1" t="str">
        <f>IFERROR(VLOOKUP(CONCATENATE(AD$1,AD250),'Formulario de Preguntas'!$C$10:$FN$152,3,FALSE),"")</f>
        <v/>
      </c>
      <c r="AF250" s="1" t="str">
        <f>IFERROR(VLOOKUP(CONCATENATE(AD$1,AD250),'Formulario de Preguntas'!$C$10:$FN$152,4,FALSE),"")</f>
        <v/>
      </c>
      <c r="AG250" s="23">
        <f>IF($B250='Formulario de Respuestas'!$D249,'Formulario de Respuestas'!$O249,"ES DIFERENTE")</f>
        <v>0</v>
      </c>
      <c r="AH250" s="1" t="str">
        <f>IFERROR(VLOOKUP(CONCATENATE(AG$1,AG250),'Formulario de Preguntas'!$C$10:$FN$152,3,FALSE),"")</f>
        <v/>
      </c>
      <c r="AI250" s="1" t="str">
        <f>IFERROR(VLOOKUP(CONCATENATE(AG$1,AG250),'Formulario de Preguntas'!$C$10:$FN$152,4,FALSE),"")</f>
        <v/>
      </c>
      <c r="AJ250" s="23">
        <f>IF($B250='Formulario de Respuestas'!$D249,'Formulario de Respuestas'!$P249,"ES DIFERENTE")</f>
        <v>0</v>
      </c>
      <c r="AK250" s="1" t="str">
        <f>IFERROR(VLOOKUP(CONCATENATE(AJ$1,AJ250),'Formulario de Preguntas'!$C$10:$FN$152,3,FALSE),"")</f>
        <v/>
      </c>
      <c r="AL250" s="1" t="str">
        <f>IFERROR(VLOOKUP(CONCATENATE(AJ$1,AJ250),'Formulario de Preguntas'!$C$10:$FN$152,4,FALSE),"")</f>
        <v/>
      </c>
      <c r="AM250" s="23">
        <f>IF($B250='Formulario de Respuestas'!$D249,'Formulario de Respuestas'!$Q249,"ES DIFERENTE")</f>
        <v>0</v>
      </c>
      <c r="AN250" s="1" t="str">
        <f>IFERROR(VLOOKUP(CONCATENATE(AM$1,AM250),'Formulario de Preguntas'!$C$10:$FN$152,3,FALSE),"")</f>
        <v/>
      </c>
      <c r="AO250" s="1" t="str">
        <f>IFERROR(VLOOKUP(CONCATENATE(AM$1,AM250),'Formulario de Preguntas'!$C$10:$FN$152,4,FALSE),"")</f>
        <v/>
      </c>
      <c r="AP250" s="23">
        <f>IF($B250='Formulario de Respuestas'!$D249,'Formulario de Respuestas'!$R249,"ES DIFERENTE")</f>
        <v>0</v>
      </c>
      <c r="AQ250" s="1" t="str">
        <f>IFERROR(VLOOKUP(CONCATENATE(AP$1,AP250),'Formulario de Preguntas'!$C$10:$FN$152,3,FALSE),"")</f>
        <v/>
      </c>
      <c r="AR250" s="1" t="str">
        <f>IFERROR(VLOOKUP(CONCATENATE(AP$1,AP250),'Formulario de Preguntas'!$C$10:$FN$152,4,FALSE),"")</f>
        <v/>
      </c>
      <c r="AS250" s="23">
        <f>IF($B250='Formulario de Respuestas'!$D249,'Formulario de Respuestas'!$S249,"ES DIFERENTE")</f>
        <v>0</v>
      </c>
      <c r="AT250" s="1" t="str">
        <f>IFERROR(VLOOKUP(CONCATENATE(AS$1,AS250),'Formulario de Preguntas'!$C$10:$FN$152,3,FALSE),"")</f>
        <v/>
      </c>
      <c r="AU250" s="1" t="str">
        <f>IFERROR(VLOOKUP(CONCATENATE(AS$1,AS250),'Formulario de Preguntas'!$C$10:$FN$152,4,FALSE),"")</f>
        <v/>
      </c>
      <c r="AV250" s="23">
        <f>IF($B250='Formulario de Respuestas'!$D249,'Formulario de Respuestas'!$T249,"ES DIFERENTE")</f>
        <v>0</v>
      </c>
      <c r="AW250" s="1" t="str">
        <f>IFERROR(VLOOKUP(CONCATENATE(AV$1,AV250),'Formulario de Preguntas'!$C$10:$FN$152,3,FALSE),"")</f>
        <v/>
      </c>
      <c r="AX250" s="1" t="str">
        <f>IFERROR(VLOOKUP(CONCATENATE(AV$1,AV250),'Formulario de Preguntas'!$C$10:$FN$152,4,FALSE),"")</f>
        <v/>
      </c>
      <c r="AY250" s="23">
        <f>IF($B250='Formulario de Respuestas'!$D249,'Formulario de Respuestas'!$U249,"ES DIFERENTE")</f>
        <v>0</v>
      </c>
      <c r="AZ250" s="1" t="str">
        <f>IFERROR(VLOOKUP(CONCATENATE(AY$1,AY250),'Formulario de Preguntas'!$C$10:$FN$152,3,FALSE),"")</f>
        <v/>
      </c>
      <c r="BA250" s="1" t="str">
        <f>IFERROR(VLOOKUP(CONCATENATE(AY$1,AY250),'Formulario de Preguntas'!$C$10:$FN$152,4,FALSE),"")</f>
        <v/>
      </c>
      <c r="BB250" s="25">
        <f>IF($B250='Formulario de Respuestas'!$D249,'Formulario de Respuestas'!$V249,"ES DIFERENTE")</f>
        <v>0</v>
      </c>
      <c r="BC250" s="1" t="str">
        <f>IFERROR(VLOOKUP(CONCATENATE(BB$1,BB250),'Formulario de Preguntas'!$C$10:$FN$152,3,FALSE),"")</f>
        <v/>
      </c>
      <c r="BD250" s="1" t="str">
        <f>IFERROR(VLOOKUP(CONCATENATE(BB$1,BB250),'Formulario de Preguntas'!$C$10:$FN$152,4,FALSE),"")</f>
        <v/>
      </c>
      <c r="BE250" s="23">
        <f>IF($B250='Formulario de Respuestas'!$D249,'Formulario de Respuestas'!$W249,"ES DIFERENTE")</f>
        <v>0</v>
      </c>
      <c r="BF250" s="1" t="str">
        <f>IFERROR(VLOOKUP(CONCATENATE(BE$1,BE250),'Formulario de Preguntas'!$C$10:$FN$152,3,FALSE),"")</f>
        <v/>
      </c>
      <c r="BG250" s="1" t="str">
        <f>IFERROR(VLOOKUP(CONCATENATE(BE$1,BE250),'Formulario de Preguntas'!$C$10:$FN$152,4,FALSE),"")</f>
        <v/>
      </c>
      <c r="BH250" s="23">
        <f>IF($B250='Formulario de Respuestas'!$D249,'Formulario de Respuestas'!$X249,"ES DIFERENTE")</f>
        <v>0</v>
      </c>
      <c r="BI250" s="1" t="str">
        <f>IFERROR(VLOOKUP(CONCATENATE(BH$1,BH250),'Formulario de Preguntas'!$C$10:$FN$152,3,FALSE),"")</f>
        <v/>
      </c>
      <c r="BJ250" s="1" t="str">
        <f>IFERROR(VLOOKUP(CONCATENATE(BH$1,BH250),'Formulario de Preguntas'!$C$10:$FN$152,4,FALSE),"")</f>
        <v/>
      </c>
      <c r="BK250" s="25">
        <f>IF($B250='Formulario de Respuestas'!$D249,'Formulario de Respuestas'!$Y249,"ES DIFERENTE")</f>
        <v>0</v>
      </c>
      <c r="BL250" s="1" t="str">
        <f>IFERROR(VLOOKUP(CONCATENATE(BK$1,BK250),'Formulario de Preguntas'!$C$10:$FN$152,3,FALSE),"")</f>
        <v/>
      </c>
      <c r="BM250" s="1" t="str">
        <f>IFERROR(VLOOKUP(CONCATENATE(BK$1,BK250),'Formulario de Preguntas'!$C$10:$FN$152,4,FALSE),"")</f>
        <v/>
      </c>
      <c r="BN250" s="25">
        <f>IF($B250='Formulario de Respuestas'!$D249,'Formulario de Respuestas'!$Z249,"ES DIFERENTE")</f>
        <v>0</v>
      </c>
      <c r="BO250" s="1" t="str">
        <f>IFERROR(VLOOKUP(CONCATENATE(BN$1,BN250),'Formulario de Preguntas'!$C$10:$FN$152,3,FALSE),"")</f>
        <v/>
      </c>
      <c r="BP250" s="1" t="str">
        <f>IFERROR(VLOOKUP(CONCATENATE(BN$1,BN250),'Formulario de Preguntas'!$C$10:$FN$152,4,FALSE),"")</f>
        <v/>
      </c>
      <c r="BQ250" s="25">
        <f>IF($B250='Formulario de Respuestas'!$D249,'Formulario de Respuestas'!$AA249,"ES DIFERENTE")</f>
        <v>0</v>
      </c>
      <c r="BR250" s="1" t="str">
        <f>IFERROR(VLOOKUP(CONCATENATE(BQ$1,BQ250),'Formulario de Preguntas'!$C$10:$FN$152,3,FALSE),"")</f>
        <v/>
      </c>
      <c r="BS250" s="1" t="str">
        <f>IFERROR(VLOOKUP(CONCATENATE(BQ$1,BQ250),'Formulario de Preguntas'!$C$10:$FN$152,4,FALSE),"")</f>
        <v/>
      </c>
      <c r="BT250" s="25">
        <f>IF($B250='Formulario de Respuestas'!$D249,'Formulario de Respuestas'!$AB249,"ES DIFERENTE")</f>
        <v>0</v>
      </c>
      <c r="BU250" s="1" t="str">
        <f>IFERROR(VLOOKUP(CONCATENATE(BT$1,BT250),'Formulario de Preguntas'!$C$10:$FN$152,3,FALSE),"")</f>
        <v/>
      </c>
      <c r="BV250" s="1" t="str">
        <f>IFERROR(VLOOKUP(CONCATENATE(BT$1,BT250),'Formulario de Preguntas'!$C$10:$FN$152,4,FALSE),"")</f>
        <v/>
      </c>
      <c r="BW250" s="25">
        <f>IF($B250='Formulario de Respuestas'!$D249,'Formulario de Respuestas'!$AC249,"ES DIFERENTE")</f>
        <v>0</v>
      </c>
      <c r="BX250" s="1" t="str">
        <f>IFERROR(VLOOKUP(CONCATENATE(BW$1,BW250),'Formulario de Preguntas'!$C$10:$FN$152,3,FALSE),"")</f>
        <v/>
      </c>
      <c r="BY250" s="1" t="str">
        <f>IFERROR(VLOOKUP(CONCATENATE(BW$1,BW250),'Formulario de Preguntas'!$C$10:$FN$152,4,FALSE),"")</f>
        <v/>
      </c>
      <c r="CA250" s="1">
        <f t="shared" si="10"/>
        <v>0</v>
      </c>
      <c r="CB250" s="1">
        <f t="shared" si="11"/>
        <v>0.25</v>
      </c>
      <c r="CC250" s="1">
        <f t="shared" si="12"/>
        <v>0</v>
      </c>
      <c r="CD250" s="1">
        <f>COUNTIF('Formulario de Respuestas'!$E249:$AC249,"A")</f>
        <v>0</v>
      </c>
      <c r="CE250" s="1">
        <f>COUNTIF('Formulario de Respuestas'!$E249:$AC249,"B")</f>
        <v>0</v>
      </c>
      <c r="CF250" s="1">
        <f>COUNTIF('Formulario de Respuestas'!$B249:$AC249,"C")</f>
        <v>0</v>
      </c>
      <c r="CG250" s="1">
        <f>COUNTIF('Formulario de Respuestas'!$E249:$AC249,"D")</f>
        <v>0</v>
      </c>
      <c r="CH250" s="1">
        <f>COUNTIF('Formulario de Respuestas'!$E249:$AC249,"E (RESPUESTA ANULADA)")</f>
        <v>0</v>
      </c>
    </row>
    <row r="251" spans="1:86" x14ac:dyDescent="0.25">
      <c r="A251" s="1">
        <f>'Formulario de Respuestas'!C250</f>
        <v>0</v>
      </c>
      <c r="B251" s="1">
        <f>'Formulario de Respuestas'!D250</f>
        <v>0</v>
      </c>
      <c r="C251" s="23">
        <f>IF($B251='Formulario de Respuestas'!$D250,'Formulario de Respuestas'!$E250,"ES DIFERENTE")</f>
        <v>0</v>
      </c>
      <c r="D251" s="15" t="str">
        <f>IFERROR(VLOOKUP(CONCATENATE(C$1,C251),'Formulario de Preguntas'!$C$2:$FN$152,3,FALSE),"")</f>
        <v/>
      </c>
      <c r="E251" s="1" t="str">
        <f>IFERROR(VLOOKUP(CONCATENATE(C$1,C251),'Formulario de Preguntas'!$C$2:$FN$152,4,FALSE),"")</f>
        <v/>
      </c>
      <c r="F251" s="23">
        <f>IF($B251='Formulario de Respuestas'!$D250,'Formulario de Respuestas'!$F250,"ES DIFERENTE")</f>
        <v>0</v>
      </c>
      <c r="G251" s="1" t="str">
        <f>IFERROR(VLOOKUP(CONCATENATE(F$1,F251),'Formulario de Preguntas'!$C$2:$FN$152,3,FALSE),"")</f>
        <v/>
      </c>
      <c r="H251" s="1" t="str">
        <f>IFERROR(VLOOKUP(CONCATENATE(F$1,F251),'Formulario de Preguntas'!$C$2:$FN$152,4,FALSE),"")</f>
        <v/>
      </c>
      <c r="I251" s="23">
        <f>IF($B251='Formulario de Respuestas'!$D250,'Formulario de Respuestas'!$G250,"ES DIFERENTE")</f>
        <v>0</v>
      </c>
      <c r="J251" s="1" t="str">
        <f>IFERROR(VLOOKUP(CONCATENATE(I$1,I251),'Formulario de Preguntas'!$C$10:$FN$152,3,FALSE),"")</f>
        <v/>
      </c>
      <c r="K251" s="1" t="str">
        <f>IFERROR(VLOOKUP(CONCATENATE(I$1,I251),'Formulario de Preguntas'!$C$10:$FN$152,4,FALSE),"")</f>
        <v/>
      </c>
      <c r="L251" s="23">
        <f>IF($B251='Formulario de Respuestas'!$D250,'Formulario de Respuestas'!$H250,"ES DIFERENTE")</f>
        <v>0</v>
      </c>
      <c r="M251" s="1" t="str">
        <f>IFERROR(VLOOKUP(CONCATENATE(L$1,L251),'Formulario de Preguntas'!$C$10:$FN$152,3,FALSE),"")</f>
        <v/>
      </c>
      <c r="N251" s="1" t="str">
        <f>IFERROR(VLOOKUP(CONCATENATE(L$1,L251),'Formulario de Preguntas'!$C$10:$FN$152,4,FALSE),"")</f>
        <v/>
      </c>
      <c r="O251" s="23">
        <f>IF($B251='Formulario de Respuestas'!$D250,'Formulario de Respuestas'!$I250,"ES DIFERENTE")</f>
        <v>0</v>
      </c>
      <c r="P251" s="1" t="str">
        <f>IFERROR(VLOOKUP(CONCATENATE(O$1,O251),'Formulario de Preguntas'!$C$10:$FN$152,3,FALSE),"")</f>
        <v/>
      </c>
      <c r="Q251" s="1" t="str">
        <f>IFERROR(VLOOKUP(CONCATENATE(O$1,O251),'Formulario de Preguntas'!$C$10:$FN$152,4,FALSE),"")</f>
        <v/>
      </c>
      <c r="R251" s="23">
        <f>IF($B251='Formulario de Respuestas'!$D250,'Formulario de Respuestas'!$J250,"ES DIFERENTE")</f>
        <v>0</v>
      </c>
      <c r="S251" s="1" t="str">
        <f>IFERROR(VLOOKUP(CONCATENATE(R$1,R251),'Formulario de Preguntas'!$C$10:$FN$152,3,FALSE),"")</f>
        <v/>
      </c>
      <c r="T251" s="1" t="str">
        <f>IFERROR(VLOOKUP(CONCATENATE(R$1,R251),'Formulario de Preguntas'!$C$10:$FN$152,4,FALSE),"")</f>
        <v/>
      </c>
      <c r="U251" s="23">
        <f>IF($B251='Formulario de Respuestas'!$D250,'Formulario de Respuestas'!$K250,"ES DIFERENTE")</f>
        <v>0</v>
      </c>
      <c r="V251" s="1" t="str">
        <f>IFERROR(VLOOKUP(CONCATENATE(U$1,U251),'Formulario de Preguntas'!$C$10:$FN$152,3,FALSE),"")</f>
        <v/>
      </c>
      <c r="W251" s="1" t="str">
        <f>IFERROR(VLOOKUP(CONCATENATE(U$1,U251),'Formulario de Preguntas'!$C$10:$FN$152,4,FALSE),"")</f>
        <v/>
      </c>
      <c r="X251" s="23">
        <f>IF($B251='Formulario de Respuestas'!$D250,'Formulario de Respuestas'!$L250,"ES DIFERENTE")</f>
        <v>0</v>
      </c>
      <c r="Y251" s="1" t="str">
        <f>IFERROR(VLOOKUP(CONCATENATE(X$1,X251),'Formulario de Preguntas'!$C$10:$FN$152,3,FALSE),"")</f>
        <v/>
      </c>
      <c r="Z251" s="1" t="str">
        <f>IFERROR(VLOOKUP(CONCATENATE(X$1,X251),'Formulario de Preguntas'!$C$10:$FN$152,4,FALSE),"")</f>
        <v/>
      </c>
      <c r="AA251" s="23">
        <f>IF($B251='Formulario de Respuestas'!$D250,'Formulario de Respuestas'!$M250,"ES DIFERENTE")</f>
        <v>0</v>
      </c>
      <c r="AB251" s="1" t="str">
        <f>IFERROR(VLOOKUP(CONCATENATE(AA$1,AA251),'Formulario de Preguntas'!$C$10:$FN$152,3,FALSE),"")</f>
        <v/>
      </c>
      <c r="AC251" s="1" t="str">
        <f>IFERROR(VLOOKUP(CONCATENATE(AA$1,AA251),'Formulario de Preguntas'!$C$10:$FN$152,4,FALSE),"")</f>
        <v/>
      </c>
      <c r="AD251" s="23">
        <f>IF($B251='Formulario de Respuestas'!$D250,'Formulario de Respuestas'!$N250,"ES DIFERENTE")</f>
        <v>0</v>
      </c>
      <c r="AE251" s="1" t="str">
        <f>IFERROR(VLOOKUP(CONCATENATE(AD$1,AD251),'Formulario de Preguntas'!$C$10:$FN$152,3,FALSE),"")</f>
        <v/>
      </c>
      <c r="AF251" s="1" t="str">
        <f>IFERROR(VLOOKUP(CONCATENATE(AD$1,AD251),'Formulario de Preguntas'!$C$10:$FN$152,4,FALSE),"")</f>
        <v/>
      </c>
      <c r="AG251" s="23">
        <f>IF($B251='Formulario de Respuestas'!$D250,'Formulario de Respuestas'!$O250,"ES DIFERENTE")</f>
        <v>0</v>
      </c>
      <c r="AH251" s="1" t="str">
        <f>IFERROR(VLOOKUP(CONCATENATE(AG$1,AG251),'Formulario de Preguntas'!$C$10:$FN$152,3,FALSE),"")</f>
        <v/>
      </c>
      <c r="AI251" s="1" t="str">
        <f>IFERROR(VLOOKUP(CONCATENATE(AG$1,AG251),'Formulario de Preguntas'!$C$10:$FN$152,4,FALSE),"")</f>
        <v/>
      </c>
      <c r="AJ251" s="23">
        <f>IF($B251='Formulario de Respuestas'!$D250,'Formulario de Respuestas'!$P250,"ES DIFERENTE")</f>
        <v>0</v>
      </c>
      <c r="AK251" s="1" t="str">
        <f>IFERROR(VLOOKUP(CONCATENATE(AJ$1,AJ251),'Formulario de Preguntas'!$C$10:$FN$152,3,FALSE),"")</f>
        <v/>
      </c>
      <c r="AL251" s="1" t="str">
        <f>IFERROR(VLOOKUP(CONCATENATE(AJ$1,AJ251),'Formulario de Preguntas'!$C$10:$FN$152,4,FALSE),"")</f>
        <v/>
      </c>
      <c r="AM251" s="23">
        <f>IF($B251='Formulario de Respuestas'!$D250,'Formulario de Respuestas'!$Q250,"ES DIFERENTE")</f>
        <v>0</v>
      </c>
      <c r="AN251" s="1" t="str">
        <f>IFERROR(VLOOKUP(CONCATENATE(AM$1,AM251),'Formulario de Preguntas'!$C$10:$FN$152,3,FALSE),"")</f>
        <v/>
      </c>
      <c r="AO251" s="1" t="str">
        <f>IFERROR(VLOOKUP(CONCATENATE(AM$1,AM251),'Formulario de Preguntas'!$C$10:$FN$152,4,FALSE),"")</f>
        <v/>
      </c>
      <c r="AP251" s="23">
        <f>IF($B251='Formulario de Respuestas'!$D250,'Formulario de Respuestas'!$R250,"ES DIFERENTE")</f>
        <v>0</v>
      </c>
      <c r="AQ251" s="1" t="str">
        <f>IFERROR(VLOOKUP(CONCATENATE(AP$1,AP251),'Formulario de Preguntas'!$C$10:$FN$152,3,FALSE),"")</f>
        <v/>
      </c>
      <c r="AR251" s="1" t="str">
        <f>IFERROR(VLOOKUP(CONCATENATE(AP$1,AP251),'Formulario de Preguntas'!$C$10:$FN$152,4,FALSE),"")</f>
        <v/>
      </c>
      <c r="AS251" s="23">
        <f>IF($B251='Formulario de Respuestas'!$D250,'Formulario de Respuestas'!$S250,"ES DIFERENTE")</f>
        <v>0</v>
      </c>
      <c r="AT251" s="1" t="str">
        <f>IFERROR(VLOOKUP(CONCATENATE(AS$1,AS251),'Formulario de Preguntas'!$C$10:$FN$152,3,FALSE),"")</f>
        <v/>
      </c>
      <c r="AU251" s="1" t="str">
        <f>IFERROR(VLOOKUP(CONCATENATE(AS$1,AS251),'Formulario de Preguntas'!$C$10:$FN$152,4,FALSE),"")</f>
        <v/>
      </c>
      <c r="AV251" s="23">
        <f>IF($B251='Formulario de Respuestas'!$D250,'Formulario de Respuestas'!$T250,"ES DIFERENTE")</f>
        <v>0</v>
      </c>
      <c r="AW251" s="1" t="str">
        <f>IFERROR(VLOOKUP(CONCATENATE(AV$1,AV251),'Formulario de Preguntas'!$C$10:$FN$152,3,FALSE),"")</f>
        <v/>
      </c>
      <c r="AX251" s="1" t="str">
        <f>IFERROR(VLOOKUP(CONCATENATE(AV$1,AV251),'Formulario de Preguntas'!$C$10:$FN$152,4,FALSE),"")</f>
        <v/>
      </c>
      <c r="AY251" s="23">
        <f>IF($B251='Formulario de Respuestas'!$D250,'Formulario de Respuestas'!$U250,"ES DIFERENTE")</f>
        <v>0</v>
      </c>
      <c r="AZ251" s="1" t="str">
        <f>IFERROR(VLOOKUP(CONCATENATE(AY$1,AY251),'Formulario de Preguntas'!$C$10:$FN$152,3,FALSE),"")</f>
        <v/>
      </c>
      <c r="BA251" s="1" t="str">
        <f>IFERROR(VLOOKUP(CONCATENATE(AY$1,AY251),'Formulario de Preguntas'!$C$10:$FN$152,4,FALSE),"")</f>
        <v/>
      </c>
      <c r="BB251" s="25">
        <f>IF($B251='Formulario de Respuestas'!$D250,'Formulario de Respuestas'!$V250,"ES DIFERENTE")</f>
        <v>0</v>
      </c>
      <c r="BC251" s="1" t="str">
        <f>IFERROR(VLOOKUP(CONCATENATE(BB$1,BB251),'Formulario de Preguntas'!$C$10:$FN$152,3,FALSE),"")</f>
        <v/>
      </c>
      <c r="BD251" s="1" t="str">
        <f>IFERROR(VLOOKUP(CONCATENATE(BB$1,BB251),'Formulario de Preguntas'!$C$10:$FN$152,4,FALSE),"")</f>
        <v/>
      </c>
      <c r="BE251" s="23">
        <f>IF($B251='Formulario de Respuestas'!$D250,'Formulario de Respuestas'!$W250,"ES DIFERENTE")</f>
        <v>0</v>
      </c>
      <c r="BF251" s="1" t="str">
        <f>IFERROR(VLOOKUP(CONCATENATE(BE$1,BE251),'Formulario de Preguntas'!$C$10:$FN$152,3,FALSE),"")</f>
        <v/>
      </c>
      <c r="BG251" s="1" t="str">
        <f>IFERROR(VLOOKUP(CONCATENATE(BE$1,BE251),'Formulario de Preguntas'!$C$10:$FN$152,4,FALSE),"")</f>
        <v/>
      </c>
      <c r="BH251" s="23">
        <f>IF($B251='Formulario de Respuestas'!$D250,'Formulario de Respuestas'!$X250,"ES DIFERENTE")</f>
        <v>0</v>
      </c>
      <c r="BI251" s="1" t="str">
        <f>IFERROR(VLOOKUP(CONCATENATE(BH$1,BH251),'Formulario de Preguntas'!$C$10:$FN$152,3,FALSE),"")</f>
        <v/>
      </c>
      <c r="BJ251" s="1" t="str">
        <f>IFERROR(VLOOKUP(CONCATENATE(BH$1,BH251),'Formulario de Preguntas'!$C$10:$FN$152,4,FALSE),"")</f>
        <v/>
      </c>
      <c r="BK251" s="25">
        <f>IF($B251='Formulario de Respuestas'!$D250,'Formulario de Respuestas'!$Y250,"ES DIFERENTE")</f>
        <v>0</v>
      </c>
      <c r="BL251" s="1" t="str">
        <f>IFERROR(VLOOKUP(CONCATENATE(BK$1,BK251),'Formulario de Preguntas'!$C$10:$FN$152,3,FALSE),"")</f>
        <v/>
      </c>
      <c r="BM251" s="1" t="str">
        <f>IFERROR(VLOOKUP(CONCATENATE(BK$1,BK251),'Formulario de Preguntas'!$C$10:$FN$152,4,FALSE),"")</f>
        <v/>
      </c>
      <c r="BN251" s="25">
        <f>IF($B251='Formulario de Respuestas'!$D250,'Formulario de Respuestas'!$Z250,"ES DIFERENTE")</f>
        <v>0</v>
      </c>
      <c r="BO251" s="1" t="str">
        <f>IFERROR(VLOOKUP(CONCATENATE(BN$1,BN251),'Formulario de Preguntas'!$C$10:$FN$152,3,FALSE),"")</f>
        <v/>
      </c>
      <c r="BP251" s="1" t="str">
        <f>IFERROR(VLOOKUP(CONCATENATE(BN$1,BN251),'Formulario de Preguntas'!$C$10:$FN$152,4,FALSE),"")</f>
        <v/>
      </c>
      <c r="BQ251" s="25">
        <f>IF($B251='Formulario de Respuestas'!$D250,'Formulario de Respuestas'!$AA250,"ES DIFERENTE")</f>
        <v>0</v>
      </c>
      <c r="BR251" s="1" t="str">
        <f>IFERROR(VLOOKUP(CONCATENATE(BQ$1,BQ251),'Formulario de Preguntas'!$C$10:$FN$152,3,FALSE),"")</f>
        <v/>
      </c>
      <c r="BS251" s="1" t="str">
        <f>IFERROR(VLOOKUP(CONCATENATE(BQ$1,BQ251),'Formulario de Preguntas'!$C$10:$FN$152,4,FALSE),"")</f>
        <v/>
      </c>
      <c r="BT251" s="25">
        <f>IF($B251='Formulario de Respuestas'!$D250,'Formulario de Respuestas'!$AB250,"ES DIFERENTE")</f>
        <v>0</v>
      </c>
      <c r="BU251" s="1" t="str">
        <f>IFERROR(VLOOKUP(CONCATENATE(BT$1,BT251),'Formulario de Preguntas'!$C$10:$FN$152,3,FALSE),"")</f>
        <v/>
      </c>
      <c r="BV251" s="1" t="str">
        <f>IFERROR(VLOOKUP(CONCATENATE(BT$1,BT251),'Formulario de Preguntas'!$C$10:$FN$152,4,FALSE),"")</f>
        <v/>
      </c>
      <c r="BW251" s="25">
        <f>IF($B251='Formulario de Respuestas'!$D250,'Formulario de Respuestas'!$AC250,"ES DIFERENTE")</f>
        <v>0</v>
      </c>
      <c r="BX251" s="1" t="str">
        <f>IFERROR(VLOOKUP(CONCATENATE(BW$1,BW251),'Formulario de Preguntas'!$C$10:$FN$152,3,FALSE),"")</f>
        <v/>
      </c>
      <c r="BY251" s="1" t="str">
        <f>IFERROR(VLOOKUP(CONCATENATE(BW$1,BW251),'Formulario de Preguntas'!$C$10:$FN$152,4,FALSE),"")</f>
        <v/>
      </c>
      <c r="CA251" s="1">
        <f t="shared" si="10"/>
        <v>0</v>
      </c>
      <c r="CB251" s="1">
        <f t="shared" si="11"/>
        <v>0.25</v>
      </c>
      <c r="CC251" s="1">
        <f t="shared" si="12"/>
        <v>0</v>
      </c>
      <c r="CD251" s="1">
        <f>COUNTIF('Formulario de Respuestas'!$E250:$AC250,"A")</f>
        <v>0</v>
      </c>
      <c r="CE251" s="1">
        <f>COUNTIF('Formulario de Respuestas'!$E250:$AC250,"B")</f>
        <v>0</v>
      </c>
      <c r="CF251" s="1">
        <f>COUNTIF('Formulario de Respuestas'!$B250:$AC250,"C")</f>
        <v>0</v>
      </c>
      <c r="CG251" s="1">
        <f>COUNTIF('Formulario de Respuestas'!$E250:$AC250,"D")</f>
        <v>0</v>
      </c>
      <c r="CH251" s="1">
        <f>COUNTIF('Formulario de Respuestas'!$E250:$AC250,"E (RESPUESTA ANULADA)")</f>
        <v>0</v>
      </c>
    </row>
    <row r="252" spans="1:86" x14ac:dyDescent="0.25">
      <c r="A252" s="1">
        <f>'Formulario de Respuestas'!C251</f>
        <v>0</v>
      </c>
      <c r="B252" s="1">
        <f>'Formulario de Respuestas'!D251</f>
        <v>0</v>
      </c>
      <c r="C252" s="23">
        <f>IF($B252='Formulario de Respuestas'!$D251,'Formulario de Respuestas'!$E251,"ES DIFERENTE")</f>
        <v>0</v>
      </c>
      <c r="D252" s="15" t="str">
        <f>IFERROR(VLOOKUP(CONCATENATE(C$1,C252),'Formulario de Preguntas'!$C$2:$FN$152,3,FALSE),"")</f>
        <v/>
      </c>
      <c r="E252" s="1" t="str">
        <f>IFERROR(VLOOKUP(CONCATENATE(C$1,C252),'Formulario de Preguntas'!$C$2:$FN$152,4,FALSE),"")</f>
        <v/>
      </c>
      <c r="F252" s="23">
        <f>IF($B252='Formulario de Respuestas'!$D251,'Formulario de Respuestas'!$F251,"ES DIFERENTE")</f>
        <v>0</v>
      </c>
      <c r="G252" s="1" t="str">
        <f>IFERROR(VLOOKUP(CONCATENATE(F$1,F252),'Formulario de Preguntas'!$C$2:$FN$152,3,FALSE),"")</f>
        <v/>
      </c>
      <c r="H252" s="1" t="str">
        <f>IFERROR(VLOOKUP(CONCATENATE(F$1,F252),'Formulario de Preguntas'!$C$2:$FN$152,4,FALSE),"")</f>
        <v/>
      </c>
      <c r="I252" s="23">
        <f>IF($B252='Formulario de Respuestas'!$D251,'Formulario de Respuestas'!$G251,"ES DIFERENTE")</f>
        <v>0</v>
      </c>
      <c r="J252" s="1" t="str">
        <f>IFERROR(VLOOKUP(CONCATENATE(I$1,I252),'Formulario de Preguntas'!$C$10:$FN$152,3,FALSE),"")</f>
        <v/>
      </c>
      <c r="K252" s="1" t="str">
        <f>IFERROR(VLOOKUP(CONCATENATE(I$1,I252),'Formulario de Preguntas'!$C$10:$FN$152,4,FALSE),"")</f>
        <v/>
      </c>
      <c r="L252" s="23">
        <f>IF($B252='Formulario de Respuestas'!$D251,'Formulario de Respuestas'!$H251,"ES DIFERENTE")</f>
        <v>0</v>
      </c>
      <c r="M252" s="1" t="str">
        <f>IFERROR(VLOOKUP(CONCATENATE(L$1,L252),'Formulario de Preguntas'!$C$10:$FN$152,3,FALSE),"")</f>
        <v/>
      </c>
      <c r="N252" s="1" t="str">
        <f>IFERROR(VLOOKUP(CONCATENATE(L$1,L252),'Formulario de Preguntas'!$C$10:$FN$152,4,FALSE),"")</f>
        <v/>
      </c>
      <c r="O252" s="23">
        <f>IF($B252='Formulario de Respuestas'!$D251,'Formulario de Respuestas'!$I251,"ES DIFERENTE")</f>
        <v>0</v>
      </c>
      <c r="P252" s="1" t="str">
        <f>IFERROR(VLOOKUP(CONCATENATE(O$1,O252),'Formulario de Preguntas'!$C$10:$FN$152,3,FALSE),"")</f>
        <v/>
      </c>
      <c r="Q252" s="1" t="str">
        <f>IFERROR(VLOOKUP(CONCATENATE(O$1,O252),'Formulario de Preguntas'!$C$10:$FN$152,4,FALSE),"")</f>
        <v/>
      </c>
      <c r="R252" s="23">
        <f>IF($B252='Formulario de Respuestas'!$D251,'Formulario de Respuestas'!$J251,"ES DIFERENTE")</f>
        <v>0</v>
      </c>
      <c r="S252" s="1" t="str">
        <f>IFERROR(VLOOKUP(CONCATENATE(R$1,R252),'Formulario de Preguntas'!$C$10:$FN$152,3,FALSE),"")</f>
        <v/>
      </c>
      <c r="T252" s="1" t="str">
        <f>IFERROR(VLOOKUP(CONCATENATE(R$1,R252),'Formulario de Preguntas'!$C$10:$FN$152,4,FALSE),"")</f>
        <v/>
      </c>
      <c r="U252" s="23">
        <f>IF($B252='Formulario de Respuestas'!$D251,'Formulario de Respuestas'!$K251,"ES DIFERENTE")</f>
        <v>0</v>
      </c>
      <c r="V252" s="1" t="str">
        <f>IFERROR(VLOOKUP(CONCATENATE(U$1,U252),'Formulario de Preguntas'!$C$10:$FN$152,3,FALSE),"")</f>
        <v/>
      </c>
      <c r="W252" s="1" t="str">
        <f>IFERROR(VLOOKUP(CONCATENATE(U$1,U252),'Formulario de Preguntas'!$C$10:$FN$152,4,FALSE),"")</f>
        <v/>
      </c>
      <c r="X252" s="23">
        <f>IF($B252='Formulario de Respuestas'!$D251,'Formulario de Respuestas'!$L251,"ES DIFERENTE")</f>
        <v>0</v>
      </c>
      <c r="Y252" s="1" t="str">
        <f>IFERROR(VLOOKUP(CONCATENATE(X$1,X252),'Formulario de Preguntas'!$C$10:$FN$152,3,FALSE),"")</f>
        <v/>
      </c>
      <c r="Z252" s="1" t="str">
        <f>IFERROR(VLOOKUP(CONCATENATE(X$1,X252),'Formulario de Preguntas'!$C$10:$FN$152,4,FALSE),"")</f>
        <v/>
      </c>
      <c r="AA252" s="23">
        <f>IF($B252='Formulario de Respuestas'!$D251,'Formulario de Respuestas'!$M251,"ES DIFERENTE")</f>
        <v>0</v>
      </c>
      <c r="AB252" s="1" t="str">
        <f>IFERROR(VLOOKUP(CONCATENATE(AA$1,AA252),'Formulario de Preguntas'!$C$10:$FN$152,3,FALSE),"")</f>
        <v/>
      </c>
      <c r="AC252" s="1" t="str">
        <f>IFERROR(VLOOKUP(CONCATENATE(AA$1,AA252),'Formulario de Preguntas'!$C$10:$FN$152,4,FALSE),"")</f>
        <v/>
      </c>
      <c r="AD252" s="23">
        <f>IF($B252='Formulario de Respuestas'!$D251,'Formulario de Respuestas'!$N251,"ES DIFERENTE")</f>
        <v>0</v>
      </c>
      <c r="AE252" s="1" t="str">
        <f>IFERROR(VLOOKUP(CONCATENATE(AD$1,AD252),'Formulario de Preguntas'!$C$10:$FN$152,3,FALSE),"")</f>
        <v/>
      </c>
      <c r="AF252" s="1" t="str">
        <f>IFERROR(VLOOKUP(CONCATENATE(AD$1,AD252),'Formulario de Preguntas'!$C$10:$FN$152,4,FALSE),"")</f>
        <v/>
      </c>
      <c r="AG252" s="23">
        <f>IF($B252='Formulario de Respuestas'!$D251,'Formulario de Respuestas'!$O251,"ES DIFERENTE")</f>
        <v>0</v>
      </c>
      <c r="AH252" s="1" t="str">
        <f>IFERROR(VLOOKUP(CONCATENATE(AG$1,AG252),'Formulario de Preguntas'!$C$10:$FN$152,3,FALSE),"")</f>
        <v/>
      </c>
      <c r="AI252" s="1" t="str">
        <f>IFERROR(VLOOKUP(CONCATENATE(AG$1,AG252),'Formulario de Preguntas'!$C$10:$FN$152,4,FALSE),"")</f>
        <v/>
      </c>
      <c r="AJ252" s="23">
        <f>IF($B252='Formulario de Respuestas'!$D251,'Formulario de Respuestas'!$P251,"ES DIFERENTE")</f>
        <v>0</v>
      </c>
      <c r="AK252" s="1" t="str">
        <f>IFERROR(VLOOKUP(CONCATENATE(AJ$1,AJ252),'Formulario de Preguntas'!$C$10:$FN$152,3,FALSE),"")</f>
        <v/>
      </c>
      <c r="AL252" s="1" t="str">
        <f>IFERROR(VLOOKUP(CONCATENATE(AJ$1,AJ252),'Formulario de Preguntas'!$C$10:$FN$152,4,FALSE),"")</f>
        <v/>
      </c>
      <c r="AM252" s="23">
        <f>IF($B252='Formulario de Respuestas'!$D251,'Formulario de Respuestas'!$Q251,"ES DIFERENTE")</f>
        <v>0</v>
      </c>
      <c r="AN252" s="1" t="str">
        <f>IFERROR(VLOOKUP(CONCATENATE(AM$1,AM252),'Formulario de Preguntas'!$C$10:$FN$152,3,FALSE),"")</f>
        <v/>
      </c>
      <c r="AO252" s="1" t="str">
        <f>IFERROR(VLOOKUP(CONCATENATE(AM$1,AM252),'Formulario de Preguntas'!$C$10:$FN$152,4,FALSE),"")</f>
        <v/>
      </c>
      <c r="AP252" s="23">
        <f>IF($B252='Formulario de Respuestas'!$D251,'Formulario de Respuestas'!$R251,"ES DIFERENTE")</f>
        <v>0</v>
      </c>
      <c r="AQ252" s="1" t="str">
        <f>IFERROR(VLOOKUP(CONCATENATE(AP$1,AP252),'Formulario de Preguntas'!$C$10:$FN$152,3,FALSE),"")</f>
        <v/>
      </c>
      <c r="AR252" s="1" t="str">
        <f>IFERROR(VLOOKUP(CONCATENATE(AP$1,AP252),'Formulario de Preguntas'!$C$10:$FN$152,4,FALSE),"")</f>
        <v/>
      </c>
      <c r="AS252" s="23">
        <f>IF($B252='Formulario de Respuestas'!$D251,'Formulario de Respuestas'!$S251,"ES DIFERENTE")</f>
        <v>0</v>
      </c>
      <c r="AT252" s="1" t="str">
        <f>IFERROR(VLOOKUP(CONCATENATE(AS$1,AS252),'Formulario de Preguntas'!$C$10:$FN$152,3,FALSE),"")</f>
        <v/>
      </c>
      <c r="AU252" s="1" t="str">
        <f>IFERROR(VLOOKUP(CONCATENATE(AS$1,AS252),'Formulario de Preguntas'!$C$10:$FN$152,4,FALSE),"")</f>
        <v/>
      </c>
      <c r="AV252" s="23">
        <f>IF($B252='Formulario de Respuestas'!$D251,'Formulario de Respuestas'!$T251,"ES DIFERENTE")</f>
        <v>0</v>
      </c>
      <c r="AW252" s="1" t="str">
        <f>IFERROR(VLOOKUP(CONCATENATE(AV$1,AV252),'Formulario de Preguntas'!$C$10:$FN$152,3,FALSE),"")</f>
        <v/>
      </c>
      <c r="AX252" s="1" t="str">
        <f>IFERROR(VLOOKUP(CONCATENATE(AV$1,AV252),'Formulario de Preguntas'!$C$10:$FN$152,4,FALSE),"")</f>
        <v/>
      </c>
      <c r="AY252" s="23">
        <f>IF($B252='Formulario de Respuestas'!$D251,'Formulario de Respuestas'!$U251,"ES DIFERENTE")</f>
        <v>0</v>
      </c>
      <c r="AZ252" s="1" t="str">
        <f>IFERROR(VLOOKUP(CONCATENATE(AY$1,AY252),'Formulario de Preguntas'!$C$10:$FN$152,3,FALSE),"")</f>
        <v/>
      </c>
      <c r="BA252" s="1" t="str">
        <f>IFERROR(VLOOKUP(CONCATENATE(AY$1,AY252),'Formulario de Preguntas'!$C$10:$FN$152,4,FALSE),"")</f>
        <v/>
      </c>
      <c r="BB252" s="25">
        <f>IF($B252='Formulario de Respuestas'!$D251,'Formulario de Respuestas'!$V251,"ES DIFERENTE")</f>
        <v>0</v>
      </c>
      <c r="BC252" s="1" t="str">
        <f>IFERROR(VLOOKUP(CONCATENATE(BB$1,BB252),'Formulario de Preguntas'!$C$10:$FN$152,3,FALSE),"")</f>
        <v/>
      </c>
      <c r="BD252" s="1" t="str">
        <f>IFERROR(VLOOKUP(CONCATENATE(BB$1,BB252),'Formulario de Preguntas'!$C$10:$FN$152,4,FALSE),"")</f>
        <v/>
      </c>
      <c r="BE252" s="23">
        <f>IF($B252='Formulario de Respuestas'!$D251,'Formulario de Respuestas'!$W251,"ES DIFERENTE")</f>
        <v>0</v>
      </c>
      <c r="BF252" s="1" t="str">
        <f>IFERROR(VLOOKUP(CONCATENATE(BE$1,BE252),'Formulario de Preguntas'!$C$10:$FN$152,3,FALSE),"")</f>
        <v/>
      </c>
      <c r="BG252" s="1" t="str">
        <f>IFERROR(VLOOKUP(CONCATENATE(BE$1,BE252),'Formulario de Preguntas'!$C$10:$FN$152,4,FALSE),"")</f>
        <v/>
      </c>
      <c r="BH252" s="23">
        <f>IF($B252='Formulario de Respuestas'!$D251,'Formulario de Respuestas'!$X251,"ES DIFERENTE")</f>
        <v>0</v>
      </c>
      <c r="BI252" s="1" t="str">
        <f>IFERROR(VLOOKUP(CONCATENATE(BH$1,BH252),'Formulario de Preguntas'!$C$10:$FN$152,3,FALSE),"")</f>
        <v/>
      </c>
      <c r="BJ252" s="1" t="str">
        <f>IFERROR(VLOOKUP(CONCATENATE(BH$1,BH252),'Formulario de Preguntas'!$C$10:$FN$152,4,FALSE),"")</f>
        <v/>
      </c>
      <c r="BK252" s="25">
        <f>IF($B252='Formulario de Respuestas'!$D251,'Formulario de Respuestas'!$Y251,"ES DIFERENTE")</f>
        <v>0</v>
      </c>
      <c r="BL252" s="1" t="str">
        <f>IFERROR(VLOOKUP(CONCATENATE(BK$1,BK252),'Formulario de Preguntas'!$C$10:$FN$152,3,FALSE),"")</f>
        <v/>
      </c>
      <c r="BM252" s="1" t="str">
        <f>IFERROR(VLOOKUP(CONCATENATE(BK$1,BK252),'Formulario de Preguntas'!$C$10:$FN$152,4,FALSE),"")</f>
        <v/>
      </c>
      <c r="BN252" s="25">
        <f>IF($B252='Formulario de Respuestas'!$D251,'Formulario de Respuestas'!$Z251,"ES DIFERENTE")</f>
        <v>0</v>
      </c>
      <c r="BO252" s="1" t="str">
        <f>IFERROR(VLOOKUP(CONCATENATE(BN$1,BN252),'Formulario de Preguntas'!$C$10:$FN$152,3,FALSE),"")</f>
        <v/>
      </c>
      <c r="BP252" s="1" t="str">
        <f>IFERROR(VLOOKUP(CONCATENATE(BN$1,BN252),'Formulario de Preguntas'!$C$10:$FN$152,4,FALSE),"")</f>
        <v/>
      </c>
      <c r="BQ252" s="25">
        <f>IF($B252='Formulario de Respuestas'!$D251,'Formulario de Respuestas'!$AA251,"ES DIFERENTE")</f>
        <v>0</v>
      </c>
      <c r="BR252" s="1" t="str">
        <f>IFERROR(VLOOKUP(CONCATENATE(BQ$1,BQ252),'Formulario de Preguntas'!$C$10:$FN$152,3,FALSE),"")</f>
        <v/>
      </c>
      <c r="BS252" s="1" t="str">
        <f>IFERROR(VLOOKUP(CONCATENATE(BQ$1,BQ252),'Formulario de Preguntas'!$C$10:$FN$152,4,FALSE),"")</f>
        <v/>
      </c>
      <c r="BT252" s="25">
        <f>IF($B252='Formulario de Respuestas'!$D251,'Formulario de Respuestas'!$AB251,"ES DIFERENTE")</f>
        <v>0</v>
      </c>
      <c r="BU252" s="1" t="str">
        <f>IFERROR(VLOOKUP(CONCATENATE(BT$1,BT252),'Formulario de Preguntas'!$C$10:$FN$152,3,FALSE),"")</f>
        <v/>
      </c>
      <c r="BV252" s="1" t="str">
        <f>IFERROR(VLOOKUP(CONCATENATE(BT$1,BT252),'Formulario de Preguntas'!$C$10:$FN$152,4,FALSE),"")</f>
        <v/>
      </c>
      <c r="BW252" s="25">
        <f>IF($B252='Formulario de Respuestas'!$D251,'Formulario de Respuestas'!$AC251,"ES DIFERENTE")</f>
        <v>0</v>
      </c>
      <c r="BX252" s="1" t="str">
        <f>IFERROR(VLOOKUP(CONCATENATE(BW$1,BW252),'Formulario de Preguntas'!$C$10:$FN$152,3,FALSE),"")</f>
        <v/>
      </c>
      <c r="BY252" s="1" t="str">
        <f>IFERROR(VLOOKUP(CONCATENATE(BW$1,BW252),'Formulario de Preguntas'!$C$10:$FN$152,4,FALSE),"")</f>
        <v/>
      </c>
      <c r="CA252" s="1">
        <f t="shared" si="10"/>
        <v>0</v>
      </c>
      <c r="CB252" s="1">
        <f t="shared" si="11"/>
        <v>0.25</v>
      </c>
      <c r="CC252" s="1">
        <f t="shared" si="12"/>
        <v>0</v>
      </c>
      <c r="CD252" s="1">
        <f>COUNTIF('Formulario de Respuestas'!$E251:$AC251,"A")</f>
        <v>0</v>
      </c>
      <c r="CE252" s="1">
        <f>COUNTIF('Formulario de Respuestas'!$E251:$AC251,"B")</f>
        <v>0</v>
      </c>
      <c r="CF252" s="1">
        <f>COUNTIF('Formulario de Respuestas'!$B251:$AC251,"C")</f>
        <v>0</v>
      </c>
      <c r="CG252" s="1">
        <f>COUNTIF('Formulario de Respuestas'!$E251:$AC251,"D")</f>
        <v>0</v>
      </c>
      <c r="CH252" s="1">
        <f>COUNTIF('Formulario de Respuestas'!$E251:$AC251,"E (RESPUESTA ANULADA)")</f>
        <v>0</v>
      </c>
    </row>
    <row r="253" spans="1:86" x14ac:dyDescent="0.25">
      <c r="A253" s="1">
        <f>'Formulario de Respuestas'!C252</f>
        <v>0</v>
      </c>
      <c r="B253" s="1">
        <f>'Formulario de Respuestas'!D252</f>
        <v>0</v>
      </c>
      <c r="C253" s="23">
        <f>IF($B253='Formulario de Respuestas'!$D252,'Formulario de Respuestas'!$E252,"ES DIFERENTE")</f>
        <v>0</v>
      </c>
      <c r="D253" s="15" t="str">
        <f>IFERROR(VLOOKUP(CONCATENATE(C$1,C253),'Formulario de Preguntas'!$C$2:$FN$152,3,FALSE),"")</f>
        <v/>
      </c>
      <c r="E253" s="1" t="str">
        <f>IFERROR(VLOOKUP(CONCATENATE(C$1,C253),'Formulario de Preguntas'!$C$2:$FN$152,4,FALSE),"")</f>
        <v/>
      </c>
      <c r="F253" s="23">
        <f>IF($B253='Formulario de Respuestas'!$D252,'Formulario de Respuestas'!$F252,"ES DIFERENTE")</f>
        <v>0</v>
      </c>
      <c r="G253" s="1" t="str">
        <f>IFERROR(VLOOKUP(CONCATENATE(F$1,F253),'Formulario de Preguntas'!$C$2:$FN$152,3,FALSE),"")</f>
        <v/>
      </c>
      <c r="H253" s="1" t="str">
        <f>IFERROR(VLOOKUP(CONCATENATE(F$1,F253),'Formulario de Preguntas'!$C$2:$FN$152,4,FALSE),"")</f>
        <v/>
      </c>
      <c r="I253" s="23">
        <f>IF($B253='Formulario de Respuestas'!$D252,'Formulario de Respuestas'!$G252,"ES DIFERENTE")</f>
        <v>0</v>
      </c>
      <c r="J253" s="1" t="str">
        <f>IFERROR(VLOOKUP(CONCATENATE(I$1,I253),'Formulario de Preguntas'!$C$10:$FN$152,3,FALSE),"")</f>
        <v/>
      </c>
      <c r="K253" s="1" t="str">
        <f>IFERROR(VLOOKUP(CONCATENATE(I$1,I253),'Formulario de Preguntas'!$C$10:$FN$152,4,FALSE),"")</f>
        <v/>
      </c>
      <c r="L253" s="23">
        <f>IF($B253='Formulario de Respuestas'!$D252,'Formulario de Respuestas'!$H252,"ES DIFERENTE")</f>
        <v>0</v>
      </c>
      <c r="M253" s="1" t="str">
        <f>IFERROR(VLOOKUP(CONCATENATE(L$1,L253),'Formulario de Preguntas'!$C$10:$FN$152,3,FALSE),"")</f>
        <v/>
      </c>
      <c r="N253" s="1" t="str">
        <f>IFERROR(VLOOKUP(CONCATENATE(L$1,L253),'Formulario de Preguntas'!$C$10:$FN$152,4,FALSE),"")</f>
        <v/>
      </c>
      <c r="O253" s="23">
        <f>IF($B253='Formulario de Respuestas'!$D252,'Formulario de Respuestas'!$I252,"ES DIFERENTE")</f>
        <v>0</v>
      </c>
      <c r="P253" s="1" t="str">
        <f>IFERROR(VLOOKUP(CONCATENATE(O$1,O253),'Formulario de Preguntas'!$C$10:$FN$152,3,FALSE),"")</f>
        <v/>
      </c>
      <c r="Q253" s="1" t="str">
        <f>IFERROR(VLOOKUP(CONCATENATE(O$1,O253),'Formulario de Preguntas'!$C$10:$FN$152,4,FALSE),"")</f>
        <v/>
      </c>
      <c r="R253" s="23">
        <f>IF($B253='Formulario de Respuestas'!$D252,'Formulario de Respuestas'!$J252,"ES DIFERENTE")</f>
        <v>0</v>
      </c>
      <c r="S253" s="1" t="str">
        <f>IFERROR(VLOOKUP(CONCATENATE(R$1,R253),'Formulario de Preguntas'!$C$10:$FN$152,3,FALSE),"")</f>
        <v/>
      </c>
      <c r="T253" s="1" t="str">
        <f>IFERROR(VLOOKUP(CONCATENATE(R$1,R253),'Formulario de Preguntas'!$C$10:$FN$152,4,FALSE),"")</f>
        <v/>
      </c>
      <c r="U253" s="23">
        <f>IF($B253='Formulario de Respuestas'!$D252,'Formulario de Respuestas'!$K252,"ES DIFERENTE")</f>
        <v>0</v>
      </c>
      <c r="V253" s="1" t="str">
        <f>IFERROR(VLOOKUP(CONCATENATE(U$1,U253),'Formulario de Preguntas'!$C$10:$FN$152,3,FALSE),"")</f>
        <v/>
      </c>
      <c r="W253" s="1" t="str">
        <f>IFERROR(VLOOKUP(CONCATENATE(U$1,U253),'Formulario de Preguntas'!$C$10:$FN$152,4,FALSE),"")</f>
        <v/>
      </c>
      <c r="X253" s="23">
        <f>IF($B253='Formulario de Respuestas'!$D252,'Formulario de Respuestas'!$L252,"ES DIFERENTE")</f>
        <v>0</v>
      </c>
      <c r="Y253" s="1" t="str">
        <f>IFERROR(VLOOKUP(CONCATENATE(X$1,X253),'Formulario de Preguntas'!$C$10:$FN$152,3,FALSE),"")</f>
        <v/>
      </c>
      <c r="Z253" s="1" t="str">
        <f>IFERROR(VLOOKUP(CONCATENATE(X$1,X253),'Formulario de Preguntas'!$C$10:$FN$152,4,FALSE),"")</f>
        <v/>
      </c>
      <c r="AA253" s="23">
        <f>IF($B253='Formulario de Respuestas'!$D252,'Formulario de Respuestas'!$M252,"ES DIFERENTE")</f>
        <v>0</v>
      </c>
      <c r="AB253" s="1" t="str">
        <f>IFERROR(VLOOKUP(CONCATENATE(AA$1,AA253),'Formulario de Preguntas'!$C$10:$FN$152,3,FALSE),"")</f>
        <v/>
      </c>
      <c r="AC253" s="1" t="str">
        <f>IFERROR(VLOOKUP(CONCATENATE(AA$1,AA253),'Formulario de Preguntas'!$C$10:$FN$152,4,FALSE),"")</f>
        <v/>
      </c>
      <c r="AD253" s="23">
        <f>IF($B253='Formulario de Respuestas'!$D252,'Formulario de Respuestas'!$N252,"ES DIFERENTE")</f>
        <v>0</v>
      </c>
      <c r="AE253" s="1" t="str">
        <f>IFERROR(VLOOKUP(CONCATENATE(AD$1,AD253),'Formulario de Preguntas'!$C$10:$FN$152,3,FALSE),"")</f>
        <v/>
      </c>
      <c r="AF253" s="1" t="str">
        <f>IFERROR(VLOOKUP(CONCATENATE(AD$1,AD253),'Formulario de Preguntas'!$C$10:$FN$152,4,FALSE),"")</f>
        <v/>
      </c>
      <c r="AG253" s="23">
        <f>IF($B253='Formulario de Respuestas'!$D252,'Formulario de Respuestas'!$O252,"ES DIFERENTE")</f>
        <v>0</v>
      </c>
      <c r="AH253" s="1" t="str">
        <f>IFERROR(VLOOKUP(CONCATENATE(AG$1,AG253),'Formulario de Preguntas'!$C$10:$FN$152,3,FALSE),"")</f>
        <v/>
      </c>
      <c r="AI253" s="1" t="str">
        <f>IFERROR(VLOOKUP(CONCATENATE(AG$1,AG253),'Formulario de Preguntas'!$C$10:$FN$152,4,FALSE),"")</f>
        <v/>
      </c>
      <c r="AJ253" s="23">
        <f>IF($B253='Formulario de Respuestas'!$D252,'Formulario de Respuestas'!$P252,"ES DIFERENTE")</f>
        <v>0</v>
      </c>
      <c r="AK253" s="1" t="str">
        <f>IFERROR(VLOOKUP(CONCATENATE(AJ$1,AJ253),'Formulario de Preguntas'!$C$10:$FN$152,3,FALSE),"")</f>
        <v/>
      </c>
      <c r="AL253" s="1" t="str">
        <f>IFERROR(VLOOKUP(CONCATENATE(AJ$1,AJ253),'Formulario de Preguntas'!$C$10:$FN$152,4,FALSE),"")</f>
        <v/>
      </c>
      <c r="AM253" s="23">
        <f>IF($B253='Formulario de Respuestas'!$D252,'Formulario de Respuestas'!$Q252,"ES DIFERENTE")</f>
        <v>0</v>
      </c>
      <c r="AN253" s="1" t="str">
        <f>IFERROR(VLOOKUP(CONCATENATE(AM$1,AM253),'Formulario de Preguntas'!$C$10:$FN$152,3,FALSE),"")</f>
        <v/>
      </c>
      <c r="AO253" s="1" t="str">
        <f>IFERROR(VLOOKUP(CONCATENATE(AM$1,AM253),'Formulario de Preguntas'!$C$10:$FN$152,4,FALSE),"")</f>
        <v/>
      </c>
      <c r="AP253" s="23">
        <f>IF($B253='Formulario de Respuestas'!$D252,'Formulario de Respuestas'!$R252,"ES DIFERENTE")</f>
        <v>0</v>
      </c>
      <c r="AQ253" s="1" t="str">
        <f>IFERROR(VLOOKUP(CONCATENATE(AP$1,AP253),'Formulario de Preguntas'!$C$10:$FN$152,3,FALSE),"")</f>
        <v/>
      </c>
      <c r="AR253" s="1" t="str">
        <f>IFERROR(VLOOKUP(CONCATENATE(AP$1,AP253),'Formulario de Preguntas'!$C$10:$FN$152,4,FALSE),"")</f>
        <v/>
      </c>
      <c r="AS253" s="23">
        <f>IF($B253='Formulario de Respuestas'!$D252,'Formulario de Respuestas'!$S252,"ES DIFERENTE")</f>
        <v>0</v>
      </c>
      <c r="AT253" s="1" t="str">
        <f>IFERROR(VLOOKUP(CONCATENATE(AS$1,AS253),'Formulario de Preguntas'!$C$10:$FN$152,3,FALSE),"")</f>
        <v/>
      </c>
      <c r="AU253" s="1" t="str">
        <f>IFERROR(VLOOKUP(CONCATENATE(AS$1,AS253),'Formulario de Preguntas'!$C$10:$FN$152,4,FALSE),"")</f>
        <v/>
      </c>
      <c r="AV253" s="23">
        <f>IF($B253='Formulario de Respuestas'!$D252,'Formulario de Respuestas'!$T252,"ES DIFERENTE")</f>
        <v>0</v>
      </c>
      <c r="AW253" s="1" t="str">
        <f>IFERROR(VLOOKUP(CONCATENATE(AV$1,AV253),'Formulario de Preguntas'!$C$10:$FN$152,3,FALSE),"")</f>
        <v/>
      </c>
      <c r="AX253" s="1" t="str">
        <f>IFERROR(VLOOKUP(CONCATENATE(AV$1,AV253),'Formulario de Preguntas'!$C$10:$FN$152,4,FALSE),"")</f>
        <v/>
      </c>
      <c r="AY253" s="23">
        <f>IF($B253='Formulario de Respuestas'!$D252,'Formulario de Respuestas'!$U252,"ES DIFERENTE")</f>
        <v>0</v>
      </c>
      <c r="AZ253" s="1" t="str">
        <f>IFERROR(VLOOKUP(CONCATENATE(AY$1,AY253),'Formulario de Preguntas'!$C$10:$FN$152,3,FALSE),"")</f>
        <v/>
      </c>
      <c r="BA253" s="1" t="str">
        <f>IFERROR(VLOOKUP(CONCATENATE(AY$1,AY253),'Formulario de Preguntas'!$C$10:$FN$152,4,FALSE),"")</f>
        <v/>
      </c>
      <c r="BB253" s="25">
        <f>IF($B253='Formulario de Respuestas'!$D252,'Formulario de Respuestas'!$V252,"ES DIFERENTE")</f>
        <v>0</v>
      </c>
      <c r="BC253" s="1" t="str">
        <f>IFERROR(VLOOKUP(CONCATENATE(BB$1,BB253),'Formulario de Preguntas'!$C$10:$FN$152,3,FALSE),"")</f>
        <v/>
      </c>
      <c r="BD253" s="1" t="str">
        <f>IFERROR(VLOOKUP(CONCATENATE(BB$1,BB253),'Formulario de Preguntas'!$C$10:$FN$152,4,FALSE),"")</f>
        <v/>
      </c>
      <c r="BE253" s="23">
        <f>IF($B253='Formulario de Respuestas'!$D252,'Formulario de Respuestas'!$W252,"ES DIFERENTE")</f>
        <v>0</v>
      </c>
      <c r="BF253" s="1" t="str">
        <f>IFERROR(VLOOKUP(CONCATENATE(BE$1,BE253),'Formulario de Preguntas'!$C$10:$FN$152,3,FALSE),"")</f>
        <v/>
      </c>
      <c r="BG253" s="1" t="str">
        <f>IFERROR(VLOOKUP(CONCATENATE(BE$1,BE253),'Formulario de Preguntas'!$C$10:$FN$152,4,FALSE),"")</f>
        <v/>
      </c>
      <c r="BH253" s="23">
        <f>IF($B253='Formulario de Respuestas'!$D252,'Formulario de Respuestas'!$X252,"ES DIFERENTE")</f>
        <v>0</v>
      </c>
      <c r="BI253" s="1" t="str">
        <f>IFERROR(VLOOKUP(CONCATENATE(BH$1,BH253),'Formulario de Preguntas'!$C$10:$FN$152,3,FALSE),"")</f>
        <v/>
      </c>
      <c r="BJ253" s="1" t="str">
        <f>IFERROR(VLOOKUP(CONCATENATE(BH$1,BH253),'Formulario de Preguntas'!$C$10:$FN$152,4,FALSE),"")</f>
        <v/>
      </c>
      <c r="BK253" s="25">
        <f>IF($B253='Formulario de Respuestas'!$D252,'Formulario de Respuestas'!$Y252,"ES DIFERENTE")</f>
        <v>0</v>
      </c>
      <c r="BL253" s="1" t="str">
        <f>IFERROR(VLOOKUP(CONCATENATE(BK$1,BK253),'Formulario de Preguntas'!$C$10:$FN$152,3,FALSE),"")</f>
        <v/>
      </c>
      <c r="BM253" s="1" t="str">
        <f>IFERROR(VLOOKUP(CONCATENATE(BK$1,BK253),'Formulario de Preguntas'!$C$10:$FN$152,4,FALSE),"")</f>
        <v/>
      </c>
      <c r="BN253" s="25">
        <f>IF($B253='Formulario de Respuestas'!$D252,'Formulario de Respuestas'!$Z252,"ES DIFERENTE")</f>
        <v>0</v>
      </c>
      <c r="BO253" s="1" t="str">
        <f>IFERROR(VLOOKUP(CONCATENATE(BN$1,BN253),'Formulario de Preguntas'!$C$10:$FN$152,3,FALSE),"")</f>
        <v/>
      </c>
      <c r="BP253" s="1" t="str">
        <f>IFERROR(VLOOKUP(CONCATENATE(BN$1,BN253),'Formulario de Preguntas'!$C$10:$FN$152,4,FALSE),"")</f>
        <v/>
      </c>
      <c r="BQ253" s="25">
        <f>IF($B253='Formulario de Respuestas'!$D252,'Formulario de Respuestas'!$AA252,"ES DIFERENTE")</f>
        <v>0</v>
      </c>
      <c r="BR253" s="1" t="str">
        <f>IFERROR(VLOOKUP(CONCATENATE(BQ$1,BQ253),'Formulario de Preguntas'!$C$10:$FN$152,3,FALSE),"")</f>
        <v/>
      </c>
      <c r="BS253" s="1" t="str">
        <f>IFERROR(VLOOKUP(CONCATENATE(BQ$1,BQ253),'Formulario de Preguntas'!$C$10:$FN$152,4,FALSE),"")</f>
        <v/>
      </c>
      <c r="BT253" s="25">
        <f>IF($B253='Formulario de Respuestas'!$D252,'Formulario de Respuestas'!$AB252,"ES DIFERENTE")</f>
        <v>0</v>
      </c>
      <c r="BU253" s="1" t="str">
        <f>IFERROR(VLOOKUP(CONCATENATE(BT$1,BT253),'Formulario de Preguntas'!$C$10:$FN$152,3,FALSE),"")</f>
        <v/>
      </c>
      <c r="BV253" s="1" t="str">
        <f>IFERROR(VLOOKUP(CONCATENATE(BT$1,BT253),'Formulario de Preguntas'!$C$10:$FN$152,4,FALSE),"")</f>
        <v/>
      </c>
      <c r="BW253" s="25">
        <f>IF($B253='Formulario de Respuestas'!$D252,'Formulario de Respuestas'!$AC252,"ES DIFERENTE")</f>
        <v>0</v>
      </c>
      <c r="BX253" s="1" t="str">
        <f>IFERROR(VLOOKUP(CONCATENATE(BW$1,BW253),'Formulario de Preguntas'!$C$10:$FN$152,3,FALSE),"")</f>
        <v/>
      </c>
      <c r="BY253" s="1" t="str">
        <f>IFERROR(VLOOKUP(CONCATENATE(BW$1,BW253),'Formulario de Preguntas'!$C$10:$FN$152,4,FALSE),"")</f>
        <v/>
      </c>
      <c r="CA253" s="1">
        <f t="shared" si="10"/>
        <v>0</v>
      </c>
      <c r="CB253" s="1">
        <f t="shared" si="11"/>
        <v>0.25</v>
      </c>
      <c r="CC253" s="1">
        <f t="shared" si="12"/>
        <v>0</v>
      </c>
      <c r="CD253" s="1">
        <f>COUNTIF('Formulario de Respuestas'!$E252:$AC252,"A")</f>
        <v>0</v>
      </c>
      <c r="CE253" s="1">
        <f>COUNTIF('Formulario de Respuestas'!$E252:$AC252,"B")</f>
        <v>0</v>
      </c>
      <c r="CF253" s="1">
        <f>COUNTIF('Formulario de Respuestas'!$B252:$AC252,"C")</f>
        <v>0</v>
      </c>
      <c r="CG253" s="1">
        <f>COUNTIF('Formulario de Respuestas'!$E252:$AC252,"D")</f>
        <v>0</v>
      </c>
      <c r="CH253" s="1">
        <f>COUNTIF('Formulario de Respuestas'!$E252:$AC252,"E (RESPUESTA ANULADA)")</f>
        <v>0</v>
      </c>
    </row>
    <row r="254" spans="1:86" x14ac:dyDescent="0.25">
      <c r="A254" s="1">
        <f>'Formulario de Respuestas'!C253</f>
        <v>0</v>
      </c>
      <c r="B254" s="1">
        <f>'Formulario de Respuestas'!D253</f>
        <v>0</v>
      </c>
      <c r="C254" s="23">
        <f>IF($B254='Formulario de Respuestas'!$D253,'Formulario de Respuestas'!$E253,"ES DIFERENTE")</f>
        <v>0</v>
      </c>
      <c r="D254" s="15" t="str">
        <f>IFERROR(VLOOKUP(CONCATENATE(C$1,C254),'Formulario de Preguntas'!$C$2:$FN$152,3,FALSE),"")</f>
        <v/>
      </c>
      <c r="E254" s="1" t="str">
        <f>IFERROR(VLOOKUP(CONCATENATE(C$1,C254),'Formulario de Preguntas'!$C$2:$FN$152,4,FALSE),"")</f>
        <v/>
      </c>
      <c r="F254" s="23">
        <f>IF($B254='Formulario de Respuestas'!$D253,'Formulario de Respuestas'!$F253,"ES DIFERENTE")</f>
        <v>0</v>
      </c>
      <c r="G254" s="1" t="str">
        <f>IFERROR(VLOOKUP(CONCATENATE(F$1,F254),'Formulario de Preguntas'!$C$2:$FN$152,3,FALSE),"")</f>
        <v/>
      </c>
      <c r="H254" s="1" t="str">
        <f>IFERROR(VLOOKUP(CONCATENATE(F$1,F254),'Formulario de Preguntas'!$C$2:$FN$152,4,FALSE),"")</f>
        <v/>
      </c>
      <c r="I254" s="23">
        <f>IF($B254='Formulario de Respuestas'!$D253,'Formulario de Respuestas'!$G253,"ES DIFERENTE")</f>
        <v>0</v>
      </c>
      <c r="J254" s="1" t="str">
        <f>IFERROR(VLOOKUP(CONCATENATE(I$1,I254),'Formulario de Preguntas'!$C$10:$FN$152,3,FALSE),"")</f>
        <v/>
      </c>
      <c r="K254" s="1" t="str">
        <f>IFERROR(VLOOKUP(CONCATENATE(I$1,I254),'Formulario de Preguntas'!$C$10:$FN$152,4,FALSE),"")</f>
        <v/>
      </c>
      <c r="L254" s="23">
        <f>IF($B254='Formulario de Respuestas'!$D253,'Formulario de Respuestas'!$H253,"ES DIFERENTE")</f>
        <v>0</v>
      </c>
      <c r="M254" s="1" t="str">
        <f>IFERROR(VLOOKUP(CONCATENATE(L$1,L254),'Formulario de Preguntas'!$C$10:$FN$152,3,FALSE),"")</f>
        <v/>
      </c>
      <c r="N254" s="1" t="str">
        <f>IFERROR(VLOOKUP(CONCATENATE(L$1,L254),'Formulario de Preguntas'!$C$10:$FN$152,4,FALSE),"")</f>
        <v/>
      </c>
      <c r="O254" s="23">
        <f>IF($B254='Formulario de Respuestas'!$D253,'Formulario de Respuestas'!$I253,"ES DIFERENTE")</f>
        <v>0</v>
      </c>
      <c r="P254" s="1" t="str">
        <f>IFERROR(VLOOKUP(CONCATENATE(O$1,O254),'Formulario de Preguntas'!$C$10:$FN$152,3,FALSE),"")</f>
        <v/>
      </c>
      <c r="Q254" s="1" t="str">
        <f>IFERROR(VLOOKUP(CONCATENATE(O$1,O254),'Formulario de Preguntas'!$C$10:$FN$152,4,FALSE),"")</f>
        <v/>
      </c>
      <c r="R254" s="23">
        <f>IF($B254='Formulario de Respuestas'!$D253,'Formulario de Respuestas'!$J253,"ES DIFERENTE")</f>
        <v>0</v>
      </c>
      <c r="S254" s="1" t="str">
        <f>IFERROR(VLOOKUP(CONCATENATE(R$1,R254),'Formulario de Preguntas'!$C$10:$FN$152,3,FALSE),"")</f>
        <v/>
      </c>
      <c r="T254" s="1" t="str">
        <f>IFERROR(VLOOKUP(CONCATENATE(R$1,R254),'Formulario de Preguntas'!$C$10:$FN$152,4,FALSE),"")</f>
        <v/>
      </c>
      <c r="U254" s="23">
        <f>IF($B254='Formulario de Respuestas'!$D253,'Formulario de Respuestas'!$K253,"ES DIFERENTE")</f>
        <v>0</v>
      </c>
      <c r="V254" s="1" t="str">
        <f>IFERROR(VLOOKUP(CONCATENATE(U$1,U254),'Formulario de Preguntas'!$C$10:$FN$152,3,FALSE),"")</f>
        <v/>
      </c>
      <c r="W254" s="1" t="str">
        <f>IFERROR(VLOOKUP(CONCATENATE(U$1,U254),'Formulario de Preguntas'!$C$10:$FN$152,4,FALSE),"")</f>
        <v/>
      </c>
      <c r="X254" s="23">
        <f>IF($B254='Formulario de Respuestas'!$D253,'Formulario de Respuestas'!$L253,"ES DIFERENTE")</f>
        <v>0</v>
      </c>
      <c r="Y254" s="1" t="str">
        <f>IFERROR(VLOOKUP(CONCATENATE(X$1,X254),'Formulario de Preguntas'!$C$10:$FN$152,3,FALSE),"")</f>
        <v/>
      </c>
      <c r="Z254" s="1" t="str">
        <f>IFERROR(VLOOKUP(CONCATENATE(X$1,X254),'Formulario de Preguntas'!$C$10:$FN$152,4,FALSE),"")</f>
        <v/>
      </c>
      <c r="AA254" s="23">
        <f>IF($B254='Formulario de Respuestas'!$D253,'Formulario de Respuestas'!$M253,"ES DIFERENTE")</f>
        <v>0</v>
      </c>
      <c r="AB254" s="1" t="str">
        <f>IFERROR(VLOOKUP(CONCATENATE(AA$1,AA254),'Formulario de Preguntas'!$C$10:$FN$152,3,FALSE),"")</f>
        <v/>
      </c>
      <c r="AC254" s="1" t="str">
        <f>IFERROR(VLOOKUP(CONCATENATE(AA$1,AA254),'Formulario de Preguntas'!$C$10:$FN$152,4,FALSE),"")</f>
        <v/>
      </c>
      <c r="AD254" s="23">
        <f>IF($B254='Formulario de Respuestas'!$D253,'Formulario de Respuestas'!$N253,"ES DIFERENTE")</f>
        <v>0</v>
      </c>
      <c r="AE254" s="1" t="str">
        <f>IFERROR(VLOOKUP(CONCATENATE(AD$1,AD254),'Formulario de Preguntas'!$C$10:$FN$152,3,FALSE),"")</f>
        <v/>
      </c>
      <c r="AF254" s="1" t="str">
        <f>IFERROR(VLOOKUP(CONCATENATE(AD$1,AD254),'Formulario de Preguntas'!$C$10:$FN$152,4,FALSE),"")</f>
        <v/>
      </c>
      <c r="AG254" s="23">
        <f>IF($B254='Formulario de Respuestas'!$D253,'Formulario de Respuestas'!$O253,"ES DIFERENTE")</f>
        <v>0</v>
      </c>
      <c r="AH254" s="1" t="str">
        <f>IFERROR(VLOOKUP(CONCATENATE(AG$1,AG254),'Formulario de Preguntas'!$C$10:$FN$152,3,FALSE),"")</f>
        <v/>
      </c>
      <c r="AI254" s="1" t="str">
        <f>IFERROR(VLOOKUP(CONCATENATE(AG$1,AG254),'Formulario de Preguntas'!$C$10:$FN$152,4,FALSE),"")</f>
        <v/>
      </c>
      <c r="AJ254" s="23">
        <f>IF($B254='Formulario de Respuestas'!$D253,'Formulario de Respuestas'!$P253,"ES DIFERENTE")</f>
        <v>0</v>
      </c>
      <c r="AK254" s="1" t="str">
        <f>IFERROR(VLOOKUP(CONCATENATE(AJ$1,AJ254),'Formulario de Preguntas'!$C$10:$FN$152,3,FALSE),"")</f>
        <v/>
      </c>
      <c r="AL254" s="1" t="str">
        <f>IFERROR(VLOOKUP(CONCATENATE(AJ$1,AJ254),'Formulario de Preguntas'!$C$10:$FN$152,4,FALSE),"")</f>
        <v/>
      </c>
      <c r="AM254" s="23">
        <f>IF($B254='Formulario de Respuestas'!$D253,'Formulario de Respuestas'!$Q253,"ES DIFERENTE")</f>
        <v>0</v>
      </c>
      <c r="AN254" s="1" t="str">
        <f>IFERROR(VLOOKUP(CONCATENATE(AM$1,AM254),'Formulario de Preguntas'!$C$10:$FN$152,3,FALSE),"")</f>
        <v/>
      </c>
      <c r="AO254" s="1" t="str">
        <f>IFERROR(VLOOKUP(CONCATENATE(AM$1,AM254),'Formulario de Preguntas'!$C$10:$FN$152,4,FALSE),"")</f>
        <v/>
      </c>
      <c r="AP254" s="23">
        <f>IF($B254='Formulario de Respuestas'!$D253,'Formulario de Respuestas'!$R253,"ES DIFERENTE")</f>
        <v>0</v>
      </c>
      <c r="AQ254" s="1" t="str">
        <f>IFERROR(VLOOKUP(CONCATENATE(AP$1,AP254),'Formulario de Preguntas'!$C$10:$FN$152,3,FALSE),"")</f>
        <v/>
      </c>
      <c r="AR254" s="1" t="str">
        <f>IFERROR(VLOOKUP(CONCATENATE(AP$1,AP254),'Formulario de Preguntas'!$C$10:$FN$152,4,FALSE),"")</f>
        <v/>
      </c>
      <c r="AS254" s="23">
        <f>IF($B254='Formulario de Respuestas'!$D253,'Formulario de Respuestas'!$S253,"ES DIFERENTE")</f>
        <v>0</v>
      </c>
      <c r="AT254" s="1" t="str">
        <f>IFERROR(VLOOKUP(CONCATENATE(AS$1,AS254),'Formulario de Preguntas'!$C$10:$FN$152,3,FALSE),"")</f>
        <v/>
      </c>
      <c r="AU254" s="1" t="str">
        <f>IFERROR(VLOOKUP(CONCATENATE(AS$1,AS254),'Formulario de Preguntas'!$C$10:$FN$152,4,FALSE),"")</f>
        <v/>
      </c>
      <c r="AV254" s="23">
        <f>IF($B254='Formulario de Respuestas'!$D253,'Formulario de Respuestas'!$T253,"ES DIFERENTE")</f>
        <v>0</v>
      </c>
      <c r="AW254" s="1" t="str">
        <f>IFERROR(VLOOKUP(CONCATENATE(AV$1,AV254),'Formulario de Preguntas'!$C$10:$FN$152,3,FALSE),"")</f>
        <v/>
      </c>
      <c r="AX254" s="1" t="str">
        <f>IFERROR(VLOOKUP(CONCATENATE(AV$1,AV254),'Formulario de Preguntas'!$C$10:$FN$152,4,FALSE),"")</f>
        <v/>
      </c>
      <c r="AY254" s="23">
        <f>IF($B254='Formulario de Respuestas'!$D253,'Formulario de Respuestas'!$U253,"ES DIFERENTE")</f>
        <v>0</v>
      </c>
      <c r="AZ254" s="1" t="str">
        <f>IFERROR(VLOOKUP(CONCATENATE(AY$1,AY254),'Formulario de Preguntas'!$C$10:$FN$152,3,FALSE),"")</f>
        <v/>
      </c>
      <c r="BA254" s="1" t="str">
        <f>IFERROR(VLOOKUP(CONCATENATE(AY$1,AY254),'Formulario de Preguntas'!$C$10:$FN$152,4,FALSE),"")</f>
        <v/>
      </c>
      <c r="BB254" s="25">
        <f>IF($B254='Formulario de Respuestas'!$D253,'Formulario de Respuestas'!$V253,"ES DIFERENTE")</f>
        <v>0</v>
      </c>
      <c r="BC254" s="1" t="str">
        <f>IFERROR(VLOOKUP(CONCATENATE(BB$1,BB254),'Formulario de Preguntas'!$C$10:$FN$152,3,FALSE),"")</f>
        <v/>
      </c>
      <c r="BD254" s="1" t="str">
        <f>IFERROR(VLOOKUP(CONCATENATE(BB$1,BB254),'Formulario de Preguntas'!$C$10:$FN$152,4,FALSE),"")</f>
        <v/>
      </c>
      <c r="BE254" s="23">
        <f>IF($B254='Formulario de Respuestas'!$D253,'Formulario de Respuestas'!$W253,"ES DIFERENTE")</f>
        <v>0</v>
      </c>
      <c r="BF254" s="1" t="str">
        <f>IFERROR(VLOOKUP(CONCATENATE(BE$1,BE254),'Formulario de Preguntas'!$C$10:$FN$152,3,FALSE),"")</f>
        <v/>
      </c>
      <c r="BG254" s="1" t="str">
        <f>IFERROR(VLOOKUP(CONCATENATE(BE$1,BE254),'Formulario de Preguntas'!$C$10:$FN$152,4,FALSE),"")</f>
        <v/>
      </c>
      <c r="BH254" s="23">
        <f>IF($B254='Formulario de Respuestas'!$D253,'Formulario de Respuestas'!$X253,"ES DIFERENTE")</f>
        <v>0</v>
      </c>
      <c r="BI254" s="1" t="str">
        <f>IFERROR(VLOOKUP(CONCATENATE(BH$1,BH254),'Formulario de Preguntas'!$C$10:$FN$152,3,FALSE),"")</f>
        <v/>
      </c>
      <c r="BJ254" s="1" t="str">
        <f>IFERROR(VLOOKUP(CONCATENATE(BH$1,BH254),'Formulario de Preguntas'!$C$10:$FN$152,4,FALSE),"")</f>
        <v/>
      </c>
      <c r="BK254" s="25">
        <f>IF($B254='Formulario de Respuestas'!$D253,'Formulario de Respuestas'!$Y253,"ES DIFERENTE")</f>
        <v>0</v>
      </c>
      <c r="BL254" s="1" t="str">
        <f>IFERROR(VLOOKUP(CONCATENATE(BK$1,BK254),'Formulario de Preguntas'!$C$10:$FN$152,3,FALSE),"")</f>
        <v/>
      </c>
      <c r="BM254" s="1" t="str">
        <f>IFERROR(VLOOKUP(CONCATENATE(BK$1,BK254),'Formulario de Preguntas'!$C$10:$FN$152,4,FALSE),"")</f>
        <v/>
      </c>
      <c r="BN254" s="25">
        <f>IF($B254='Formulario de Respuestas'!$D253,'Formulario de Respuestas'!$Z253,"ES DIFERENTE")</f>
        <v>0</v>
      </c>
      <c r="BO254" s="1" t="str">
        <f>IFERROR(VLOOKUP(CONCATENATE(BN$1,BN254),'Formulario de Preguntas'!$C$10:$FN$152,3,FALSE),"")</f>
        <v/>
      </c>
      <c r="BP254" s="1" t="str">
        <f>IFERROR(VLOOKUP(CONCATENATE(BN$1,BN254),'Formulario de Preguntas'!$C$10:$FN$152,4,FALSE),"")</f>
        <v/>
      </c>
      <c r="BQ254" s="25">
        <f>IF($B254='Formulario de Respuestas'!$D253,'Formulario de Respuestas'!$AA253,"ES DIFERENTE")</f>
        <v>0</v>
      </c>
      <c r="BR254" s="1" t="str">
        <f>IFERROR(VLOOKUP(CONCATENATE(BQ$1,BQ254),'Formulario de Preguntas'!$C$10:$FN$152,3,FALSE),"")</f>
        <v/>
      </c>
      <c r="BS254" s="1" t="str">
        <f>IFERROR(VLOOKUP(CONCATENATE(BQ$1,BQ254),'Formulario de Preguntas'!$C$10:$FN$152,4,FALSE),"")</f>
        <v/>
      </c>
      <c r="BT254" s="25">
        <f>IF($B254='Formulario de Respuestas'!$D253,'Formulario de Respuestas'!$AB253,"ES DIFERENTE")</f>
        <v>0</v>
      </c>
      <c r="BU254" s="1" t="str">
        <f>IFERROR(VLOOKUP(CONCATENATE(BT$1,BT254),'Formulario de Preguntas'!$C$10:$FN$152,3,FALSE),"")</f>
        <v/>
      </c>
      <c r="BV254" s="1" t="str">
        <f>IFERROR(VLOOKUP(CONCATENATE(BT$1,BT254),'Formulario de Preguntas'!$C$10:$FN$152,4,FALSE),"")</f>
        <v/>
      </c>
      <c r="BW254" s="25">
        <f>IF($B254='Formulario de Respuestas'!$D253,'Formulario de Respuestas'!$AC253,"ES DIFERENTE")</f>
        <v>0</v>
      </c>
      <c r="BX254" s="1" t="str">
        <f>IFERROR(VLOOKUP(CONCATENATE(BW$1,BW254),'Formulario de Preguntas'!$C$10:$FN$152,3,FALSE),"")</f>
        <v/>
      </c>
      <c r="BY254" s="1" t="str">
        <f>IFERROR(VLOOKUP(CONCATENATE(BW$1,BW254),'Formulario de Preguntas'!$C$10:$FN$152,4,FALSE),"")</f>
        <v/>
      </c>
      <c r="CA254" s="1">
        <f t="shared" si="10"/>
        <v>0</v>
      </c>
      <c r="CB254" s="1">
        <f t="shared" si="11"/>
        <v>0.25</v>
      </c>
      <c r="CC254" s="1">
        <f t="shared" si="12"/>
        <v>0</v>
      </c>
      <c r="CD254" s="1">
        <f>COUNTIF('Formulario de Respuestas'!$E253:$AC253,"A")</f>
        <v>0</v>
      </c>
      <c r="CE254" s="1">
        <f>COUNTIF('Formulario de Respuestas'!$E253:$AC253,"B")</f>
        <v>0</v>
      </c>
      <c r="CF254" s="1">
        <f>COUNTIF('Formulario de Respuestas'!$B253:$AC253,"C")</f>
        <v>0</v>
      </c>
      <c r="CG254" s="1">
        <f>COUNTIF('Formulario de Respuestas'!$E253:$AC253,"D")</f>
        <v>0</v>
      </c>
      <c r="CH254" s="1">
        <f>COUNTIF('Formulario de Respuestas'!$E253:$AC253,"E (RESPUESTA ANULADA)")</f>
        <v>0</v>
      </c>
    </row>
    <row r="255" spans="1:86" x14ac:dyDescent="0.25">
      <c r="A255" s="1">
        <f>'Formulario de Respuestas'!C254</f>
        <v>0</v>
      </c>
      <c r="B255" s="1">
        <f>'Formulario de Respuestas'!D254</f>
        <v>0</v>
      </c>
      <c r="C255" s="23">
        <f>IF($B255='Formulario de Respuestas'!$D254,'Formulario de Respuestas'!$E254,"ES DIFERENTE")</f>
        <v>0</v>
      </c>
      <c r="D255" s="15" t="str">
        <f>IFERROR(VLOOKUP(CONCATENATE(C$1,C255),'Formulario de Preguntas'!$C$2:$FN$152,3,FALSE),"")</f>
        <v/>
      </c>
      <c r="E255" s="1" t="str">
        <f>IFERROR(VLOOKUP(CONCATENATE(C$1,C255),'Formulario de Preguntas'!$C$2:$FN$152,4,FALSE),"")</f>
        <v/>
      </c>
      <c r="F255" s="23">
        <f>IF($B255='Formulario de Respuestas'!$D254,'Formulario de Respuestas'!$F254,"ES DIFERENTE")</f>
        <v>0</v>
      </c>
      <c r="G255" s="1" t="str">
        <f>IFERROR(VLOOKUP(CONCATENATE(F$1,F255),'Formulario de Preguntas'!$C$2:$FN$152,3,FALSE),"")</f>
        <v/>
      </c>
      <c r="H255" s="1" t="str">
        <f>IFERROR(VLOOKUP(CONCATENATE(F$1,F255),'Formulario de Preguntas'!$C$2:$FN$152,4,FALSE),"")</f>
        <v/>
      </c>
      <c r="I255" s="23">
        <f>IF($B255='Formulario de Respuestas'!$D254,'Formulario de Respuestas'!$G254,"ES DIFERENTE")</f>
        <v>0</v>
      </c>
      <c r="J255" s="1" t="str">
        <f>IFERROR(VLOOKUP(CONCATENATE(I$1,I255),'Formulario de Preguntas'!$C$10:$FN$152,3,FALSE),"")</f>
        <v/>
      </c>
      <c r="K255" s="1" t="str">
        <f>IFERROR(VLOOKUP(CONCATENATE(I$1,I255),'Formulario de Preguntas'!$C$10:$FN$152,4,FALSE),"")</f>
        <v/>
      </c>
      <c r="L255" s="23">
        <f>IF($B255='Formulario de Respuestas'!$D254,'Formulario de Respuestas'!$H254,"ES DIFERENTE")</f>
        <v>0</v>
      </c>
      <c r="M255" s="1" t="str">
        <f>IFERROR(VLOOKUP(CONCATENATE(L$1,L255),'Formulario de Preguntas'!$C$10:$FN$152,3,FALSE),"")</f>
        <v/>
      </c>
      <c r="N255" s="1" t="str">
        <f>IFERROR(VLOOKUP(CONCATENATE(L$1,L255),'Formulario de Preguntas'!$C$10:$FN$152,4,FALSE),"")</f>
        <v/>
      </c>
      <c r="O255" s="23">
        <f>IF($B255='Formulario de Respuestas'!$D254,'Formulario de Respuestas'!$I254,"ES DIFERENTE")</f>
        <v>0</v>
      </c>
      <c r="P255" s="1" t="str">
        <f>IFERROR(VLOOKUP(CONCATENATE(O$1,O255),'Formulario de Preguntas'!$C$10:$FN$152,3,FALSE),"")</f>
        <v/>
      </c>
      <c r="Q255" s="1" t="str">
        <f>IFERROR(VLOOKUP(CONCATENATE(O$1,O255),'Formulario de Preguntas'!$C$10:$FN$152,4,FALSE),"")</f>
        <v/>
      </c>
      <c r="R255" s="23">
        <f>IF($B255='Formulario de Respuestas'!$D254,'Formulario de Respuestas'!$J254,"ES DIFERENTE")</f>
        <v>0</v>
      </c>
      <c r="S255" s="1" t="str">
        <f>IFERROR(VLOOKUP(CONCATENATE(R$1,R255),'Formulario de Preguntas'!$C$10:$FN$152,3,FALSE),"")</f>
        <v/>
      </c>
      <c r="T255" s="1" t="str">
        <f>IFERROR(VLOOKUP(CONCATENATE(R$1,R255),'Formulario de Preguntas'!$C$10:$FN$152,4,FALSE),"")</f>
        <v/>
      </c>
      <c r="U255" s="23">
        <f>IF($B255='Formulario de Respuestas'!$D254,'Formulario de Respuestas'!$K254,"ES DIFERENTE")</f>
        <v>0</v>
      </c>
      <c r="V255" s="1" t="str">
        <f>IFERROR(VLOOKUP(CONCATENATE(U$1,U255),'Formulario de Preguntas'!$C$10:$FN$152,3,FALSE),"")</f>
        <v/>
      </c>
      <c r="W255" s="1" t="str">
        <f>IFERROR(VLOOKUP(CONCATENATE(U$1,U255),'Formulario de Preguntas'!$C$10:$FN$152,4,FALSE),"")</f>
        <v/>
      </c>
      <c r="X255" s="23">
        <f>IF($B255='Formulario de Respuestas'!$D254,'Formulario de Respuestas'!$L254,"ES DIFERENTE")</f>
        <v>0</v>
      </c>
      <c r="Y255" s="1" t="str">
        <f>IFERROR(VLOOKUP(CONCATENATE(X$1,X255),'Formulario de Preguntas'!$C$10:$FN$152,3,FALSE),"")</f>
        <v/>
      </c>
      <c r="Z255" s="1" t="str">
        <f>IFERROR(VLOOKUP(CONCATENATE(X$1,X255),'Formulario de Preguntas'!$C$10:$FN$152,4,FALSE),"")</f>
        <v/>
      </c>
      <c r="AA255" s="23">
        <f>IF($B255='Formulario de Respuestas'!$D254,'Formulario de Respuestas'!$M254,"ES DIFERENTE")</f>
        <v>0</v>
      </c>
      <c r="AB255" s="1" t="str">
        <f>IFERROR(VLOOKUP(CONCATENATE(AA$1,AA255),'Formulario de Preguntas'!$C$10:$FN$152,3,FALSE),"")</f>
        <v/>
      </c>
      <c r="AC255" s="1" t="str">
        <f>IFERROR(VLOOKUP(CONCATENATE(AA$1,AA255),'Formulario de Preguntas'!$C$10:$FN$152,4,FALSE),"")</f>
        <v/>
      </c>
      <c r="AD255" s="23">
        <f>IF($B255='Formulario de Respuestas'!$D254,'Formulario de Respuestas'!$N254,"ES DIFERENTE")</f>
        <v>0</v>
      </c>
      <c r="AE255" s="1" t="str">
        <f>IFERROR(VLOOKUP(CONCATENATE(AD$1,AD255),'Formulario de Preguntas'!$C$10:$FN$152,3,FALSE),"")</f>
        <v/>
      </c>
      <c r="AF255" s="1" t="str">
        <f>IFERROR(VLOOKUP(CONCATENATE(AD$1,AD255),'Formulario de Preguntas'!$C$10:$FN$152,4,FALSE),"")</f>
        <v/>
      </c>
      <c r="AG255" s="23">
        <f>IF($B255='Formulario de Respuestas'!$D254,'Formulario de Respuestas'!$O254,"ES DIFERENTE")</f>
        <v>0</v>
      </c>
      <c r="AH255" s="1" t="str">
        <f>IFERROR(VLOOKUP(CONCATENATE(AG$1,AG255),'Formulario de Preguntas'!$C$10:$FN$152,3,FALSE),"")</f>
        <v/>
      </c>
      <c r="AI255" s="1" t="str">
        <f>IFERROR(VLOOKUP(CONCATENATE(AG$1,AG255),'Formulario de Preguntas'!$C$10:$FN$152,4,FALSE),"")</f>
        <v/>
      </c>
      <c r="AJ255" s="23">
        <f>IF($B255='Formulario de Respuestas'!$D254,'Formulario de Respuestas'!$P254,"ES DIFERENTE")</f>
        <v>0</v>
      </c>
      <c r="AK255" s="1" t="str">
        <f>IFERROR(VLOOKUP(CONCATENATE(AJ$1,AJ255),'Formulario de Preguntas'!$C$10:$FN$152,3,FALSE),"")</f>
        <v/>
      </c>
      <c r="AL255" s="1" t="str">
        <f>IFERROR(VLOOKUP(CONCATENATE(AJ$1,AJ255),'Formulario de Preguntas'!$C$10:$FN$152,4,FALSE),"")</f>
        <v/>
      </c>
      <c r="AM255" s="23">
        <f>IF($B255='Formulario de Respuestas'!$D254,'Formulario de Respuestas'!$Q254,"ES DIFERENTE")</f>
        <v>0</v>
      </c>
      <c r="AN255" s="1" t="str">
        <f>IFERROR(VLOOKUP(CONCATENATE(AM$1,AM255),'Formulario de Preguntas'!$C$10:$FN$152,3,FALSE),"")</f>
        <v/>
      </c>
      <c r="AO255" s="1" t="str">
        <f>IFERROR(VLOOKUP(CONCATENATE(AM$1,AM255),'Formulario de Preguntas'!$C$10:$FN$152,4,FALSE),"")</f>
        <v/>
      </c>
      <c r="AP255" s="23">
        <f>IF($B255='Formulario de Respuestas'!$D254,'Formulario de Respuestas'!$R254,"ES DIFERENTE")</f>
        <v>0</v>
      </c>
      <c r="AQ255" s="1" t="str">
        <f>IFERROR(VLOOKUP(CONCATENATE(AP$1,AP255),'Formulario de Preguntas'!$C$10:$FN$152,3,FALSE),"")</f>
        <v/>
      </c>
      <c r="AR255" s="1" t="str">
        <f>IFERROR(VLOOKUP(CONCATENATE(AP$1,AP255),'Formulario de Preguntas'!$C$10:$FN$152,4,FALSE),"")</f>
        <v/>
      </c>
      <c r="AS255" s="23">
        <f>IF($B255='Formulario de Respuestas'!$D254,'Formulario de Respuestas'!$S254,"ES DIFERENTE")</f>
        <v>0</v>
      </c>
      <c r="AT255" s="1" t="str">
        <f>IFERROR(VLOOKUP(CONCATENATE(AS$1,AS255),'Formulario de Preguntas'!$C$10:$FN$152,3,FALSE),"")</f>
        <v/>
      </c>
      <c r="AU255" s="1" t="str">
        <f>IFERROR(VLOOKUP(CONCATENATE(AS$1,AS255),'Formulario de Preguntas'!$C$10:$FN$152,4,FALSE),"")</f>
        <v/>
      </c>
      <c r="AV255" s="23">
        <f>IF($B255='Formulario de Respuestas'!$D254,'Formulario de Respuestas'!$T254,"ES DIFERENTE")</f>
        <v>0</v>
      </c>
      <c r="AW255" s="1" t="str">
        <f>IFERROR(VLOOKUP(CONCATENATE(AV$1,AV255),'Formulario de Preguntas'!$C$10:$FN$152,3,FALSE),"")</f>
        <v/>
      </c>
      <c r="AX255" s="1" t="str">
        <f>IFERROR(VLOOKUP(CONCATENATE(AV$1,AV255),'Formulario de Preguntas'!$C$10:$FN$152,4,FALSE),"")</f>
        <v/>
      </c>
      <c r="AY255" s="23">
        <f>IF($B255='Formulario de Respuestas'!$D254,'Formulario de Respuestas'!$U254,"ES DIFERENTE")</f>
        <v>0</v>
      </c>
      <c r="AZ255" s="1" t="str">
        <f>IFERROR(VLOOKUP(CONCATENATE(AY$1,AY255),'Formulario de Preguntas'!$C$10:$FN$152,3,FALSE),"")</f>
        <v/>
      </c>
      <c r="BA255" s="1" t="str">
        <f>IFERROR(VLOOKUP(CONCATENATE(AY$1,AY255),'Formulario de Preguntas'!$C$10:$FN$152,4,FALSE),"")</f>
        <v/>
      </c>
      <c r="BB255" s="25">
        <f>IF($B255='Formulario de Respuestas'!$D254,'Formulario de Respuestas'!$V254,"ES DIFERENTE")</f>
        <v>0</v>
      </c>
      <c r="BC255" s="1" t="str">
        <f>IFERROR(VLOOKUP(CONCATENATE(BB$1,BB255),'Formulario de Preguntas'!$C$10:$FN$152,3,FALSE),"")</f>
        <v/>
      </c>
      <c r="BD255" s="1" t="str">
        <f>IFERROR(VLOOKUP(CONCATENATE(BB$1,BB255),'Formulario de Preguntas'!$C$10:$FN$152,4,FALSE),"")</f>
        <v/>
      </c>
      <c r="BE255" s="23">
        <f>IF($B255='Formulario de Respuestas'!$D254,'Formulario de Respuestas'!$W254,"ES DIFERENTE")</f>
        <v>0</v>
      </c>
      <c r="BF255" s="1" t="str">
        <f>IFERROR(VLOOKUP(CONCATENATE(BE$1,BE255),'Formulario de Preguntas'!$C$10:$FN$152,3,FALSE),"")</f>
        <v/>
      </c>
      <c r="BG255" s="1" t="str">
        <f>IFERROR(VLOOKUP(CONCATENATE(BE$1,BE255),'Formulario de Preguntas'!$C$10:$FN$152,4,FALSE),"")</f>
        <v/>
      </c>
      <c r="BH255" s="23">
        <f>IF($B255='Formulario de Respuestas'!$D254,'Formulario de Respuestas'!$X254,"ES DIFERENTE")</f>
        <v>0</v>
      </c>
      <c r="BI255" s="1" t="str">
        <f>IFERROR(VLOOKUP(CONCATENATE(BH$1,BH255),'Formulario de Preguntas'!$C$10:$FN$152,3,FALSE),"")</f>
        <v/>
      </c>
      <c r="BJ255" s="1" t="str">
        <f>IFERROR(VLOOKUP(CONCATENATE(BH$1,BH255),'Formulario de Preguntas'!$C$10:$FN$152,4,FALSE),"")</f>
        <v/>
      </c>
      <c r="BK255" s="25">
        <f>IF($B255='Formulario de Respuestas'!$D254,'Formulario de Respuestas'!$Y254,"ES DIFERENTE")</f>
        <v>0</v>
      </c>
      <c r="BL255" s="1" t="str">
        <f>IFERROR(VLOOKUP(CONCATENATE(BK$1,BK255),'Formulario de Preguntas'!$C$10:$FN$152,3,FALSE),"")</f>
        <v/>
      </c>
      <c r="BM255" s="1" t="str">
        <f>IFERROR(VLOOKUP(CONCATENATE(BK$1,BK255),'Formulario de Preguntas'!$C$10:$FN$152,4,FALSE),"")</f>
        <v/>
      </c>
      <c r="BN255" s="25">
        <f>IF($B255='Formulario de Respuestas'!$D254,'Formulario de Respuestas'!$Z254,"ES DIFERENTE")</f>
        <v>0</v>
      </c>
      <c r="BO255" s="1" t="str">
        <f>IFERROR(VLOOKUP(CONCATENATE(BN$1,BN255),'Formulario de Preguntas'!$C$10:$FN$152,3,FALSE),"")</f>
        <v/>
      </c>
      <c r="BP255" s="1" t="str">
        <f>IFERROR(VLOOKUP(CONCATENATE(BN$1,BN255),'Formulario de Preguntas'!$C$10:$FN$152,4,FALSE),"")</f>
        <v/>
      </c>
      <c r="BQ255" s="25">
        <f>IF($B255='Formulario de Respuestas'!$D254,'Formulario de Respuestas'!$AA254,"ES DIFERENTE")</f>
        <v>0</v>
      </c>
      <c r="BR255" s="1" t="str">
        <f>IFERROR(VLOOKUP(CONCATENATE(BQ$1,BQ255),'Formulario de Preguntas'!$C$10:$FN$152,3,FALSE),"")</f>
        <v/>
      </c>
      <c r="BS255" s="1" t="str">
        <f>IFERROR(VLOOKUP(CONCATENATE(BQ$1,BQ255),'Formulario de Preguntas'!$C$10:$FN$152,4,FALSE),"")</f>
        <v/>
      </c>
      <c r="BT255" s="25">
        <f>IF($B255='Formulario de Respuestas'!$D254,'Formulario de Respuestas'!$AB254,"ES DIFERENTE")</f>
        <v>0</v>
      </c>
      <c r="BU255" s="1" t="str">
        <f>IFERROR(VLOOKUP(CONCATENATE(BT$1,BT255),'Formulario de Preguntas'!$C$10:$FN$152,3,FALSE),"")</f>
        <v/>
      </c>
      <c r="BV255" s="1" t="str">
        <f>IFERROR(VLOOKUP(CONCATENATE(BT$1,BT255),'Formulario de Preguntas'!$C$10:$FN$152,4,FALSE),"")</f>
        <v/>
      </c>
      <c r="BW255" s="25">
        <f>IF($B255='Formulario de Respuestas'!$D254,'Formulario de Respuestas'!$AC254,"ES DIFERENTE")</f>
        <v>0</v>
      </c>
      <c r="BX255" s="1" t="str">
        <f>IFERROR(VLOOKUP(CONCATENATE(BW$1,BW255),'Formulario de Preguntas'!$C$10:$FN$152,3,FALSE),"")</f>
        <v/>
      </c>
      <c r="BY255" s="1" t="str">
        <f>IFERROR(VLOOKUP(CONCATENATE(BW$1,BW255),'Formulario de Preguntas'!$C$10:$FN$152,4,FALSE),"")</f>
        <v/>
      </c>
      <c r="CA255" s="1">
        <f t="shared" si="10"/>
        <v>0</v>
      </c>
      <c r="CB255" s="1">
        <f t="shared" si="11"/>
        <v>0.25</v>
      </c>
      <c r="CC255" s="1">
        <f t="shared" si="12"/>
        <v>0</v>
      </c>
      <c r="CD255" s="1">
        <f>COUNTIF('Formulario de Respuestas'!$E254:$AC254,"A")</f>
        <v>0</v>
      </c>
      <c r="CE255" s="1">
        <f>COUNTIF('Formulario de Respuestas'!$E254:$AC254,"B")</f>
        <v>0</v>
      </c>
      <c r="CF255" s="1">
        <f>COUNTIF('Formulario de Respuestas'!$B254:$AC254,"C")</f>
        <v>0</v>
      </c>
      <c r="CG255" s="1">
        <f>COUNTIF('Formulario de Respuestas'!$E254:$AC254,"D")</f>
        <v>0</v>
      </c>
      <c r="CH255" s="1">
        <f>COUNTIF('Formulario de Respuestas'!$E254:$AC254,"E (RESPUESTA ANULADA)")</f>
        <v>0</v>
      </c>
    </row>
    <row r="256" spans="1:86" x14ac:dyDescent="0.25">
      <c r="A256" s="1">
        <f>'Formulario de Respuestas'!C255</f>
        <v>0</v>
      </c>
      <c r="B256" s="1">
        <f>'Formulario de Respuestas'!D255</f>
        <v>0</v>
      </c>
      <c r="C256" s="23">
        <f>IF($B256='Formulario de Respuestas'!$D255,'Formulario de Respuestas'!$E255,"ES DIFERENTE")</f>
        <v>0</v>
      </c>
      <c r="D256" s="15" t="str">
        <f>IFERROR(VLOOKUP(CONCATENATE(C$1,C256),'Formulario de Preguntas'!$C$2:$FN$152,3,FALSE),"")</f>
        <v/>
      </c>
      <c r="E256" s="1" t="str">
        <f>IFERROR(VLOOKUP(CONCATENATE(C$1,C256),'Formulario de Preguntas'!$C$2:$FN$152,4,FALSE),"")</f>
        <v/>
      </c>
      <c r="F256" s="23">
        <f>IF($B256='Formulario de Respuestas'!$D255,'Formulario de Respuestas'!$F255,"ES DIFERENTE")</f>
        <v>0</v>
      </c>
      <c r="G256" s="1" t="str">
        <f>IFERROR(VLOOKUP(CONCATENATE(F$1,F256),'Formulario de Preguntas'!$C$2:$FN$152,3,FALSE),"")</f>
        <v/>
      </c>
      <c r="H256" s="1" t="str">
        <f>IFERROR(VLOOKUP(CONCATENATE(F$1,F256),'Formulario de Preguntas'!$C$2:$FN$152,4,FALSE),"")</f>
        <v/>
      </c>
      <c r="I256" s="23">
        <f>IF($B256='Formulario de Respuestas'!$D255,'Formulario de Respuestas'!$G255,"ES DIFERENTE")</f>
        <v>0</v>
      </c>
      <c r="J256" s="1" t="str">
        <f>IFERROR(VLOOKUP(CONCATENATE(I$1,I256),'Formulario de Preguntas'!$C$10:$FN$152,3,FALSE),"")</f>
        <v/>
      </c>
      <c r="K256" s="1" t="str">
        <f>IFERROR(VLOOKUP(CONCATENATE(I$1,I256),'Formulario de Preguntas'!$C$10:$FN$152,4,FALSE),"")</f>
        <v/>
      </c>
      <c r="L256" s="23">
        <f>IF($B256='Formulario de Respuestas'!$D255,'Formulario de Respuestas'!$H255,"ES DIFERENTE")</f>
        <v>0</v>
      </c>
      <c r="M256" s="1" t="str">
        <f>IFERROR(VLOOKUP(CONCATENATE(L$1,L256),'Formulario de Preguntas'!$C$10:$FN$152,3,FALSE),"")</f>
        <v/>
      </c>
      <c r="N256" s="1" t="str">
        <f>IFERROR(VLOOKUP(CONCATENATE(L$1,L256),'Formulario de Preguntas'!$C$10:$FN$152,4,FALSE),"")</f>
        <v/>
      </c>
      <c r="O256" s="23">
        <f>IF($B256='Formulario de Respuestas'!$D255,'Formulario de Respuestas'!$I255,"ES DIFERENTE")</f>
        <v>0</v>
      </c>
      <c r="P256" s="1" t="str">
        <f>IFERROR(VLOOKUP(CONCATENATE(O$1,O256),'Formulario de Preguntas'!$C$10:$FN$152,3,FALSE),"")</f>
        <v/>
      </c>
      <c r="Q256" s="1" t="str">
        <f>IFERROR(VLOOKUP(CONCATENATE(O$1,O256),'Formulario de Preguntas'!$C$10:$FN$152,4,FALSE),"")</f>
        <v/>
      </c>
      <c r="R256" s="23">
        <f>IF($B256='Formulario de Respuestas'!$D255,'Formulario de Respuestas'!$J255,"ES DIFERENTE")</f>
        <v>0</v>
      </c>
      <c r="S256" s="1" t="str">
        <f>IFERROR(VLOOKUP(CONCATENATE(R$1,R256),'Formulario de Preguntas'!$C$10:$FN$152,3,FALSE),"")</f>
        <v/>
      </c>
      <c r="T256" s="1" t="str">
        <f>IFERROR(VLOOKUP(CONCATENATE(R$1,R256),'Formulario de Preguntas'!$C$10:$FN$152,4,FALSE),"")</f>
        <v/>
      </c>
      <c r="U256" s="23">
        <f>IF($B256='Formulario de Respuestas'!$D255,'Formulario de Respuestas'!$K255,"ES DIFERENTE")</f>
        <v>0</v>
      </c>
      <c r="V256" s="1" t="str">
        <f>IFERROR(VLOOKUP(CONCATENATE(U$1,U256),'Formulario de Preguntas'!$C$10:$FN$152,3,FALSE),"")</f>
        <v/>
      </c>
      <c r="W256" s="1" t="str">
        <f>IFERROR(VLOOKUP(CONCATENATE(U$1,U256),'Formulario de Preguntas'!$C$10:$FN$152,4,FALSE),"")</f>
        <v/>
      </c>
      <c r="X256" s="23">
        <f>IF($B256='Formulario de Respuestas'!$D255,'Formulario de Respuestas'!$L255,"ES DIFERENTE")</f>
        <v>0</v>
      </c>
      <c r="Y256" s="1" t="str">
        <f>IFERROR(VLOOKUP(CONCATENATE(X$1,X256),'Formulario de Preguntas'!$C$10:$FN$152,3,FALSE),"")</f>
        <v/>
      </c>
      <c r="Z256" s="1" t="str">
        <f>IFERROR(VLOOKUP(CONCATENATE(X$1,X256),'Formulario de Preguntas'!$C$10:$FN$152,4,FALSE),"")</f>
        <v/>
      </c>
      <c r="AA256" s="23">
        <f>IF($B256='Formulario de Respuestas'!$D255,'Formulario de Respuestas'!$M255,"ES DIFERENTE")</f>
        <v>0</v>
      </c>
      <c r="AB256" s="1" t="str">
        <f>IFERROR(VLOOKUP(CONCATENATE(AA$1,AA256),'Formulario de Preguntas'!$C$10:$FN$152,3,FALSE),"")</f>
        <v/>
      </c>
      <c r="AC256" s="1" t="str">
        <f>IFERROR(VLOOKUP(CONCATENATE(AA$1,AA256),'Formulario de Preguntas'!$C$10:$FN$152,4,FALSE),"")</f>
        <v/>
      </c>
      <c r="AD256" s="23">
        <f>IF($B256='Formulario de Respuestas'!$D255,'Formulario de Respuestas'!$N255,"ES DIFERENTE")</f>
        <v>0</v>
      </c>
      <c r="AE256" s="1" t="str">
        <f>IFERROR(VLOOKUP(CONCATENATE(AD$1,AD256),'Formulario de Preguntas'!$C$10:$FN$152,3,FALSE),"")</f>
        <v/>
      </c>
      <c r="AF256" s="1" t="str">
        <f>IFERROR(VLOOKUP(CONCATENATE(AD$1,AD256),'Formulario de Preguntas'!$C$10:$FN$152,4,FALSE),"")</f>
        <v/>
      </c>
      <c r="AG256" s="23">
        <f>IF($B256='Formulario de Respuestas'!$D255,'Formulario de Respuestas'!$O255,"ES DIFERENTE")</f>
        <v>0</v>
      </c>
      <c r="AH256" s="1" t="str">
        <f>IFERROR(VLOOKUP(CONCATENATE(AG$1,AG256),'Formulario de Preguntas'!$C$10:$FN$152,3,FALSE),"")</f>
        <v/>
      </c>
      <c r="AI256" s="1" t="str">
        <f>IFERROR(VLOOKUP(CONCATENATE(AG$1,AG256),'Formulario de Preguntas'!$C$10:$FN$152,4,FALSE),"")</f>
        <v/>
      </c>
      <c r="AJ256" s="23">
        <f>IF($B256='Formulario de Respuestas'!$D255,'Formulario de Respuestas'!$P255,"ES DIFERENTE")</f>
        <v>0</v>
      </c>
      <c r="AK256" s="1" t="str">
        <f>IFERROR(VLOOKUP(CONCATENATE(AJ$1,AJ256),'Formulario de Preguntas'!$C$10:$FN$152,3,FALSE),"")</f>
        <v/>
      </c>
      <c r="AL256" s="1" t="str">
        <f>IFERROR(VLOOKUP(CONCATENATE(AJ$1,AJ256),'Formulario de Preguntas'!$C$10:$FN$152,4,FALSE),"")</f>
        <v/>
      </c>
      <c r="AM256" s="23">
        <f>IF($B256='Formulario de Respuestas'!$D255,'Formulario de Respuestas'!$Q255,"ES DIFERENTE")</f>
        <v>0</v>
      </c>
      <c r="AN256" s="1" t="str">
        <f>IFERROR(VLOOKUP(CONCATENATE(AM$1,AM256),'Formulario de Preguntas'!$C$10:$FN$152,3,FALSE),"")</f>
        <v/>
      </c>
      <c r="AO256" s="1" t="str">
        <f>IFERROR(VLOOKUP(CONCATENATE(AM$1,AM256),'Formulario de Preguntas'!$C$10:$FN$152,4,FALSE),"")</f>
        <v/>
      </c>
      <c r="AP256" s="23">
        <f>IF($B256='Formulario de Respuestas'!$D255,'Formulario de Respuestas'!$R255,"ES DIFERENTE")</f>
        <v>0</v>
      </c>
      <c r="AQ256" s="1" t="str">
        <f>IFERROR(VLOOKUP(CONCATENATE(AP$1,AP256),'Formulario de Preguntas'!$C$10:$FN$152,3,FALSE),"")</f>
        <v/>
      </c>
      <c r="AR256" s="1" t="str">
        <f>IFERROR(VLOOKUP(CONCATENATE(AP$1,AP256),'Formulario de Preguntas'!$C$10:$FN$152,4,FALSE),"")</f>
        <v/>
      </c>
      <c r="AS256" s="23">
        <f>IF($B256='Formulario de Respuestas'!$D255,'Formulario de Respuestas'!$S255,"ES DIFERENTE")</f>
        <v>0</v>
      </c>
      <c r="AT256" s="1" t="str">
        <f>IFERROR(VLOOKUP(CONCATENATE(AS$1,AS256),'Formulario de Preguntas'!$C$10:$FN$152,3,FALSE),"")</f>
        <v/>
      </c>
      <c r="AU256" s="1" t="str">
        <f>IFERROR(VLOOKUP(CONCATENATE(AS$1,AS256),'Formulario de Preguntas'!$C$10:$FN$152,4,FALSE),"")</f>
        <v/>
      </c>
      <c r="AV256" s="23">
        <f>IF($B256='Formulario de Respuestas'!$D255,'Formulario de Respuestas'!$T255,"ES DIFERENTE")</f>
        <v>0</v>
      </c>
      <c r="AW256" s="1" t="str">
        <f>IFERROR(VLOOKUP(CONCATENATE(AV$1,AV256),'Formulario de Preguntas'!$C$10:$FN$152,3,FALSE),"")</f>
        <v/>
      </c>
      <c r="AX256" s="1" t="str">
        <f>IFERROR(VLOOKUP(CONCATENATE(AV$1,AV256),'Formulario de Preguntas'!$C$10:$FN$152,4,FALSE),"")</f>
        <v/>
      </c>
      <c r="AY256" s="23">
        <f>IF($B256='Formulario de Respuestas'!$D255,'Formulario de Respuestas'!$U255,"ES DIFERENTE")</f>
        <v>0</v>
      </c>
      <c r="AZ256" s="1" t="str">
        <f>IFERROR(VLOOKUP(CONCATENATE(AY$1,AY256),'Formulario de Preguntas'!$C$10:$FN$152,3,FALSE),"")</f>
        <v/>
      </c>
      <c r="BA256" s="1" t="str">
        <f>IFERROR(VLOOKUP(CONCATENATE(AY$1,AY256),'Formulario de Preguntas'!$C$10:$FN$152,4,FALSE),"")</f>
        <v/>
      </c>
      <c r="BB256" s="25">
        <f>IF($B256='Formulario de Respuestas'!$D255,'Formulario de Respuestas'!$V255,"ES DIFERENTE")</f>
        <v>0</v>
      </c>
      <c r="BC256" s="1" t="str">
        <f>IFERROR(VLOOKUP(CONCATENATE(BB$1,BB256),'Formulario de Preguntas'!$C$10:$FN$152,3,FALSE),"")</f>
        <v/>
      </c>
      <c r="BD256" s="1" t="str">
        <f>IFERROR(VLOOKUP(CONCATENATE(BB$1,BB256),'Formulario de Preguntas'!$C$10:$FN$152,4,FALSE),"")</f>
        <v/>
      </c>
      <c r="BE256" s="23">
        <f>IF($B256='Formulario de Respuestas'!$D255,'Formulario de Respuestas'!$W255,"ES DIFERENTE")</f>
        <v>0</v>
      </c>
      <c r="BF256" s="1" t="str">
        <f>IFERROR(VLOOKUP(CONCATENATE(BE$1,BE256),'Formulario de Preguntas'!$C$10:$FN$152,3,FALSE),"")</f>
        <v/>
      </c>
      <c r="BG256" s="1" t="str">
        <f>IFERROR(VLOOKUP(CONCATENATE(BE$1,BE256),'Formulario de Preguntas'!$C$10:$FN$152,4,FALSE),"")</f>
        <v/>
      </c>
      <c r="BH256" s="23">
        <f>IF($B256='Formulario de Respuestas'!$D255,'Formulario de Respuestas'!$X255,"ES DIFERENTE")</f>
        <v>0</v>
      </c>
      <c r="BI256" s="1" t="str">
        <f>IFERROR(VLOOKUP(CONCATENATE(BH$1,BH256),'Formulario de Preguntas'!$C$10:$FN$152,3,FALSE),"")</f>
        <v/>
      </c>
      <c r="BJ256" s="1" t="str">
        <f>IFERROR(VLOOKUP(CONCATENATE(BH$1,BH256),'Formulario de Preguntas'!$C$10:$FN$152,4,FALSE),"")</f>
        <v/>
      </c>
      <c r="BK256" s="25">
        <f>IF($B256='Formulario de Respuestas'!$D255,'Formulario de Respuestas'!$Y255,"ES DIFERENTE")</f>
        <v>0</v>
      </c>
      <c r="BL256" s="1" t="str">
        <f>IFERROR(VLOOKUP(CONCATENATE(BK$1,BK256),'Formulario de Preguntas'!$C$10:$FN$152,3,FALSE),"")</f>
        <v/>
      </c>
      <c r="BM256" s="1" t="str">
        <f>IFERROR(VLOOKUP(CONCATENATE(BK$1,BK256),'Formulario de Preguntas'!$C$10:$FN$152,4,FALSE),"")</f>
        <v/>
      </c>
      <c r="BN256" s="25">
        <f>IF($B256='Formulario de Respuestas'!$D255,'Formulario de Respuestas'!$Z255,"ES DIFERENTE")</f>
        <v>0</v>
      </c>
      <c r="BO256" s="1" t="str">
        <f>IFERROR(VLOOKUP(CONCATENATE(BN$1,BN256),'Formulario de Preguntas'!$C$10:$FN$152,3,FALSE),"")</f>
        <v/>
      </c>
      <c r="BP256" s="1" t="str">
        <f>IFERROR(VLOOKUP(CONCATENATE(BN$1,BN256),'Formulario de Preguntas'!$C$10:$FN$152,4,FALSE),"")</f>
        <v/>
      </c>
      <c r="BQ256" s="25">
        <f>IF($B256='Formulario de Respuestas'!$D255,'Formulario de Respuestas'!$AA255,"ES DIFERENTE")</f>
        <v>0</v>
      </c>
      <c r="BR256" s="1" t="str">
        <f>IFERROR(VLOOKUP(CONCATENATE(BQ$1,BQ256),'Formulario de Preguntas'!$C$10:$FN$152,3,FALSE),"")</f>
        <v/>
      </c>
      <c r="BS256" s="1" t="str">
        <f>IFERROR(VLOOKUP(CONCATENATE(BQ$1,BQ256),'Formulario de Preguntas'!$C$10:$FN$152,4,FALSE),"")</f>
        <v/>
      </c>
      <c r="BT256" s="25">
        <f>IF($B256='Formulario de Respuestas'!$D255,'Formulario de Respuestas'!$AB255,"ES DIFERENTE")</f>
        <v>0</v>
      </c>
      <c r="BU256" s="1" t="str">
        <f>IFERROR(VLOOKUP(CONCATENATE(BT$1,BT256),'Formulario de Preguntas'!$C$10:$FN$152,3,FALSE),"")</f>
        <v/>
      </c>
      <c r="BV256" s="1" t="str">
        <f>IFERROR(VLOOKUP(CONCATENATE(BT$1,BT256),'Formulario de Preguntas'!$C$10:$FN$152,4,FALSE),"")</f>
        <v/>
      </c>
      <c r="BW256" s="25">
        <f>IF($B256='Formulario de Respuestas'!$D255,'Formulario de Respuestas'!$AC255,"ES DIFERENTE")</f>
        <v>0</v>
      </c>
      <c r="BX256" s="1" t="str">
        <f>IFERROR(VLOOKUP(CONCATENATE(BW$1,BW256),'Formulario de Preguntas'!$C$10:$FN$152,3,FALSE),"")</f>
        <v/>
      </c>
      <c r="BY256" s="1" t="str">
        <f>IFERROR(VLOOKUP(CONCATENATE(BW$1,BW256),'Formulario de Preguntas'!$C$10:$FN$152,4,FALSE),"")</f>
        <v/>
      </c>
      <c r="CA256" s="1">
        <f t="shared" si="10"/>
        <v>0</v>
      </c>
      <c r="CB256" s="1">
        <f t="shared" si="11"/>
        <v>0.25</v>
      </c>
      <c r="CC256" s="1">
        <f t="shared" si="12"/>
        <v>0</v>
      </c>
      <c r="CD256" s="1">
        <f>COUNTIF('Formulario de Respuestas'!$E255:$AC255,"A")</f>
        <v>0</v>
      </c>
      <c r="CE256" s="1">
        <f>COUNTIF('Formulario de Respuestas'!$E255:$AC255,"B")</f>
        <v>0</v>
      </c>
      <c r="CF256" s="1">
        <f>COUNTIF('Formulario de Respuestas'!$B255:$AC255,"C")</f>
        <v>0</v>
      </c>
      <c r="CG256" s="1">
        <f>COUNTIF('Formulario de Respuestas'!$E255:$AC255,"D")</f>
        <v>0</v>
      </c>
      <c r="CH256" s="1">
        <f>COUNTIF('Formulario de Respuestas'!$E255:$AC255,"E (RESPUESTA ANULADA)")</f>
        <v>0</v>
      </c>
    </row>
    <row r="257" spans="1:86" x14ac:dyDescent="0.25">
      <c r="A257" s="1">
        <f>'Formulario de Respuestas'!C256</f>
        <v>0</v>
      </c>
      <c r="B257" s="1">
        <f>'Formulario de Respuestas'!D256</f>
        <v>0</v>
      </c>
      <c r="C257" s="23">
        <f>IF($B257='Formulario de Respuestas'!$D256,'Formulario de Respuestas'!$E256,"ES DIFERENTE")</f>
        <v>0</v>
      </c>
      <c r="D257" s="15" t="str">
        <f>IFERROR(VLOOKUP(CONCATENATE(C$1,C257),'Formulario de Preguntas'!$C$2:$FN$152,3,FALSE),"")</f>
        <v/>
      </c>
      <c r="E257" s="1" t="str">
        <f>IFERROR(VLOOKUP(CONCATENATE(C$1,C257),'Formulario de Preguntas'!$C$2:$FN$152,4,FALSE),"")</f>
        <v/>
      </c>
      <c r="F257" s="23">
        <f>IF($B257='Formulario de Respuestas'!$D256,'Formulario de Respuestas'!$F256,"ES DIFERENTE")</f>
        <v>0</v>
      </c>
      <c r="G257" s="1" t="str">
        <f>IFERROR(VLOOKUP(CONCATENATE(F$1,F257),'Formulario de Preguntas'!$C$2:$FN$152,3,FALSE),"")</f>
        <v/>
      </c>
      <c r="H257" s="1" t="str">
        <f>IFERROR(VLOOKUP(CONCATENATE(F$1,F257),'Formulario de Preguntas'!$C$2:$FN$152,4,FALSE),"")</f>
        <v/>
      </c>
      <c r="I257" s="23">
        <f>IF($B257='Formulario de Respuestas'!$D256,'Formulario de Respuestas'!$G256,"ES DIFERENTE")</f>
        <v>0</v>
      </c>
      <c r="J257" s="1" t="str">
        <f>IFERROR(VLOOKUP(CONCATENATE(I$1,I257),'Formulario de Preguntas'!$C$10:$FN$152,3,FALSE),"")</f>
        <v/>
      </c>
      <c r="K257" s="1" t="str">
        <f>IFERROR(VLOOKUP(CONCATENATE(I$1,I257),'Formulario de Preguntas'!$C$10:$FN$152,4,FALSE),"")</f>
        <v/>
      </c>
      <c r="L257" s="23">
        <f>IF($B257='Formulario de Respuestas'!$D256,'Formulario de Respuestas'!$H256,"ES DIFERENTE")</f>
        <v>0</v>
      </c>
      <c r="M257" s="1" t="str">
        <f>IFERROR(VLOOKUP(CONCATENATE(L$1,L257),'Formulario de Preguntas'!$C$10:$FN$152,3,FALSE),"")</f>
        <v/>
      </c>
      <c r="N257" s="1" t="str">
        <f>IFERROR(VLOOKUP(CONCATENATE(L$1,L257),'Formulario de Preguntas'!$C$10:$FN$152,4,FALSE),"")</f>
        <v/>
      </c>
      <c r="O257" s="23">
        <f>IF($B257='Formulario de Respuestas'!$D256,'Formulario de Respuestas'!$I256,"ES DIFERENTE")</f>
        <v>0</v>
      </c>
      <c r="P257" s="1" t="str">
        <f>IFERROR(VLOOKUP(CONCATENATE(O$1,O257),'Formulario de Preguntas'!$C$10:$FN$152,3,FALSE),"")</f>
        <v/>
      </c>
      <c r="Q257" s="1" t="str">
        <f>IFERROR(VLOOKUP(CONCATENATE(O$1,O257),'Formulario de Preguntas'!$C$10:$FN$152,4,FALSE),"")</f>
        <v/>
      </c>
      <c r="R257" s="23">
        <f>IF($B257='Formulario de Respuestas'!$D256,'Formulario de Respuestas'!$J256,"ES DIFERENTE")</f>
        <v>0</v>
      </c>
      <c r="S257" s="1" t="str">
        <f>IFERROR(VLOOKUP(CONCATENATE(R$1,R257),'Formulario de Preguntas'!$C$10:$FN$152,3,FALSE),"")</f>
        <v/>
      </c>
      <c r="T257" s="1" t="str">
        <f>IFERROR(VLOOKUP(CONCATENATE(R$1,R257),'Formulario de Preguntas'!$C$10:$FN$152,4,FALSE),"")</f>
        <v/>
      </c>
      <c r="U257" s="23">
        <f>IF($B257='Formulario de Respuestas'!$D256,'Formulario de Respuestas'!$K256,"ES DIFERENTE")</f>
        <v>0</v>
      </c>
      <c r="V257" s="1" t="str">
        <f>IFERROR(VLOOKUP(CONCATENATE(U$1,U257),'Formulario de Preguntas'!$C$10:$FN$152,3,FALSE),"")</f>
        <v/>
      </c>
      <c r="W257" s="1" t="str">
        <f>IFERROR(VLOOKUP(CONCATENATE(U$1,U257),'Formulario de Preguntas'!$C$10:$FN$152,4,FALSE),"")</f>
        <v/>
      </c>
      <c r="X257" s="23">
        <f>IF($B257='Formulario de Respuestas'!$D256,'Formulario de Respuestas'!$L256,"ES DIFERENTE")</f>
        <v>0</v>
      </c>
      <c r="Y257" s="1" t="str">
        <f>IFERROR(VLOOKUP(CONCATENATE(X$1,X257),'Formulario de Preguntas'!$C$10:$FN$152,3,FALSE),"")</f>
        <v/>
      </c>
      <c r="Z257" s="1" t="str">
        <f>IFERROR(VLOOKUP(CONCATENATE(X$1,X257),'Formulario de Preguntas'!$C$10:$FN$152,4,FALSE),"")</f>
        <v/>
      </c>
      <c r="AA257" s="23">
        <f>IF($B257='Formulario de Respuestas'!$D256,'Formulario de Respuestas'!$M256,"ES DIFERENTE")</f>
        <v>0</v>
      </c>
      <c r="AB257" s="1" t="str">
        <f>IFERROR(VLOOKUP(CONCATENATE(AA$1,AA257),'Formulario de Preguntas'!$C$10:$FN$152,3,FALSE),"")</f>
        <v/>
      </c>
      <c r="AC257" s="1" t="str">
        <f>IFERROR(VLOOKUP(CONCATENATE(AA$1,AA257),'Formulario de Preguntas'!$C$10:$FN$152,4,FALSE),"")</f>
        <v/>
      </c>
      <c r="AD257" s="23">
        <f>IF($B257='Formulario de Respuestas'!$D256,'Formulario de Respuestas'!$N256,"ES DIFERENTE")</f>
        <v>0</v>
      </c>
      <c r="AE257" s="1" t="str">
        <f>IFERROR(VLOOKUP(CONCATENATE(AD$1,AD257),'Formulario de Preguntas'!$C$10:$FN$152,3,FALSE),"")</f>
        <v/>
      </c>
      <c r="AF257" s="1" t="str">
        <f>IFERROR(VLOOKUP(CONCATENATE(AD$1,AD257),'Formulario de Preguntas'!$C$10:$FN$152,4,FALSE),"")</f>
        <v/>
      </c>
      <c r="AG257" s="23">
        <f>IF($B257='Formulario de Respuestas'!$D256,'Formulario de Respuestas'!$O256,"ES DIFERENTE")</f>
        <v>0</v>
      </c>
      <c r="AH257" s="1" t="str">
        <f>IFERROR(VLOOKUP(CONCATENATE(AG$1,AG257),'Formulario de Preguntas'!$C$10:$FN$152,3,FALSE),"")</f>
        <v/>
      </c>
      <c r="AI257" s="1" t="str">
        <f>IFERROR(VLOOKUP(CONCATENATE(AG$1,AG257),'Formulario de Preguntas'!$C$10:$FN$152,4,FALSE),"")</f>
        <v/>
      </c>
      <c r="AJ257" s="23">
        <f>IF($B257='Formulario de Respuestas'!$D256,'Formulario de Respuestas'!$P256,"ES DIFERENTE")</f>
        <v>0</v>
      </c>
      <c r="AK257" s="1" t="str">
        <f>IFERROR(VLOOKUP(CONCATENATE(AJ$1,AJ257),'Formulario de Preguntas'!$C$10:$FN$152,3,FALSE),"")</f>
        <v/>
      </c>
      <c r="AL257" s="1" t="str">
        <f>IFERROR(VLOOKUP(CONCATENATE(AJ$1,AJ257),'Formulario de Preguntas'!$C$10:$FN$152,4,FALSE),"")</f>
        <v/>
      </c>
      <c r="AM257" s="23">
        <f>IF($B257='Formulario de Respuestas'!$D256,'Formulario de Respuestas'!$Q256,"ES DIFERENTE")</f>
        <v>0</v>
      </c>
      <c r="AN257" s="1" t="str">
        <f>IFERROR(VLOOKUP(CONCATENATE(AM$1,AM257),'Formulario de Preguntas'!$C$10:$FN$152,3,FALSE),"")</f>
        <v/>
      </c>
      <c r="AO257" s="1" t="str">
        <f>IFERROR(VLOOKUP(CONCATENATE(AM$1,AM257),'Formulario de Preguntas'!$C$10:$FN$152,4,FALSE),"")</f>
        <v/>
      </c>
      <c r="AP257" s="23">
        <f>IF($B257='Formulario de Respuestas'!$D256,'Formulario de Respuestas'!$R256,"ES DIFERENTE")</f>
        <v>0</v>
      </c>
      <c r="AQ257" s="1" t="str">
        <f>IFERROR(VLOOKUP(CONCATENATE(AP$1,AP257),'Formulario de Preguntas'!$C$10:$FN$152,3,FALSE),"")</f>
        <v/>
      </c>
      <c r="AR257" s="1" t="str">
        <f>IFERROR(VLOOKUP(CONCATENATE(AP$1,AP257),'Formulario de Preguntas'!$C$10:$FN$152,4,FALSE),"")</f>
        <v/>
      </c>
      <c r="AS257" s="23">
        <f>IF($B257='Formulario de Respuestas'!$D256,'Formulario de Respuestas'!$S256,"ES DIFERENTE")</f>
        <v>0</v>
      </c>
      <c r="AT257" s="1" t="str">
        <f>IFERROR(VLOOKUP(CONCATENATE(AS$1,AS257),'Formulario de Preguntas'!$C$10:$FN$152,3,FALSE),"")</f>
        <v/>
      </c>
      <c r="AU257" s="1" t="str">
        <f>IFERROR(VLOOKUP(CONCATENATE(AS$1,AS257),'Formulario de Preguntas'!$C$10:$FN$152,4,FALSE),"")</f>
        <v/>
      </c>
      <c r="AV257" s="23">
        <f>IF($B257='Formulario de Respuestas'!$D256,'Formulario de Respuestas'!$T256,"ES DIFERENTE")</f>
        <v>0</v>
      </c>
      <c r="AW257" s="1" t="str">
        <f>IFERROR(VLOOKUP(CONCATENATE(AV$1,AV257),'Formulario de Preguntas'!$C$10:$FN$152,3,FALSE),"")</f>
        <v/>
      </c>
      <c r="AX257" s="1" t="str">
        <f>IFERROR(VLOOKUP(CONCATENATE(AV$1,AV257),'Formulario de Preguntas'!$C$10:$FN$152,4,FALSE),"")</f>
        <v/>
      </c>
      <c r="AY257" s="23">
        <f>IF($B257='Formulario de Respuestas'!$D256,'Formulario de Respuestas'!$U256,"ES DIFERENTE")</f>
        <v>0</v>
      </c>
      <c r="AZ257" s="1" t="str">
        <f>IFERROR(VLOOKUP(CONCATENATE(AY$1,AY257),'Formulario de Preguntas'!$C$10:$FN$152,3,FALSE),"")</f>
        <v/>
      </c>
      <c r="BA257" s="1" t="str">
        <f>IFERROR(VLOOKUP(CONCATENATE(AY$1,AY257),'Formulario de Preguntas'!$C$10:$FN$152,4,FALSE),"")</f>
        <v/>
      </c>
      <c r="BB257" s="25">
        <f>IF($B257='Formulario de Respuestas'!$D256,'Formulario de Respuestas'!$V256,"ES DIFERENTE")</f>
        <v>0</v>
      </c>
      <c r="BC257" s="1" t="str">
        <f>IFERROR(VLOOKUP(CONCATENATE(BB$1,BB257),'Formulario de Preguntas'!$C$10:$FN$152,3,FALSE),"")</f>
        <v/>
      </c>
      <c r="BD257" s="1" t="str">
        <f>IFERROR(VLOOKUP(CONCATENATE(BB$1,BB257),'Formulario de Preguntas'!$C$10:$FN$152,4,FALSE),"")</f>
        <v/>
      </c>
      <c r="BE257" s="23">
        <f>IF($B257='Formulario de Respuestas'!$D256,'Formulario de Respuestas'!$W256,"ES DIFERENTE")</f>
        <v>0</v>
      </c>
      <c r="BF257" s="1" t="str">
        <f>IFERROR(VLOOKUP(CONCATENATE(BE$1,BE257),'Formulario de Preguntas'!$C$10:$FN$152,3,FALSE),"")</f>
        <v/>
      </c>
      <c r="BG257" s="1" t="str">
        <f>IFERROR(VLOOKUP(CONCATENATE(BE$1,BE257),'Formulario de Preguntas'!$C$10:$FN$152,4,FALSE),"")</f>
        <v/>
      </c>
      <c r="BH257" s="23">
        <f>IF($B257='Formulario de Respuestas'!$D256,'Formulario de Respuestas'!$X256,"ES DIFERENTE")</f>
        <v>0</v>
      </c>
      <c r="BI257" s="1" t="str">
        <f>IFERROR(VLOOKUP(CONCATENATE(BH$1,BH257),'Formulario de Preguntas'!$C$10:$FN$152,3,FALSE),"")</f>
        <v/>
      </c>
      <c r="BJ257" s="1" t="str">
        <f>IFERROR(VLOOKUP(CONCATENATE(BH$1,BH257),'Formulario de Preguntas'!$C$10:$FN$152,4,FALSE),"")</f>
        <v/>
      </c>
      <c r="BK257" s="25">
        <f>IF($B257='Formulario de Respuestas'!$D256,'Formulario de Respuestas'!$Y256,"ES DIFERENTE")</f>
        <v>0</v>
      </c>
      <c r="BL257" s="1" t="str">
        <f>IFERROR(VLOOKUP(CONCATENATE(BK$1,BK257),'Formulario de Preguntas'!$C$10:$FN$152,3,FALSE),"")</f>
        <v/>
      </c>
      <c r="BM257" s="1" t="str">
        <f>IFERROR(VLOOKUP(CONCATENATE(BK$1,BK257),'Formulario de Preguntas'!$C$10:$FN$152,4,FALSE),"")</f>
        <v/>
      </c>
      <c r="BN257" s="25">
        <f>IF($B257='Formulario de Respuestas'!$D256,'Formulario de Respuestas'!$Z256,"ES DIFERENTE")</f>
        <v>0</v>
      </c>
      <c r="BO257" s="1" t="str">
        <f>IFERROR(VLOOKUP(CONCATENATE(BN$1,BN257),'Formulario de Preguntas'!$C$10:$FN$152,3,FALSE),"")</f>
        <v/>
      </c>
      <c r="BP257" s="1" t="str">
        <f>IFERROR(VLOOKUP(CONCATENATE(BN$1,BN257),'Formulario de Preguntas'!$C$10:$FN$152,4,FALSE),"")</f>
        <v/>
      </c>
      <c r="BQ257" s="25">
        <f>IF($B257='Formulario de Respuestas'!$D256,'Formulario de Respuestas'!$AA256,"ES DIFERENTE")</f>
        <v>0</v>
      </c>
      <c r="BR257" s="1" t="str">
        <f>IFERROR(VLOOKUP(CONCATENATE(BQ$1,BQ257),'Formulario de Preguntas'!$C$10:$FN$152,3,FALSE),"")</f>
        <v/>
      </c>
      <c r="BS257" s="1" t="str">
        <f>IFERROR(VLOOKUP(CONCATENATE(BQ$1,BQ257),'Formulario de Preguntas'!$C$10:$FN$152,4,FALSE),"")</f>
        <v/>
      </c>
      <c r="BT257" s="25">
        <f>IF($B257='Formulario de Respuestas'!$D256,'Formulario de Respuestas'!$AB256,"ES DIFERENTE")</f>
        <v>0</v>
      </c>
      <c r="BU257" s="1" t="str">
        <f>IFERROR(VLOOKUP(CONCATENATE(BT$1,BT257),'Formulario de Preguntas'!$C$10:$FN$152,3,FALSE),"")</f>
        <v/>
      </c>
      <c r="BV257" s="1" t="str">
        <f>IFERROR(VLOOKUP(CONCATENATE(BT$1,BT257),'Formulario de Preguntas'!$C$10:$FN$152,4,FALSE),"")</f>
        <v/>
      </c>
      <c r="BW257" s="25">
        <f>IF($B257='Formulario de Respuestas'!$D256,'Formulario de Respuestas'!$AC256,"ES DIFERENTE")</f>
        <v>0</v>
      </c>
      <c r="BX257" s="1" t="str">
        <f>IFERROR(VLOOKUP(CONCATENATE(BW$1,BW257),'Formulario de Preguntas'!$C$10:$FN$152,3,FALSE),"")</f>
        <v/>
      </c>
      <c r="BY257" s="1" t="str">
        <f>IFERROR(VLOOKUP(CONCATENATE(BW$1,BW257),'Formulario de Preguntas'!$C$10:$FN$152,4,FALSE),"")</f>
        <v/>
      </c>
      <c r="CA257" s="1">
        <f t="shared" si="10"/>
        <v>0</v>
      </c>
      <c r="CB257" s="1">
        <f t="shared" si="11"/>
        <v>0.25</v>
      </c>
      <c r="CC257" s="1">
        <f t="shared" si="12"/>
        <v>0</v>
      </c>
      <c r="CD257" s="1">
        <f>COUNTIF('Formulario de Respuestas'!$E256:$AC256,"A")</f>
        <v>0</v>
      </c>
      <c r="CE257" s="1">
        <f>COUNTIF('Formulario de Respuestas'!$E256:$AC256,"B")</f>
        <v>0</v>
      </c>
      <c r="CF257" s="1">
        <f>COUNTIF('Formulario de Respuestas'!$B256:$AC256,"C")</f>
        <v>0</v>
      </c>
      <c r="CG257" s="1">
        <f>COUNTIF('Formulario de Respuestas'!$E256:$AC256,"D")</f>
        <v>0</v>
      </c>
      <c r="CH257" s="1">
        <f>COUNTIF('Formulario de Respuestas'!$E256:$AC256,"E (RESPUESTA ANULADA)")</f>
        <v>0</v>
      </c>
    </row>
    <row r="258" spans="1:86" x14ac:dyDescent="0.25">
      <c r="A258" s="1">
        <f>'Formulario de Respuestas'!C257</f>
        <v>0</v>
      </c>
      <c r="B258" s="1">
        <f>'Formulario de Respuestas'!D257</f>
        <v>0</v>
      </c>
      <c r="C258" s="23">
        <f>IF($B258='Formulario de Respuestas'!$D257,'Formulario de Respuestas'!$E257,"ES DIFERENTE")</f>
        <v>0</v>
      </c>
      <c r="D258" s="15" t="str">
        <f>IFERROR(VLOOKUP(CONCATENATE(C$1,C258),'Formulario de Preguntas'!$C$2:$FN$152,3,FALSE),"")</f>
        <v/>
      </c>
      <c r="E258" s="1" t="str">
        <f>IFERROR(VLOOKUP(CONCATENATE(C$1,C258),'Formulario de Preguntas'!$C$2:$FN$152,4,FALSE),"")</f>
        <v/>
      </c>
      <c r="F258" s="23">
        <f>IF($B258='Formulario de Respuestas'!$D257,'Formulario de Respuestas'!$F257,"ES DIFERENTE")</f>
        <v>0</v>
      </c>
      <c r="G258" s="1" t="str">
        <f>IFERROR(VLOOKUP(CONCATENATE(F$1,F258),'Formulario de Preguntas'!$C$2:$FN$152,3,FALSE),"")</f>
        <v/>
      </c>
      <c r="H258" s="1" t="str">
        <f>IFERROR(VLOOKUP(CONCATENATE(F$1,F258),'Formulario de Preguntas'!$C$2:$FN$152,4,FALSE),"")</f>
        <v/>
      </c>
      <c r="I258" s="23">
        <f>IF($B258='Formulario de Respuestas'!$D257,'Formulario de Respuestas'!$G257,"ES DIFERENTE")</f>
        <v>0</v>
      </c>
      <c r="J258" s="1" t="str">
        <f>IFERROR(VLOOKUP(CONCATENATE(I$1,I258),'Formulario de Preguntas'!$C$10:$FN$152,3,FALSE),"")</f>
        <v/>
      </c>
      <c r="K258" s="1" t="str">
        <f>IFERROR(VLOOKUP(CONCATENATE(I$1,I258),'Formulario de Preguntas'!$C$10:$FN$152,4,FALSE),"")</f>
        <v/>
      </c>
      <c r="L258" s="23">
        <f>IF($B258='Formulario de Respuestas'!$D257,'Formulario de Respuestas'!$H257,"ES DIFERENTE")</f>
        <v>0</v>
      </c>
      <c r="M258" s="1" t="str">
        <f>IFERROR(VLOOKUP(CONCATENATE(L$1,L258),'Formulario de Preguntas'!$C$10:$FN$152,3,FALSE),"")</f>
        <v/>
      </c>
      <c r="N258" s="1" t="str">
        <f>IFERROR(VLOOKUP(CONCATENATE(L$1,L258),'Formulario de Preguntas'!$C$10:$FN$152,4,FALSE),"")</f>
        <v/>
      </c>
      <c r="O258" s="23">
        <f>IF($B258='Formulario de Respuestas'!$D257,'Formulario de Respuestas'!$I257,"ES DIFERENTE")</f>
        <v>0</v>
      </c>
      <c r="P258" s="1" t="str">
        <f>IFERROR(VLOOKUP(CONCATENATE(O$1,O258),'Formulario de Preguntas'!$C$10:$FN$152,3,FALSE),"")</f>
        <v/>
      </c>
      <c r="Q258" s="1" t="str">
        <f>IFERROR(VLOOKUP(CONCATENATE(O$1,O258),'Formulario de Preguntas'!$C$10:$FN$152,4,FALSE),"")</f>
        <v/>
      </c>
      <c r="R258" s="23">
        <f>IF($B258='Formulario de Respuestas'!$D257,'Formulario de Respuestas'!$J257,"ES DIFERENTE")</f>
        <v>0</v>
      </c>
      <c r="S258" s="1" t="str">
        <f>IFERROR(VLOOKUP(CONCATENATE(R$1,R258),'Formulario de Preguntas'!$C$10:$FN$152,3,FALSE),"")</f>
        <v/>
      </c>
      <c r="T258" s="1" t="str">
        <f>IFERROR(VLOOKUP(CONCATENATE(R$1,R258),'Formulario de Preguntas'!$C$10:$FN$152,4,FALSE),"")</f>
        <v/>
      </c>
      <c r="U258" s="23">
        <f>IF($B258='Formulario de Respuestas'!$D257,'Formulario de Respuestas'!$K257,"ES DIFERENTE")</f>
        <v>0</v>
      </c>
      <c r="V258" s="1" t="str">
        <f>IFERROR(VLOOKUP(CONCATENATE(U$1,U258),'Formulario de Preguntas'!$C$10:$FN$152,3,FALSE),"")</f>
        <v/>
      </c>
      <c r="W258" s="1" t="str">
        <f>IFERROR(VLOOKUP(CONCATENATE(U$1,U258),'Formulario de Preguntas'!$C$10:$FN$152,4,FALSE),"")</f>
        <v/>
      </c>
      <c r="X258" s="23">
        <f>IF($B258='Formulario de Respuestas'!$D257,'Formulario de Respuestas'!$L257,"ES DIFERENTE")</f>
        <v>0</v>
      </c>
      <c r="Y258" s="1" t="str">
        <f>IFERROR(VLOOKUP(CONCATENATE(X$1,X258),'Formulario de Preguntas'!$C$10:$FN$152,3,FALSE),"")</f>
        <v/>
      </c>
      <c r="Z258" s="1" t="str">
        <f>IFERROR(VLOOKUP(CONCATENATE(X$1,X258),'Formulario de Preguntas'!$C$10:$FN$152,4,FALSE),"")</f>
        <v/>
      </c>
      <c r="AA258" s="23">
        <f>IF($B258='Formulario de Respuestas'!$D257,'Formulario de Respuestas'!$M257,"ES DIFERENTE")</f>
        <v>0</v>
      </c>
      <c r="AB258" s="1" t="str">
        <f>IFERROR(VLOOKUP(CONCATENATE(AA$1,AA258),'Formulario de Preguntas'!$C$10:$FN$152,3,FALSE),"")</f>
        <v/>
      </c>
      <c r="AC258" s="1" t="str">
        <f>IFERROR(VLOOKUP(CONCATENATE(AA$1,AA258),'Formulario de Preguntas'!$C$10:$FN$152,4,FALSE),"")</f>
        <v/>
      </c>
      <c r="AD258" s="23">
        <f>IF($B258='Formulario de Respuestas'!$D257,'Formulario de Respuestas'!$N257,"ES DIFERENTE")</f>
        <v>0</v>
      </c>
      <c r="AE258" s="1" t="str">
        <f>IFERROR(VLOOKUP(CONCATENATE(AD$1,AD258),'Formulario de Preguntas'!$C$10:$FN$152,3,FALSE),"")</f>
        <v/>
      </c>
      <c r="AF258" s="1" t="str">
        <f>IFERROR(VLOOKUP(CONCATENATE(AD$1,AD258),'Formulario de Preguntas'!$C$10:$FN$152,4,FALSE),"")</f>
        <v/>
      </c>
      <c r="AG258" s="23">
        <f>IF($B258='Formulario de Respuestas'!$D257,'Formulario de Respuestas'!$O257,"ES DIFERENTE")</f>
        <v>0</v>
      </c>
      <c r="AH258" s="1" t="str">
        <f>IFERROR(VLOOKUP(CONCATENATE(AG$1,AG258),'Formulario de Preguntas'!$C$10:$FN$152,3,FALSE),"")</f>
        <v/>
      </c>
      <c r="AI258" s="1" t="str">
        <f>IFERROR(VLOOKUP(CONCATENATE(AG$1,AG258),'Formulario de Preguntas'!$C$10:$FN$152,4,FALSE),"")</f>
        <v/>
      </c>
      <c r="AJ258" s="23">
        <f>IF($B258='Formulario de Respuestas'!$D257,'Formulario de Respuestas'!$P257,"ES DIFERENTE")</f>
        <v>0</v>
      </c>
      <c r="AK258" s="1" t="str">
        <f>IFERROR(VLOOKUP(CONCATENATE(AJ$1,AJ258),'Formulario de Preguntas'!$C$10:$FN$152,3,FALSE),"")</f>
        <v/>
      </c>
      <c r="AL258" s="1" t="str">
        <f>IFERROR(VLOOKUP(CONCATENATE(AJ$1,AJ258),'Formulario de Preguntas'!$C$10:$FN$152,4,FALSE),"")</f>
        <v/>
      </c>
      <c r="AM258" s="23">
        <f>IF($B258='Formulario de Respuestas'!$D257,'Formulario de Respuestas'!$Q257,"ES DIFERENTE")</f>
        <v>0</v>
      </c>
      <c r="AN258" s="1" t="str">
        <f>IFERROR(VLOOKUP(CONCATENATE(AM$1,AM258),'Formulario de Preguntas'!$C$10:$FN$152,3,FALSE),"")</f>
        <v/>
      </c>
      <c r="AO258" s="1" t="str">
        <f>IFERROR(VLOOKUP(CONCATENATE(AM$1,AM258),'Formulario de Preguntas'!$C$10:$FN$152,4,FALSE),"")</f>
        <v/>
      </c>
      <c r="AP258" s="23">
        <f>IF($B258='Formulario de Respuestas'!$D257,'Formulario de Respuestas'!$R257,"ES DIFERENTE")</f>
        <v>0</v>
      </c>
      <c r="AQ258" s="1" t="str">
        <f>IFERROR(VLOOKUP(CONCATENATE(AP$1,AP258),'Formulario de Preguntas'!$C$10:$FN$152,3,FALSE),"")</f>
        <v/>
      </c>
      <c r="AR258" s="1" t="str">
        <f>IFERROR(VLOOKUP(CONCATENATE(AP$1,AP258),'Formulario de Preguntas'!$C$10:$FN$152,4,FALSE),"")</f>
        <v/>
      </c>
      <c r="AS258" s="23">
        <f>IF($B258='Formulario de Respuestas'!$D257,'Formulario de Respuestas'!$S257,"ES DIFERENTE")</f>
        <v>0</v>
      </c>
      <c r="AT258" s="1" t="str">
        <f>IFERROR(VLOOKUP(CONCATENATE(AS$1,AS258),'Formulario de Preguntas'!$C$10:$FN$152,3,FALSE),"")</f>
        <v/>
      </c>
      <c r="AU258" s="1" t="str">
        <f>IFERROR(VLOOKUP(CONCATENATE(AS$1,AS258),'Formulario de Preguntas'!$C$10:$FN$152,4,FALSE),"")</f>
        <v/>
      </c>
      <c r="AV258" s="23">
        <f>IF($B258='Formulario de Respuestas'!$D257,'Formulario de Respuestas'!$T257,"ES DIFERENTE")</f>
        <v>0</v>
      </c>
      <c r="AW258" s="1" t="str">
        <f>IFERROR(VLOOKUP(CONCATENATE(AV$1,AV258),'Formulario de Preguntas'!$C$10:$FN$152,3,FALSE),"")</f>
        <v/>
      </c>
      <c r="AX258" s="1" t="str">
        <f>IFERROR(VLOOKUP(CONCATENATE(AV$1,AV258),'Formulario de Preguntas'!$C$10:$FN$152,4,FALSE),"")</f>
        <v/>
      </c>
      <c r="AY258" s="23">
        <f>IF($B258='Formulario de Respuestas'!$D257,'Formulario de Respuestas'!$U257,"ES DIFERENTE")</f>
        <v>0</v>
      </c>
      <c r="AZ258" s="1" t="str">
        <f>IFERROR(VLOOKUP(CONCATENATE(AY$1,AY258),'Formulario de Preguntas'!$C$10:$FN$152,3,FALSE),"")</f>
        <v/>
      </c>
      <c r="BA258" s="1" t="str">
        <f>IFERROR(VLOOKUP(CONCATENATE(AY$1,AY258),'Formulario de Preguntas'!$C$10:$FN$152,4,FALSE),"")</f>
        <v/>
      </c>
      <c r="BB258" s="25">
        <f>IF($B258='Formulario de Respuestas'!$D257,'Formulario de Respuestas'!$V257,"ES DIFERENTE")</f>
        <v>0</v>
      </c>
      <c r="BC258" s="1" t="str">
        <f>IFERROR(VLOOKUP(CONCATENATE(BB$1,BB258),'Formulario de Preguntas'!$C$10:$FN$152,3,FALSE),"")</f>
        <v/>
      </c>
      <c r="BD258" s="1" t="str">
        <f>IFERROR(VLOOKUP(CONCATENATE(BB$1,BB258),'Formulario de Preguntas'!$C$10:$FN$152,4,FALSE),"")</f>
        <v/>
      </c>
      <c r="BE258" s="23">
        <f>IF($B258='Formulario de Respuestas'!$D257,'Formulario de Respuestas'!$W257,"ES DIFERENTE")</f>
        <v>0</v>
      </c>
      <c r="BF258" s="1" t="str">
        <f>IFERROR(VLOOKUP(CONCATENATE(BE$1,BE258),'Formulario de Preguntas'!$C$10:$FN$152,3,FALSE),"")</f>
        <v/>
      </c>
      <c r="BG258" s="1" t="str">
        <f>IFERROR(VLOOKUP(CONCATENATE(BE$1,BE258),'Formulario de Preguntas'!$C$10:$FN$152,4,FALSE),"")</f>
        <v/>
      </c>
      <c r="BH258" s="23">
        <f>IF($B258='Formulario de Respuestas'!$D257,'Formulario de Respuestas'!$X257,"ES DIFERENTE")</f>
        <v>0</v>
      </c>
      <c r="BI258" s="1" t="str">
        <f>IFERROR(VLOOKUP(CONCATENATE(BH$1,BH258),'Formulario de Preguntas'!$C$10:$FN$152,3,FALSE),"")</f>
        <v/>
      </c>
      <c r="BJ258" s="1" t="str">
        <f>IFERROR(VLOOKUP(CONCATENATE(BH$1,BH258),'Formulario de Preguntas'!$C$10:$FN$152,4,FALSE),"")</f>
        <v/>
      </c>
      <c r="BK258" s="25">
        <f>IF($B258='Formulario de Respuestas'!$D257,'Formulario de Respuestas'!$Y257,"ES DIFERENTE")</f>
        <v>0</v>
      </c>
      <c r="BL258" s="1" t="str">
        <f>IFERROR(VLOOKUP(CONCATENATE(BK$1,BK258),'Formulario de Preguntas'!$C$10:$FN$152,3,FALSE),"")</f>
        <v/>
      </c>
      <c r="BM258" s="1" t="str">
        <f>IFERROR(VLOOKUP(CONCATENATE(BK$1,BK258),'Formulario de Preguntas'!$C$10:$FN$152,4,FALSE),"")</f>
        <v/>
      </c>
      <c r="BN258" s="25">
        <f>IF($B258='Formulario de Respuestas'!$D257,'Formulario de Respuestas'!$Z257,"ES DIFERENTE")</f>
        <v>0</v>
      </c>
      <c r="BO258" s="1" t="str">
        <f>IFERROR(VLOOKUP(CONCATENATE(BN$1,BN258),'Formulario de Preguntas'!$C$10:$FN$152,3,FALSE),"")</f>
        <v/>
      </c>
      <c r="BP258" s="1" t="str">
        <f>IFERROR(VLOOKUP(CONCATENATE(BN$1,BN258),'Formulario de Preguntas'!$C$10:$FN$152,4,FALSE),"")</f>
        <v/>
      </c>
      <c r="BQ258" s="25">
        <f>IF($B258='Formulario de Respuestas'!$D257,'Formulario de Respuestas'!$AA257,"ES DIFERENTE")</f>
        <v>0</v>
      </c>
      <c r="BR258" s="1" t="str">
        <f>IFERROR(VLOOKUP(CONCATENATE(BQ$1,BQ258),'Formulario de Preguntas'!$C$10:$FN$152,3,FALSE),"")</f>
        <v/>
      </c>
      <c r="BS258" s="1" t="str">
        <f>IFERROR(VLOOKUP(CONCATENATE(BQ$1,BQ258),'Formulario de Preguntas'!$C$10:$FN$152,4,FALSE),"")</f>
        <v/>
      </c>
      <c r="BT258" s="25">
        <f>IF($B258='Formulario de Respuestas'!$D257,'Formulario de Respuestas'!$AB257,"ES DIFERENTE")</f>
        <v>0</v>
      </c>
      <c r="BU258" s="1" t="str">
        <f>IFERROR(VLOOKUP(CONCATENATE(BT$1,BT258),'Formulario de Preguntas'!$C$10:$FN$152,3,FALSE),"")</f>
        <v/>
      </c>
      <c r="BV258" s="1" t="str">
        <f>IFERROR(VLOOKUP(CONCATENATE(BT$1,BT258),'Formulario de Preguntas'!$C$10:$FN$152,4,FALSE),"")</f>
        <v/>
      </c>
      <c r="BW258" s="25">
        <f>IF($B258='Formulario de Respuestas'!$D257,'Formulario de Respuestas'!$AC257,"ES DIFERENTE")</f>
        <v>0</v>
      </c>
      <c r="BX258" s="1" t="str">
        <f>IFERROR(VLOOKUP(CONCATENATE(BW$1,BW258),'Formulario de Preguntas'!$C$10:$FN$152,3,FALSE),"")</f>
        <v/>
      </c>
      <c r="BY258" s="1" t="str">
        <f>IFERROR(VLOOKUP(CONCATENATE(BW$1,BW258),'Formulario de Preguntas'!$C$10:$FN$152,4,FALSE),"")</f>
        <v/>
      </c>
      <c r="CA258" s="1">
        <f t="shared" si="10"/>
        <v>0</v>
      </c>
      <c r="CB258" s="1">
        <f t="shared" si="11"/>
        <v>0.25</v>
      </c>
      <c r="CC258" s="1">
        <f t="shared" si="12"/>
        <v>0</v>
      </c>
      <c r="CD258" s="1">
        <f>COUNTIF('Formulario de Respuestas'!$E257:$AC257,"A")</f>
        <v>0</v>
      </c>
      <c r="CE258" s="1">
        <f>COUNTIF('Formulario de Respuestas'!$E257:$AC257,"B")</f>
        <v>0</v>
      </c>
      <c r="CF258" s="1">
        <f>COUNTIF('Formulario de Respuestas'!$B257:$AC257,"C")</f>
        <v>0</v>
      </c>
      <c r="CG258" s="1">
        <f>COUNTIF('Formulario de Respuestas'!$E257:$AC257,"D")</f>
        <v>0</v>
      </c>
      <c r="CH258" s="1">
        <f>COUNTIF('Formulario de Respuestas'!$E257:$AC257,"E (RESPUESTA ANULADA)")</f>
        <v>0</v>
      </c>
    </row>
    <row r="259" spans="1:86" x14ac:dyDescent="0.25">
      <c r="A259" s="1">
        <f>'Formulario de Respuestas'!C258</f>
        <v>0</v>
      </c>
      <c r="B259" s="1">
        <f>'Formulario de Respuestas'!D258</f>
        <v>0</v>
      </c>
      <c r="C259" s="23">
        <f>IF($B259='Formulario de Respuestas'!$D258,'Formulario de Respuestas'!$E258,"ES DIFERENTE")</f>
        <v>0</v>
      </c>
      <c r="D259" s="15" t="str">
        <f>IFERROR(VLOOKUP(CONCATENATE(C$1,C259),'Formulario de Preguntas'!$C$2:$FN$152,3,FALSE),"")</f>
        <v/>
      </c>
      <c r="E259" s="1" t="str">
        <f>IFERROR(VLOOKUP(CONCATENATE(C$1,C259),'Formulario de Preguntas'!$C$2:$FN$152,4,FALSE),"")</f>
        <v/>
      </c>
      <c r="F259" s="23">
        <f>IF($B259='Formulario de Respuestas'!$D258,'Formulario de Respuestas'!$F258,"ES DIFERENTE")</f>
        <v>0</v>
      </c>
      <c r="G259" s="1" t="str">
        <f>IFERROR(VLOOKUP(CONCATENATE(F$1,F259),'Formulario de Preguntas'!$C$2:$FN$152,3,FALSE),"")</f>
        <v/>
      </c>
      <c r="H259" s="1" t="str">
        <f>IFERROR(VLOOKUP(CONCATENATE(F$1,F259),'Formulario de Preguntas'!$C$2:$FN$152,4,FALSE),"")</f>
        <v/>
      </c>
      <c r="I259" s="23">
        <f>IF($B259='Formulario de Respuestas'!$D258,'Formulario de Respuestas'!$G258,"ES DIFERENTE")</f>
        <v>0</v>
      </c>
      <c r="J259" s="1" t="str">
        <f>IFERROR(VLOOKUP(CONCATENATE(I$1,I259),'Formulario de Preguntas'!$C$10:$FN$152,3,FALSE),"")</f>
        <v/>
      </c>
      <c r="K259" s="1" t="str">
        <f>IFERROR(VLOOKUP(CONCATENATE(I$1,I259),'Formulario de Preguntas'!$C$10:$FN$152,4,FALSE),"")</f>
        <v/>
      </c>
      <c r="L259" s="23">
        <f>IF($B259='Formulario de Respuestas'!$D258,'Formulario de Respuestas'!$H258,"ES DIFERENTE")</f>
        <v>0</v>
      </c>
      <c r="M259" s="1" t="str">
        <f>IFERROR(VLOOKUP(CONCATENATE(L$1,L259),'Formulario de Preguntas'!$C$10:$FN$152,3,FALSE),"")</f>
        <v/>
      </c>
      <c r="N259" s="1" t="str">
        <f>IFERROR(VLOOKUP(CONCATENATE(L$1,L259),'Formulario de Preguntas'!$C$10:$FN$152,4,FALSE),"")</f>
        <v/>
      </c>
      <c r="O259" s="23">
        <f>IF($B259='Formulario de Respuestas'!$D258,'Formulario de Respuestas'!$I258,"ES DIFERENTE")</f>
        <v>0</v>
      </c>
      <c r="P259" s="1" t="str">
        <f>IFERROR(VLOOKUP(CONCATENATE(O$1,O259),'Formulario de Preguntas'!$C$10:$FN$152,3,FALSE),"")</f>
        <v/>
      </c>
      <c r="Q259" s="1" t="str">
        <f>IFERROR(VLOOKUP(CONCATENATE(O$1,O259),'Formulario de Preguntas'!$C$10:$FN$152,4,FALSE),"")</f>
        <v/>
      </c>
      <c r="R259" s="23">
        <f>IF($B259='Formulario de Respuestas'!$D258,'Formulario de Respuestas'!$J258,"ES DIFERENTE")</f>
        <v>0</v>
      </c>
      <c r="S259" s="1" t="str">
        <f>IFERROR(VLOOKUP(CONCATENATE(R$1,R259),'Formulario de Preguntas'!$C$10:$FN$152,3,FALSE),"")</f>
        <v/>
      </c>
      <c r="T259" s="1" t="str">
        <f>IFERROR(VLOOKUP(CONCATENATE(R$1,R259),'Formulario de Preguntas'!$C$10:$FN$152,4,FALSE),"")</f>
        <v/>
      </c>
      <c r="U259" s="23">
        <f>IF($B259='Formulario de Respuestas'!$D258,'Formulario de Respuestas'!$K258,"ES DIFERENTE")</f>
        <v>0</v>
      </c>
      <c r="V259" s="1" t="str">
        <f>IFERROR(VLOOKUP(CONCATENATE(U$1,U259),'Formulario de Preguntas'!$C$10:$FN$152,3,FALSE),"")</f>
        <v/>
      </c>
      <c r="W259" s="1" t="str">
        <f>IFERROR(VLOOKUP(CONCATENATE(U$1,U259),'Formulario de Preguntas'!$C$10:$FN$152,4,FALSE),"")</f>
        <v/>
      </c>
      <c r="X259" s="23">
        <f>IF($B259='Formulario de Respuestas'!$D258,'Formulario de Respuestas'!$L258,"ES DIFERENTE")</f>
        <v>0</v>
      </c>
      <c r="Y259" s="1" t="str">
        <f>IFERROR(VLOOKUP(CONCATENATE(X$1,X259),'Formulario de Preguntas'!$C$10:$FN$152,3,FALSE),"")</f>
        <v/>
      </c>
      <c r="Z259" s="1" t="str">
        <f>IFERROR(VLOOKUP(CONCATENATE(X$1,X259),'Formulario de Preguntas'!$C$10:$FN$152,4,FALSE),"")</f>
        <v/>
      </c>
      <c r="AA259" s="23">
        <f>IF($B259='Formulario de Respuestas'!$D258,'Formulario de Respuestas'!$M258,"ES DIFERENTE")</f>
        <v>0</v>
      </c>
      <c r="AB259" s="1" t="str">
        <f>IFERROR(VLOOKUP(CONCATENATE(AA$1,AA259),'Formulario de Preguntas'!$C$10:$FN$152,3,FALSE),"")</f>
        <v/>
      </c>
      <c r="AC259" s="1" t="str">
        <f>IFERROR(VLOOKUP(CONCATENATE(AA$1,AA259),'Formulario de Preguntas'!$C$10:$FN$152,4,FALSE),"")</f>
        <v/>
      </c>
      <c r="AD259" s="23">
        <f>IF($B259='Formulario de Respuestas'!$D258,'Formulario de Respuestas'!$N258,"ES DIFERENTE")</f>
        <v>0</v>
      </c>
      <c r="AE259" s="1" t="str">
        <f>IFERROR(VLOOKUP(CONCATENATE(AD$1,AD259),'Formulario de Preguntas'!$C$10:$FN$152,3,FALSE),"")</f>
        <v/>
      </c>
      <c r="AF259" s="1" t="str">
        <f>IFERROR(VLOOKUP(CONCATENATE(AD$1,AD259),'Formulario de Preguntas'!$C$10:$FN$152,4,FALSE),"")</f>
        <v/>
      </c>
      <c r="AG259" s="23">
        <f>IF($B259='Formulario de Respuestas'!$D258,'Formulario de Respuestas'!$O258,"ES DIFERENTE")</f>
        <v>0</v>
      </c>
      <c r="AH259" s="1" t="str">
        <f>IFERROR(VLOOKUP(CONCATENATE(AG$1,AG259),'Formulario de Preguntas'!$C$10:$FN$152,3,FALSE),"")</f>
        <v/>
      </c>
      <c r="AI259" s="1" t="str">
        <f>IFERROR(VLOOKUP(CONCATENATE(AG$1,AG259),'Formulario de Preguntas'!$C$10:$FN$152,4,FALSE),"")</f>
        <v/>
      </c>
      <c r="AJ259" s="23">
        <f>IF($B259='Formulario de Respuestas'!$D258,'Formulario de Respuestas'!$P258,"ES DIFERENTE")</f>
        <v>0</v>
      </c>
      <c r="AK259" s="1" t="str">
        <f>IFERROR(VLOOKUP(CONCATENATE(AJ$1,AJ259),'Formulario de Preguntas'!$C$10:$FN$152,3,FALSE),"")</f>
        <v/>
      </c>
      <c r="AL259" s="1" t="str">
        <f>IFERROR(VLOOKUP(CONCATENATE(AJ$1,AJ259),'Formulario de Preguntas'!$C$10:$FN$152,4,FALSE),"")</f>
        <v/>
      </c>
      <c r="AM259" s="23">
        <f>IF($B259='Formulario de Respuestas'!$D258,'Formulario de Respuestas'!$Q258,"ES DIFERENTE")</f>
        <v>0</v>
      </c>
      <c r="AN259" s="1" t="str">
        <f>IFERROR(VLOOKUP(CONCATENATE(AM$1,AM259),'Formulario de Preguntas'!$C$10:$FN$152,3,FALSE),"")</f>
        <v/>
      </c>
      <c r="AO259" s="1" t="str">
        <f>IFERROR(VLOOKUP(CONCATENATE(AM$1,AM259),'Formulario de Preguntas'!$C$10:$FN$152,4,FALSE),"")</f>
        <v/>
      </c>
      <c r="AP259" s="23">
        <f>IF($B259='Formulario de Respuestas'!$D258,'Formulario de Respuestas'!$R258,"ES DIFERENTE")</f>
        <v>0</v>
      </c>
      <c r="AQ259" s="1" t="str">
        <f>IFERROR(VLOOKUP(CONCATENATE(AP$1,AP259),'Formulario de Preguntas'!$C$10:$FN$152,3,FALSE),"")</f>
        <v/>
      </c>
      <c r="AR259" s="1" t="str">
        <f>IFERROR(VLOOKUP(CONCATENATE(AP$1,AP259),'Formulario de Preguntas'!$C$10:$FN$152,4,FALSE),"")</f>
        <v/>
      </c>
      <c r="AS259" s="23">
        <f>IF($B259='Formulario de Respuestas'!$D258,'Formulario de Respuestas'!$S258,"ES DIFERENTE")</f>
        <v>0</v>
      </c>
      <c r="AT259" s="1" t="str">
        <f>IFERROR(VLOOKUP(CONCATENATE(AS$1,AS259),'Formulario de Preguntas'!$C$10:$FN$152,3,FALSE),"")</f>
        <v/>
      </c>
      <c r="AU259" s="1" t="str">
        <f>IFERROR(VLOOKUP(CONCATENATE(AS$1,AS259),'Formulario de Preguntas'!$C$10:$FN$152,4,FALSE),"")</f>
        <v/>
      </c>
      <c r="AV259" s="23">
        <f>IF($B259='Formulario de Respuestas'!$D258,'Formulario de Respuestas'!$T258,"ES DIFERENTE")</f>
        <v>0</v>
      </c>
      <c r="AW259" s="1" t="str">
        <f>IFERROR(VLOOKUP(CONCATENATE(AV$1,AV259),'Formulario de Preguntas'!$C$10:$FN$152,3,FALSE),"")</f>
        <v/>
      </c>
      <c r="AX259" s="1" t="str">
        <f>IFERROR(VLOOKUP(CONCATENATE(AV$1,AV259),'Formulario de Preguntas'!$C$10:$FN$152,4,FALSE),"")</f>
        <v/>
      </c>
      <c r="AY259" s="23">
        <f>IF($B259='Formulario de Respuestas'!$D258,'Formulario de Respuestas'!$U258,"ES DIFERENTE")</f>
        <v>0</v>
      </c>
      <c r="AZ259" s="1" t="str">
        <f>IFERROR(VLOOKUP(CONCATENATE(AY$1,AY259),'Formulario de Preguntas'!$C$10:$FN$152,3,FALSE),"")</f>
        <v/>
      </c>
      <c r="BA259" s="1" t="str">
        <f>IFERROR(VLOOKUP(CONCATENATE(AY$1,AY259),'Formulario de Preguntas'!$C$10:$FN$152,4,FALSE),"")</f>
        <v/>
      </c>
      <c r="BB259" s="25">
        <f>IF($B259='Formulario de Respuestas'!$D258,'Formulario de Respuestas'!$V258,"ES DIFERENTE")</f>
        <v>0</v>
      </c>
      <c r="BC259" s="1" t="str">
        <f>IFERROR(VLOOKUP(CONCATENATE(BB$1,BB259),'Formulario de Preguntas'!$C$10:$FN$152,3,FALSE),"")</f>
        <v/>
      </c>
      <c r="BD259" s="1" t="str">
        <f>IFERROR(VLOOKUP(CONCATENATE(BB$1,BB259),'Formulario de Preguntas'!$C$10:$FN$152,4,FALSE),"")</f>
        <v/>
      </c>
      <c r="BE259" s="23">
        <f>IF($B259='Formulario de Respuestas'!$D258,'Formulario de Respuestas'!$W258,"ES DIFERENTE")</f>
        <v>0</v>
      </c>
      <c r="BF259" s="1" t="str">
        <f>IFERROR(VLOOKUP(CONCATENATE(BE$1,BE259),'Formulario de Preguntas'!$C$10:$FN$152,3,FALSE),"")</f>
        <v/>
      </c>
      <c r="BG259" s="1" t="str">
        <f>IFERROR(VLOOKUP(CONCATENATE(BE$1,BE259),'Formulario de Preguntas'!$C$10:$FN$152,4,FALSE),"")</f>
        <v/>
      </c>
      <c r="BH259" s="23">
        <f>IF($B259='Formulario de Respuestas'!$D258,'Formulario de Respuestas'!$X258,"ES DIFERENTE")</f>
        <v>0</v>
      </c>
      <c r="BI259" s="1" t="str">
        <f>IFERROR(VLOOKUP(CONCATENATE(BH$1,BH259),'Formulario de Preguntas'!$C$10:$FN$152,3,FALSE),"")</f>
        <v/>
      </c>
      <c r="BJ259" s="1" t="str">
        <f>IFERROR(VLOOKUP(CONCATENATE(BH$1,BH259),'Formulario de Preguntas'!$C$10:$FN$152,4,FALSE),"")</f>
        <v/>
      </c>
      <c r="BK259" s="25">
        <f>IF($B259='Formulario de Respuestas'!$D258,'Formulario de Respuestas'!$Y258,"ES DIFERENTE")</f>
        <v>0</v>
      </c>
      <c r="BL259" s="1" t="str">
        <f>IFERROR(VLOOKUP(CONCATENATE(BK$1,BK259),'Formulario de Preguntas'!$C$10:$FN$152,3,FALSE),"")</f>
        <v/>
      </c>
      <c r="BM259" s="1" t="str">
        <f>IFERROR(VLOOKUP(CONCATENATE(BK$1,BK259),'Formulario de Preguntas'!$C$10:$FN$152,4,FALSE),"")</f>
        <v/>
      </c>
      <c r="BN259" s="25">
        <f>IF($B259='Formulario de Respuestas'!$D258,'Formulario de Respuestas'!$Z258,"ES DIFERENTE")</f>
        <v>0</v>
      </c>
      <c r="BO259" s="1" t="str">
        <f>IFERROR(VLOOKUP(CONCATENATE(BN$1,BN259),'Formulario de Preguntas'!$C$10:$FN$152,3,FALSE),"")</f>
        <v/>
      </c>
      <c r="BP259" s="1" t="str">
        <f>IFERROR(VLOOKUP(CONCATENATE(BN$1,BN259),'Formulario de Preguntas'!$C$10:$FN$152,4,FALSE),"")</f>
        <v/>
      </c>
      <c r="BQ259" s="25">
        <f>IF($B259='Formulario de Respuestas'!$D258,'Formulario de Respuestas'!$AA258,"ES DIFERENTE")</f>
        <v>0</v>
      </c>
      <c r="BR259" s="1" t="str">
        <f>IFERROR(VLOOKUP(CONCATENATE(BQ$1,BQ259),'Formulario de Preguntas'!$C$10:$FN$152,3,FALSE),"")</f>
        <v/>
      </c>
      <c r="BS259" s="1" t="str">
        <f>IFERROR(VLOOKUP(CONCATENATE(BQ$1,BQ259),'Formulario de Preguntas'!$C$10:$FN$152,4,FALSE),"")</f>
        <v/>
      </c>
      <c r="BT259" s="25">
        <f>IF($B259='Formulario de Respuestas'!$D258,'Formulario de Respuestas'!$AB258,"ES DIFERENTE")</f>
        <v>0</v>
      </c>
      <c r="BU259" s="1" t="str">
        <f>IFERROR(VLOOKUP(CONCATENATE(BT$1,BT259),'Formulario de Preguntas'!$C$10:$FN$152,3,FALSE),"")</f>
        <v/>
      </c>
      <c r="BV259" s="1" t="str">
        <f>IFERROR(VLOOKUP(CONCATENATE(BT$1,BT259),'Formulario de Preguntas'!$C$10:$FN$152,4,FALSE),"")</f>
        <v/>
      </c>
      <c r="BW259" s="25">
        <f>IF($B259='Formulario de Respuestas'!$D258,'Formulario de Respuestas'!$AC258,"ES DIFERENTE")</f>
        <v>0</v>
      </c>
      <c r="BX259" s="1" t="str">
        <f>IFERROR(VLOOKUP(CONCATENATE(BW$1,BW259),'Formulario de Preguntas'!$C$10:$FN$152,3,FALSE),"")</f>
        <v/>
      </c>
      <c r="BY259" s="1" t="str">
        <f>IFERROR(VLOOKUP(CONCATENATE(BW$1,BW259),'Formulario de Preguntas'!$C$10:$FN$152,4,FALSE),"")</f>
        <v/>
      </c>
      <c r="CA259" s="1">
        <f t="shared" ref="CA259:CA301" si="13">COUNTIF(D259:BP259,"RESPUESTA CORRECTA")</f>
        <v>0</v>
      </c>
      <c r="CB259" s="1">
        <f t="shared" si="11"/>
        <v>0.25</v>
      </c>
      <c r="CC259" s="1">
        <f t="shared" si="12"/>
        <v>0</v>
      </c>
      <c r="CD259" s="1">
        <f>COUNTIF('Formulario de Respuestas'!$E258:$AC258,"A")</f>
        <v>0</v>
      </c>
      <c r="CE259" s="1">
        <f>COUNTIF('Formulario de Respuestas'!$E258:$AC258,"B")</f>
        <v>0</v>
      </c>
      <c r="CF259" s="1">
        <f>COUNTIF('Formulario de Respuestas'!$B258:$AC258,"C")</f>
        <v>0</v>
      </c>
      <c r="CG259" s="1">
        <f>COUNTIF('Formulario de Respuestas'!$E258:$AC258,"D")</f>
        <v>0</v>
      </c>
      <c r="CH259" s="1">
        <f>COUNTIF('Formulario de Respuestas'!$E258:$AC258,"E (RESPUESTA ANULADA)")</f>
        <v>0</v>
      </c>
    </row>
    <row r="260" spans="1:86" x14ac:dyDescent="0.25">
      <c r="A260" s="1">
        <f>'Formulario de Respuestas'!C259</f>
        <v>0</v>
      </c>
      <c r="B260" s="1">
        <f>'Formulario de Respuestas'!D259</f>
        <v>0</v>
      </c>
      <c r="C260" s="23">
        <f>IF($B260='Formulario de Respuestas'!$D259,'Formulario de Respuestas'!$E259,"ES DIFERENTE")</f>
        <v>0</v>
      </c>
      <c r="D260" s="15" t="str">
        <f>IFERROR(VLOOKUP(CONCATENATE(C$1,C260),'Formulario de Preguntas'!$C$2:$FN$152,3,FALSE),"")</f>
        <v/>
      </c>
      <c r="E260" s="1" t="str">
        <f>IFERROR(VLOOKUP(CONCATENATE(C$1,C260),'Formulario de Preguntas'!$C$2:$FN$152,4,FALSE),"")</f>
        <v/>
      </c>
      <c r="F260" s="23">
        <f>IF($B260='Formulario de Respuestas'!$D259,'Formulario de Respuestas'!$F259,"ES DIFERENTE")</f>
        <v>0</v>
      </c>
      <c r="G260" s="1" t="str">
        <f>IFERROR(VLOOKUP(CONCATENATE(F$1,F260),'Formulario de Preguntas'!$C$2:$FN$152,3,FALSE),"")</f>
        <v/>
      </c>
      <c r="H260" s="1" t="str">
        <f>IFERROR(VLOOKUP(CONCATENATE(F$1,F260),'Formulario de Preguntas'!$C$2:$FN$152,4,FALSE),"")</f>
        <v/>
      </c>
      <c r="I260" s="23">
        <f>IF($B260='Formulario de Respuestas'!$D259,'Formulario de Respuestas'!$G259,"ES DIFERENTE")</f>
        <v>0</v>
      </c>
      <c r="J260" s="1" t="str">
        <f>IFERROR(VLOOKUP(CONCATENATE(I$1,I260),'Formulario de Preguntas'!$C$10:$FN$152,3,FALSE),"")</f>
        <v/>
      </c>
      <c r="K260" s="1" t="str">
        <f>IFERROR(VLOOKUP(CONCATENATE(I$1,I260),'Formulario de Preguntas'!$C$10:$FN$152,4,FALSE),"")</f>
        <v/>
      </c>
      <c r="L260" s="23">
        <f>IF($B260='Formulario de Respuestas'!$D259,'Formulario de Respuestas'!$H259,"ES DIFERENTE")</f>
        <v>0</v>
      </c>
      <c r="M260" s="1" t="str">
        <f>IFERROR(VLOOKUP(CONCATENATE(L$1,L260),'Formulario de Preguntas'!$C$10:$FN$152,3,FALSE),"")</f>
        <v/>
      </c>
      <c r="N260" s="1" t="str">
        <f>IFERROR(VLOOKUP(CONCATENATE(L$1,L260),'Formulario de Preguntas'!$C$10:$FN$152,4,FALSE),"")</f>
        <v/>
      </c>
      <c r="O260" s="23">
        <f>IF($B260='Formulario de Respuestas'!$D259,'Formulario de Respuestas'!$I259,"ES DIFERENTE")</f>
        <v>0</v>
      </c>
      <c r="P260" s="1" t="str">
        <f>IFERROR(VLOOKUP(CONCATENATE(O$1,O260),'Formulario de Preguntas'!$C$10:$FN$152,3,FALSE),"")</f>
        <v/>
      </c>
      <c r="Q260" s="1" t="str">
        <f>IFERROR(VLOOKUP(CONCATENATE(O$1,O260),'Formulario de Preguntas'!$C$10:$FN$152,4,FALSE),"")</f>
        <v/>
      </c>
      <c r="R260" s="23">
        <f>IF($B260='Formulario de Respuestas'!$D259,'Formulario de Respuestas'!$J259,"ES DIFERENTE")</f>
        <v>0</v>
      </c>
      <c r="S260" s="1" t="str">
        <f>IFERROR(VLOOKUP(CONCATENATE(R$1,R260),'Formulario de Preguntas'!$C$10:$FN$152,3,FALSE),"")</f>
        <v/>
      </c>
      <c r="T260" s="1" t="str">
        <f>IFERROR(VLOOKUP(CONCATENATE(R$1,R260),'Formulario de Preguntas'!$C$10:$FN$152,4,FALSE),"")</f>
        <v/>
      </c>
      <c r="U260" s="23">
        <f>IF($B260='Formulario de Respuestas'!$D259,'Formulario de Respuestas'!$K259,"ES DIFERENTE")</f>
        <v>0</v>
      </c>
      <c r="V260" s="1" t="str">
        <f>IFERROR(VLOOKUP(CONCATENATE(U$1,U260),'Formulario de Preguntas'!$C$10:$FN$152,3,FALSE),"")</f>
        <v/>
      </c>
      <c r="W260" s="1" t="str">
        <f>IFERROR(VLOOKUP(CONCATENATE(U$1,U260),'Formulario de Preguntas'!$C$10:$FN$152,4,FALSE),"")</f>
        <v/>
      </c>
      <c r="X260" s="23">
        <f>IF($B260='Formulario de Respuestas'!$D259,'Formulario de Respuestas'!$L259,"ES DIFERENTE")</f>
        <v>0</v>
      </c>
      <c r="Y260" s="1" t="str">
        <f>IFERROR(VLOOKUP(CONCATENATE(X$1,X260),'Formulario de Preguntas'!$C$10:$FN$152,3,FALSE),"")</f>
        <v/>
      </c>
      <c r="Z260" s="1" t="str">
        <f>IFERROR(VLOOKUP(CONCATENATE(X$1,X260),'Formulario de Preguntas'!$C$10:$FN$152,4,FALSE),"")</f>
        <v/>
      </c>
      <c r="AA260" s="23">
        <f>IF($B260='Formulario de Respuestas'!$D259,'Formulario de Respuestas'!$M259,"ES DIFERENTE")</f>
        <v>0</v>
      </c>
      <c r="AB260" s="1" t="str">
        <f>IFERROR(VLOOKUP(CONCATENATE(AA$1,AA260),'Formulario de Preguntas'!$C$10:$FN$152,3,FALSE),"")</f>
        <v/>
      </c>
      <c r="AC260" s="1" t="str">
        <f>IFERROR(VLOOKUP(CONCATENATE(AA$1,AA260),'Formulario de Preguntas'!$C$10:$FN$152,4,FALSE),"")</f>
        <v/>
      </c>
      <c r="AD260" s="23">
        <f>IF($B260='Formulario de Respuestas'!$D259,'Formulario de Respuestas'!$N259,"ES DIFERENTE")</f>
        <v>0</v>
      </c>
      <c r="AE260" s="1" t="str">
        <f>IFERROR(VLOOKUP(CONCATENATE(AD$1,AD260),'Formulario de Preguntas'!$C$10:$FN$152,3,FALSE),"")</f>
        <v/>
      </c>
      <c r="AF260" s="1" t="str">
        <f>IFERROR(VLOOKUP(CONCATENATE(AD$1,AD260),'Formulario de Preguntas'!$C$10:$FN$152,4,FALSE),"")</f>
        <v/>
      </c>
      <c r="AG260" s="23">
        <f>IF($B260='Formulario de Respuestas'!$D259,'Formulario de Respuestas'!$O259,"ES DIFERENTE")</f>
        <v>0</v>
      </c>
      <c r="AH260" s="1" t="str">
        <f>IFERROR(VLOOKUP(CONCATENATE(AG$1,AG260),'Formulario de Preguntas'!$C$10:$FN$152,3,FALSE),"")</f>
        <v/>
      </c>
      <c r="AI260" s="1" t="str">
        <f>IFERROR(VLOOKUP(CONCATENATE(AG$1,AG260),'Formulario de Preguntas'!$C$10:$FN$152,4,FALSE),"")</f>
        <v/>
      </c>
      <c r="AJ260" s="23">
        <f>IF($B260='Formulario de Respuestas'!$D259,'Formulario de Respuestas'!$P259,"ES DIFERENTE")</f>
        <v>0</v>
      </c>
      <c r="AK260" s="1" t="str">
        <f>IFERROR(VLOOKUP(CONCATENATE(AJ$1,AJ260),'Formulario de Preguntas'!$C$10:$FN$152,3,FALSE),"")</f>
        <v/>
      </c>
      <c r="AL260" s="1" t="str">
        <f>IFERROR(VLOOKUP(CONCATENATE(AJ$1,AJ260),'Formulario de Preguntas'!$C$10:$FN$152,4,FALSE),"")</f>
        <v/>
      </c>
      <c r="AM260" s="23">
        <f>IF($B260='Formulario de Respuestas'!$D259,'Formulario de Respuestas'!$Q259,"ES DIFERENTE")</f>
        <v>0</v>
      </c>
      <c r="AN260" s="1" t="str">
        <f>IFERROR(VLOOKUP(CONCATENATE(AM$1,AM260),'Formulario de Preguntas'!$C$10:$FN$152,3,FALSE),"")</f>
        <v/>
      </c>
      <c r="AO260" s="1" t="str">
        <f>IFERROR(VLOOKUP(CONCATENATE(AM$1,AM260),'Formulario de Preguntas'!$C$10:$FN$152,4,FALSE),"")</f>
        <v/>
      </c>
      <c r="AP260" s="23">
        <f>IF($B260='Formulario de Respuestas'!$D259,'Formulario de Respuestas'!$R259,"ES DIFERENTE")</f>
        <v>0</v>
      </c>
      <c r="AQ260" s="1" t="str">
        <f>IFERROR(VLOOKUP(CONCATENATE(AP$1,AP260),'Formulario de Preguntas'!$C$10:$FN$152,3,FALSE),"")</f>
        <v/>
      </c>
      <c r="AR260" s="1" t="str">
        <f>IFERROR(VLOOKUP(CONCATENATE(AP$1,AP260),'Formulario de Preguntas'!$C$10:$FN$152,4,FALSE),"")</f>
        <v/>
      </c>
      <c r="AS260" s="23">
        <f>IF($B260='Formulario de Respuestas'!$D259,'Formulario de Respuestas'!$S259,"ES DIFERENTE")</f>
        <v>0</v>
      </c>
      <c r="AT260" s="1" t="str">
        <f>IFERROR(VLOOKUP(CONCATENATE(AS$1,AS260),'Formulario de Preguntas'!$C$10:$FN$152,3,FALSE),"")</f>
        <v/>
      </c>
      <c r="AU260" s="1" t="str">
        <f>IFERROR(VLOOKUP(CONCATENATE(AS$1,AS260),'Formulario de Preguntas'!$C$10:$FN$152,4,FALSE),"")</f>
        <v/>
      </c>
      <c r="AV260" s="23">
        <f>IF($B260='Formulario de Respuestas'!$D259,'Formulario de Respuestas'!$T259,"ES DIFERENTE")</f>
        <v>0</v>
      </c>
      <c r="AW260" s="1" t="str">
        <f>IFERROR(VLOOKUP(CONCATENATE(AV$1,AV260),'Formulario de Preguntas'!$C$10:$FN$152,3,FALSE),"")</f>
        <v/>
      </c>
      <c r="AX260" s="1" t="str">
        <f>IFERROR(VLOOKUP(CONCATENATE(AV$1,AV260),'Formulario de Preguntas'!$C$10:$FN$152,4,FALSE),"")</f>
        <v/>
      </c>
      <c r="AY260" s="23">
        <f>IF($B260='Formulario de Respuestas'!$D259,'Formulario de Respuestas'!$U259,"ES DIFERENTE")</f>
        <v>0</v>
      </c>
      <c r="AZ260" s="1" t="str">
        <f>IFERROR(VLOOKUP(CONCATENATE(AY$1,AY260),'Formulario de Preguntas'!$C$10:$FN$152,3,FALSE),"")</f>
        <v/>
      </c>
      <c r="BA260" s="1" t="str">
        <f>IFERROR(VLOOKUP(CONCATENATE(AY$1,AY260),'Formulario de Preguntas'!$C$10:$FN$152,4,FALSE),"")</f>
        <v/>
      </c>
      <c r="BB260" s="25">
        <f>IF($B260='Formulario de Respuestas'!$D259,'Formulario de Respuestas'!$V259,"ES DIFERENTE")</f>
        <v>0</v>
      </c>
      <c r="BC260" s="1" t="str">
        <f>IFERROR(VLOOKUP(CONCATENATE(BB$1,BB260),'Formulario de Preguntas'!$C$10:$FN$152,3,FALSE),"")</f>
        <v/>
      </c>
      <c r="BD260" s="1" t="str">
        <f>IFERROR(VLOOKUP(CONCATENATE(BB$1,BB260),'Formulario de Preguntas'!$C$10:$FN$152,4,FALSE),"")</f>
        <v/>
      </c>
      <c r="BE260" s="23">
        <f>IF($B260='Formulario de Respuestas'!$D259,'Formulario de Respuestas'!$W259,"ES DIFERENTE")</f>
        <v>0</v>
      </c>
      <c r="BF260" s="1" t="str">
        <f>IFERROR(VLOOKUP(CONCATENATE(BE$1,BE260),'Formulario de Preguntas'!$C$10:$FN$152,3,FALSE),"")</f>
        <v/>
      </c>
      <c r="BG260" s="1" t="str">
        <f>IFERROR(VLOOKUP(CONCATENATE(BE$1,BE260),'Formulario de Preguntas'!$C$10:$FN$152,4,FALSE),"")</f>
        <v/>
      </c>
      <c r="BH260" s="23">
        <f>IF($B260='Formulario de Respuestas'!$D259,'Formulario de Respuestas'!$X259,"ES DIFERENTE")</f>
        <v>0</v>
      </c>
      <c r="BI260" s="1" t="str">
        <f>IFERROR(VLOOKUP(CONCATENATE(BH$1,BH260),'Formulario de Preguntas'!$C$10:$FN$152,3,FALSE),"")</f>
        <v/>
      </c>
      <c r="BJ260" s="1" t="str">
        <f>IFERROR(VLOOKUP(CONCATENATE(BH$1,BH260),'Formulario de Preguntas'!$C$10:$FN$152,4,FALSE),"")</f>
        <v/>
      </c>
      <c r="BK260" s="25">
        <f>IF($B260='Formulario de Respuestas'!$D259,'Formulario de Respuestas'!$Y259,"ES DIFERENTE")</f>
        <v>0</v>
      </c>
      <c r="BL260" s="1" t="str">
        <f>IFERROR(VLOOKUP(CONCATENATE(BK$1,BK260),'Formulario de Preguntas'!$C$10:$FN$152,3,FALSE),"")</f>
        <v/>
      </c>
      <c r="BM260" s="1" t="str">
        <f>IFERROR(VLOOKUP(CONCATENATE(BK$1,BK260),'Formulario de Preguntas'!$C$10:$FN$152,4,FALSE),"")</f>
        <v/>
      </c>
      <c r="BN260" s="25">
        <f>IF($B260='Formulario de Respuestas'!$D259,'Formulario de Respuestas'!$Z259,"ES DIFERENTE")</f>
        <v>0</v>
      </c>
      <c r="BO260" s="1" t="str">
        <f>IFERROR(VLOOKUP(CONCATENATE(BN$1,BN260),'Formulario de Preguntas'!$C$10:$FN$152,3,FALSE),"")</f>
        <v/>
      </c>
      <c r="BP260" s="1" t="str">
        <f>IFERROR(VLOOKUP(CONCATENATE(BN$1,BN260),'Formulario de Preguntas'!$C$10:$FN$152,4,FALSE),"")</f>
        <v/>
      </c>
      <c r="BQ260" s="25">
        <f>IF($B260='Formulario de Respuestas'!$D259,'Formulario de Respuestas'!$AA259,"ES DIFERENTE")</f>
        <v>0</v>
      </c>
      <c r="BR260" s="1" t="str">
        <f>IFERROR(VLOOKUP(CONCATENATE(BQ$1,BQ260),'Formulario de Preguntas'!$C$10:$FN$152,3,FALSE),"")</f>
        <v/>
      </c>
      <c r="BS260" s="1" t="str">
        <f>IFERROR(VLOOKUP(CONCATENATE(BQ$1,BQ260),'Formulario de Preguntas'!$C$10:$FN$152,4,FALSE),"")</f>
        <v/>
      </c>
      <c r="BT260" s="25">
        <f>IF($B260='Formulario de Respuestas'!$D259,'Formulario de Respuestas'!$AB259,"ES DIFERENTE")</f>
        <v>0</v>
      </c>
      <c r="BU260" s="1" t="str">
        <f>IFERROR(VLOOKUP(CONCATENATE(BT$1,BT260),'Formulario de Preguntas'!$C$10:$FN$152,3,FALSE),"")</f>
        <v/>
      </c>
      <c r="BV260" s="1" t="str">
        <f>IFERROR(VLOOKUP(CONCATENATE(BT$1,BT260),'Formulario de Preguntas'!$C$10:$FN$152,4,FALSE),"")</f>
        <v/>
      </c>
      <c r="BW260" s="25">
        <f>IF($B260='Formulario de Respuestas'!$D259,'Formulario de Respuestas'!$AC259,"ES DIFERENTE")</f>
        <v>0</v>
      </c>
      <c r="BX260" s="1" t="str">
        <f>IFERROR(VLOOKUP(CONCATENATE(BW$1,BW260),'Formulario de Preguntas'!$C$10:$FN$152,3,FALSE),"")</f>
        <v/>
      </c>
      <c r="BY260" s="1" t="str">
        <f>IFERROR(VLOOKUP(CONCATENATE(BW$1,BW260),'Formulario de Preguntas'!$C$10:$FN$152,4,FALSE),"")</f>
        <v/>
      </c>
      <c r="CA260" s="1">
        <f t="shared" si="13"/>
        <v>0</v>
      </c>
      <c r="CB260" s="1">
        <f t="shared" ref="CB260:CB301" si="14">5/20</f>
        <v>0.25</v>
      </c>
      <c r="CC260" s="1">
        <f t="shared" si="12"/>
        <v>0</v>
      </c>
      <c r="CD260" s="1">
        <f>COUNTIF('Formulario de Respuestas'!$E259:$AC259,"A")</f>
        <v>0</v>
      </c>
      <c r="CE260" s="1">
        <f>COUNTIF('Formulario de Respuestas'!$E259:$AC259,"B")</f>
        <v>0</v>
      </c>
      <c r="CF260" s="1">
        <f>COUNTIF('Formulario de Respuestas'!$B259:$AC259,"C")</f>
        <v>0</v>
      </c>
      <c r="CG260" s="1">
        <f>COUNTIF('Formulario de Respuestas'!$E259:$AC259,"D")</f>
        <v>0</v>
      </c>
      <c r="CH260" s="1">
        <f>COUNTIF('Formulario de Respuestas'!$E259:$AC259,"E (RESPUESTA ANULADA)")</f>
        <v>0</v>
      </c>
    </row>
    <row r="261" spans="1:86" x14ac:dyDescent="0.25">
      <c r="A261" s="1">
        <f>'Formulario de Respuestas'!C260</f>
        <v>0</v>
      </c>
      <c r="B261" s="1">
        <f>'Formulario de Respuestas'!D260</f>
        <v>0</v>
      </c>
      <c r="C261" s="23">
        <f>IF($B261='Formulario de Respuestas'!$D260,'Formulario de Respuestas'!$E260,"ES DIFERENTE")</f>
        <v>0</v>
      </c>
      <c r="D261" s="15" t="str">
        <f>IFERROR(VLOOKUP(CONCATENATE(C$1,C261),'Formulario de Preguntas'!$C$2:$FN$152,3,FALSE),"")</f>
        <v/>
      </c>
      <c r="E261" s="1" t="str">
        <f>IFERROR(VLOOKUP(CONCATENATE(C$1,C261),'Formulario de Preguntas'!$C$2:$FN$152,4,FALSE),"")</f>
        <v/>
      </c>
      <c r="F261" s="23">
        <f>IF($B261='Formulario de Respuestas'!$D260,'Formulario de Respuestas'!$F260,"ES DIFERENTE")</f>
        <v>0</v>
      </c>
      <c r="G261" s="1" t="str">
        <f>IFERROR(VLOOKUP(CONCATENATE(F$1,F261),'Formulario de Preguntas'!$C$2:$FN$152,3,FALSE),"")</f>
        <v/>
      </c>
      <c r="H261" s="1" t="str">
        <f>IFERROR(VLOOKUP(CONCATENATE(F$1,F261),'Formulario de Preguntas'!$C$2:$FN$152,4,FALSE),"")</f>
        <v/>
      </c>
      <c r="I261" s="23">
        <f>IF($B261='Formulario de Respuestas'!$D260,'Formulario de Respuestas'!$G260,"ES DIFERENTE")</f>
        <v>0</v>
      </c>
      <c r="J261" s="1" t="str">
        <f>IFERROR(VLOOKUP(CONCATENATE(I$1,I261),'Formulario de Preguntas'!$C$10:$FN$152,3,FALSE),"")</f>
        <v/>
      </c>
      <c r="K261" s="1" t="str">
        <f>IFERROR(VLOOKUP(CONCATENATE(I$1,I261),'Formulario de Preguntas'!$C$10:$FN$152,4,FALSE),"")</f>
        <v/>
      </c>
      <c r="L261" s="23">
        <f>IF($B261='Formulario de Respuestas'!$D260,'Formulario de Respuestas'!$H260,"ES DIFERENTE")</f>
        <v>0</v>
      </c>
      <c r="M261" s="1" t="str">
        <f>IFERROR(VLOOKUP(CONCATENATE(L$1,L261),'Formulario de Preguntas'!$C$10:$FN$152,3,FALSE),"")</f>
        <v/>
      </c>
      <c r="N261" s="1" t="str">
        <f>IFERROR(VLOOKUP(CONCATENATE(L$1,L261),'Formulario de Preguntas'!$C$10:$FN$152,4,FALSE),"")</f>
        <v/>
      </c>
      <c r="O261" s="23">
        <f>IF($B261='Formulario de Respuestas'!$D260,'Formulario de Respuestas'!$I260,"ES DIFERENTE")</f>
        <v>0</v>
      </c>
      <c r="P261" s="1" t="str">
        <f>IFERROR(VLOOKUP(CONCATENATE(O$1,O261),'Formulario de Preguntas'!$C$10:$FN$152,3,FALSE),"")</f>
        <v/>
      </c>
      <c r="Q261" s="1" t="str">
        <f>IFERROR(VLOOKUP(CONCATENATE(O$1,O261),'Formulario de Preguntas'!$C$10:$FN$152,4,FALSE),"")</f>
        <v/>
      </c>
      <c r="R261" s="23">
        <f>IF($B261='Formulario de Respuestas'!$D260,'Formulario de Respuestas'!$J260,"ES DIFERENTE")</f>
        <v>0</v>
      </c>
      <c r="S261" s="1" t="str">
        <f>IFERROR(VLOOKUP(CONCATENATE(R$1,R261),'Formulario de Preguntas'!$C$10:$FN$152,3,FALSE),"")</f>
        <v/>
      </c>
      <c r="T261" s="1" t="str">
        <f>IFERROR(VLOOKUP(CONCATENATE(R$1,R261),'Formulario de Preguntas'!$C$10:$FN$152,4,FALSE),"")</f>
        <v/>
      </c>
      <c r="U261" s="23">
        <f>IF($B261='Formulario de Respuestas'!$D260,'Formulario de Respuestas'!$K260,"ES DIFERENTE")</f>
        <v>0</v>
      </c>
      <c r="V261" s="1" t="str">
        <f>IFERROR(VLOOKUP(CONCATENATE(U$1,U261),'Formulario de Preguntas'!$C$10:$FN$152,3,FALSE),"")</f>
        <v/>
      </c>
      <c r="W261" s="1" t="str">
        <f>IFERROR(VLOOKUP(CONCATENATE(U$1,U261),'Formulario de Preguntas'!$C$10:$FN$152,4,FALSE),"")</f>
        <v/>
      </c>
      <c r="X261" s="23">
        <f>IF($B261='Formulario de Respuestas'!$D260,'Formulario de Respuestas'!$L260,"ES DIFERENTE")</f>
        <v>0</v>
      </c>
      <c r="Y261" s="1" t="str">
        <f>IFERROR(VLOOKUP(CONCATENATE(X$1,X261),'Formulario de Preguntas'!$C$10:$FN$152,3,FALSE),"")</f>
        <v/>
      </c>
      <c r="Z261" s="1" t="str">
        <f>IFERROR(VLOOKUP(CONCATENATE(X$1,X261),'Formulario de Preguntas'!$C$10:$FN$152,4,FALSE),"")</f>
        <v/>
      </c>
      <c r="AA261" s="23">
        <f>IF($B261='Formulario de Respuestas'!$D260,'Formulario de Respuestas'!$M260,"ES DIFERENTE")</f>
        <v>0</v>
      </c>
      <c r="AB261" s="1" t="str">
        <f>IFERROR(VLOOKUP(CONCATENATE(AA$1,AA261),'Formulario de Preguntas'!$C$10:$FN$152,3,FALSE),"")</f>
        <v/>
      </c>
      <c r="AC261" s="1" t="str">
        <f>IFERROR(VLOOKUP(CONCATENATE(AA$1,AA261),'Formulario de Preguntas'!$C$10:$FN$152,4,FALSE),"")</f>
        <v/>
      </c>
      <c r="AD261" s="23">
        <f>IF($B261='Formulario de Respuestas'!$D260,'Formulario de Respuestas'!$N260,"ES DIFERENTE")</f>
        <v>0</v>
      </c>
      <c r="AE261" s="1" t="str">
        <f>IFERROR(VLOOKUP(CONCATENATE(AD$1,AD261),'Formulario de Preguntas'!$C$10:$FN$152,3,FALSE),"")</f>
        <v/>
      </c>
      <c r="AF261" s="1" t="str">
        <f>IFERROR(VLOOKUP(CONCATENATE(AD$1,AD261),'Formulario de Preguntas'!$C$10:$FN$152,4,FALSE),"")</f>
        <v/>
      </c>
      <c r="AG261" s="23">
        <f>IF($B261='Formulario de Respuestas'!$D260,'Formulario de Respuestas'!$O260,"ES DIFERENTE")</f>
        <v>0</v>
      </c>
      <c r="AH261" s="1" t="str">
        <f>IFERROR(VLOOKUP(CONCATENATE(AG$1,AG261),'Formulario de Preguntas'!$C$10:$FN$152,3,FALSE),"")</f>
        <v/>
      </c>
      <c r="AI261" s="1" t="str">
        <f>IFERROR(VLOOKUP(CONCATENATE(AG$1,AG261),'Formulario de Preguntas'!$C$10:$FN$152,4,FALSE),"")</f>
        <v/>
      </c>
      <c r="AJ261" s="23">
        <f>IF($B261='Formulario de Respuestas'!$D260,'Formulario de Respuestas'!$P260,"ES DIFERENTE")</f>
        <v>0</v>
      </c>
      <c r="AK261" s="1" t="str">
        <f>IFERROR(VLOOKUP(CONCATENATE(AJ$1,AJ261),'Formulario de Preguntas'!$C$10:$FN$152,3,FALSE),"")</f>
        <v/>
      </c>
      <c r="AL261" s="1" t="str">
        <f>IFERROR(VLOOKUP(CONCATENATE(AJ$1,AJ261),'Formulario de Preguntas'!$C$10:$FN$152,4,FALSE),"")</f>
        <v/>
      </c>
      <c r="AM261" s="23">
        <f>IF($B261='Formulario de Respuestas'!$D260,'Formulario de Respuestas'!$Q260,"ES DIFERENTE")</f>
        <v>0</v>
      </c>
      <c r="AN261" s="1" t="str">
        <f>IFERROR(VLOOKUP(CONCATENATE(AM$1,AM261),'Formulario de Preguntas'!$C$10:$FN$152,3,FALSE),"")</f>
        <v/>
      </c>
      <c r="AO261" s="1" t="str">
        <f>IFERROR(VLOOKUP(CONCATENATE(AM$1,AM261),'Formulario de Preguntas'!$C$10:$FN$152,4,FALSE),"")</f>
        <v/>
      </c>
      <c r="AP261" s="23">
        <f>IF($B261='Formulario de Respuestas'!$D260,'Formulario de Respuestas'!$R260,"ES DIFERENTE")</f>
        <v>0</v>
      </c>
      <c r="AQ261" s="1" t="str">
        <f>IFERROR(VLOOKUP(CONCATENATE(AP$1,AP261),'Formulario de Preguntas'!$C$10:$FN$152,3,FALSE),"")</f>
        <v/>
      </c>
      <c r="AR261" s="1" t="str">
        <f>IFERROR(VLOOKUP(CONCATENATE(AP$1,AP261),'Formulario de Preguntas'!$C$10:$FN$152,4,FALSE),"")</f>
        <v/>
      </c>
      <c r="AS261" s="23">
        <f>IF($B261='Formulario de Respuestas'!$D260,'Formulario de Respuestas'!$S260,"ES DIFERENTE")</f>
        <v>0</v>
      </c>
      <c r="AT261" s="1" t="str">
        <f>IFERROR(VLOOKUP(CONCATENATE(AS$1,AS261),'Formulario de Preguntas'!$C$10:$FN$152,3,FALSE),"")</f>
        <v/>
      </c>
      <c r="AU261" s="1" t="str">
        <f>IFERROR(VLOOKUP(CONCATENATE(AS$1,AS261),'Formulario de Preguntas'!$C$10:$FN$152,4,FALSE),"")</f>
        <v/>
      </c>
      <c r="AV261" s="23">
        <f>IF($B261='Formulario de Respuestas'!$D260,'Formulario de Respuestas'!$T260,"ES DIFERENTE")</f>
        <v>0</v>
      </c>
      <c r="AW261" s="1" t="str">
        <f>IFERROR(VLOOKUP(CONCATENATE(AV$1,AV261),'Formulario de Preguntas'!$C$10:$FN$152,3,FALSE),"")</f>
        <v/>
      </c>
      <c r="AX261" s="1" t="str">
        <f>IFERROR(VLOOKUP(CONCATENATE(AV$1,AV261),'Formulario de Preguntas'!$C$10:$FN$152,4,FALSE),"")</f>
        <v/>
      </c>
      <c r="AY261" s="23">
        <f>IF($B261='Formulario de Respuestas'!$D260,'Formulario de Respuestas'!$U260,"ES DIFERENTE")</f>
        <v>0</v>
      </c>
      <c r="AZ261" s="1" t="str">
        <f>IFERROR(VLOOKUP(CONCATENATE(AY$1,AY261),'Formulario de Preguntas'!$C$10:$FN$152,3,FALSE),"")</f>
        <v/>
      </c>
      <c r="BA261" s="1" t="str">
        <f>IFERROR(VLOOKUP(CONCATENATE(AY$1,AY261),'Formulario de Preguntas'!$C$10:$FN$152,4,FALSE),"")</f>
        <v/>
      </c>
      <c r="BB261" s="25">
        <f>IF($B261='Formulario de Respuestas'!$D260,'Formulario de Respuestas'!$V260,"ES DIFERENTE")</f>
        <v>0</v>
      </c>
      <c r="BC261" s="1" t="str">
        <f>IFERROR(VLOOKUP(CONCATENATE(BB$1,BB261),'Formulario de Preguntas'!$C$10:$FN$152,3,FALSE),"")</f>
        <v/>
      </c>
      <c r="BD261" s="1" t="str">
        <f>IFERROR(VLOOKUP(CONCATENATE(BB$1,BB261),'Formulario de Preguntas'!$C$10:$FN$152,4,FALSE),"")</f>
        <v/>
      </c>
      <c r="BE261" s="23">
        <f>IF($B261='Formulario de Respuestas'!$D260,'Formulario de Respuestas'!$W260,"ES DIFERENTE")</f>
        <v>0</v>
      </c>
      <c r="BF261" s="1" t="str">
        <f>IFERROR(VLOOKUP(CONCATENATE(BE$1,BE261),'Formulario de Preguntas'!$C$10:$FN$152,3,FALSE),"")</f>
        <v/>
      </c>
      <c r="BG261" s="1" t="str">
        <f>IFERROR(VLOOKUP(CONCATENATE(BE$1,BE261),'Formulario de Preguntas'!$C$10:$FN$152,4,FALSE),"")</f>
        <v/>
      </c>
      <c r="BH261" s="23">
        <f>IF($B261='Formulario de Respuestas'!$D260,'Formulario de Respuestas'!$X260,"ES DIFERENTE")</f>
        <v>0</v>
      </c>
      <c r="BI261" s="1" t="str">
        <f>IFERROR(VLOOKUP(CONCATENATE(BH$1,BH261),'Formulario de Preguntas'!$C$10:$FN$152,3,FALSE),"")</f>
        <v/>
      </c>
      <c r="BJ261" s="1" t="str">
        <f>IFERROR(VLOOKUP(CONCATENATE(BH$1,BH261),'Formulario de Preguntas'!$C$10:$FN$152,4,FALSE),"")</f>
        <v/>
      </c>
      <c r="BK261" s="25">
        <f>IF($B261='Formulario de Respuestas'!$D260,'Formulario de Respuestas'!$Y260,"ES DIFERENTE")</f>
        <v>0</v>
      </c>
      <c r="BL261" s="1" t="str">
        <f>IFERROR(VLOOKUP(CONCATENATE(BK$1,BK261),'Formulario de Preguntas'!$C$10:$FN$152,3,FALSE),"")</f>
        <v/>
      </c>
      <c r="BM261" s="1" t="str">
        <f>IFERROR(VLOOKUP(CONCATENATE(BK$1,BK261),'Formulario de Preguntas'!$C$10:$FN$152,4,FALSE),"")</f>
        <v/>
      </c>
      <c r="BN261" s="25">
        <f>IF($B261='Formulario de Respuestas'!$D260,'Formulario de Respuestas'!$Z260,"ES DIFERENTE")</f>
        <v>0</v>
      </c>
      <c r="BO261" s="1" t="str">
        <f>IFERROR(VLOOKUP(CONCATENATE(BN$1,BN261),'Formulario de Preguntas'!$C$10:$FN$152,3,FALSE),"")</f>
        <v/>
      </c>
      <c r="BP261" s="1" t="str">
        <f>IFERROR(VLOOKUP(CONCATENATE(BN$1,BN261),'Formulario de Preguntas'!$C$10:$FN$152,4,FALSE),"")</f>
        <v/>
      </c>
      <c r="BQ261" s="25">
        <f>IF($B261='Formulario de Respuestas'!$D260,'Formulario de Respuestas'!$AA260,"ES DIFERENTE")</f>
        <v>0</v>
      </c>
      <c r="BR261" s="1" t="str">
        <f>IFERROR(VLOOKUP(CONCATENATE(BQ$1,BQ261),'Formulario de Preguntas'!$C$10:$FN$152,3,FALSE),"")</f>
        <v/>
      </c>
      <c r="BS261" s="1" t="str">
        <f>IFERROR(VLOOKUP(CONCATENATE(BQ$1,BQ261),'Formulario de Preguntas'!$C$10:$FN$152,4,FALSE),"")</f>
        <v/>
      </c>
      <c r="BT261" s="25">
        <f>IF($B261='Formulario de Respuestas'!$D260,'Formulario de Respuestas'!$AB260,"ES DIFERENTE")</f>
        <v>0</v>
      </c>
      <c r="BU261" s="1" t="str">
        <f>IFERROR(VLOOKUP(CONCATENATE(BT$1,BT261),'Formulario de Preguntas'!$C$10:$FN$152,3,FALSE),"")</f>
        <v/>
      </c>
      <c r="BV261" s="1" t="str">
        <f>IFERROR(VLOOKUP(CONCATENATE(BT$1,BT261),'Formulario de Preguntas'!$C$10:$FN$152,4,FALSE),"")</f>
        <v/>
      </c>
      <c r="BW261" s="25">
        <f>IF($B261='Formulario de Respuestas'!$D260,'Formulario de Respuestas'!$AC260,"ES DIFERENTE")</f>
        <v>0</v>
      </c>
      <c r="BX261" s="1" t="str">
        <f>IFERROR(VLOOKUP(CONCATENATE(BW$1,BW261),'Formulario de Preguntas'!$C$10:$FN$152,3,FALSE),"")</f>
        <v/>
      </c>
      <c r="BY261" s="1" t="str">
        <f>IFERROR(VLOOKUP(CONCATENATE(BW$1,BW261),'Formulario de Preguntas'!$C$10:$FN$152,4,FALSE),"")</f>
        <v/>
      </c>
      <c r="CA261" s="1">
        <f t="shared" si="13"/>
        <v>0</v>
      </c>
      <c r="CB261" s="1">
        <f t="shared" si="14"/>
        <v>0.25</v>
      </c>
      <c r="CC261" s="1">
        <f t="shared" si="12"/>
        <v>0</v>
      </c>
      <c r="CD261" s="1">
        <f>COUNTIF('Formulario de Respuestas'!$E260:$AC260,"A")</f>
        <v>0</v>
      </c>
      <c r="CE261" s="1">
        <f>COUNTIF('Formulario de Respuestas'!$E260:$AC260,"B")</f>
        <v>0</v>
      </c>
      <c r="CF261" s="1">
        <f>COUNTIF('Formulario de Respuestas'!$B260:$AC260,"C")</f>
        <v>0</v>
      </c>
      <c r="CG261" s="1">
        <f>COUNTIF('Formulario de Respuestas'!$E260:$AC260,"D")</f>
        <v>0</v>
      </c>
      <c r="CH261" s="1">
        <f>COUNTIF('Formulario de Respuestas'!$E260:$AC260,"E (RESPUESTA ANULADA)")</f>
        <v>0</v>
      </c>
    </row>
    <row r="262" spans="1:86" x14ac:dyDescent="0.25">
      <c r="A262" s="1">
        <f>'Formulario de Respuestas'!C261</f>
        <v>0</v>
      </c>
      <c r="B262" s="1">
        <f>'Formulario de Respuestas'!D261</f>
        <v>0</v>
      </c>
      <c r="C262" s="23">
        <f>IF($B262='Formulario de Respuestas'!$D261,'Formulario de Respuestas'!$E261,"ES DIFERENTE")</f>
        <v>0</v>
      </c>
      <c r="D262" s="15" t="str">
        <f>IFERROR(VLOOKUP(CONCATENATE(C$1,C262),'Formulario de Preguntas'!$C$2:$FN$152,3,FALSE),"")</f>
        <v/>
      </c>
      <c r="E262" s="1" t="str">
        <f>IFERROR(VLOOKUP(CONCATENATE(C$1,C262),'Formulario de Preguntas'!$C$2:$FN$152,4,FALSE),"")</f>
        <v/>
      </c>
      <c r="F262" s="23">
        <f>IF($B262='Formulario de Respuestas'!$D261,'Formulario de Respuestas'!$F261,"ES DIFERENTE")</f>
        <v>0</v>
      </c>
      <c r="G262" s="1" t="str">
        <f>IFERROR(VLOOKUP(CONCATENATE(F$1,F262),'Formulario de Preguntas'!$C$2:$FN$152,3,FALSE),"")</f>
        <v/>
      </c>
      <c r="H262" s="1" t="str">
        <f>IFERROR(VLOOKUP(CONCATENATE(F$1,F262),'Formulario de Preguntas'!$C$2:$FN$152,4,FALSE),"")</f>
        <v/>
      </c>
      <c r="I262" s="23">
        <f>IF($B262='Formulario de Respuestas'!$D261,'Formulario de Respuestas'!$G261,"ES DIFERENTE")</f>
        <v>0</v>
      </c>
      <c r="J262" s="1" t="str">
        <f>IFERROR(VLOOKUP(CONCATENATE(I$1,I262),'Formulario de Preguntas'!$C$10:$FN$152,3,FALSE),"")</f>
        <v/>
      </c>
      <c r="K262" s="1" t="str">
        <f>IFERROR(VLOOKUP(CONCATENATE(I$1,I262),'Formulario de Preguntas'!$C$10:$FN$152,4,FALSE),"")</f>
        <v/>
      </c>
      <c r="L262" s="23">
        <f>IF($B262='Formulario de Respuestas'!$D261,'Formulario de Respuestas'!$H261,"ES DIFERENTE")</f>
        <v>0</v>
      </c>
      <c r="M262" s="1" t="str">
        <f>IFERROR(VLOOKUP(CONCATENATE(L$1,L262),'Formulario de Preguntas'!$C$10:$FN$152,3,FALSE),"")</f>
        <v/>
      </c>
      <c r="N262" s="1" t="str">
        <f>IFERROR(VLOOKUP(CONCATENATE(L$1,L262),'Formulario de Preguntas'!$C$10:$FN$152,4,FALSE),"")</f>
        <v/>
      </c>
      <c r="O262" s="23">
        <f>IF($B262='Formulario de Respuestas'!$D261,'Formulario de Respuestas'!$I261,"ES DIFERENTE")</f>
        <v>0</v>
      </c>
      <c r="P262" s="1" t="str">
        <f>IFERROR(VLOOKUP(CONCATENATE(O$1,O262),'Formulario de Preguntas'!$C$10:$FN$152,3,FALSE),"")</f>
        <v/>
      </c>
      <c r="Q262" s="1" t="str">
        <f>IFERROR(VLOOKUP(CONCATENATE(O$1,O262),'Formulario de Preguntas'!$C$10:$FN$152,4,FALSE),"")</f>
        <v/>
      </c>
      <c r="R262" s="23">
        <f>IF($B262='Formulario de Respuestas'!$D261,'Formulario de Respuestas'!$J261,"ES DIFERENTE")</f>
        <v>0</v>
      </c>
      <c r="S262" s="1" t="str">
        <f>IFERROR(VLOOKUP(CONCATENATE(R$1,R262),'Formulario de Preguntas'!$C$10:$FN$152,3,FALSE),"")</f>
        <v/>
      </c>
      <c r="T262" s="1" t="str">
        <f>IFERROR(VLOOKUP(CONCATENATE(R$1,R262),'Formulario de Preguntas'!$C$10:$FN$152,4,FALSE),"")</f>
        <v/>
      </c>
      <c r="U262" s="23">
        <f>IF($B262='Formulario de Respuestas'!$D261,'Formulario de Respuestas'!$K261,"ES DIFERENTE")</f>
        <v>0</v>
      </c>
      <c r="V262" s="1" t="str">
        <f>IFERROR(VLOOKUP(CONCATENATE(U$1,U262),'Formulario de Preguntas'!$C$10:$FN$152,3,FALSE),"")</f>
        <v/>
      </c>
      <c r="W262" s="1" t="str">
        <f>IFERROR(VLOOKUP(CONCATENATE(U$1,U262),'Formulario de Preguntas'!$C$10:$FN$152,4,FALSE),"")</f>
        <v/>
      </c>
      <c r="X262" s="23">
        <f>IF($B262='Formulario de Respuestas'!$D261,'Formulario de Respuestas'!$L261,"ES DIFERENTE")</f>
        <v>0</v>
      </c>
      <c r="Y262" s="1" t="str">
        <f>IFERROR(VLOOKUP(CONCATENATE(X$1,X262),'Formulario de Preguntas'!$C$10:$FN$152,3,FALSE),"")</f>
        <v/>
      </c>
      <c r="Z262" s="1" t="str">
        <f>IFERROR(VLOOKUP(CONCATENATE(X$1,X262),'Formulario de Preguntas'!$C$10:$FN$152,4,FALSE),"")</f>
        <v/>
      </c>
      <c r="AA262" s="23">
        <f>IF($B262='Formulario de Respuestas'!$D261,'Formulario de Respuestas'!$M261,"ES DIFERENTE")</f>
        <v>0</v>
      </c>
      <c r="AB262" s="1" t="str">
        <f>IFERROR(VLOOKUP(CONCATENATE(AA$1,AA262),'Formulario de Preguntas'!$C$10:$FN$152,3,FALSE),"")</f>
        <v/>
      </c>
      <c r="AC262" s="1" t="str">
        <f>IFERROR(VLOOKUP(CONCATENATE(AA$1,AA262),'Formulario de Preguntas'!$C$10:$FN$152,4,FALSE),"")</f>
        <v/>
      </c>
      <c r="AD262" s="23">
        <f>IF($B262='Formulario de Respuestas'!$D261,'Formulario de Respuestas'!$N261,"ES DIFERENTE")</f>
        <v>0</v>
      </c>
      <c r="AE262" s="1" t="str">
        <f>IFERROR(VLOOKUP(CONCATENATE(AD$1,AD262),'Formulario de Preguntas'!$C$10:$FN$152,3,FALSE),"")</f>
        <v/>
      </c>
      <c r="AF262" s="1" t="str">
        <f>IFERROR(VLOOKUP(CONCATENATE(AD$1,AD262),'Formulario de Preguntas'!$C$10:$FN$152,4,FALSE),"")</f>
        <v/>
      </c>
      <c r="AG262" s="23">
        <f>IF($B262='Formulario de Respuestas'!$D261,'Formulario de Respuestas'!$O261,"ES DIFERENTE")</f>
        <v>0</v>
      </c>
      <c r="AH262" s="1" t="str">
        <f>IFERROR(VLOOKUP(CONCATENATE(AG$1,AG262),'Formulario de Preguntas'!$C$10:$FN$152,3,FALSE),"")</f>
        <v/>
      </c>
      <c r="AI262" s="1" t="str">
        <f>IFERROR(VLOOKUP(CONCATENATE(AG$1,AG262),'Formulario de Preguntas'!$C$10:$FN$152,4,FALSE),"")</f>
        <v/>
      </c>
      <c r="AJ262" s="23">
        <f>IF($B262='Formulario de Respuestas'!$D261,'Formulario de Respuestas'!$P261,"ES DIFERENTE")</f>
        <v>0</v>
      </c>
      <c r="AK262" s="1" t="str">
        <f>IFERROR(VLOOKUP(CONCATENATE(AJ$1,AJ262),'Formulario de Preguntas'!$C$10:$FN$152,3,FALSE),"")</f>
        <v/>
      </c>
      <c r="AL262" s="1" t="str">
        <f>IFERROR(VLOOKUP(CONCATENATE(AJ$1,AJ262),'Formulario de Preguntas'!$C$10:$FN$152,4,FALSE),"")</f>
        <v/>
      </c>
      <c r="AM262" s="23">
        <f>IF($B262='Formulario de Respuestas'!$D261,'Formulario de Respuestas'!$Q261,"ES DIFERENTE")</f>
        <v>0</v>
      </c>
      <c r="AN262" s="1" t="str">
        <f>IFERROR(VLOOKUP(CONCATENATE(AM$1,AM262),'Formulario de Preguntas'!$C$10:$FN$152,3,FALSE),"")</f>
        <v/>
      </c>
      <c r="AO262" s="1" t="str">
        <f>IFERROR(VLOOKUP(CONCATENATE(AM$1,AM262),'Formulario de Preguntas'!$C$10:$FN$152,4,FALSE),"")</f>
        <v/>
      </c>
      <c r="AP262" s="23">
        <f>IF($B262='Formulario de Respuestas'!$D261,'Formulario de Respuestas'!$R261,"ES DIFERENTE")</f>
        <v>0</v>
      </c>
      <c r="AQ262" s="1" t="str">
        <f>IFERROR(VLOOKUP(CONCATENATE(AP$1,AP262),'Formulario de Preguntas'!$C$10:$FN$152,3,FALSE),"")</f>
        <v/>
      </c>
      <c r="AR262" s="1" t="str">
        <f>IFERROR(VLOOKUP(CONCATENATE(AP$1,AP262),'Formulario de Preguntas'!$C$10:$FN$152,4,FALSE),"")</f>
        <v/>
      </c>
      <c r="AS262" s="23">
        <f>IF($B262='Formulario de Respuestas'!$D261,'Formulario de Respuestas'!$S261,"ES DIFERENTE")</f>
        <v>0</v>
      </c>
      <c r="AT262" s="1" t="str">
        <f>IFERROR(VLOOKUP(CONCATENATE(AS$1,AS262),'Formulario de Preguntas'!$C$10:$FN$152,3,FALSE),"")</f>
        <v/>
      </c>
      <c r="AU262" s="1" t="str">
        <f>IFERROR(VLOOKUP(CONCATENATE(AS$1,AS262),'Formulario de Preguntas'!$C$10:$FN$152,4,FALSE),"")</f>
        <v/>
      </c>
      <c r="AV262" s="23">
        <f>IF($B262='Formulario de Respuestas'!$D261,'Formulario de Respuestas'!$T261,"ES DIFERENTE")</f>
        <v>0</v>
      </c>
      <c r="AW262" s="1" t="str">
        <f>IFERROR(VLOOKUP(CONCATENATE(AV$1,AV262),'Formulario de Preguntas'!$C$10:$FN$152,3,FALSE),"")</f>
        <v/>
      </c>
      <c r="AX262" s="1" t="str">
        <f>IFERROR(VLOOKUP(CONCATENATE(AV$1,AV262),'Formulario de Preguntas'!$C$10:$FN$152,4,FALSE),"")</f>
        <v/>
      </c>
      <c r="AY262" s="23">
        <f>IF($B262='Formulario de Respuestas'!$D261,'Formulario de Respuestas'!$U261,"ES DIFERENTE")</f>
        <v>0</v>
      </c>
      <c r="AZ262" s="1" t="str">
        <f>IFERROR(VLOOKUP(CONCATENATE(AY$1,AY262),'Formulario de Preguntas'!$C$10:$FN$152,3,FALSE),"")</f>
        <v/>
      </c>
      <c r="BA262" s="1" t="str">
        <f>IFERROR(VLOOKUP(CONCATENATE(AY$1,AY262),'Formulario de Preguntas'!$C$10:$FN$152,4,FALSE),"")</f>
        <v/>
      </c>
      <c r="BB262" s="25">
        <f>IF($B262='Formulario de Respuestas'!$D261,'Formulario de Respuestas'!$V261,"ES DIFERENTE")</f>
        <v>0</v>
      </c>
      <c r="BC262" s="1" t="str">
        <f>IFERROR(VLOOKUP(CONCATENATE(BB$1,BB262),'Formulario de Preguntas'!$C$10:$FN$152,3,FALSE),"")</f>
        <v/>
      </c>
      <c r="BD262" s="1" t="str">
        <f>IFERROR(VLOOKUP(CONCATENATE(BB$1,BB262),'Formulario de Preguntas'!$C$10:$FN$152,4,FALSE),"")</f>
        <v/>
      </c>
      <c r="BE262" s="23">
        <f>IF($B262='Formulario de Respuestas'!$D261,'Formulario de Respuestas'!$W261,"ES DIFERENTE")</f>
        <v>0</v>
      </c>
      <c r="BF262" s="1" t="str">
        <f>IFERROR(VLOOKUP(CONCATENATE(BE$1,BE262),'Formulario de Preguntas'!$C$10:$FN$152,3,FALSE),"")</f>
        <v/>
      </c>
      <c r="BG262" s="1" t="str">
        <f>IFERROR(VLOOKUP(CONCATENATE(BE$1,BE262),'Formulario de Preguntas'!$C$10:$FN$152,4,FALSE),"")</f>
        <v/>
      </c>
      <c r="BH262" s="23">
        <f>IF($B262='Formulario de Respuestas'!$D261,'Formulario de Respuestas'!$X261,"ES DIFERENTE")</f>
        <v>0</v>
      </c>
      <c r="BI262" s="1" t="str">
        <f>IFERROR(VLOOKUP(CONCATENATE(BH$1,BH262),'Formulario de Preguntas'!$C$10:$FN$152,3,FALSE),"")</f>
        <v/>
      </c>
      <c r="BJ262" s="1" t="str">
        <f>IFERROR(VLOOKUP(CONCATENATE(BH$1,BH262),'Formulario de Preguntas'!$C$10:$FN$152,4,FALSE),"")</f>
        <v/>
      </c>
      <c r="BK262" s="25">
        <f>IF($B262='Formulario de Respuestas'!$D261,'Formulario de Respuestas'!$Y261,"ES DIFERENTE")</f>
        <v>0</v>
      </c>
      <c r="BL262" s="1" t="str">
        <f>IFERROR(VLOOKUP(CONCATENATE(BK$1,BK262),'Formulario de Preguntas'!$C$10:$FN$152,3,FALSE),"")</f>
        <v/>
      </c>
      <c r="BM262" s="1" t="str">
        <f>IFERROR(VLOOKUP(CONCATENATE(BK$1,BK262),'Formulario de Preguntas'!$C$10:$FN$152,4,FALSE),"")</f>
        <v/>
      </c>
      <c r="BN262" s="25">
        <f>IF($B262='Formulario de Respuestas'!$D261,'Formulario de Respuestas'!$Z261,"ES DIFERENTE")</f>
        <v>0</v>
      </c>
      <c r="BO262" s="1" t="str">
        <f>IFERROR(VLOOKUP(CONCATENATE(BN$1,BN262),'Formulario de Preguntas'!$C$10:$FN$152,3,FALSE),"")</f>
        <v/>
      </c>
      <c r="BP262" s="1" t="str">
        <f>IFERROR(VLOOKUP(CONCATENATE(BN$1,BN262),'Formulario de Preguntas'!$C$10:$FN$152,4,FALSE),"")</f>
        <v/>
      </c>
      <c r="BQ262" s="25">
        <f>IF($B262='Formulario de Respuestas'!$D261,'Formulario de Respuestas'!$AA261,"ES DIFERENTE")</f>
        <v>0</v>
      </c>
      <c r="BR262" s="1" t="str">
        <f>IFERROR(VLOOKUP(CONCATENATE(BQ$1,BQ262),'Formulario de Preguntas'!$C$10:$FN$152,3,FALSE),"")</f>
        <v/>
      </c>
      <c r="BS262" s="1" t="str">
        <f>IFERROR(VLOOKUP(CONCATENATE(BQ$1,BQ262),'Formulario de Preguntas'!$C$10:$FN$152,4,FALSE),"")</f>
        <v/>
      </c>
      <c r="BT262" s="25">
        <f>IF($B262='Formulario de Respuestas'!$D261,'Formulario de Respuestas'!$AB261,"ES DIFERENTE")</f>
        <v>0</v>
      </c>
      <c r="BU262" s="1" t="str">
        <f>IFERROR(VLOOKUP(CONCATENATE(BT$1,BT262),'Formulario de Preguntas'!$C$10:$FN$152,3,FALSE),"")</f>
        <v/>
      </c>
      <c r="BV262" s="1" t="str">
        <f>IFERROR(VLOOKUP(CONCATENATE(BT$1,BT262),'Formulario de Preguntas'!$C$10:$FN$152,4,FALSE),"")</f>
        <v/>
      </c>
      <c r="BW262" s="25">
        <f>IF($B262='Formulario de Respuestas'!$D261,'Formulario de Respuestas'!$AC261,"ES DIFERENTE")</f>
        <v>0</v>
      </c>
      <c r="BX262" s="1" t="str">
        <f>IFERROR(VLOOKUP(CONCATENATE(BW$1,BW262),'Formulario de Preguntas'!$C$10:$FN$152,3,FALSE),"")</f>
        <v/>
      </c>
      <c r="BY262" s="1" t="str">
        <f>IFERROR(VLOOKUP(CONCATENATE(BW$1,BW262),'Formulario de Preguntas'!$C$10:$FN$152,4,FALSE),"")</f>
        <v/>
      </c>
      <c r="CA262" s="1">
        <f t="shared" si="13"/>
        <v>0</v>
      </c>
      <c r="CB262" s="1">
        <f t="shared" si="14"/>
        <v>0.25</v>
      </c>
      <c r="CC262" s="1">
        <f t="shared" si="12"/>
        <v>0</v>
      </c>
      <c r="CD262" s="1">
        <f>COUNTIF('Formulario de Respuestas'!$E261:$AC261,"A")</f>
        <v>0</v>
      </c>
      <c r="CE262" s="1">
        <f>COUNTIF('Formulario de Respuestas'!$E261:$AC261,"B")</f>
        <v>0</v>
      </c>
      <c r="CF262" s="1">
        <f>COUNTIF('Formulario de Respuestas'!$B261:$AC261,"C")</f>
        <v>0</v>
      </c>
      <c r="CG262" s="1">
        <f>COUNTIF('Formulario de Respuestas'!$E261:$AC261,"D")</f>
        <v>0</v>
      </c>
      <c r="CH262" s="1">
        <f>COUNTIF('Formulario de Respuestas'!$E261:$AC261,"E (RESPUESTA ANULADA)")</f>
        <v>0</v>
      </c>
    </row>
    <row r="263" spans="1:86" x14ac:dyDescent="0.25">
      <c r="A263" s="1">
        <f>'Formulario de Respuestas'!C262</f>
        <v>0</v>
      </c>
      <c r="B263" s="1">
        <f>'Formulario de Respuestas'!D262</f>
        <v>0</v>
      </c>
      <c r="C263" s="23">
        <f>IF($B263='Formulario de Respuestas'!$D262,'Formulario de Respuestas'!$E262,"ES DIFERENTE")</f>
        <v>0</v>
      </c>
      <c r="D263" s="15" t="str">
        <f>IFERROR(VLOOKUP(CONCATENATE(C$1,C263),'Formulario de Preguntas'!$C$2:$FN$152,3,FALSE),"")</f>
        <v/>
      </c>
      <c r="E263" s="1" t="str">
        <f>IFERROR(VLOOKUP(CONCATENATE(C$1,C263),'Formulario de Preguntas'!$C$2:$FN$152,4,FALSE),"")</f>
        <v/>
      </c>
      <c r="F263" s="23">
        <f>IF($B263='Formulario de Respuestas'!$D262,'Formulario de Respuestas'!$F262,"ES DIFERENTE")</f>
        <v>0</v>
      </c>
      <c r="G263" s="1" t="str">
        <f>IFERROR(VLOOKUP(CONCATENATE(F$1,F263),'Formulario de Preguntas'!$C$2:$FN$152,3,FALSE),"")</f>
        <v/>
      </c>
      <c r="H263" s="1" t="str">
        <f>IFERROR(VLOOKUP(CONCATENATE(F$1,F263),'Formulario de Preguntas'!$C$2:$FN$152,4,FALSE),"")</f>
        <v/>
      </c>
      <c r="I263" s="23">
        <f>IF($B263='Formulario de Respuestas'!$D262,'Formulario de Respuestas'!$G262,"ES DIFERENTE")</f>
        <v>0</v>
      </c>
      <c r="J263" s="1" t="str">
        <f>IFERROR(VLOOKUP(CONCATENATE(I$1,I263),'Formulario de Preguntas'!$C$10:$FN$152,3,FALSE),"")</f>
        <v/>
      </c>
      <c r="K263" s="1" t="str">
        <f>IFERROR(VLOOKUP(CONCATENATE(I$1,I263),'Formulario de Preguntas'!$C$10:$FN$152,4,FALSE),"")</f>
        <v/>
      </c>
      <c r="L263" s="23">
        <f>IF($B263='Formulario de Respuestas'!$D262,'Formulario de Respuestas'!$H262,"ES DIFERENTE")</f>
        <v>0</v>
      </c>
      <c r="M263" s="1" t="str">
        <f>IFERROR(VLOOKUP(CONCATENATE(L$1,L263),'Formulario de Preguntas'!$C$10:$FN$152,3,FALSE),"")</f>
        <v/>
      </c>
      <c r="N263" s="1" t="str">
        <f>IFERROR(VLOOKUP(CONCATENATE(L$1,L263),'Formulario de Preguntas'!$C$10:$FN$152,4,FALSE),"")</f>
        <v/>
      </c>
      <c r="O263" s="23">
        <f>IF($B263='Formulario de Respuestas'!$D262,'Formulario de Respuestas'!$I262,"ES DIFERENTE")</f>
        <v>0</v>
      </c>
      <c r="P263" s="1" t="str">
        <f>IFERROR(VLOOKUP(CONCATENATE(O$1,O263),'Formulario de Preguntas'!$C$10:$FN$152,3,FALSE),"")</f>
        <v/>
      </c>
      <c r="Q263" s="1" t="str">
        <f>IFERROR(VLOOKUP(CONCATENATE(O$1,O263),'Formulario de Preguntas'!$C$10:$FN$152,4,FALSE),"")</f>
        <v/>
      </c>
      <c r="R263" s="23">
        <f>IF($B263='Formulario de Respuestas'!$D262,'Formulario de Respuestas'!$J262,"ES DIFERENTE")</f>
        <v>0</v>
      </c>
      <c r="S263" s="1" t="str">
        <f>IFERROR(VLOOKUP(CONCATENATE(R$1,R263),'Formulario de Preguntas'!$C$10:$FN$152,3,FALSE),"")</f>
        <v/>
      </c>
      <c r="T263" s="1" t="str">
        <f>IFERROR(VLOOKUP(CONCATENATE(R$1,R263),'Formulario de Preguntas'!$C$10:$FN$152,4,FALSE),"")</f>
        <v/>
      </c>
      <c r="U263" s="23">
        <f>IF($B263='Formulario de Respuestas'!$D262,'Formulario de Respuestas'!$K262,"ES DIFERENTE")</f>
        <v>0</v>
      </c>
      <c r="V263" s="1" t="str">
        <f>IFERROR(VLOOKUP(CONCATENATE(U$1,U263),'Formulario de Preguntas'!$C$10:$FN$152,3,FALSE),"")</f>
        <v/>
      </c>
      <c r="W263" s="1" t="str">
        <f>IFERROR(VLOOKUP(CONCATENATE(U$1,U263),'Formulario de Preguntas'!$C$10:$FN$152,4,FALSE),"")</f>
        <v/>
      </c>
      <c r="X263" s="23">
        <f>IF($B263='Formulario de Respuestas'!$D262,'Formulario de Respuestas'!$L262,"ES DIFERENTE")</f>
        <v>0</v>
      </c>
      <c r="Y263" s="1" t="str">
        <f>IFERROR(VLOOKUP(CONCATENATE(X$1,X263),'Formulario de Preguntas'!$C$10:$FN$152,3,FALSE),"")</f>
        <v/>
      </c>
      <c r="Z263" s="1" t="str">
        <f>IFERROR(VLOOKUP(CONCATENATE(X$1,X263),'Formulario de Preguntas'!$C$10:$FN$152,4,FALSE),"")</f>
        <v/>
      </c>
      <c r="AA263" s="23">
        <f>IF($B263='Formulario de Respuestas'!$D262,'Formulario de Respuestas'!$M262,"ES DIFERENTE")</f>
        <v>0</v>
      </c>
      <c r="AB263" s="1" t="str">
        <f>IFERROR(VLOOKUP(CONCATENATE(AA$1,AA263),'Formulario de Preguntas'!$C$10:$FN$152,3,FALSE),"")</f>
        <v/>
      </c>
      <c r="AC263" s="1" t="str">
        <f>IFERROR(VLOOKUP(CONCATENATE(AA$1,AA263),'Formulario de Preguntas'!$C$10:$FN$152,4,FALSE),"")</f>
        <v/>
      </c>
      <c r="AD263" s="23">
        <f>IF($B263='Formulario de Respuestas'!$D262,'Formulario de Respuestas'!$N262,"ES DIFERENTE")</f>
        <v>0</v>
      </c>
      <c r="AE263" s="1" t="str">
        <f>IFERROR(VLOOKUP(CONCATENATE(AD$1,AD263),'Formulario de Preguntas'!$C$10:$FN$152,3,FALSE),"")</f>
        <v/>
      </c>
      <c r="AF263" s="1" t="str">
        <f>IFERROR(VLOOKUP(CONCATENATE(AD$1,AD263),'Formulario de Preguntas'!$C$10:$FN$152,4,FALSE),"")</f>
        <v/>
      </c>
      <c r="AG263" s="23">
        <f>IF($B263='Formulario de Respuestas'!$D262,'Formulario de Respuestas'!$O262,"ES DIFERENTE")</f>
        <v>0</v>
      </c>
      <c r="AH263" s="1" t="str">
        <f>IFERROR(VLOOKUP(CONCATENATE(AG$1,AG263),'Formulario de Preguntas'!$C$10:$FN$152,3,FALSE),"")</f>
        <v/>
      </c>
      <c r="AI263" s="1" t="str">
        <f>IFERROR(VLOOKUP(CONCATENATE(AG$1,AG263),'Formulario de Preguntas'!$C$10:$FN$152,4,FALSE),"")</f>
        <v/>
      </c>
      <c r="AJ263" s="23">
        <f>IF($B263='Formulario de Respuestas'!$D262,'Formulario de Respuestas'!$P262,"ES DIFERENTE")</f>
        <v>0</v>
      </c>
      <c r="AK263" s="1" t="str">
        <f>IFERROR(VLOOKUP(CONCATENATE(AJ$1,AJ263),'Formulario de Preguntas'!$C$10:$FN$152,3,FALSE),"")</f>
        <v/>
      </c>
      <c r="AL263" s="1" t="str">
        <f>IFERROR(VLOOKUP(CONCATENATE(AJ$1,AJ263),'Formulario de Preguntas'!$C$10:$FN$152,4,FALSE),"")</f>
        <v/>
      </c>
      <c r="AM263" s="23">
        <f>IF($B263='Formulario de Respuestas'!$D262,'Formulario de Respuestas'!$Q262,"ES DIFERENTE")</f>
        <v>0</v>
      </c>
      <c r="AN263" s="1" t="str">
        <f>IFERROR(VLOOKUP(CONCATENATE(AM$1,AM263),'Formulario de Preguntas'!$C$10:$FN$152,3,FALSE),"")</f>
        <v/>
      </c>
      <c r="AO263" s="1" t="str">
        <f>IFERROR(VLOOKUP(CONCATENATE(AM$1,AM263),'Formulario de Preguntas'!$C$10:$FN$152,4,FALSE),"")</f>
        <v/>
      </c>
      <c r="AP263" s="23">
        <f>IF($B263='Formulario de Respuestas'!$D262,'Formulario de Respuestas'!$R262,"ES DIFERENTE")</f>
        <v>0</v>
      </c>
      <c r="AQ263" s="1" t="str">
        <f>IFERROR(VLOOKUP(CONCATENATE(AP$1,AP263),'Formulario de Preguntas'!$C$10:$FN$152,3,FALSE),"")</f>
        <v/>
      </c>
      <c r="AR263" s="1" t="str">
        <f>IFERROR(VLOOKUP(CONCATENATE(AP$1,AP263),'Formulario de Preguntas'!$C$10:$FN$152,4,FALSE),"")</f>
        <v/>
      </c>
      <c r="AS263" s="23">
        <f>IF($B263='Formulario de Respuestas'!$D262,'Formulario de Respuestas'!$S262,"ES DIFERENTE")</f>
        <v>0</v>
      </c>
      <c r="AT263" s="1" t="str">
        <f>IFERROR(VLOOKUP(CONCATENATE(AS$1,AS263),'Formulario de Preguntas'!$C$10:$FN$152,3,FALSE),"")</f>
        <v/>
      </c>
      <c r="AU263" s="1" t="str">
        <f>IFERROR(VLOOKUP(CONCATENATE(AS$1,AS263),'Formulario de Preguntas'!$C$10:$FN$152,4,FALSE),"")</f>
        <v/>
      </c>
      <c r="AV263" s="23">
        <f>IF($B263='Formulario de Respuestas'!$D262,'Formulario de Respuestas'!$T262,"ES DIFERENTE")</f>
        <v>0</v>
      </c>
      <c r="AW263" s="1" t="str">
        <f>IFERROR(VLOOKUP(CONCATENATE(AV$1,AV263),'Formulario de Preguntas'!$C$10:$FN$152,3,FALSE),"")</f>
        <v/>
      </c>
      <c r="AX263" s="1" t="str">
        <f>IFERROR(VLOOKUP(CONCATENATE(AV$1,AV263),'Formulario de Preguntas'!$C$10:$FN$152,4,FALSE),"")</f>
        <v/>
      </c>
      <c r="AY263" s="23">
        <f>IF($B263='Formulario de Respuestas'!$D262,'Formulario de Respuestas'!$U262,"ES DIFERENTE")</f>
        <v>0</v>
      </c>
      <c r="AZ263" s="1" t="str">
        <f>IFERROR(VLOOKUP(CONCATENATE(AY$1,AY263),'Formulario de Preguntas'!$C$10:$FN$152,3,FALSE),"")</f>
        <v/>
      </c>
      <c r="BA263" s="1" t="str">
        <f>IFERROR(VLOOKUP(CONCATENATE(AY$1,AY263),'Formulario de Preguntas'!$C$10:$FN$152,4,FALSE),"")</f>
        <v/>
      </c>
      <c r="BB263" s="25">
        <f>IF($B263='Formulario de Respuestas'!$D262,'Formulario de Respuestas'!$V262,"ES DIFERENTE")</f>
        <v>0</v>
      </c>
      <c r="BC263" s="1" t="str">
        <f>IFERROR(VLOOKUP(CONCATENATE(BB$1,BB263),'Formulario de Preguntas'!$C$10:$FN$152,3,FALSE),"")</f>
        <v/>
      </c>
      <c r="BD263" s="1" t="str">
        <f>IFERROR(VLOOKUP(CONCATENATE(BB$1,BB263),'Formulario de Preguntas'!$C$10:$FN$152,4,FALSE),"")</f>
        <v/>
      </c>
      <c r="BE263" s="23">
        <f>IF($B263='Formulario de Respuestas'!$D262,'Formulario de Respuestas'!$W262,"ES DIFERENTE")</f>
        <v>0</v>
      </c>
      <c r="BF263" s="1" t="str">
        <f>IFERROR(VLOOKUP(CONCATENATE(BE$1,BE263),'Formulario de Preguntas'!$C$10:$FN$152,3,FALSE),"")</f>
        <v/>
      </c>
      <c r="BG263" s="1" t="str">
        <f>IFERROR(VLOOKUP(CONCATENATE(BE$1,BE263),'Formulario de Preguntas'!$C$10:$FN$152,4,FALSE),"")</f>
        <v/>
      </c>
      <c r="BH263" s="23">
        <f>IF($B263='Formulario de Respuestas'!$D262,'Formulario de Respuestas'!$X262,"ES DIFERENTE")</f>
        <v>0</v>
      </c>
      <c r="BI263" s="1" t="str">
        <f>IFERROR(VLOOKUP(CONCATENATE(BH$1,BH263),'Formulario de Preguntas'!$C$10:$FN$152,3,FALSE),"")</f>
        <v/>
      </c>
      <c r="BJ263" s="1" t="str">
        <f>IFERROR(VLOOKUP(CONCATENATE(BH$1,BH263),'Formulario de Preguntas'!$C$10:$FN$152,4,FALSE),"")</f>
        <v/>
      </c>
      <c r="BK263" s="25">
        <f>IF($B263='Formulario de Respuestas'!$D262,'Formulario de Respuestas'!$Y262,"ES DIFERENTE")</f>
        <v>0</v>
      </c>
      <c r="BL263" s="1" t="str">
        <f>IFERROR(VLOOKUP(CONCATENATE(BK$1,BK263),'Formulario de Preguntas'!$C$10:$FN$152,3,FALSE),"")</f>
        <v/>
      </c>
      <c r="BM263" s="1" t="str">
        <f>IFERROR(VLOOKUP(CONCATENATE(BK$1,BK263),'Formulario de Preguntas'!$C$10:$FN$152,4,FALSE),"")</f>
        <v/>
      </c>
      <c r="BN263" s="25">
        <f>IF($B263='Formulario de Respuestas'!$D262,'Formulario de Respuestas'!$Z262,"ES DIFERENTE")</f>
        <v>0</v>
      </c>
      <c r="BO263" s="1" t="str">
        <f>IFERROR(VLOOKUP(CONCATENATE(BN$1,BN263),'Formulario de Preguntas'!$C$10:$FN$152,3,FALSE),"")</f>
        <v/>
      </c>
      <c r="BP263" s="1" t="str">
        <f>IFERROR(VLOOKUP(CONCATENATE(BN$1,BN263),'Formulario de Preguntas'!$C$10:$FN$152,4,FALSE),"")</f>
        <v/>
      </c>
      <c r="BQ263" s="25">
        <f>IF($B263='Formulario de Respuestas'!$D262,'Formulario de Respuestas'!$AA262,"ES DIFERENTE")</f>
        <v>0</v>
      </c>
      <c r="BR263" s="1" t="str">
        <f>IFERROR(VLOOKUP(CONCATENATE(BQ$1,BQ263),'Formulario de Preguntas'!$C$10:$FN$152,3,FALSE),"")</f>
        <v/>
      </c>
      <c r="BS263" s="1" t="str">
        <f>IFERROR(VLOOKUP(CONCATENATE(BQ$1,BQ263),'Formulario de Preguntas'!$C$10:$FN$152,4,FALSE),"")</f>
        <v/>
      </c>
      <c r="BT263" s="25">
        <f>IF($B263='Formulario de Respuestas'!$D262,'Formulario de Respuestas'!$AB262,"ES DIFERENTE")</f>
        <v>0</v>
      </c>
      <c r="BU263" s="1" t="str">
        <f>IFERROR(VLOOKUP(CONCATENATE(BT$1,BT263),'Formulario de Preguntas'!$C$10:$FN$152,3,FALSE),"")</f>
        <v/>
      </c>
      <c r="BV263" s="1" t="str">
        <f>IFERROR(VLOOKUP(CONCATENATE(BT$1,BT263),'Formulario de Preguntas'!$C$10:$FN$152,4,FALSE),"")</f>
        <v/>
      </c>
      <c r="BW263" s="25">
        <f>IF($B263='Formulario de Respuestas'!$D262,'Formulario de Respuestas'!$AC262,"ES DIFERENTE")</f>
        <v>0</v>
      </c>
      <c r="BX263" s="1" t="str">
        <f>IFERROR(VLOOKUP(CONCATENATE(BW$1,BW263),'Formulario de Preguntas'!$C$10:$FN$152,3,FALSE),"")</f>
        <v/>
      </c>
      <c r="BY263" s="1" t="str">
        <f>IFERROR(VLOOKUP(CONCATENATE(BW$1,BW263),'Formulario de Preguntas'!$C$10:$FN$152,4,FALSE),"")</f>
        <v/>
      </c>
      <c r="CA263" s="1">
        <f t="shared" si="13"/>
        <v>0</v>
      </c>
      <c r="CB263" s="1">
        <f t="shared" si="14"/>
        <v>0.25</v>
      </c>
      <c r="CC263" s="1">
        <f t="shared" si="12"/>
        <v>0</v>
      </c>
      <c r="CD263" s="1">
        <f>COUNTIF('Formulario de Respuestas'!$E262:$AC262,"A")</f>
        <v>0</v>
      </c>
      <c r="CE263" s="1">
        <f>COUNTIF('Formulario de Respuestas'!$E262:$AC262,"B")</f>
        <v>0</v>
      </c>
      <c r="CF263" s="1">
        <f>COUNTIF('Formulario de Respuestas'!$B262:$AC262,"C")</f>
        <v>0</v>
      </c>
      <c r="CG263" s="1">
        <f>COUNTIF('Formulario de Respuestas'!$E262:$AC262,"D")</f>
        <v>0</v>
      </c>
      <c r="CH263" s="1">
        <f>COUNTIF('Formulario de Respuestas'!$E262:$AC262,"E (RESPUESTA ANULADA)")</f>
        <v>0</v>
      </c>
    </row>
    <row r="264" spans="1:86" x14ac:dyDescent="0.25">
      <c r="A264" s="1">
        <f>'Formulario de Respuestas'!C263</f>
        <v>0</v>
      </c>
      <c r="B264" s="1">
        <f>'Formulario de Respuestas'!D263</f>
        <v>0</v>
      </c>
      <c r="C264" s="23">
        <f>IF($B264='Formulario de Respuestas'!$D263,'Formulario de Respuestas'!$E263,"ES DIFERENTE")</f>
        <v>0</v>
      </c>
      <c r="D264" s="15" t="str">
        <f>IFERROR(VLOOKUP(CONCATENATE(C$1,C264),'Formulario de Preguntas'!$C$2:$FN$152,3,FALSE),"")</f>
        <v/>
      </c>
      <c r="E264" s="1" t="str">
        <f>IFERROR(VLOOKUP(CONCATENATE(C$1,C264),'Formulario de Preguntas'!$C$2:$FN$152,4,FALSE),"")</f>
        <v/>
      </c>
      <c r="F264" s="23">
        <f>IF($B264='Formulario de Respuestas'!$D263,'Formulario de Respuestas'!$F263,"ES DIFERENTE")</f>
        <v>0</v>
      </c>
      <c r="G264" s="1" t="str">
        <f>IFERROR(VLOOKUP(CONCATENATE(F$1,F264),'Formulario de Preguntas'!$C$2:$FN$152,3,FALSE),"")</f>
        <v/>
      </c>
      <c r="H264" s="1" t="str">
        <f>IFERROR(VLOOKUP(CONCATENATE(F$1,F264),'Formulario de Preguntas'!$C$2:$FN$152,4,FALSE),"")</f>
        <v/>
      </c>
      <c r="I264" s="23">
        <f>IF($B264='Formulario de Respuestas'!$D263,'Formulario de Respuestas'!$G263,"ES DIFERENTE")</f>
        <v>0</v>
      </c>
      <c r="J264" s="1" t="str">
        <f>IFERROR(VLOOKUP(CONCATENATE(I$1,I264),'Formulario de Preguntas'!$C$10:$FN$152,3,FALSE),"")</f>
        <v/>
      </c>
      <c r="K264" s="1" t="str">
        <f>IFERROR(VLOOKUP(CONCATENATE(I$1,I264),'Formulario de Preguntas'!$C$10:$FN$152,4,FALSE),"")</f>
        <v/>
      </c>
      <c r="L264" s="23">
        <f>IF($B264='Formulario de Respuestas'!$D263,'Formulario de Respuestas'!$H263,"ES DIFERENTE")</f>
        <v>0</v>
      </c>
      <c r="M264" s="1" t="str">
        <f>IFERROR(VLOOKUP(CONCATENATE(L$1,L264),'Formulario de Preguntas'!$C$10:$FN$152,3,FALSE),"")</f>
        <v/>
      </c>
      <c r="N264" s="1" t="str">
        <f>IFERROR(VLOOKUP(CONCATENATE(L$1,L264),'Formulario de Preguntas'!$C$10:$FN$152,4,FALSE),"")</f>
        <v/>
      </c>
      <c r="O264" s="23">
        <f>IF($B264='Formulario de Respuestas'!$D263,'Formulario de Respuestas'!$I263,"ES DIFERENTE")</f>
        <v>0</v>
      </c>
      <c r="P264" s="1" t="str">
        <f>IFERROR(VLOOKUP(CONCATENATE(O$1,O264),'Formulario de Preguntas'!$C$10:$FN$152,3,FALSE),"")</f>
        <v/>
      </c>
      <c r="Q264" s="1" t="str">
        <f>IFERROR(VLOOKUP(CONCATENATE(O$1,O264),'Formulario de Preguntas'!$C$10:$FN$152,4,FALSE),"")</f>
        <v/>
      </c>
      <c r="R264" s="23">
        <f>IF($B264='Formulario de Respuestas'!$D263,'Formulario de Respuestas'!$J263,"ES DIFERENTE")</f>
        <v>0</v>
      </c>
      <c r="S264" s="1" t="str">
        <f>IFERROR(VLOOKUP(CONCATENATE(R$1,R264),'Formulario de Preguntas'!$C$10:$FN$152,3,FALSE),"")</f>
        <v/>
      </c>
      <c r="T264" s="1" t="str">
        <f>IFERROR(VLOOKUP(CONCATENATE(R$1,R264),'Formulario de Preguntas'!$C$10:$FN$152,4,FALSE),"")</f>
        <v/>
      </c>
      <c r="U264" s="23">
        <f>IF($B264='Formulario de Respuestas'!$D263,'Formulario de Respuestas'!$K263,"ES DIFERENTE")</f>
        <v>0</v>
      </c>
      <c r="V264" s="1" t="str">
        <f>IFERROR(VLOOKUP(CONCATENATE(U$1,U264),'Formulario de Preguntas'!$C$10:$FN$152,3,FALSE),"")</f>
        <v/>
      </c>
      <c r="W264" s="1" t="str">
        <f>IFERROR(VLOOKUP(CONCATENATE(U$1,U264),'Formulario de Preguntas'!$C$10:$FN$152,4,FALSE),"")</f>
        <v/>
      </c>
      <c r="X264" s="23">
        <f>IF($B264='Formulario de Respuestas'!$D263,'Formulario de Respuestas'!$L263,"ES DIFERENTE")</f>
        <v>0</v>
      </c>
      <c r="Y264" s="1" t="str">
        <f>IFERROR(VLOOKUP(CONCATENATE(X$1,X264),'Formulario de Preguntas'!$C$10:$FN$152,3,FALSE),"")</f>
        <v/>
      </c>
      <c r="Z264" s="1" t="str">
        <f>IFERROR(VLOOKUP(CONCATENATE(X$1,X264),'Formulario de Preguntas'!$C$10:$FN$152,4,FALSE),"")</f>
        <v/>
      </c>
      <c r="AA264" s="23">
        <f>IF($B264='Formulario de Respuestas'!$D263,'Formulario de Respuestas'!$M263,"ES DIFERENTE")</f>
        <v>0</v>
      </c>
      <c r="AB264" s="1" t="str">
        <f>IFERROR(VLOOKUP(CONCATENATE(AA$1,AA264),'Formulario de Preguntas'!$C$10:$FN$152,3,FALSE),"")</f>
        <v/>
      </c>
      <c r="AC264" s="1" t="str">
        <f>IFERROR(VLOOKUP(CONCATENATE(AA$1,AA264),'Formulario de Preguntas'!$C$10:$FN$152,4,FALSE),"")</f>
        <v/>
      </c>
      <c r="AD264" s="23">
        <f>IF($B264='Formulario de Respuestas'!$D263,'Formulario de Respuestas'!$N263,"ES DIFERENTE")</f>
        <v>0</v>
      </c>
      <c r="AE264" s="1" t="str">
        <f>IFERROR(VLOOKUP(CONCATENATE(AD$1,AD264),'Formulario de Preguntas'!$C$10:$FN$152,3,FALSE),"")</f>
        <v/>
      </c>
      <c r="AF264" s="1" t="str">
        <f>IFERROR(VLOOKUP(CONCATENATE(AD$1,AD264),'Formulario de Preguntas'!$C$10:$FN$152,4,FALSE),"")</f>
        <v/>
      </c>
      <c r="AG264" s="23">
        <f>IF($B264='Formulario de Respuestas'!$D263,'Formulario de Respuestas'!$O263,"ES DIFERENTE")</f>
        <v>0</v>
      </c>
      <c r="AH264" s="1" t="str">
        <f>IFERROR(VLOOKUP(CONCATENATE(AG$1,AG264),'Formulario de Preguntas'!$C$10:$FN$152,3,FALSE),"")</f>
        <v/>
      </c>
      <c r="AI264" s="1" t="str">
        <f>IFERROR(VLOOKUP(CONCATENATE(AG$1,AG264),'Formulario de Preguntas'!$C$10:$FN$152,4,FALSE),"")</f>
        <v/>
      </c>
      <c r="AJ264" s="23">
        <f>IF($B264='Formulario de Respuestas'!$D263,'Formulario de Respuestas'!$P263,"ES DIFERENTE")</f>
        <v>0</v>
      </c>
      <c r="AK264" s="1" t="str">
        <f>IFERROR(VLOOKUP(CONCATENATE(AJ$1,AJ264),'Formulario de Preguntas'!$C$10:$FN$152,3,FALSE),"")</f>
        <v/>
      </c>
      <c r="AL264" s="1" t="str">
        <f>IFERROR(VLOOKUP(CONCATENATE(AJ$1,AJ264),'Formulario de Preguntas'!$C$10:$FN$152,4,FALSE),"")</f>
        <v/>
      </c>
      <c r="AM264" s="23">
        <f>IF($B264='Formulario de Respuestas'!$D263,'Formulario de Respuestas'!$Q263,"ES DIFERENTE")</f>
        <v>0</v>
      </c>
      <c r="AN264" s="1" t="str">
        <f>IFERROR(VLOOKUP(CONCATENATE(AM$1,AM264),'Formulario de Preguntas'!$C$10:$FN$152,3,FALSE),"")</f>
        <v/>
      </c>
      <c r="AO264" s="1" t="str">
        <f>IFERROR(VLOOKUP(CONCATENATE(AM$1,AM264),'Formulario de Preguntas'!$C$10:$FN$152,4,FALSE),"")</f>
        <v/>
      </c>
      <c r="AP264" s="23">
        <f>IF($B264='Formulario de Respuestas'!$D263,'Formulario de Respuestas'!$R263,"ES DIFERENTE")</f>
        <v>0</v>
      </c>
      <c r="AQ264" s="1" t="str">
        <f>IFERROR(VLOOKUP(CONCATENATE(AP$1,AP264),'Formulario de Preguntas'!$C$10:$FN$152,3,FALSE),"")</f>
        <v/>
      </c>
      <c r="AR264" s="1" t="str">
        <f>IFERROR(VLOOKUP(CONCATENATE(AP$1,AP264),'Formulario de Preguntas'!$C$10:$FN$152,4,FALSE),"")</f>
        <v/>
      </c>
      <c r="AS264" s="23">
        <f>IF($B264='Formulario de Respuestas'!$D263,'Formulario de Respuestas'!$S263,"ES DIFERENTE")</f>
        <v>0</v>
      </c>
      <c r="AT264" s="1" t="str">
        <f>IFERROR(VLOOKUP(CONCATENATE(AS$1,AS264),'Formulario de Preguntas'!$C$10:$FN$152,3,FALSE),"")</f>
        <v/>
      </c>
      <c r="AU264" s="1" t="str">
        <f>IFERROR(VLOOKUP(CONCATENATE(AS$1,AS264),'Formulario de Preguntas'!$C$10:$FN$152,4,FALSE),"")</f>
        <v/>
      </c>
      <c r="AV264" s="23">
        <f>IF($B264='Formulario de Respuestas'!$D263,'Formulario de Respuestas'!$T263,"ES DIFERENTE")</f>
        <v>0</v>
      </c>
      <c r="AW264" s="1" t="str">
        <f>IFERROR(VLOOKUP(CONCATENATE(AV$1,AV264),'Formulario de Preguntas'!$C$10:$FN$152,3,FALSE),"")</f>
        <v/>
      </c>
      <c r="AX264" s="1" t="str">
        <f>IFERROR(VLOOKUP(CONCATENATE(AV$1,AV264),'Formulario de Preguntas'!$C$10:$FN$152,4,FALSE),"")</f>
        <v/>
      </c>
      <c r="AY264" s="23">
        <f>IF($B264='Formulario de Respuestas'!$D263,'Formulario de Respuestas'!$U263,"ES DIFERENTE")</f>
        <v>0</v>
      </c>
      <c r="AZ264" s="1" t="str">
        <f>IFERROR(VLOOKUP(CONCATENATE(AY$1,AY264),'Formulario de Preguntas'!$C$10:$FN$152,3,FALSE),"")</f>
        <v/>
      </c>
      <c r="BA264" s="1" t="str">
        <f>IFERROR(VLOOKUP(CONCATENATE(AY$1,AY264),'Formulario de Preguntas'!$C$10:$FN$152,4,FALSE),"")</f>
        <v/>
      </c>
      <c r="BB264" s="25">
        <f>IF($B264='Formulario de Respuestas'!$D263,'Formulario de Respuestas'!$V263,"ES DIFERENTE")</f>
        <v>0</v>
      </c>
      <c r="BC264" s="1" t="str">
        <f>IFERROR(VLOOKUP(CONCATENATE(BB$1,BB264),'Formulario de Preguntas'!$C$10:$FN$152,3,FALSE),"")</f>
        <v/>
      </c>
      <c r="BD264" s="1" t="str">
        <f>IFERROR(VLOOKUP(CONCATENATE(BB$1,BB264),'Formulario de Preguntas'!$C$10:$FN$152,4,FALSE),"")</f>
        <v/>
      </c>
      <c r="BE264" s="23">
        <f>IF($B264='Formulario de Respuestas'!$D263,'Formulario de Respuestas'!$W263,"ES DIFERENTE")</f>
        <v>0</v>
      </c>
      <c r="BF264" s="1" t="str">
        <f>IFERROR(VLOOKUP(CONCATENATE(BE$1,BE264),'Formulario de Preguntas'!$C$10:$FN$152,3,FALSE),"")</f>
        <v/>
      </c>
      <c r="BG264" s="1" t="str">
        <f>IFERROR(VLOOKUP(CONCATENATE(BE$1,BE264),'Formulario de Preguntas'!$C$10:$FN$152,4,FALSE),"")</f>
        <v/>
      </c>
      <c r="BH264" s="23">
        <f>IF($B264='Formulario de Respuestas'!$D263,'Formulario de Respuestas'!$X263,"ES DIFERENTE")</f>
        <v>0</v>
      </c>
      <c r="BI264" s="1" t="str">
        <f>IFERROR(VLOOKUP(CONCATENATE(BH$1,BH264),'Formulario de Preguntas'!$C$10:$FN$152,3,FALSE),"")</f>
        <v/>
      </c>
      <c r="BJ264" s="1" t="str">
        <f>IFERROR(VLOOKUP(CONCATENATE(BH$1,BH264),'Formulario de Preguntas'!$C$10:$FN$152,4,FALSE),"")</f>
        <v/>
      </c>
      <c r="BK264" s="25">
        <f>IF($B264='Formulario de Respuestas'!$D263,'Formulario de Respuestas'!$Y263,"ES DIFERENTE")</f>
        <v>0</v>
      </c>
      <c r="BL264" s="1" t="str">
        <f>IFERROR(VLOOKUP(CONCATENATE(BK$1,BK264),'Formulario de Preguntas'!$C$10:$FN$152,3,FALSE),"")</f>
        <v/>
      </c>
      <c r="BM264" s="1" t="str">
        <f>IFERROR(VLOOKUP(CONCATENATE(BK$1,BK264),'Formulario de Preguntas'!$C$10:$FN$152,4,FALSE),"")</f>
        <v/>
      </c>
      <c r="BN264" s="25">
        <f>IF($B264='Formulario de Respuestas'!$D263,'Formulario de Respuestas'!$Z263,"ES DIFERENTE")</f>
        <v>0</v>
      </c>
      <c r="BO264" s="1" t="str">
        <f>IFERROR(VLOOKUP(CONCATENATE(BN$1,BN264),'Formulario de Preguntas'!$C$10:$FN$152,3,FALSE),"")</f>
        <v/>
      </c>
      <c r="BP264" s="1" t="str">
        <f>IFERROR(VLOOKUP(CONCATENATE(BN$1,BN264),'Formulario de Preguntas'!$C$10:$FN$152,4,FALSE),"")</f>
        <v/>
      </c>
      <c r="BQ264" s="25">
        <f>IF($B264='Formulario de Respuestas'!$D263,'Formulario de Respuestas'!$AA263,"ES DIFERENTE")</f>
        <v>0</v>
      </c>
      <c r="BR264" s="1" t="str">
        <f>IFERROR(VLOOKUP(CONCATENATE(BQ$1,BQ264),'Formulario de Preguntas'!$C$10:$FN$152,3,FALSE),"")</f>
        <v/>
      </c>
      <c r="BS264" s="1" t="str">
        <f>IFERROR(VLOOKUP(CONCATENATE(BQ$1,BQ264),'Formulario de Preguntas'!$C$10:$FN$152,4,FALSE),"")</f>
        <v/>
      </c>
      <c r="BT264" s="25">
        <f>IF($B264='Formulario de Respuestas'!$D263,'Formulario de Respuestas'!$AB263,"ES DIFERENTE")</f>
        <v>0</v>
      </c>
      <c r="BU264" s="1" t="str">
        <f>IFERROR(VLOOKUP(CONCATENATE(BT$1,BT264),'Formulario de Preguntas'!$C$10:$FN$152,3,FALSE),"")</f>
        <v/>
      </c>
      <c r="BV264" s="1" t="str">
        <f>IFERROR(VLOOKUP(CONCATENATE(BT$1,BT264),'Formulario de Preguntas'!$C$10:$FN$152,4,FALSE),"")</f>
        <v/>
      </c>
      <c r="BW264" s="25">
        <f>IF($B264='Formulario de Respuestas'!$D263,'Formulario de Respuestas'!$AC263,"ES DIFERENTE")</f>
        <v>0</v>
      </c>
      <c r="BX264" s="1" t="str">
        <f>IFERROR(VLOOKUP(CONCATENATE(BW$1,BW264),'Formulario de Preguntas'!$C$10:$FN$152,3,FALSE),"")</f>
        <v/>
      </c>
      <c r="BY264" s="1" t="str">
        <f>IFERROR(VLOOKUP(CONCATENATE(BW$1,BW264),'Formulario de Preguntas'!$C$10:$FN$152,4,FALSE),"")</f>
        <v/>
      </c>
      <c r="CA264" s="1">
        <f t="shared" si="13"/>
        <v>0</v>
      </c>
      <c r="CB264" s="1">
        <f t="shared" si="14"/>
        <v>0.25</v>
      </c>
      <c r="CC264" s="1">
        <f t="shared" si="12"/>
        <v>0</v>
      </c>
      <c r="CD264" s="1">
        <f>COUNTIF('Formulario de Respuestas'!$E263:$AC263,"A")</f>
        <v>0</v>
      </c>
      <c r="CE264" s="1">
        <f>COUNTIF('Formulario de Respuestas'!$E263:$AC263,"B")</f>
        <v>0</v>
      </c>
      <c r="CF264" s="1">
        <f>COUNTIF('Formulario de Respuestas'!$B263:$AC263,"C")</f>
        <v>0</v>
      </c>
      <c r="CG264" s="1">
        <f>COUNTIF('Formulario de Respuestas'!$E263:$AC263,"D")</f>
        <v>0</v>
      </c>
      <c r="CH264" s="1">
        <f>COUNTIF('Formulario de Respuestas'!$E263:$AC263,"E (RESPUESTA ANULADA)")</f>
        <v>0</v>
      </c>
    </row>
    <row r="265" spans="1:86" x14ac:dyDescent="0.25">
      <c r="A265" s="1">
        <f>'Formulario de Respuestas'!C264</f>
        <v>0</v>
      </c>
      <c r="B265" s="1">
        <f>'Formulario de Respuestas'!D264</f>
        <v>0</v>
      </c>
      <c r="C265" s="23">
        <f>IF($B265='Formulario de Respuestas'!$D264,'Formulario de Respuestas'!$E264,"ES DIFERENTE")</f>
        <v>0</v>
      </c>
      <c r="D265" s="15" t="str">
        <f>IFERROR(VLOOKUP(CONCATENATE(C$1,C265),'Formulario de Preguntas'!$C$2:$FN$152,3,FALSE),"")</f>
        <v/>
      </c>
      <c r="E265" s="1" t="str">
        <f>IFERROR(VLOOKUP(CONCATENATE(C$1,C265),'Formulario de Preguntas'!$C$2:$FN$152,4,FALSE),"")</f>
        <v/>
      </c>
      <c r="F265" s="23">
        <f>IF($B265='Formulario de Respuestas'!$D264,'Formulario de Respuestas'!$F264,"ES DIFERENTE")</f>
        <v>0</v>
      </c>
      <c r="G265" s="1" t="str">
        <f>IFERROR(VLOOKUP(CONCATENATE(F$1,F265),'Formulario de Preguntas'!$C$2:$FN$152,3,FALSE),"")</f>
        <v/>
      </c>
      <c r="H265" s="1" t="str">
        <f>IFERROR(VLOOKUP(CONCATENATE(F$1,F265),'Formulario de Preguntas'!$C$2:$FN$152,4,FALSE),"")</f>
        <v/>
      </c>
      <c r="I265" s="23">
        <f>IF($B265='Formulario de Respuestas'!$D264,'Formulario de Respuestas'!$G264,"ES DIFERENTE")</f>
        <v>0</v>
      </c>
      <c r="J265" s="1" t="str">
        <f>IFERROR(VLOOKUP(CONCATENATE(I$1,I265),'Formulario de Preguntas'!$C$10:$FN$152,3,FALSE),"")</f>
        <v/>
      </c>
      <c r="K265" s="1" t="str">
        <f>IFERROR(VLOOKUP(CONCATENATE(I$1,I265),'Formulario de Preguntas'!$C$10:$FN$152,4,FALSE),"")</f>
        <v/>
      </c>
      <c r="L265" s="23">
        <f>IF($B265='Formulario de Respuestas'!$D264,'Formulario de Respuestas'!$H264,"ES DIFERENTE")</f>
        <v>0</v>
      </c>
      <c r="M265" s="1" t="str">
        <f>IFERROR(VLOOKUP(CONCATENATE(L$1,L265),'Formulario de Preguntas'!$C$10:$FN$152,3,FALSE),"")</f>
        <v/>
      </c>
      <c r="N265" s="1" t="str">
        <f>IFERROR(VLOOKUP(CONCATENATE(L$1,L265),'Formulario de Preguntas'!$C$10:$FN$152,4,FALSE),"")</f>
        <v/>
      </c>
      <c r="O265" s="23">
        <f>IF($B265='Formulario de Respuestas'!$D264,'Formulario de Respuestas'!$I264,"ES DIFERENTE")</f>
        <v>0</v>
      </c>
      <c r="P265" s="1" t="str">
        <f>IFERROR(VLOOKUP(CONCATENATE(O$1,O265),'Formulario de Preguntas'!$C$10:$FN$152,3,FALSE),"")</f>
        <v/>
      </c>
      <c r="Q265" s="1" t="str">
        <f>IFERROR(VLOOKUP(CONCATENATE(O$1,O265),'Formulario de Preguntas'!$C$10:$FN$152,4,FALSE),"")</f>
        <v/>
      </c>
      <c r="R265" s="23">
        <f>IF($B265='Formulario de Respuestas'!$D264,'Formulario de Respuestas'!$J264,"ES DIFERENTE")</f>
        <v>0</v>
      </c>
      <c r="S265" s="1" t="str">
        <f>IFERROR(VLOOKUP(CONCATENATE(R$1,R265),'Formulario de Preguntas'!$C$10:$FN$152,3,FALSE),"")</f>
        <v/>
      </c>
      <c r="T265" s="1" t="str">
        <f>IFERROR(VLOOKUP(CONCATENATE(R$1,R265),'Formulario de Preguntas'!$C$10:$FN$152,4,FALSE),"")</f>
        <v/>
      </c>
      <c r="U265" s="23">
        <f>IF($B265='Formulario de Respuestas'!$D264,'Formulario de Respuestas'!$K264,"ES DIFERENTE")</f>
        <v>0</v>
      </c>
      <c r="V265" s="1" t="str">
        <f>IFERROR(VLOOKUP(CONCATENATE(U$1,U265),'Formulario de Preguntas'!$C$10:$FN$152,3,FALSE),"")</f>
        <v/>
      </c>
      <c r="W265" s="1" t="str">
        <f>IFERROR(VLOOKUP(CONCATENATE(U$1,U265),'Formulario de Preguntas'!$C$10:$FN$152,4,FALSE),"")</f>
        <v/>
      </c>
      <c r="X265" s="23">
        <f>IF($B265='Formulario de Respuestas'!$D264,'Formulario de Respuestas'!$L264,"ES DIFERENTE")</f>
        <v>0</v>
      </c>
      <c r="Y265" s="1" t="str">
        <f>IFERROR(VLOOKUP(CONCATENATE(X$1,X265),'Formulario de Preguntas'!$C$10:$FN$152,3,FALSE),"")</f>
        <v/>
      </c>
      <c r="Z265" s="1" t="str">
        <f>IFERROR(VLOOKUP(CONCATENATE(X$1,X265),'Formulario de Preguntas'!$C$10:$FN$152,4,FALSE),"")</f>
        <v/>
      </c>
      <c r="AA265" s="23">
        <f>IF($B265='Formulario de Respuestas'!$D264,'Formulario de Respuestas'!$M264,"ES DIFERENTE")</f>
        <v>0</v>
      </c>
      <c r="AB265" s="1" t="str">
        <f>IFERROR(VLOOKUP(CONCATENATE(AA$1,AA265),'Formulario de Preguntas'!$C$10:$FN$152,3,FALSE),"")</f>
        <v/>
      </c>
      <c r="AC265" s="1" t="str">
        <f>IFERROR(VLOOKUP(CONCATENATE(AA$1,AA265),'Formulario de Preguntas'!$C$10:$FN$152,4,FALSE),"")</f>
        <v/>
      </c>
      <c r="AD265" s="23">
        <f>IF($B265='Formulario de Respuestas'!$D264,'Formulario de Respuestas'!$N264,"ES DIFERENTE")</f>
        <v>0</v>
      </c>
      <c r="AE265" s="1" t="str">
        <f>IFERROR(VLOOKUP(CONCATENATE(AD$1,AD265),'Formulario de Preguntas'!$C$10:$FN$152,3,FALSE),"")</f>
        <v/>
      </c>
      <c r="AF265" s="1" t="str">
        <f>IFERROR(VLOOKUP(CONCATENATE(AD$1,AD265),'Formulario de Preguntas'!$C$10:$FN$152,4,FALSE),"")</f>
        <v/>
      </c>
      <c r="AG265" s="23">
        <f>IF($B265='Formulario de Respuestas'!$D264,'Formulario de Respuestas'!$O264,"ES DIFERENTE")</f>
        <v>0</v>
      </c>
      <c r="AH265" s="1" t="str">
        <f>IFERROR(VLOOKUP(CONCATENATE(AG$1,AG265),'Formulario de Preguntas'!$C$10:$FN$152,3,FALSE),"")</f>
        <v/>
      </c>
      <c r="AI265" s="1" t="str">
        <f>IFERROR(VLOOKUP(CONCATENATE(AG$1,AG265),'Formulario de Preguntas'!$C$10:$FN$152,4,FALSE),"")</f>
        <v/>
      </c>
      <c r="AJ265" s="23">
        <f>IF($B265='Formulario de Respuestas'!$D264,'Formulario de Respuestas'!$P264,"ES DIFERENTE")</f>
        <v>0</v>
      </c>
      <c r="AK265" s="1" t="str">
        <f>IFERROR(VLOOKUP(CONCATENATE(AJ$1,AJ265),'Formulario de Preguntas'!$C$10:$FN$152,3,FALSE),"")</f>
        <v/>
      </c>
      <c r="AL265" s="1" t="str">
        <f>IFERROR(VLOOKUP(CONCATENATE(AJ$1,AJ265),'Formulario de Preguntas'!$C$10:$FN$152,4,FALSE),"")</f>
        <v/>
      </c>
      <c r="AM265" s="23">
        <f>IF($B265='Formulario de Respuestas'!$D264,'Formulario de Respuestas'!$Q264,"ES DIFERENTE")</f>
        <v>0</v>
      </c>
      <c r="AN265" s="1" t="str">
        <f>IFERROR(VLOOKUP(CONCATENATE(AM$1,AM265),'Formulario de Preguntas'!$C$10:$FN$152,3,FALSE),"")</f>
        <v/>
      </c>
      <c r="AO265" s="1" t="str">
        <f>IFERROR(VLOOKUP(CONCATENATE(AM$1,AM265),'Formulario de Preguntas'!$C$10:$FN$152,4,FALSE),"")</f>
        <v/>
      </c>
      <c r="AP265" s="23">
        <f>IF($B265='Formulario de Respuestas'!$D264,'Formulario de Respuestas'!$R264,"ES DIFERENTE")</f>
        <v>0</v>
      </c>
      <c r="AQ265" s="1" t="str">
        <f>IFERROR(VLOOKUP(CONCATENATE(AP$1,AP265),'Formulario de Preguntas'!$C$10:$FN$152,3,FALSE),"")</f>
        <v/>
      </c>
      <c r="AR265" s="1" t="str">
        <f>IFERROR(VLOOKUP(CONCATENATE(AP$1,AP265),'Formulario de Preguntas'!$C$10:$FN$152,4,FALSE),"")</f>
        <v/>
      </c>
      <c r="AS265" s="23">
        <f>IF($B265='Formulario de Respuestas'!$D264,'Formulario de Respuestas'!$S264,"ES DIFERENTE")</f>
        <v>0</v>
      </c>
      <c r="AT265" s="1" t="str">
        <f>IFERROR(VLOOKUP(CONCATENATE(AS$1,AS265),'Formulario de Preguntas'!$C$10:$FN$152,3,FALSE),"")</f>
        <v/>
      </c>
      <c r="AU265" s="1" t="str">
        <f>IFERROR(VLOOKUP(CONCATENATE(AS$1,AS265),'Formulario de Preguntas'!$C$10:$FN$152,4,FALSE),"")</f>
        <v/>
      </c>
      <c r="AV265" s="23">
        <f>IF($B265='Formulario de Respuestas'!$D264,'Formulario de Respuestas'!$T264,"ES DIFERENTE")</f>
        <v>0</v>
      </c>
      <c r="AW265" s="1" t="str">
        <f>IFERROR(VLOOKUP(CONCATENATE(AV$1,AV265),'Formulario de Preguntas'!$C$10:$FN$152,3,FALSE),"")</f>
        <v/>
      </c>
      <c r="AX265" s="1" t="str">
        <f>IFERROR(VLOOKUP(CONCATENATE(AV$1,AV265),'Formulario de Preguntas'!$C$10:$FN$152,4,FALSE),"")</f>
        <v/>
      </c>
      <c r="AY265" s="23">
        <f>IF($B265='Formulario de Respuestas'!$D264,'Formulario de Respuestas'!$U264,"ES DIFERENTE")</f>
        <v>0</v>
      </c>
      <c r="AZ265" s="1" t="str">
        <f>IFERROR(VLOOKUP(CONCATENATE(AY$1,AY265),'Formulario de Preguntas'!$C$10:$FN$152,3,FALSE),"")</f>
        <v/>
      </c>
      <c r="BA265" s="1" t="str">
        <f>IFERROR(VLOOKUP(CONCATENATE(AY$1,AY265),'Formulario de Preguntas'!$C$10:$FN$152,4,FALSE),"")</f>
        <v/>
      </c>
      <c r="BB265" s="25">
        <f>IF($B265='Formulario de Respuestas'!$D264,'Formulario de Respuestas'!$V264,"ES DIFERENTE")</f>
        <v>0</v>
      </c>
      <c r="BC265" s="1" t="str">
        <f>IFERROR(VLOOKUP(CONCATENATE(BB$1,BB265),'Formulario de Preguntas'!$C$10:$FN$152,3,FALSE),"")</f>
        <v/>
      </c>
      <c r="BD265" s="1" t="str">
        <f>IFERROR(VLOOKUP(CONCATENATE(BB$1,BB265),'Formulario de Preguntas'!$C$10:$FN$152,4,FALSE),"")</f>
        <v/>
      </c>
      <c r="BE265" s="23">
        <f>IF($B265='Formulario de Respuestas'!$D264,'Formulario de Respuestas'!$W264,"ES DIFERENTE")</f>
        <v>0</v>
      </c>
      <c r="BF265" s="1" t="str">
        <f>IFERROR(VLOOKUP(CONCATENATE(BE$1,BE265),'Formulario de Preguntas'!$C$10:$FN$152,3,FALSE),"")</f>
        <v/>
      </c>
      <c r="BG265" s="1" t="str">
        <f>IFERROR(VLOOKUP(CONCATENATE(BE$1,BE265),'Formulario de Preguntas'!$C$10:$FN$152,4,FALSE),"")</f>
        <v/>
      </c>
      <c r="BH265" s="23">
        <f>IF($B265='Formulario de Respuestas'!$D264,'Formulario de Respuestas'!$X264,"ES DIFERENTE")</f>
        <v>0</v>
      </c>
      <c r="BI265" s="1" t="str">
        <f>IFERROR(VLOOKUP(CONCATENATE(BH$1,BH265),'Formulario de Preguntas'!$C$10:$FN$152,3,FALSE),"")</f>
        <v/>
      </c>
      <c r="BJ265" s="1" t="str">
        <f>IFERROR(VLOOKUP(CONCATENATE(BH$1,BH265),'Formulario de Preguntas'!$C$10:$FN$152,4,FALSE),"")</f>
        <v/>
      </c>
      <c r="BK265" s="25">
        <f>IF($B265='Formulario de Respuestas'!$D264,'Formulario de Respuestas'!$Y264,"ES DIFERENTE")</f>
        <v>0</v>
      </c>
      <c r="BL265" s="1" t="str">
        <f>IFERROR(VLOOKUP(CONCATENATE(BK$1,BK265),'Formulario de Preguntas'!$C$10:$FN$152,3,FALSE),"")</f>
        <v/>
      </c>
      <c r="BM265" s="1" t="str">
        <f>IFERROR(VLOOKUP(CONCATENATE(BK$1,BK265),'Formulario de Preguntas'!$C$10:$FN$152,4,FALSE),"")</f>
        <v/>
      </c>
      <c r="BN265" s="25">
        <f>IF($B265='Formulario de Respuestas'!$D264,'Formulario de Respuestas'!$Z264,"ES DIFERENTE")</f>
        <v>0</v>
      </c>
      <c r="BO265" s="1" t="str">
        <f>IFERROR(VLOOKUP(CONCATENATE(BN$1,BN265),'Formulario de Preguntas'!$C$10:$FN$152,3,FALSE),"")</f>
        <v/>
      </c>
      <c r="BP265" s="1" t="str">
        <f>IFERROR(VLOOKUP(CONCATENATE(BN$1,BN265),'Formulario de Preguntas'!$C$10:$FN$152,4,FALSE),"")</f>
        <v/>
      </c>
      <c r="BQ265" s="25">
        <f>IF($B265='Formulario de Respuestas'!$D264,'Formulario de Respuestas'!$AA264,"ES DIFERENTE")</f>
        <v>0</v>
      </c>
      <c r="BR265" s="1" t="str">
        <f>IFERROR(VLOOKUP(CONCATENATE(BQ$1,BQ265),'Formulario de Preguntas'!$C$10:$FN$152,3,FALSE),"")</f>
        <v/>
      </c>
      <c r="BS265" s="1" t="str">
        <f>IFERROR(VLOOKUP(CONCATENATE(BQ$1,BQ265),'Formulario de Preguntas'!$C$10:$FN$152,4,FALSE),"")</f>
        <v/>
      </c>
      <c r="BT265" s="25">
        <f>IF($B265='Formulario de Respuestas'!$D264,'Formulario de Respuestas'!$AB264,"ES DIFERENTE")</f>
        <v>0</v>
      </c>
      <c r="BU265" s="1" t="str">
        <f>IFERROR(VLOOKUP(CONCATENATE(BT$1,BT265),'Formulario de Preguntas'!$C$10:$FN$152,3,FALSE),"")</f>
        <v/>
      </c>
      <c r="BV265" s="1" t="str">
        <f>IFERROR(VLOOKUP(CONCATENATE(BT$1,BT265),'Formulario de Preguntas'!$C$10:$FN$152,4,FALSE),"")</f>
        <v/>
      </c>
      <c r="BW265" s="25">
        <f>IF($B265='Formulario de Respuestas'!$D264,'Formulario de Respuestas'!$AC264,"ES DIFERENTE")</f>
        <v>0</v>
      </c>
      <c r="BX265" s="1" t="str">
        <f>IFERROR(VLOOKUP(CONCATENATE(BW$1,BW265),'Formulario de Preguntas'!$C$10:$FN$152,3,FALSE),"")</f>
        <v/>
      </c>
      <c r="BY265" s="1" t="str">
        <f>IFERROR(VLOOKUP(CONCATENATE(BW$1,BW265),'Formulario de Preguntas'!$C$10:$FN$152,4,FALSE),"")</f>
        <v/>
      </c>
      <c r="CA265" s="1">
        <f t="shared" si="13"/>
        <v>0</v>
      </c>
      <c r="CB265" s="1">
        <f t="shared" si="14"/>
        <v>0.25</v>
      </c>
      <c r="CC265" s="1">
        <f t="shared" si="12"/>
        <v>0</v>
      </c>
      <c r="CD265" s="1">
        <f>COUNTIF('Formulario de Respuestas'!$E264:$AC264,"A")</f>
        <v>0</v>
      </c>
      <c r="CE265" s="1">
        <f>COUNTIF('Formulario de Respuestas'!$E264:$AC264,"B")</f>
        <v>0</v>
      </c>
      <c r="CF265" s="1">
        <f>COUNTIF('Formulario de Respuestas'!$B264:$AC264,"C")</f>
        <v>0</v>
      </c>
      <c r="CG265" s="1">
        <f>COUNTIF('Formulario de Respuestas'!$E264:$AC264,"D")</f>
        <v>0</v>
      </c>
      <c r="CH265" s="1">
        <f>COUNTIF('Formulario de Respuestas'!$E264:$AC264,"E (RESPUESTA ANULADA)")</f>
        <v>0</v>
      </c>
    </row>
    <row r="266" spans="1:86" x14ac:dyDescent="0.25">
      <c r="A266" s="1">
        <f>'Formulario de Respuestas'!C265</f>
        <v>0</v>
      </c>
      <c r="B266" s="1">
        <f>'Formulario de Respuestas'!D265</f>
        <v>0</v>
      </c>
      <c r="C266" s="23">
        <f>IF($B266='Formulario de Respuestas'!$D265,'Formulario de Respuestas'!$E265,"ES DIFERENTE")</f>
        <v>0</v>
      </c>
      <c r="D266" s="15" t="str">
        <f>IFERROR(VLOOKUP(CONCATENATE(C$1,C266),'Formulario de Preguntas'!$C$2:$FN$152,3,FALSE),"")</f>
        <v/>
      </c>
      <c r="E266" s="1" t="str">
        <f>IFERROR(VLOOKUP(CONCATENATE(C$1,C266),'Formulario de Preguntas'!$C$2:$FN$152,4,FALSE),"")</f>
        <v/>
      </c>
      <c r="F266" s="23">
        <f>IF($B266='Formulario de Respuestas'!$D265,'Formulario de Respuestas'!$F265,"ES DIFERENTE")</f>
        <v>0</v>
      </c>
      <c r="G266" s="1" t="str">
        <f>IFERROR(VLOOKUP(CONCATENATE(F$1,F266),'Formulario de Preguntas'!$C$2:$FN$152,3,FALSE),"")</f>
        <v/>
      </c>
      <c r="H266" s="1" t="str">
        <f>IFERROR(VLOOKUP(CONCATENATE(F$1,F266),'Formulario de Preguntas'!$C$2:$FN$152,4,FALSE),"")</f>
        <v/>
      </c>
      <c r="I266" s="23">
        <f>IF($B266='Formulario de Respuestas'!$D265,'Formulario de Respuestas'!$G265,"ES DIFERENTE")</f>
        <v>0</v>
      </c>
      <c r="J266" s="1" t="str">
        <f>IFERROR(VLOOKUP(CONCATENATE(I$1,I266),'Formulario de Preguntas'!$C$10:$FN$152,3,FALSE),"")</f>
        <v/>
      </c>
      <c r="K266" s="1" t="str">
        <f>IFERROR(VLOOKUP(CONCATENATE(I$1,I266),'Formulario de Preguntas'!$C$10:$FN$152,4,FALSE),"")</f>
        <v/>
      </c>
      <c r="L266" s="23">
        <f>IF($B266='Formulario de Respuestas'!$D265,'Formulario de Respuestas'!$H265,"ES DIFERENTE")</f>
        <v>0</v>
      </c>
      <c r="M266" s="1" t="str">
        <f>IFERROR(VLOOKUP(CONCATENATE(L$1,L266),'Formulario de Preguntas'!$C$10:$FN$152,3,FALSE),"")</f>
        <v/>
      </c>
      <c r="N266" s="1" t="str">
        <f>IFERROR(VLOOKUP(CONCATENATE(L$1,L266),'Formulario de Preguntas'!$C$10:$FN$152,4,FALSE),"")</f>
        <v/>
      </c>
      <c r="O266" s="23">
        <f>IF($B266='Formulario de Respuestas'!$D265,'Formulario de Respuestas'!$I265,"ES DIFERENTE")</f>
        <v>0</v>
      </c>
      <c r="P266" s="1" t="str">
        <f>IFERROR(VLOOKUP(CONCATENATE(O$1,O266),'Formulario de Preguntas'!$C$10:$FN$152,3,FALSE),"")</f>
        <v/>
      </c>
      <c r="Q266" s="1" t="str">
        <f>IFERROR(VLOOKUP(CONCATENATE(O$1,O266),'Formulario de Preguntas'!$C$10:$FN$152,4,FALSE),"")</f>
        <v/>
      </c>
      <c r="R266" s="23">
        <f>IF($B266='Formulario de Respuestas'!$D265,'Formulario de Respuestas'!$J265,"ES DIFERENTE")</f>
        <v>0</v>
      </c>
      <c r="S266" s="1" t="str">
        <f>IFERROR(VLOOKUP(CONCATENATE(R$1,R266),'Formulario de Preguntas'!$C$10:$FN$152,3,FALSE),"")</f>
        <v/>
      </c>
      <c r="T266" s="1" t="str">
        <f>IFERROR(VLOOKUP(CONCATENATE(R$1,R266),'Formulario de Preguntas'!$C$10:$FN$152,4,FALSE),"")</f>
        <v/>
      </c>
      <c r="U266" s="23">
        <f>IF($B266='Formulario de Respuestas'!$D265,'Formulario de Respuestas'!$K265,"ES DIFERENTE")</f>
        <v>0</v>
      </c>
      <c r="V266" s="1" t="str">
        <f>IFERROR(VLOOKUP(CONCATENATE(U$1,U266),'Formulario de Preguntas'!$C$10:$FN$152,3,FALSE),"")</f>
        <v/>
      </c>
      <c r="W266" s="1" t="str">
        <f>IFERROR(VLOOKUP(CONCATENATE(U$1,U266),'Formulario de Preguntas'!$C$10:$FN$152,4,FALSE),"")</f>
        <v/>
      </c>
      <c r="X266" s="23">
        <f>IF($B266='Formulario de Respuestas'!$D265,'Formulario de Respuestas'!$L265,"ES DIFERENTE")</f>
        <v>0</v>
      </c>
      <c r="Y266" s="1" t="str">
        <f>IFERROR(VLOOKUP(CONCATENATE(X$1,X266),'Formulario de Preguntas'!$C$10:$FN$152,3,FALSE),"")</f>
        <v/>
      </c>
      <c r="Z266" s="1" t="str">
        <f>IFERROR(VLOOKUP(CONCATENATE(X$1,X266),'Formulario de Preguntas'!$C$10:$FN$152,4,FALSE),"")</f>
        <v/>
      </c>
      <c r="AA266" s="23">
        <f>IF($B266='Formulario de Respuestas'!$D265,'Formulario de Respuestas'!$M265,"ES DIFERENTE")</f>
        <v>0</v>
      </c>
      <c r="AB266" s="1" t="str">
        <f>IFERROR(VLOOKUP(CONCATENATE(AA$1,AA266),'Formulario de Preguntas'!$C$10:$FN$152,3,FALSE),"")</f>
        <v/>
      </c>
      <c r="AC266" s="1" t="str">
        <f>IFERROR(VLOOKUP(CONCATENATE(AA$1,AA266),'Formulario de Preguntas'!$C$10:$FN$152,4,FALSE),"")</f>
        <v/>
      </c>
      <c r="AD266" s="23">
        <f>IF($B266='Formulario de Respuestas'!$D265,'Formulario de Respuestas'!$N265,"ES DIFERENTE")</f>
        <v>0</v>
      </c>
      <c r="AE266" s="1" t="str">
        <f>IFERROR(VLOOKUP(CONCATENATE(AD$1,AD266),'Formulario de Preguntas'!$C$10:$FN$152,3,FALSE),"")</f>
        <v/>
      </c>
      <c r="AF266" s="1" t="str">
        <f>IFERROR(VLOOKUP(CONCATENATE(AD$1,AD266),'Formulario de Preguntas'!$C$10:$FN$152,4,FALSE),"")</f>
        <v/>
      </c>
      <c r="AG266" s="23">
        <f>IF($B266='Formulario de Respuestas'!$D265,'Formulario de Respuestas'!$O265,"ES DIFERENTE")</f>
        <v>0</v>
      </c>
      <c r="AH266" s="1" t="str">
        <f>IFERROR(VLOOKUP(CONCATENATE(AG$1,AG266),'Formulario de Preguntas'!$C$10:$FN$152,3,FALSE),"")</f>
        <v/>
      </c>
      <c r="AI266" s="1" t="str">
        <f>IFERROR(VLOOKUP(CONCATENATE(AG$1,AG266),'Formulario de Preguntas'!$C$10:$FN$152,4,FALSE),"")</f>
        <v/>
      </c>
      <c r="AJ266" s="23">
        <f>IF($B266='Formulario de Respuestas'!$D265,'Formulario de Respuestas'!$P265,"ES DIFERENTE")</f>
        <v>0</v>
      </c>
      <c r="AK266" s="1" t="str">
        <f>IFERROR(VLOOKUP(CONCATENATE(AJ$1,AJ266),'Formulario de Preguntas'!$C$10:$FN$152,3,FALSE),"")</f>
        <v/>
      </c>
      <c r="AL266" s="1" t="str">
        <f>IFERROR(VLOOKUP(CONCATENATE(AJ$1,AJ266),'Formulario de Preguntas'!$C$10:$FN$152,4,FALSE),"")</f>
        <v/>
      </c>
      <c r="AM266" s="23">
        <f>IF($B266='Formulario de Respuestas'!$D265,'Formulario de Respuestas'!$Q265,"ES DIFERENTE")</f>
        <v>0</v>
      </c>
      <c r="AN266" s="1" t="str">
        <f>IFERROR(VLOOKUP(CONCATENATE(AM$1,AM266),'Formulario de Preguntas'!$C$10:$FN$152,3,FALSE),"")</f>
        <v/>
      </c>
      <c r="AO266" s="1" t="str">
        <f>IFERROR(VLOOKUP(CONCATENATE(AM$1,AM266),'Formulario de Preguntas'!$C$10:$FN$152,4,FALSE),"")</f>
        <v/>
      </c>
      <c r="AP266" s="23">
        <f>IF($B266='Formulario de Respuestas'!$D265,'Formulario de Respuestas'!$R265,"ES DIFERENTE")</f>
        <v>0</v>
      </c>
      <c r="AQ266" s="1" t="str">
        <f>IFERROR(VLOOKUP(CONCATENATE(AP$1,AP266),'Formulario de Preguntas'!$C$10:$FN$152,3,FALSE),"")</f>
        <v/>
      </c>
      <c r="AR266" s="1" t="str">
        <f>IFERROR(VLOOKUP(CONCATENATE(AP$1,AP266),'Formulario de Preguntas'!$C$10:$FN$152,4,FALSE),"")</f>
        <v/>
      </c>
      <c r="AS266" s="23">
        <f>IF($B266='Formulario de Respuestas'!$D265,'Formulario de Respuestas'!$S265,"ES DIFERENTE")</f>
        <v>0</v>
      </c>
      <c r="AT266" s="1" t="str">
        <f>IFERROR(VLOOKUP(CONCATENATE(AS$1,AS266),'Formulario de Preguntas'!$C$10:$FN$152,3,FALSE),"")</f>
        <v/>
      </c>
      <c r="AU266" s="1" t="str">
        <f>IFERROR(VLOOKUP(CONCATENATE(AS$1,AS266),'Formulario de Preguntas'!$C$10:$FN$152,4,FALSE),"")</f>
        <v/>
      </c>
      <c r="AV266" s="23">
        <f>IF($B266='Formulario de Respuestas'!$D265,'Formulario de Respuestas'!$T265,"ES DIFERENTE")</f>
        <v>0</v>
      </c>
      <c r="AW266" s="1" t="str">
        <f>IFERROR(VLOOKUP(CONCATENATE(AV$1,AV266),'Formulario de Preguntas'!$C$10:$FN$152,3,FALSE),"")</f>
        <v/>
      </c>
      <c r="AX266" s="1" t="str">
        <f>IFERROR(VLOOKUP(CONCATENATE(AV$1,AV266),'Formulario de Preguntas'!$C$10:$FN$152,4,FALSE),"")</f>
        <v/>
      </c>
      <c r="AY266" s="23">
        <f>IF($B266='Formulario de Respuestas'!$D265,'Formulario de Respuestas'!$U265,"ES DIFERENTE")</f>
        <v>0</v>
      </c>
      <c r="AZ266" s="1" t="str">
        <f>IFERROR(VLOOKUP(CONCATENATE(AY$1,AY266),'Formulario de Preguntas'!$C$10:$FN$152,3,FALSE),"")</f>
        <v/>
      </c>
      <c r="BA266" s="1" t="str">
        <f>IFERROR(VLOOKUP(CONCATENATE(AY$1,AY266),'Formulario de Preguntas'!$C$10:$FN$152,4,FALSE),"")</f>
        <v/>
      </c>
      <c r="BB266" s="25">
        <f>IF($B266='Formulario de Respuestas'!$D265,'Formulario de Respuestas'!$V265,"ES DIFERENTE")</f>
        <v>0</v>
      </c>
      <c r="BC266" s="1" t="str">
        <f>IFERROR(VLOOKUP(CONCATENATE(BB$1,BB266),'Formulario de Preguntas'!$C$10:$FN$152,3,FALSE),"")</f>
        <v/>
      </c>
      <c r="BD266" s="1" t="str">
        <f>IFERROR(VLOOKUP(CONCATENATE(BB$1,BB266),'Formulario de Preguntas'!$C$10:$FN$152,4,FALSE),"")</f>
        <v/>
      </c>
      <c r="BE266" s="23">
        <f>IF($B266='Formulario de Respuestas'!$D265,'Formulario de Respuestas'!$W265,"ES DIFERENTE")</f>
        <v>0</v>
      </c>
      <c r="BF266" s="1" t="str">
        <f>IFERROR(VLOOKUP(CONCATENATE(BE$1,BE266),'Formulario de Preguntas'!$C$10:$FN$152,3,FALSE),"")</f>
        <v/>
      </c>
      <c r="BG266" s="1" t="str">
        <f>IFERROR(VLOOKUP(CONCATENATE(BE$1,BE266),'Formulario de Preguntas'!$C$10:$FN$152,4,FALSE),"")</f>
        <v/>
      </c>
      <c r="BH266" s="23">
        <f>IF($B266='Formulario de Respuestas'!$D265,'Formulario de Respuestas'!$X265,"ES DIFERENTE")</f>
        <v>0</v>
      </c>
      <c r="BI266" s="1" t="str">
        <f>IFERROR(VLOOKUP(CONCATENATE(BH$1,BH266),'Formulario de Preguntas'!$C$10:$FN$152,3,FALSE),"")</f>
        <v/>
      </c>
      <c r="BJ266" s="1" t="str">
        <f>IFERROR(VLOOKUP(CONCATENATE(BH$1,BH266),'Formulario de Preguntas'!$C$10:$FN$152,4,FALSE),"")</f>
        <v/>
      </c>
      <c r="BK266" s="25">
        <f>IF($B266='Formulario de Respuestas'!$D265,'Formulario de Respuestas'!$Y265,"ES DIFERENTE")</f>
        <v>0</v>
      </c>
      <c r="BL266" s="1" t="str">
        <f>IFERROR(VLOOKUP(CONCATENATE(BK$1,BK266),'Formulario de Preguntas'!$C$10:$FN$152,3,FALSE),"")</f>
        <v/>
      </c>
      <c r="BM266" s="1" t="str">
        <f>IFERROR(VLOOKUP(CONCATENATE(BK$1,BK266),'Formulario de Preguntas'!$C$10:$FN$152,4,FALSE),"")</f>
        <v/>
      </c>
      <c r="BN266" s="25">
        <f>IF($B266='Formulario de Respuestas'!$D265,'Formulario de Respuestas'!$Z265,"ES DIFERENTE")</f>
        <v>0</v>
      </c>
      <c r="BO266" s="1" t="str">
        <f>IFERROR(VLOOKUP(CONCATENATE(BN$1,BN266),'Formulario de Preguntas'!$C$10:$FN$152,3,FALSE),"")</f>
        <v/>
      </c>
      <c r="BP266" s="1" t="str">
        <f>IFERROR(VLOOKUP(CONCATENATE(BN$1,BN266),'Formulario de Preguntas'!$C$10:$FN$152,4,FALSE),"")</f>
        <v/>
      </c>
      <c r="BQ266" s="25">
        <f>IF($B266='Formulario de Respuestas'!$D265,'Formulario de Respuestas'!$AA265,"ES DIFERENTE")</f>
        <v>0</v>
      </c>
      <c r="BR266" s="1" t="str">
        <f>IFERROR(VLOOKUP(CONCATENATE(BQ$1,BQ266),'Formulario de Preguntas'!$C$10:$FN$152,3,FALSE),"")</f>
        <v/>
      </c>
      <c r="BS266" s="1" t="str">
        <f>IFERROR(VLOOKUP(CONCATENATE(BQ$1,BQ266),'Formulario de Preguntas'!$C$10:$FN$152,4,FALSE),"")</f>
        <v/>
      </c>
      <c r="BT266" s="25">
        <f>IF($B266='Formulario de Respuestas'!$D265,'Formulario de Respuestas'!$AB265,"ES DIFERENTE")</f>
        <v>0</v>
      </c>
      <c r="BU266" s="1" t="str">
        <f>IFERROR(VLOOKUP(CONCATENATE(BT$1,BT266),'Formulario de Preguntas'!$C$10:$FN$152,3,FALSE),"")</f>
        <v/>
      </c>
      <c r="BV266" s="1" t="str">
        <f>IFERROR(VLOOKUP(CONCATENATE(BT$1,BT266),'Formulario de Preguntas'!$C$10:$FN$152,4,FALSE),"")</f>
        <v/>
      </c>
      <c r="BW266" s="25">
        <f>IF($B266='Formulario de Respuestas'!$D265,'Formulario de Respuestas'!$AC265,"ES DIFERENTE")</f>
        <v>0</v>
      </c>
      <c r="BX266" s="1" t="str">
        <f>IFERROR(VLOOKUP(CONCATENATE(BW$1,BW266),'Formulario de Preguntas'!$C$10:$FN$152,3,FALSE),"")</f>
        <v/>
      </c>
      <c r="BY266" s="1" t="str">
        <f>IFERROR(VLOOKUP(CONCATENATE(BW$1,BW266),'Formulario de Preguntas'!$C$10:$FN$152,4,FALSE),"")</f>
        <v/>
      </c>
      <c r="CA266" s="1">
        <f t="shared" si="13"/>
        <v>0</v>
      </c>
      <c r="CB266" s="1">
        <f t="shared" si="14"/>
        <v>0.25</v>
      </c>
      <c r="CC266" s="1">
        <f t="shared" si="12"/>
        <v>0</v>
      </c>
      <c r="CD266" s="1">
        <f>COUNTIF('Formulario de Respuestas'!$E265:$AC265,"A")</f>
        <v>0</v>
      </c>
      <c r="CE266" s="1">
        <f>COUNTIF('Formulario de Respuestas'!$E265:$AC265,"B")</f>
        <v>0</v>
      </c>
      <c r="CF266" s="1">
        <f>COUNTIF('Formulario de Respuestas'!$B265:$AC265,"C")</f>
        <v>0</v>
      </c>
      <c r="CG266" s="1">
        <f>COUNTIF('Formulario de Respuestas'!$E265:$AC265,"D")</f>
        <v>0</v>
      </c>
      <c r="CH266" s="1">
        <f>COUNTIF('Formulario de Respuestas'!$E265:$AC265,"E (RESPUESTA ANULADA)")</f>
        <v>0</v>
      </c>
    </row>
    <row r="267" spans="1:86" x14ac:dyDescent="0.25">
      <c r="A267" s="1">
        <f>'Formulario de Respuestas'!C266</f>
        <v>0</v>
      </c>
      <c r="B267" s="1">
        <f>'Formulario de Respuestas'!D266</f>
        <v>0</v>
      </c>
      <c r="C267" s="23">
        <f>IF($B267='Formulario de Respuestas'!$D266,'Formulario de Respuestas'!$E266,"ES DIFERENTE")</f>
        <v>0</v>
      </c>
      <c r="D267" s="15" t="str">
        <f>IFERROR(VLOOKUP(CONCATENATE(C$1,C267),'Formulario de Preguntas'!$C$2:$FN$152,3,FALSE),"")</f>
        <v/>
      </c>
      <c r="E267" s="1" t="str">
        <f>IFERROR(VLOOKUP(CONCATENATE(C$1,C267),'Formulario de Preguntas'!$C$2:$FN$152,4,FALSE),"")</f>
        <v/>
      </c>
      <c r="F267" s="23">
        <f>IF($B267='Formulario de Respuestas'!$D266,'Formulario de Respuestas'!$F266,"ES DIFERENTE")</f>
        <v>0</v>
      </c>
      <c r="G267" s="1" t="str">
        <f>IFERROR(VLOOKUP(CONCATENATE(F$1,F267),'Formulario de Preguntas'!$C$2:$FN$152,3,FALSE),"")</f>
        <v/>
      </c>
      <c r="H267" s="1" t="str">
        <f>IFERROR(VLOOKUP(CONCATENATE(F$1,F267),'Formulario de Preguntas'!$C$2:$FN$152,4,FALSE),"")</f>
        <v/>
      </c>
      <c r="I267" s="23">
        <f>IF($B267='Formulario de Respuestas'!$D266,'Formulario de Respuestas'!$G266,"ES DIFERENTE")</f>
        <v>0</v>
      </c>
      <c r="J267" s="1" t="str">
        <f>IFERROR(VLOOKUP(CONCATENATE(I$1,I267),'Formulario de Preguntas'!$C$10:$FN$152,3,FALSE),"")</f>
        <v/>
      </c>
      <c r="K267" s="1" t="str">
        <f>IFERROR(VLOOKUP(CONCATENATE(I$1,I267),'Formulario de Preguntas'!$C$10:$FN$152,4,FALSE),"")</f>
        <v/>
      </c>
      <c r="L267" s="23">
        <f>IF($B267='Formulario de Respuestas'!$D266,'Formulario de Respuestas'!$H266,"ES DIFERENTE")</f>
        <v>0</v>
      </c>
      <c r="M267" s="1" t="str">
        <f>IFERROR(VLOOKUP(CONCATENATE(L$1,L267),'Formulario de Preguntas'!$C$10:$FN$152,3,FALSE),"")</f>
        <v/>
      </c>
      <c r="N267" s="1" t="str">
        <f>IFERROR(VLOOKUP(CONCATENATE(L$1,L267),'Formulario de Preguntas'!$C$10:$FN$152,4,FALSE),"")</f>
        <v/>
      </c>
      <c r="O267" s="23">
        <f>IF($B267='Formulario de Respuestas'!$D266,'Formulario de Respuestas'!$I266,"ES DIFERENTE")</f>
        <v>0</v>
      </c>
      <c r="P267" s="1" t="str">
        <f>IFERROR(VLOOKUP(CONCATENATE(O$1,O267),'Formulario de Preguntas'!$C$10:$FN$152,3,FALSE),"")</f>
        <v/>
      </c>
      <c r="Q267" s="1" t="str">
        <f>IFERROR(VLOOKUP(CONCATENATE(O$1,O267),'Formulario de Preguntas'!$C$10:$FN$152,4,FALSE),"")</f>
        <v/>
      </c>
      <c r="R267" s="23">
        <f>IF($B267='Formulario de Respuestas'!$D266,'Formulario de Respuestas'!$J266,"ES DIFERENTE")</f>
        <v>0</v>
      </c>
      <c r="S267" s="1" t="str">
        <f>IFERROR(VLOOKUP(CONCATENATE(R$1,R267),'Formulario de Preguntas'!$C$10:$FN$152,3,FALSE),"")</f>
        <v/>
      </c>
      <c r="T267" s="1" t="str">
        <f>IFERROR(VLOOKUP(CONCATENATE(R$1,R267),'Formulario de Preguntas'!$C$10:$FN$152,4,FALSE),"")</f>
        <v/>
      </c>
      <c r="U267" s="23">
        <f>IF($B267='Formulario de Respuestas'!$D266,'Formulario de Respuestas'!$K266,"ES DIFERENTE")</f>
        <v>0</v>
      </c>
      <c r="V267" s="1" t="str">
        <f>IFERROR(VLOOKUP(CONCATENATE(U$1,U267),'Formulario de Preguntas'!$C$10:$FN$152,3,FALSE),"")</f>
        <v/>
      </c>
      <c r="W267" s="1" t="str">
        <f>IFERROR(VLOOKUP(CONCATENATE(U$1,U267),'Formulario de Preguntas'!$C$10:$FN$152,4,FALSE),"")</f>
        <v/>
      </c>
      <c r="X267" s="23">
        <f>IF($B267='Formulario de Respuestas'!$D266,'Formulario de Respuestas'!$L266,"ES DIFERENTE")</f>
        <v>0</v>
      </c>
      <c r="Y267" s="1" t="str">
        <f>IFERROR(VLOOKUP(CONCATENATE(X$1,X267),'Formulario de Preguntas'!$C$10:$FN$152,3,FALSE),"")</f>
        <v/>
      </c>
      <c r="Z267" s="1" t="str">
        <f>IFERROR(VLOOKUP(CONCATENATE(X$1,X267),'Formulario de Preguntas'!$C$10:$FN$152,4,FALSE),"")</f>
        <v/>
      </c>
      <c r="AA267" s="23">
        <f>IF($B267='Formulario de Respuestas'!$D266,'Formulario de Respuestas'!$M266,"ES DIFERENTE")</f>
        <v>0</v>
      </c>
      <c r="AB267" s="1" t="str">
        <f>IFERROR(VLOOKUP(CONCATENATE(AA$1,AA267),'Formulario de Preguntas'!$C$10:$FN$152,3,FALSE),"")</f>
        <v/>
      </c>
      <c r="AC267" s="1" t="str">
        <f>IFERROR(VLOOKUP(CONCATENATE(AA$1,AA267),'Formulario de Preguntas'!$C$10:$FN$152,4,FALSE),"")</f>
        <v/>
      </c>
      <c r="AD267" s="23">
        <f>IF($B267='Formulario de Respuestas'!$D266,'Formulario de Respuestas'!$N266,"ES DIFERENTE")</f>
        <v>0</v>
      </c>
      <c r="AE267" s="1" t="str">
        <f>IFERROR(VLOOKUP(CONCATENATE(AD$1,AD267),'Formulario de Preguntas'!$C$10:$FN$152,3,FALSE),"")</f>
        <v/>
      </c>
      <c r="AF267" s="1" t="str">
        <f>IFERROR(VLOOKUP(CONCATENATE(AD$1,AD267),'Formulario de Preguntas'!$C$10:$FN$152,4,FALSE),"")</f>
        <v/>
      </c>
      <c r="AG267" s="23">
        <f>IF($B267='Formulario de Respuestas'!$D266,'Formulario de Respuestas'!$O266,"ES DIFERENTE")</f>
        <v>0</v>
      </c>
      <c r="AH267" s="1" t="str">
        <f>IFERROR(VLOOKUP(CONCATENATE(AG$1,AG267),'Formulario de Preguntas'!$C$10:$FN$152,3,FALSE),"")</f>
        <v/>
      </c>
      <c r="AI267" s="1" t="str">
        <f>IFERROR(VLOOKUP(CONCATENATE(AG$1,AG267),'Formulario de Preguntas'!$C$10:$FN$152,4,FALSE),"")</f>
        <v/>
      </c>
      <c r="AJ267" s="23">
        <f>IF($B267='Formulario de Respuestas'!$D266,'Formulario de Respuestas'!$P266,"ES DIFERENTE")</f>
        <v>0</v>
      </c>
      <c r="AK267" s="1" t="str">
        <f>IFERROR(VLOOKUP(CONCATENATE(AJ$1,AJ267),'Formulario de Preguntas'!$C$10:$FN$152,3,FALSE),"")</f>
        <v/>
      </c>
      <c r="AL267" s="1" t="str">
        <f>IFERROR(VLOOKUP(CONCATENATE(AJ$1,AJ267),'Formulario de Preguntas'!$C$10:$FN$152,4,FALSE),"")</f>
        <v/>
      </c>
      <c r="AM267" s="23">
        <f>IF($B267='Formulario de Respuestas'!$D266,'Formulario de Respuestas'!$Q266,"ES DIFERENTE")</f>
        <v>0</v>
      </c>
      <c r="AN267" s="1" t="str">
        <f>IFERROR(VLOOKUP(CONCATENATE(AM$1,AM267),'Formulario de Preguntas'!$C$10:$FN$152,3,FALSE),"")</f>
        <v/>
      </c>
      <c r="AO267" s="1" t="str">
        <f>IFERROR(VLOOKUP(CONCATENATE(AM$1,AM267),'Formulario de Preguntas'!$C$10:$FN$152,4,FALSE),"")</f>
        <v/>
      </c>
      <c r="AP267" s="23">
        <f>IF($B267='Formulario de Respuestas'!$D266,'Formulario de Respuestas'!$R266,"ES DIFERENTE")</f>
        <v>0</v>
      </c>
      <c r="AQ267" s="1" t="str">
        <f>IFERROR(VLOOKUP(CONCATENATE(AP$1,AP267),'Formulario de Preguntas'!$C$10:$FN$152,3,FALSE),"")</f>
        <v/>
      </c>
      <c r="AR267" s="1" t="str">
        <f>IFERROR(VLOOKUP(CONCATENATE(AP$1,AP267),'Formulario de Preguntas'!$C$10:$FN$152,4,FALSE),"")</f>
        <v/>
      </c>
      <c r="AS267" s="23">
        <f>IF($B267='Formulario de Respuestas'!$D266,'Formulario de Respuestas'!$S266,"ES DIFERENTE")</f>
        <v>0</v>
      </c>
      <c r="AT267" s="1" t="str">
        <f>IFERROR(VLOOKUP(CONCATENATE(AS$1,AS267),'Formulario de Preguntas'!$C$10:$FN$152,3,FALSE),"")</f>
        <v/>
      </c>
      <c r="AU267" s="1" t="str">
        <f>IFERROR(VLOOKUP(CONCATENATE(AS$1,AS267),'Formulario de Preguntas'!$C$10:$FN$152,4,FALSE),"")</f>
        <v/>
      </c>
      <c r="AV267" s="23">
        <f>IF($B267='Formulario de Respuestas'!$D266,'Formulario de Respuestas'!$T266,"ES DIFERENTE")</f>
        <v>0</v>
      </c>
      <c r="AW267" s="1" t="str">
        <f>IFERROR(VLOOKUP(CONCATENATE(AV$1,AV267),'Formulario de Preguntas'!$C$10:$FN$152,3,FALSE),"")</f>
        <v/>
      </c>
      <c r="AX267" s="1" t="str">
        <f>IFERROR(VLOOKUP(CONCATENATE(AV$1,AV267),'Formulario de Preguntas'!$C$10:$FN$152,4,FALSE),"")</f>
        <v/>
      </c>
      <c r="AY267" s="23">
        <f>IF($B267='Formulario de Respuestas'!$D266,'Formulario de Respuestas'!$U266,"ES DIFERENTE")</f>
        <v>0</v>
      </c>
      <c r="AZ267" s="1" t="str">
        <f>IFERROR(VLOOKUP(CONCATENATE(AY$1,AY267),'Formulario de Preguntas'!$C$10:$FN$152,3,FALSE),"")</f>
        <v/>
      </c>
      <c r="BA267" s="1" t="str">
        <f>IFERROR(VLOOKUP(CONCATENATE(AY$1,AY267),'Formulario de Preguntas'!$C$10:$FN$152,4,FALSE),"")</f>
        <v/>
      </c>
      <c r="BB267" s="25">
        <f>IF($B267='Formulario de Respuestas'!$D266,'Formulario de Respuestas'!$V266,"ES DIFERENTE")</f>
        <v>0</v>
      </c>
      <c r="BC267" s="1" t="str">
        <f>IFERROR(VLOOKUP(CONCATENATE(BB$1,BB267),'Formulario de Preguntas'!$C$10:$FN$152,3,FALSE),"")</f>
        <v/>
      </c>
      <c r="BD267" s="1" t="str">
        <f>IFERROR(VLOOKUP(CONCATENATE(BB$1,BB267),'Formulario de Preguntas'!$C$10:$FN$152,4,FALSE),"")</f>
        <v/>
      </c>
      <c r="BE267" s="23">
        <f>IF($B267='Formulario de Respuestas'!$D266,'Formulario de Respuestas'!$W266,"ES DIFERENTE")</f>
        <v>0</v>
      </c>
      <c r="BF267" s="1" t="str">
        <f>IFERROR(VLOOKUP(CONCATENATE(BE$1,BE267),'Formulario de Preguntas'!$C$10:$FN$152,3,FALSE),"")</f>
        <v/>
      </c>
      <c r="BG267" s="1" t="str">
        <f>IFERROR(VLOOKUP(CONCATENATE(BE$1,BE267),'Formulario de Preguntas'!$C$10:$FN$152,4,FALSE),"")</f>
        <v/>
      </c>
      <c r="BH267" s="23">
        <f>IF($B267='Formulario de Respuestas'!$D266,'Formulario de Respuestas'!$X266,"ES DIFERENTE")</f>
        <v>0</v>
      </c>
      <c r="BI267" s="1" t="str">
        <f>IFERROR(VLOOKUP(CONCATENATE(BH$1,BH267),'Formulario de Preguntas'!$C$10:$FN$152,3,FALSE),"")</f>
        <v/>
      </c>
      <c r="BJ267" s="1" t="str">
        <f>IFERROR(VLOOKUP(CONCATENATE(BH$1,BH267),'Formulario de Preguntas'!$C$10:$FN$152,4,FALSE),"")</f>
        <v/>
      </c>
      <c r="BK267" s="25">
        <f>IF($B267='Formulario de Respuestas'!$D266,'Formulario de Respuestas'!$Y266,"ES DIFERENTE")</f>
        <v>0</v>
      </c>
      <c r="BL267" s="1" t="str">
        <f>IFERROR(VLOOKUP(CONCATENATE(BK$1,BK267),'Formulario de Preguntas'!$C$10:$FN$152,3,FALSE),"")</f>
        <v/>
      </c>
      <c r="BM267" s="1" t="str">
        <f>IFERROR(VLOOKUP(CONCATENATE(BK$1,BK267),'Formulario de Preguntas'!$C$10:$FN$152,4,FALSE),"")</f>
        <v/>
      </c>
      <c r="BN267" s="25">
        <f>IF($B267='Formulario de Respuestas'!$D266,'Formulario de Respuestas'!$Z266,"ES DIFERENTE")</f>
        <v>0</v>
      </c>
      <c r="BO267" s="1" t="str">
        <f>IFERROR(VLOOKUP(CONCATENATE(BN$1,BN267),'Formulario de Preguntas'!$C$10:$FN$152,3,FALSE),"")</f>
        <v/>
      </c>
      <c r="BP267" s="1" t="str">
        <f>IFERROR(VLOOKUP(CONCATENATE(BN$1,BN267),'Formulario de Preguntas'!$C$10:$FN$152,4,FALSE),"")</f>
        <v/>
      </c>
      <c r="BQ267" s="25">
        <f>IF($B267='Formulario de Respuestas'!$D266,'Formulario de Respuestas'!$AA266,"ES DIFERENTE")</f>
        <v>0</v>
      </c>
      <c r="BR267" s="1" t="str">
        <f>IFERROR(VLOOKUP(CONCATENATE(BQ$1,BQ267),'Formulario de Preguntas'!$C$10:$FN$152,3,FALSE),"")</f>
        <v/>
      </c>
      <c r="BS267" s="1" t="str">
        <f>IFERROR(VLOOKUP(CONCATENATE(BQ$1,BQ267),'Formulario de Preguntas'!$C$10:$FN$152,4,FALSE),"")</f>
        <v/>
      </c>
      <c r="BT267" s="25">
        <f>IF($B267='Formulario de Respuestas'!$D266,'Formulario de Respuestas'!$AB266,"ES DIFERENTE")</f>
        <v>0</v>
      </c>
      <c r="BU267" s="1" t="str">
        <f>IFERROR(VLOOKUP(CONCATENATE(BT$1,BT267),'Formulario de Preguntas'!$C$10:$FN$152,3,FALSE),"")</f>
        <v/>
      </c>
      <c r="BV267" s="1" t="str">
        <f>IFERROR(VLOOKUP(CONCATENATE(BT$1,BT267),'Formulario de Preguntas'!$C$10:$FN$152,4,FALSE),"")</f>
        <v/>
      </c>
      <c r="BW267" s="25">
        <f>IF($B267='Formulario de Respuestas'!$D266,'Formulario de Respuestas'!$AC266,"ES DIFERENTE")</f>
        <v>0</v>
      </c>
      <c r="BX267" s="1" t="str">
        <f>IFERROR(VLOOKUP(CONCATENATE(BW$1,BW267),'Formulario de Preguntas'!$C$10:$FN$152,3,FALSE),"")</f>
        <v/>
      </c>
      <c r="BY267" s="1" t="str">
        <f>IFERROR(VLOOKUP(CONCATENATE(BW$1,BW267),'Formulario de Preguntas'!$C$10:$FN$152,4,FALSE),"")</f>
        <v/>
      </c>
      <c r="CA267" s="1">
        <f t="shared" si="13"/>
        <v>0</v>
      </c>
      <c r="CB267" s="1">
        <f t="shared" si="14"/>
        <v>0.25</v>
      </c>
      <c r="CC267" s="1">
        <f t="shared" si="12"/>
        <v>0</v>
      </c>
      <c r="CD267" s="1">
        <f>COUNTIF('Formulario de Respuestas'!$E266:$AC266,"A")</f>
        <v>0</v>
      </c>
      <c r="CE267" s="1">
        <f>COUNTIF('Formulario de Respuestas'!$E266:$AC266,"B")</f>
        <v>0</v>
      </c>
      <c r="CF267" s="1">
        <f>COUNTIF('Formulario de Respuestas'!$B266:$AC266,"C")</f>
        <v>0</v>
      </c>
      <c r="CG267" s="1">
        <f>COUNTIF('Formulario de Respuestas'!$E266:$AC266,"D")</f>
        <v>0</v>
      </c>
      <c r="CH267" s="1">
        <f>COUNTIF('Formulario de Respuestas'!$E266:$AC266,"E (RESPUESTA ANULADA)")</f>
        <v>0</v>
      </c>
    </row>
    <row r="268" spans="1:86" x14ac:dyDescent="0.25">
      <c r="A268" s="1">
        <f>'Formulario de Respuestas'!C267</f>
        <v>0</v>
      </c>
      <c r="B268" s="1">
        <f>'Formulario de Respuestas'!D267</f>
        <v>0</v>
      </c>
      <c r="C268" s="23">
        <f>IF($B268='Formulario de Respuestas'!$D267,'Formulario de Respuestas'!$E267,"ES DIFERENTE")</f>
        <v>0</v>
      </c>
      <c r="D268" s="15" t="str">
        <f>IFERROR(VLOOKUP(CONCATENATE(C$1,C268),'Formulario de Preguntas'!$C$2:$FN$152,3,FALSE),"")</f>
        <v/>
      </c>
      <c r="E268" s="1" t="str">
        <f>IFERROR(VLOOKUP(CONCATENATE(C$1,C268),'Formulario de Preguntas'!$C$2:$FN$152,4,FALSE),"")</f>
        <v/>
      </c>
      <c r="F268" s="23">
        <f>IF($B268='Formulario de Respuestas'!$D267,'Formulario de Respuestas'!$F267,"ES DIFERENTE")</f>
        <v>0</v>
      </c>
      <c r="G268" s="1" t="str">
        <f>IFERROR(VLOOKUP(CONCATENATE(F$1,F268),'Formulario de Preguntas'!$C$2:$FN$152,3,FALSE),"")</f>
        <v/>
      </c>
      <c r="H268" s="1" t="str">
        <f>IFERROR(VLOOKUP(CONCATENATE(F$1,F268),'Formulario de Preguntas'!$C$2:$FN$152,4,FALSE),"")</f>
        <v/>
      </c>
      <c r="I268" s="23">
        <f>IF($B268='Formulario de Respuestas'!$D267,'Formulario de Respuestas'!$G267,"ES DIFERENTE")</f>
        <v>0</v>
      </c>
      <c r="J268" s="1" t="str">
        <f>IFERROR(VLOOKUP(CONCATENATE(I$1,I268),'Formulario de Preguntas'!$C$10:$FN$152,3,FALSE),"")</f>
        <v/>
      </c>
      <c r="K268" s="1" t="str">
        <f>IFERROR(VLOOKUP(CONCATENATE(I$1,I268),'Formulario de Preguntas'!$C$10:$FN$152,4,FALSE),"")</f>
        <v/>
      </c>
      <c r="L268" s="23">
        <f>IF($B268='Formulario de Respuestas'!$D267,'Formulario de Respuestas'!$H267,"ES DIFERENTE")</f>
        <v>0</v>
      </c>
      <c r="M268" s="1" t="str">
        <f>IFERROR(VLOOKUP(CONCATENATE(L$1,L268),'Formulario de Preguntas'!$C$10:$FN$152,3,FALSE),"")</f>
        <v/>
      </c>
      <c r="N268" s="1" t="str">
        <f>IFERROR(VLOOKUP(CONCATENATE(L$1,L268),'Formulario de Preguntas'!$C$10:$FN$152,4,FALSE),"")</f>
        <v/>
      </c>
      <c r="O268" s="23">
        <f>IF($B268='Formulario de Respuestas'!$D267,'Formulario de Respuestas'!$I267,"ES DIFERENTE")</f>
        <v>0</v>
      </c>
      <c r="P268" s="1" t="str">
        <f>IFERROR(VLOOKUP(CONCATENATE(O$1,O268),'Formulario de Preguntas'!$C$10:$FN$152,3,FALSE),"")</f>
        <v/>
      </c>
      <c r="Q268" s="1" t="str">
        <f>IFERROR(VLOOKUP(CONCATENATE(O$1,O268),'Formulario de Preguntas'!$C$10:$FN$152,4,FALSE),"")</f>
        <v/>
      </c>
      <c r="R268" s="23">
        <f>IF($B268='Formulario de Respuestas'!$D267,'Formulario de Respuestas'!$J267,"ES DIFERENTE")</f>
        <v>0</v>
      </c>
      <c r="S268" s="1" t="str">
        <f>IFERROR(VLOOKUP(CONCATENATE(R$1,R268),'Formulario de Preguntas'!$C$10:$FN$152,3,FALSE),"")</f>
        <v/>
      </c>
      <c r="T268" s="1" t="str">
        <f>IFERROR(VLOOKUP(CONCATENATE(R$1,R268),'Formulario de Preguntas'!$C$10:$FN$152,4,FALSE),"")</f>
        <v/>
      </c>
      <c r="U268" s="23">
        <f>IF($B268='Formulario de Respuestas'!$D267,'Formulario de Respuestas'!$K267,"ES DIFERENTE")</f>
        <v>0</v>
      </c>
      <c r="V268" s="1" t="str">
        <f>IFERROR(VLOOKUP(CONCATENATE(U$1,U268),'Formulario de Preguntas'!$C$10:$FN$152,3,FALSE),"")</f>
        <v/>
      </c>
      <c r="W268" s="1" t="str">
        <f>IFERROR(VLOOKUP(CONCATENATE(U$1,U268),'Formulario de Preguntas'!$C$10:$FN$152,4,FALSE),"")</f>
        <v/>
      </c>
      <c r="X268" s="23">
        <f>IF($B268='Formulario de Respuestas'!$D267,'Formulario de Respuestas'!$L267,"ES DIFERENTE")</f>
        <v>0</v>
      </c>
      <c r="Y268" s="1" t="str">
        <f>IFERROR(VLOOKUP(CONCATENATE(X$1,X268),'Formulario de Preguntas'!$C$10:$FN$152,3,FALSE),"")</f>
        <v/>
      </c>
      <c r="Z268" s="1" t="str">
        <f>IFERROR(VLOOKUP(CONCATENATE(X$1,X268),'Formulario de Preguntas'!$C$10:$FN$152,4,FALSE),"")</f>
        <v/>
      </c>
      <c r="AA268" s="23">
        <f>IF($B268='Formulario de Respuestas'!$D267,'Formulario de Respuestas'!$M267,"ES DIFERENTE")</f>
        <v>0</v>
      </c>
      <c r="AB268" s="1" t="str">
        <f>IFERROR(VLOOKUP(CONCATENATE(AA$1,AA268),'Formulario de Preguntas'!$C$10:$FN$152,3,FALSE),"")</f>
        <v/>
      </c>
      <c r="AC268" s="1" t="str">
        <f>IFERROR(VLOOKUP(CONCATENATE(AA$1,AA268),'Formulario de Preguntas'!$C$10:$FN$152,4,FALSE),"")</f>
        <v/>
      </c>
      <c r="AD268" s="23">
        <f>IF($B268='Formulario de Respuestas'!$D267,'Formulario de Respuestas'!$N267,"ES DIFERENTE")</f>
        <v>0</v>
      </c>
      <c r="AE268" s="1" t="str">
        <f>IFERROR(VLOOKUP(CONCATENATE(AD$1,AD268),'Formulario de Preguntas'!$C$10:$FN$152,3,FALSE),"")</f>
        <v/>
      </c>
      <c r="AF268" s="1" t="str">
        <f>IFERROR(VLOOKUP(CONCATENATE(AD$1,AD268),'Formulario de Preguntas'!$C$10:$FN$152,4,FALSE),"")</f>
        <v/>
      </c>
      <c r="AG268" s="23">
        <f>IF($B268='Formulario de Respuestas'!$D267,'Formulario de Respuestas'!$O267,"ES DIFERENTE")</f>
        <v>0</v>
      </c>
      <c r="AH268" s="1" t="str">
        <f>IFERROR(VLOOKUP(CONCATENATE(AG$1,AG268),'Formulario de Preguntas'!$C$10:$FN$152,3,FALSE),"")</f>
        <v/>
      </c>
      <c r="AI268" s="1" t="str">
        <f>IFERROR(VLOOKUP(CONCATENATE(AG$1,AG268),'Formulario de Preguntas'!$C$10:$FN$152,4,FALSE),"")</f>
        <v/>
      </c>
      <c r="AJ268" s="23">
        <f>IF($B268='Formulario de Respuestas'!$D267,'Formulario de Respuestas'!$P267,"ES DIFERENTE")</f>
        <v>0</v>
      </c>
      <c r="AK268" s="1" t="str">
        <f>IFERROR(VLOOKUP(CONCATENATE(AJ$1,AJ268),'Formulario de Preguntas'!$C$10:$FN$152,3,FALSE),"")</f>
        <v/>
      </c>
      <c r="AL268" s="1" t="str">
        <f>IFERROR(VLOOKUP(CONCATENATE(AJ$1,AJ268),'Formulario de Preguntas'!$C$10:$FN$152,4,FALSE),"")</f>
        <v/>
      </c>
      <c r="AM268" s="23">
        <f>IF($B268='Formulario de Respuestas'!$D267,'Formulario de Respuestas'!$Q267,"ES DIFERENTE")</f>
        <v>0</v>
      </c>
      <c r="AN268" s="1" t="str">
        <f>IFERROR(VLOOKUP(CONCATENATE(AM$1,AM268),'Formulario de Preguntas'!$C$10:$FN$152,3,FALSE),"")</f>
        <v/>
      </c>
      <c r="AO268" s="1" t="str">
        <f>IFERROR(VLOOKUP(CONCATENATE(AM$1,AM268),'Formulario de Preguntas'!$C$10:$FN$152,4,FALSE),"")</f>
        <v/>
      </c>
      <c r="AP268" s="23">
        <f>IF($B268='Formulario de Respuestas'!$D267,'Formulario de Respuestas'!$R267,"ES DIFERENTE")</f>
        <v>0</v>
      </c>
      <c r="AQ268" s="1" t="str">
        <f>IFERROR(VLOOKUP(CONCATENATE(AP$1,AP268),'Formulario de Preguntas'!$C$10:$FN$152,3,FALSE),"")</f>
        <v/>
      </c>
      <c r="AR268" s="1" t="str">
        <f>IFERROR(VLOOKUP(CONCATENATE(AP$1,AP268),'Formulario de Preguntas'!$C$10:$FN$152,4,FALSE),"")</f>
        <v/>
      </c>
      <c r="AS268" s="23">
        <f>IF($B268='Formulario de Respuestas'!$D267,'Formulario de Respuestas'!$S267,"ES DIFERENTE")</f>
        <v>0</v>
      </c>
      <c r="AT268" s="1" t="str">
        <f>IFERROR(VLOOKUP(CONCATENATE(AS$1,AS268),'Formulario de Preguntas'!$C$10:$FN$152,3,FALSE),"")</f>
        <v/>
      </c>
      <c r="AU268" s="1" t="str">
        <f>IFERROR(VLOOKUP(CONCATENATE(AS$1,AS268),'Formulario de Preguntas'!$C$10:$FN$152,4,FALSE),"")</f>
        <v/>
      </c>
      <c r="AV268" s="23">
        <f>IF($B268='Formulario de Respuestas'!$D267,'Formulario de Respuestas'!$T267,"ES DIFERENTE")</f>
        <v>0</v>
      </c>
      <c r="AW268" s="1" t="str">
        <f>IFERROR(VLOOKUP(CONCATENATE(AV$1,AV268),'Formulario de Preguntas'!$C$10:$FN$152,3,FALSE),"")</f>
        <v/>
      </c>
      <c r="AX268" s="1" t="str">
        <f>IFERROR(VLOOKUP(CONCATENATE(AV$1,AV268),'Formulario de Preguntas'!$C$10:$FN$152,4,FALSE),"")</f>
        <v/>
      </c>
      <c r="AY268" s="23">
        <f>IF($B268='Formulario de Respuestas'!$D267,'Formulario de Respuestas'!$U267,"ES DIFERENTE")</f>
        <v>0</v>
      </c>
      <c r="AZ268" s="1" t="str">
        <f>IFERROR(VLOOKUP(CONCATENATE(AY$1,AY268),'Formulario de Preguntas'!$C$10:$FN$152,3,FALSE),"")</f>
        <v/>
      </c>
      <c r="BA268" s="1" t="str">
        <f>IFERROR(VLOOKUP(CONCATENATE(AY$1,AY268),'Formulario de Preguntas'!$C$10:$FN$152,4,FALSE),"")</f>
        <v/>
      </c>
      <c r="BB268" s="25">
        <f>IF($B268='Formulario de Respuestas'!$D267,'Formulario de Respuestas'!$V267,"ES DIFERENTE")</f>
        <v>0</v>
      </c>
      <c r="BC268" s="1" t="str">
        <f>IFERROR(VLOOKUP(CONCATENATE(BB$1,BB268),'Formulario de Preguntas'!$C$10:$FN$152,3,FALSE),"")</f>
        <v/>
      </c>
      <c r="BD268" s="1" t="str">
        <f>IFERROR(VLOOKUP(CONCATENATE(BB$1,BB268),'Formulario de Preguntas'!$C$10:$FN$152,4,FALSE),"")</f>
        <v/>
      </c>
      <c r="BE268" s="23">
        <f>IF($B268='Formulario de Respuestas'!$D267,'Formulario de Respuestas'!$W267,"ES DIFERENTE")</f>
        <v>0</v>
      </c>
      <c r="BF268" s="1" t="str">
        <f>IFERROR(VLOOKUP(CONCATENATE(BE$1,BE268),'Formulario de Preguntas'!$C$10:$FN$152,3,FALSE),"")</f>
        <v/>
      </c>
      <c r="BG268" s="1" t="str">
        <f>IFERROR(VLOOKUP(CONCATENATE(BE$1,BE268),'Formulario de Preguntas'!$C$10:$FN$152,4,FALSE),"")</f>
        <v/>
      </c>
      <c r="BH268" s="23">
        <f>IF($B268='Formulario de Respuestas'!$D267,'Formulario de Respuestas'!$X267,"ES DIFERENTE")</f>
        <v>0</v>
      </c>
      <c r="BI268" s="1" t="str">
        <f>IFERROR(VLOOKUP(CONCATENATE(BH$1,BH268),'Formulario de Preguntas'!$C$10:$FN$152,3,FALSE),"")</f>
        <v/>
      </c>
      <c r="BJ268" s="1" t="str">
        <f>IFERROR(VLOOKUP(CONCATENATE(BH$1,BH268),'Formulario de Preguntas'!$C$10:$FN$152,4,FALSE),"")</f>
        <v/>
      </c>
      <c r="BK268" s="25">
        <f>IF($B268='Formulario de Respuestas'!$D267,'Formulario de Respuestas'!$Y267,"ES DIFERENTE")</f>
        <v>0</v>
      </c>
      <c r="BL268" s="1" t="str">
        <f>IFERROR(VLOOKUP(CONCATENATE(BK$1,BK268),'Formulario de Preguntas'!$C$10:$FN$152,3,FALSE),"")</f>
        <v/>
      </c>
      <c r="BM268" s="1" t="str">
        <f>IFERROR(VLOOKUP(CONCATENATE(BK$1,BK268),'Formulario de Preguntas'!$C$10:$FN$152,4,FALSE),"")</f>
        <v/>
      </c>
      <c r="BN268" s="25">
        <f>IF($B268='Formulario de Respuestas'!$D267,'Formulario de Respuestas'!$Z267,"ES DIFERENTE")</f>
        <v>0</v>
      </c>
      <c r="BO268" s="1" t="str">
        <f>IFERROR(VLOOKUP(CONCATENATE(BN$1,BN268),'Formulario de Preguntas'!$C$10:$FN$152,3,FALSE),"")</f>
        <v/>
      </c>
      <c r="BP268" s="1" t="str">
        <f>IFERROR(VLOOKUP(CONCATENATE(BN$1,BN268),'Formulario de Preguntas'!$C$10:$FN$152,4,FALSE),"")</f>
        <v/>
      </c>
      <c r="BQ268" s="25">
        <f>IF($B268='Formulario de Respuestas'!$D267,'Formulario de Respuestas'!$AA267,"ES DIFERENTE")</f>
        <v>0</v>
      </c>
      <c r="BR268" s="1" t="str">
        <f>IFERROR(VLOOKUP(CONCATENATE(BQ$1,BQ268),'Formulario de Preguntas'!$C$10:$FN$152,3,FALSE),"")</f>
        <v/>
      </c>
      <c r="BS268" s="1" t="str">
        <f>IFERROR(VLOOKUP(CONCATENATE(BQ$1,BQ268),'Formulario de Preguntas'!$C$10:$FN$152,4,FALSE),"")</f>
        <v/>
      </c>
      <c r="BT268" s="25">
        <f>IF($B268='Formulario de Respuestas'!$D267,'Formulario de Respuestas'!$AB267,"ES DIFERENTE")</f>
        <v>0</v>
      </c>
      <c r="BU268" s="1" t="str">
        <f>IFERROR(VLOOKUP(CONCATENATE(BT$1,BT268),'Formulario de Preguntas'!$C$10:$FN$152,3,FALSE),"")</f>
        <v/>
      </c>
      <c r="BV268" s="1" t="str">
        <f>IFERROR(VLOOKUP(CONCATENATE(BT$1,BT268),'Formulario de Preguntas'!$C$10:$FN$152,4,FALSE),"")</f>
        <v/>
      </c>
      <c r="BW268" s="25">
        <f>IF($B268='Formulario de Respuestas'!$D267,'Formulario de Respuestas'!$AC267,"ES DIFERENTE")</f>
        <v>0</v>
      </c>
      <c r="BX268" s="1" t="str">
        <f>IFERROR(VLOOKUP(CONCATENATE(BW$1,BW268),'Formulario de Preguntas'!$C$10:$FN$152,3,FALSE),"")</f>
        <v/>
      </c>
      <c r="BY268" s="1" t="str">
        <f>IFERROR(VLOOKUP(CONCATENATE(BW$1,BW268),'Formulario de Preguntas'!$C$10:$FN$152,4,FALSE),"")</f>
        <v/>
      </c>
      <c r="CA268" s="1">
        <f t="shared" si="13"/>
        <v>0</v>
      </c>
      <c r="CB268" s="1">
        <f t="shared" si="14"/>
        <v>0.25</v>
      </c>
      <c r="CC268" s="1">
        <f t="shared" si="12"/>
        <v>0</v>
      </c>
      <c r="CD268" s="1">
        <f>COUNTIF('Formulario de Respuestas'!$E267:$AC267,"A")</f>
        <v>0</v>
      </c>
      <c r="CE268" s="1">
        <f>COUNTIF('Formulario de Respuestas'!$E267:$AC267,"B")</f>
        <v>0</v>
      </c>
      <c r="CF268" s="1">
        <f>COUNTIF('Formulario de Respuestas'!$B267:$AC267,"C")</f>
        <v>0</v>
      </c>
      <c r="CG268" s="1">
        <f>COUNTIF('Formulario de Respuestas'!$E267:$AC267,"D")</f>
        <v>0</v>
      </c>
      <c r="CH268" s="1">
        <f>COUNTIF('Formulario de Respuestas'!$E267:$AC267,"E (RESPUESTA ANULADA)")</f>
        <v>0</v>
      </c>
    </row>
    <row r="269" spans="1:86" x14ac:dyDescent="0.25">
      <c r="A269" s="1">
        <f>'Formulario de Respuestas'!C268</f>
        <v>0</v>
      </c>
      <c r="B269" s="1">
        <f>'Formulario de Respuestas'!D268</f>
        <v>0</v>
      </c>
      <c r="C269" s="23">
        <f>IF($B269='Formulario de Respuestas'!$D268,'Formulario de Respuestas'!$E268,"ES DIFERENTE")</f>
        <v>0</v>
      </c>
      <c r="D269" s="15" t="str">
        <f>IFERROR(VLOOKUP(CONCATENATE(C$1,C269),'Formulario de Preguntas'!$C$2:$FN$152,3,FALSE),"")</f>
        <v/>
      </c>
      <c r="E269" s="1" t="str">
        <f>IFERROR(VLOOKUP(CONCATENATE(C$1,C269),'Formulario de Preguntas'!$C$2:$FN$152,4,FALSE),"")</f>
        <v/>
      </c>
      <c r="F269" s="23">
        <f>IF($B269='Formulario de Respuestas'!$D268,'Formulario de Respuestas'!$F268,"ES DIFERENTE")</f>
        <v>0</v>
      </c>
      <c r="G269" s="1" t="str">
        <f>IFERROR(VLOOKUP(CONCATENATE(F$1,F269),'Formulario de Preguntas'!$C$2:$FN$152,3,FALSE),"")</f>
        <v/>
      </c>
      <c r="H269" s="1" t="str">
        <f>IFERROR(VLOOKUP(CONCATENATE(F$1,F269),'Formulario de Preguntas'!$C$2:$FN$152,4,FALSE),"")</f>
        <v/>
      </c>
      <c r="I269" s="23">
        <f>IF($B269='Formulario de Respuestas'!$D268,'Formulario de Respuestas'!$G268,"ES DIFERENTE")</f>
        <v>0</v>
      </c>
      <c r="J269" s="1" t="str">
        <f>IFERROR(VLOOKUP(CONCATENATE(I$1,I269),'Formulario de Preguntas'!$C$10:$FN$152,3,FALSE),"")</f>
        <v/>
      </c>
      <c r="K269" s="1" t="str">
        <f>IFERROR(VLOOKUP(CONCATENATE(I$1,I269),'Formulario de Preguntas'!$C$10:$FN$152,4,FALSE),"")</f>
        <v/>
      </c>
      <c r="L269" s="23">
        <f>IF($B269='Formulario de Respuestas'!$D268,'Formulario de Respuestas'!$H268,"ES DIFERENTE")</f>
        <v>0</v>
      </c>
      <c r="M269" s="1" t="str">
        <f>IFERROR(VLOOKUP(CONCATENATE(L$1,L269),'Formulario de Preguntas'!$C$10:$FN$152,3,FALSE),"")</f>
        <v/>
      </c>
      <c r="N269" s="1" t="str">
        <f>IFERROR(VLOOKUP(CONCATENATE(L$1,L269),'Formulario de Preguntas'!$C$10:$FN$152,4,FALSE),"")</f>
        <v/>
      </c>
      <c r="O269" s="23">
        <f>IF($B269='Formulario de Respuestas'!$D268,'Formulario de Respuestas'!$I268,"ES DIFERENTE")</f>
        <v>0</v>
      </c>
      <c r="P269" s="1" t="str">
        <f>IFERROR(VLOOKUP(CONCATENATE(O$1,O269),'Formulario de Preguntas'!$C$10:$FN$152,3,FALSE),"")</f>
        <v/>
      </c>
      <c r="Q269" s="1" t="str">
        <f>IFERROR(VLOOKUP(CONCATENATE(O$1,O269),'Formulario de Preguntas'!$C$10:$FN$152,4,FALSE),"")</f>
        <v/>
      </c>
      <c r="R269" s="23">
        <f>IF($B269='Formulario de Respuestas'!$D268,'Formulario de Respuestas'!$J268,"ES DIFERENTE")</f>
        <v>0</v>
      </c>
      <c r="S269" s="1" t="str">
        <f>IFERROR(VLOOKUP(CONCATENATE(R$1,R269),'Formulario de Preguntas'!$C$10:$FN$152,3,FALSE),"")</f>
        <v/>
      </c>
      <c r="T269" s="1" t="str">
        <f>IFERROR(VLOOKUP(CONCATENATE(R$1,R269),'Formulario de Preguntas'!$C$10:$FN$152,4,FALSE),"")</f>
        <v/>
      </c>
      <c r="U269" s="23">
        <f>IF($B269='Formulario de Respuestas'!$D268,'Formulario de Respuestas'!$K268,"ES DIFERENTE")</f>
        <v>0</v>
      </c>
      <c r="V269" s="1" t="str">
        <f>IFERROR(VLOOKUP(CONCATENATE(U$1,U269),'Formulario de Preguntas'!$C$10:$FN$152,3,FALSE),"")</f>
        <v/>
      </c>
      <c r="W269" s="1" t="str">
        <f>IFERROR(VLOOKUP(CONCATENATE(U$1,U269),'Formulario de Preguntas'!$C$10:$FN$152,4,FALSE),"")</f>
        <v/>
      </c>
      <c r="X269" s="23">
        <f>IF($B269='Formulario de Respuestas'!$D268,'Formulario de Respuestas'!$L268,"ES DIFERENTE")</f>
        <v>0</v>
      </c>
      <c r="Y269" s="1" t="str">
        <f>IFERROR(VLOOKUP(CONCATENATE(X$1,X269),'Formulario de Preguntas'!$C$10:$FN$152,3,FALSE),"")</f>
        <v/>
      </c>
      <c r="Z269" s="1" t="str">
        <f>IFERROR(VLOOKUP(CONCATENATE(X$1,X269),'Formulario de Preguntas'!$C$10:$FN$152,4,FALSE),"")</f>
        <v/>
      </c>
      <c r="AA269" s="23">
        <f>IF($B269='Formulario de Respuestas'!$D268,'Formulario de Respuestas'!$M268,"ES DIFERENTE")</f>
        <v>0</v>
      </c>
      <c r="AB269" s="1" t="str">
        <f>IFERROR(VLOOKUP(CONCATENATE(AA$1,AA269),'Formulario de Preguntas'!$C$10:$FN$152,3,FALSE),"")</f>
        <v/>
      </c>
      <c r="AC269" s="1" t="str">
        <f>IFERROR(VLOOKUP(CONCATENATE(AA$1,AA269),'Formulario de Preguntas'!$C$10:$FN$152,4,FALSE),"")</f>
        <v/>
      </c>
      <c r="AD269" s="23">
        <f>IF($B269='Formulario de Respuestas'!$D268,'Formulario de Respuestas'!$N268,"ES DIFERENTE")</f>
        <v>0</v>
      </c>
      <c r="AE269" s="1" t="str">
        <f>IFERROR(VLOOKUP(CONCATENATE(AD$1,AD269),'Formulario de Preguntas'!$C$10:$FN$152,3,FALSE),"")</f>
        <v/>
      </c>
      <c r="AF269" s="1" t="str">
        <f>IFERROR(VLOOKUP(CONCATENATE(AD$1,AD269),'Formulario de Preguntas'!$C$10:$FN$152,4,FALSE),"")</f>
        <v/>
      </c>
      <c r="AG269" s="23">
        <f>IF($B269='Formulario de Respuestas'!$D268,'Formulario de Respuestas'!$O268,"ES DIFERENTE")</f>
        <v>0</v>
      </c>
      <c r="AH269" s="1" t="str">
        <f>IFERROR(VLOOKUP(CONCATENATE(AG$1,AG269),'Formulario de Preguntas'!$C$10:$FN$152,3,FALSE),"")</f>
        <v/>
      </c>
      <c r="AI269" s="1" t="str">
        <f>IFERROR(VLOOKUP(CONCATENATE(AG$1,AG269),'Formulario de Preguntas'!$C$10:$FN$152,4,FALSE),"")</f>
        <v/>
      </c>
      <c r="AJ269" s="23">
        <f>IF($B269='Formulario de Respuestas'!$D268,'Formulario de Respuestas'!$P268,"ES DIFERENTE")</f>
        <v>0</v>
      </c>
      <c r="AK269" s="1" t="str">
        <f>IFERROR(VLOOKUP(CONCATENATE(AJ$1,AJ269),'Formulario de Preguntas'!$C$10:$FN$152,3,FALSE),"")</f>
        <v/>
      </c>
      <c r="AL269" s="1" t="str">
        <f>IFERROR(VLOOKUP(CONCATENATE(AJ$1,AJ269),'Formulario de Preguntas'!$C$10:$FN$152,4,FALSE),"")</f>
        <v/>
      </c>
      <c r="AM269" s="23">
        <f>IF($B269='Formulario de Respuestas'!$D268,'Formulario de Respuestas'!$Q268,"ES DIFERENTE")</f>
        <v>0</v>
      </c>
      <c r="AN269" s="1" t="str">
        <f>IFERROR(VLOOKUP(CONCATENATE(AM$1,AM269),'Formulario de Preguntas'!$C$10:$FN$152,3,FALSE),"")</f>
        <v/>
      </c>
      <c r="AO269" s="1" t="str">
        <f>IFERROR(VLOOKUP(CONCATENATE(AM$1,AM269),'Formulario de Preguntas'!$C$10:$FN$152,4,FALSE),"")</f>
        <v/>
      </c>
      <c r="AP269" s="23">
        <f>IF($B269='Formulario de Respuestas'!$D268,'Formulario de Respuestas'!$R268,"ES DIFERENTE")</f>
        <v>0</v>
      </c>
      <c r="AQ269" s="1" t="str">
        <f>IFERROR(VLOOKUP(CONCATENATE(AP$1,AP269),'Formulario de Preguntas'!$C$10:$FN$152,3,FALSE),"")</f>
        <v/>
      </c>
      <c r="AR269" s="1" t="str">
        <f>IFERROR(VLOOKUP(CONCATENATE(AP$1,AP269),'Formulario de Preguntas'!$C$10:$FN$152,4,FALSE),"")</f>
        <v/>
      </c>
      <c r="AS269" s="23">
        <f>IF($B269='Formulario de Respuestas'!$D268,'Formulario de Respuestas'!$S268,"ES DIFERENTE")</f>
        <v>0</v>
      </c>
      <c r="AT269" s="1" t="str">
        <f>IFERROR(VLOOKUP(CONCATENATE(AS$1,AS269),'Formulario de Preguntas'!$C$10:$FN$152,3,FALSE),"")</f>
        <v/>
      </c>
      <c r="AU269" s="1" t="str">
        <f>IFERROR(VLOOKUP(CONCATENATE(AS$1,AS269),'Formulario de Preguntas'!$C$10:$FN$152,4,FALSE),"")</f>
        <v/>
      </c>
      <c r="AV269" s="23">
        <f>IF($B269='Formulario de Respuestas'!$D268,'Formulario de Respuestas'!$T268,"ES DIFERENTE")</f>
        <v>0</v>
      </c>
      <c r="AW269" s="1" t="str">
        <f>IFERROR(VLOOKUP(CONCATENATE(AV$1,AV269),'Formulario de Preguntas'!$C$10:$FN$152,3,FALSE),"")</f>
        <v/>
      </c>
      <c r="AX269" s="1" t="str">
        <f>IFERROR(VLOOKUP(CONCATENATE(AV$1,AV269),'Formulario de Preguntas'!$C$10:$FN$152,4,FALSE),"")</f>
        <v/>
      </c>
      <c r="AY269" s="23">
        <f>IF($B269='Formulario de Respuestas'!$D268,'Formulario de Respuestas'!$U268,"ES DIFERENTE")</f>
        <v>0</v>
      </c>
      <c r="AZ269" s="1" t="str">
        <f>IFERROR(VLOOKUP(CONCATENATE(AY$1,AY269),'Formulario de Preguntas'!$C$10:$FN$152,3,FALSE),"")</f>
        <v/>
      </c>
      <c r="BA269" s="1" t="str">
        <f>IFERROR(VLOOKUP(CONCATENATE(AY$1,AY269),'Formulario de Preguntas'!$C$10:$FN$152,4,FALSE),"")</f>
        <v/>
      </c>
      <c r="BB269" s="25">
        <f>IF($B269='Formulario de Respuestas'!$D268,'Formulario de Respuestas'!$V268,"ES DIFERENTE")</f>
        <v>0</v>
      </c>
      <c r="BC269" s="1" t="str">
        <f>IFERROR(VLOOKUP(CONCATENATE(BB$1,BB269),'Formulario de Preguntas'!$C$10:$FN$152,3,FALSE),"")</f>
        <v/>
      </c>
      <c r="BD269" s="1" t="str">
        <f>IFERROR(VLOOKUP(CONCATENATE(BB$1,BB269),'Formulario de Preguntas'!$C$10:$FN$152,4,FALSE),"")</f>
        <v/>
      </c>
      <c r="BE269" s="23">
        <f>IF($B269='Formulario de Respuestas'!$D268,'Formulario de Respuestas'!$W268,"ES DIFERENTE")</f>
        <v>0</v>
      </c>
      <c r="BF269" s="1" t="str">
        <f>IFERROR(VLOOKUP(CONCATENATE(BE$1,BE269),'Formulario de Preguntas'!$C$10:$FN$152,3,FALSE),"")</f>
        <v/>
      </c>
      <c r="BG269" s="1" t="str">
        <f>IFERROR(VLOOKUP(CONCATENATE(BE$1,BE269),'Formulario de Preguntas'!$C$10:$FN$152,4,FALSE),"")</f>
        <v/>
      </c>
      <c r="BH269" s="23">
        <f>IF($B269='Formulario de Respuestas'!$D268,'Formulario de Respuestas'!$X268,"ES DIFERENTE")</f>
        <v>0</v>
      </c>
      <c r="BI269" s="1" t="str">
        <f>IFERROR(VLOOKUP(CONCATENATE(BH$1,BH269),'Formulario de Preguntas'!$C$10:$FN$152,3,FALSE),"")</f>
        <v/>
      </c>
      <c r="BJ269" s="1" t="str">
        <f>IFERROR(VLOOKUP(CONCATENATE(BH$1,BH269),'Formulario de Preguntas'!$C$10:$FN$152,4,FALSE),"")</f>
        <v/>
      </c>
      <c r="BK269" s="25">
        <f>IF($B269='Formulario de Respuestas'!$D268,'Formulario de Respuestas'!$Y268,"ES DIFERENTE")</f>
        <v>0</v>
      </c>
      <c r="BL269" s="1" t="str">
        <f>IFERROR(VLOOKUP(CONCATENATE(BK$1,BK269),'Formulario de Preguntas'!$C$10:$FN$152,3,FALSE),"")</f>
        <v/>
      </c>
      <c r="BM269" s="1" t="str">
        <f>IFERROR(VLOOKUP(CONCATENATE(BK$1,BK269),'Formulario de Preguntas'!$C$10:$FN$152,4,FALSE),"")</f>
        <v/>
      </c>
      <c r="BN269" s="25">
        <f>IF($B269='Formulario de Respuestas'!$D268,'Formulario de Respuestas'!$Z268,"ES DIFERENTE")</f>
        <v>0</v>
      </c>
      <c r="BO269" s="1" t="str">
        <f>IFERROR(VLOOKUP(CONCATENATE(BN$1,BN269),'Formulario de Preguntas'!$C$10:$FN$152,3,FALSE),"")</f>
        <v/>
      </c>
      <c r="BP269" s="1" t="str">
        <f>IFERROR(VLOOKUP(CONCATENATE(BN$1,BN269),'Formulario de Preguntas'!$C$10:$FN$152,4,FALSE),"")</f>
        <v/>
      </c>
      <c r="BQ269" s="25">
        <f>IF($B269='Formulario de Respuestas'!$D268,'Formulario de Respuestas'!$AA268,"ES DIFERENTE")</f>
        <v>0</v>
      </c>
      <c r="BR269" s="1" t="str">
        <f>IFERROR(VLOOKUP(CONCATENATE(BQ$1,BQ269),'Formulario de Preguntas'!$C$10:$FN$152,3,FALSE),"")</f>
        <v/>
      </c>
      <c r="BS269" s="1" t="str">
        <f>IFERROR(VLOOKUP(CONCATENATE(BQ$1,BQ269),'Formulario de Preguntas'!$C$10:$FN$152,4,FALSE),"")</f>
        <v/>
      </c>
      <c r="BT269" s="25">
        <f>IF($B269='Formulario de Respuestas'!$D268,'Formulario de Respuestas'!$AB268,"ES DIFERENTE")</f>
        <v>0</v>
      </c>
      <c r="BU269" s="1" t="str">
        <f>IFERROR(VLOOKUP(CONCATENATE(BT$1,BT269),'Formulario de Preguntas'!$C$10:$FN$152,3,FALSE),"")</f>
        <v/>
      </c>
      <c r="BV269" s="1" t="str">
        <f>IFERROR(VLOOKUP(CONCATENATE(BT$1,BT269),'Formulario de Preguntas'!$C$10:$FN$152,4,FALSE),"")</f>
        <v/>
      </c>
      <c r="BW269" s="25">
        <f>IF($B269='Formulario de Respuestas'!$D268,'Formulario de Respuestas'!$AC268,"ES DIFERENTE")</f>
        <v>0</v>
      </c>
      <c r="BX269" s="1" t="str">
        <f>IFERROR(VLOOKUP(CONCATENATE(BW$1,BW269),'Formulario de Preguntas'!$C$10:$FN$152,3,FALSE),"")</f>
        <v/>
      </c>
      <c r="BY269" s="1" t="str">
        <f>IFERROR(VLOOKUP(CONCATENATE(BW$1,BW269),'Formulario de Preguntas'!$C$10:$FN$152,4,FALSE),"")</f>
        <v/>
      </c>
      <c r="CA269" s="1">
        <f t="shared" si="13"/>
        <v>0</v>
      </c>
      <c r="CB269" s="1">
        <f t="shared" si="14"/>
        <v>0.25</v>
      </c>
      <c r="CC269" s="1">
        <f t="shared" si="12"/>
        <v>0</v>
      </c>
      <c r="CD269" s="1">
        <f>COUNTIF('Formulario de Respuestas'!$E268:$AC268,"A")</f>
        <v>0</v>
      </c>
      <c r="CE269" s="1">
        <f>COUNTIF('Formulario de Respuestas'!$E268:$AC268,"B")</f>
        <v>0</v>
      </c>
      <c r="CF269" s="1">
        <f>COUNTIF('Formulario de Respuestas'!$B268:$AC268,"C")</f>
        <v>0</v>
      </c>
      <c r="CG269" s="1">
        <f>COUNTIF('Formulario de Respuestas'!$E268:$AC268,"D")</f>
        <v>0</v>
      </c>
      <c r="CH269" s="1">
        <f>COUNTIF('Formulario de Respuestas'!$E268:$AC268,"E (RESPUESTA ANULADA)")</f>
        <v>0</v>
      </c>
    </row>
    <row r="270" spans="1:86" x14ac:dyDescent="0.25">
      <c r="A270" s="1">
        <f>'Formulario de Respuestas'!C269</f>
        <v>0</v>
      </c>
      <c r="B270" s="1">
        <f>'Formulario de Respuestas'!D269</f>
        <v>0</v>
      </c>
      <c r="C270" s="23">
        <f>IF($B270='Formulario de Respuestas'!$D269,'Formulario de Respuestas'!$E269,"ES DIFERENTE")</f>
        <v>0</v>
      </c>
      <c r="D270" s="15" t="str">
        <f>IFERROR(VLOOKUP(CONCATENATE(C$1,C270),'Formulario de Preguntas'!$C$2:$FN$152,3,FALSE),"")</f>
        <v/>
      </c>
      <c r="E270" s="1" t="str">
        <f>IFERROR(VLOOKUP(CONCATENATE(C$1,C270),'Formulario de Preguntas'!$C$2:$FN$152,4,FALSE),"")</f>
        <v/>
      </c>
      <c r="F270" s="23">
        <f>IF($B270='Formulario de Respuestas'!$D269,'Formulario de Respuestas'!$F269,"ES DIFERENTE")</f>
        <v>0</v>
      </c>
      <c r="G270" s="1" t="str">
        <f>IFERROR(VLOOKUP(CONCATENATE(F$1,F270),'Formulario de Preguntas'!$C$2:$FN$152,3,FALSE),"")</f>
        <v/>
      </c>
      <c r="H270" s="1" t="str">
        <f>IFERROR(VLOOKUP(CONCATENATE(F$1,F270),'Formulario de Preguntas'!$C$2:$FN$152,4,FALSE),"")</f>
        <v/>
      </c>
      <c r="I270" s="23">
        <f>IF($B270='Formulario de Respuestas'!$D269,'Formulario de Respuestas'!$G269,"ES DIFERENTE")</f>
        <v>0</v>
      </c>
      <c r="J270" s="1" t="str">
        <f>IFERROR(VLOOKUP(CONCATENATE(I$1,I270),'Formulario de Preguntas'!$C$10:$FN$152,3,FALSE),"")</f>
        <v/>
      </c>
      <c r="K270" s="1" t="str">
        <f>IFERROR(VLOOKUP(CONCATENATE(I$1,I270),'Formulario de Preguntas'!$C$10:$FN$152,4,FALSE),"")</f>
        <v/>
      </c>
      <c r="L270" s="23">
        <f>IF($B270='Formulario de Respuestas'!$D269,'Formulario de Respuestas'!$H269,"ES DIFERENTE")</f>
        <v>0</v>
      </c>
      <c r="M270" s="1" t="str">
        <f>IFERROR(VLOOKUP(CONCATENATE(L$1,L270),'Formulario de Preguntas'!$C$10:$FN$152,3,FALSE),"")</f>
        <v/>
      </c>
      <c r="N270" s="1" t="str">
        <f>IFERROR(VLOOKUP(CONCATENATE(L$1,L270),'Formulario de Preguntas'!$C$10:$FN$152,4,FALSE),"")</f>
        <v/>
      </c>
      <c r="O270" s="23">
        <f>IF($B270='Formulario de Respuestas'!$D269,'Formulario de Respuestas'!$I269,"ES DIFERENTE")</f>
        <v>0</v>
      </c>
      <c r="P270" s="1" t="str">
        <f>IFERROR(VLOOKUP(CONCATENATE(O$1,O270),'Formulario de Preguntas'!$C$10:$FN$152,3,FALSE),"")</f>
        <v/>
      </c>
      <c r="Q270" s="1" t="str">
        <f>IFERROR(VLOOKUP(CONCATENATE(O$1,O270),'Formulario de Preguntas'!$C$10:$FN$152,4,FALSE),"")</f>
        <v/>
      </c>
      <c r="R270" s="23">
        <f>IF($B270='Formulario de Respuestas'!$D269,'Formulario de Respuestas'!$J269,"ES DIFERENTE")</f>
        <v>0</v>
      </c>
      <c r="S270" s="1" t="str">
        <f>IFERROR(VLOOKUP(CONCATENATE(R$1,R270),'Formulario de Preguntas'!$C$10:$FN$152,3,FALSE),"")</f>
        <v/>
      </c>
      <c r="T270" s="1" t="str">
        <f>IFERROR(VLOOKUP(CONCATENATE(R$1,R270),'Formulario de Preguntas'!$C$10:$FN$152,4,FALSE),"")</f>
        <v/>
      </c>
      <c r="U270" s="23">
        <f>IF($B270='Formulario de Respuestas'!$D269,'Formulario de Respuestas'!$K269,"ES DIFERENTE")</f>
        <v>0</v>
      </c>
      <c r="V270" s="1" t="str">
        <f>IFERROR(VLOOKUP(CONCATENATE(U$1,U270),'Formulario de Preguntas'!$C$10:$FN$152,3,FALSE),"")</f>
        <v/>
      </c>
      <c r="W270" s="1" t="str">
        <f>IFERROR(VLOOKUP(CONCATENATE(U$1,U270),'Formulario de Preguntas'!$C$10:$FN$152,4,FALSE),"")</f>
        <v/>
      </c>
      <c r="X270" s="23">
        <f>IF($B270='Formulario de Respuestas'!$D269,'Formulario de Respuestas'!$L269,"ES DIFERENTE")</f>
        <v>0</v>
      </c>
      <c r="Y270" s="1" t="str">
        <f>IFERROR(VLOOKUP(CONCATENATE(X$1,X270),'Formulario de Preguntas'!$C$10:$FN$152,3,FALSE),"")</f>
        <v/>
      </c>
      <c r="Z270" s="1" t="str">
        <f>IFERROR(VLOOKUP(CONCATENATE(X$1,X270),'Formulario de Preguntas'!$C$10:$FN$152,4,FALSE),"")</f>
        <v/>
      </c>
      <c r="AA270" s="23">
        <f>IF($B270='Formulario de Respuestas'!$D269,'Formulario de Respuestas'!$M269,"ES DIFERENTE")</f>
        <v>0</v>
      </c>
      <c r="AB270" s="1" t="str">
        <f>IFERROR(VLOOKUP(CONCATENATE(AA$1,AA270),'Formulario de Preguntas'!$C$10:$FN$152,3,FALSE),"")</f>
        <v/>
      </c>
      <c r="AC270" s="1" t="str">
        <f>IFERROR(VLOOKUP(CONCATENATE(AA$1,AA270),'Formulario de Preguntas'!$C$10:$FN$152,4,FALSE),"")</f>
        <v/>
      </c>
      <c r="AD270" s="23">
        <f>IF($B270='Formulario de Respuestas'!$D269,'Formulario de Respuestas'!$N269,"ES DIFERENTE")</f>
        <v>0</v>
      </c>
      <c r="AE270" s="1" t="str">
        <f>IFERROR(VLOOKUP(CONCATENATE(AD$1,AD270),'Formulario de Preguntas'!$C$10:$FN$152,3,FALSE),"")</f>
        <v/>
      </c>
      <c r="AF270" s="1" t="str">
        <f>IFERROR(VLOOKUP(CONCATENATE(AD$1,AD270),'Formulario de Preguntas'!$C$10:$FN$152,4,FALSE),"")</f>
        <v/>
      </c>
      <c r="AG270" s="23">
        <f>IF($B270='Formulario de Respuestas'!$D269,'Formulario de Respuestas'!$O269,"ES DIFERENTE")</f>
        <v>0</v>
      </c>
      <c r="AH270" s="1" t="str">
        <f>IFERROR(VLOOKUP(CONCATENATE(AG$1,AG270),'Formulario de Preguntas'!$C$10:$FN$152,3,FALSE),"")</f>
        <v/>
      </c>
      <c r="AI270" s="1" t="str">
        <f>IFERROR(VLOOKUP(CONCATENATE(AG$1,AG270),'Formulario de Preguntas'!$C$10:$FN$152,4,FALSE),"")</f>
        <v/>
      </c>
      <c r="AJ270" s="23">
        <f>IF($B270='Formulario de Respuestas'!$D269,'Formulario de Respuestas'!$P269,"ES DIFERENTE")</f>
        <v>0</v>
      </c>
      <c r="AK270" s="1" t="str">
        <f>IFERROR(VLOOKUP(CONCATENATE(AJ$1,AJ270),'Formulario de Preguntas'!$C$10:$FN$152,3,FALSE),"")</f>
        <v/>
      </c>
      <c r="AL270" s="1" t="str">
        <f>IFERROR(VLOOKUP(CONCATENATE(AJ$1,AJ270),'Formulario de Preguntas'!$C$10:$FN$152,4,FALSE),"")</f>
        <v/>
      </c>
      <c r="AM270" s="23">
        <f>IF($B270='Formulario de Respuestas'!$D269,'Formulario de Respuestas'!$Q269,"ES DIFERENTE")</f>
        <v>0</v>
      </c>
      <c r="AN270" s="1" t="str">
        <f>IFERROR(VLOOKUP(CONCATENATE(AM$1,AM270),'Formulario de Preguntas'!$C$10:$FN$152,3,FALSE),"")</f>
        <v/>
      </c>
      <c r="AO270" s="1" t="str">
        <f>IFERROR(VLOOKUP(CONCATENATE(AM$1,AM270),'Formulario de Preguntas'!$C$10:$FN$152,4,FALSE),"")</f>
        <v/>
      </c>
      <c r="AP270" s="23">
        <f>IF($B270='Formulario de Respuestas'!$D269,'Formulario de Respuestas'!$R269,"ES DIFERENTE")</f>
        <v>0</v>
      </c>
      <c r="AQ270" s="1" t="str">
        <f>IFERROR(VLOOKUP(CONCATENATE(AP$1,AP270),'Formulario de Preguntas'!$C$10:$FN$152,3,FALSE),"")</f>
        <v/>
      </c>
      <c r="AR270" s="1" t="str">
        <f>IFERROR(VLOOKUP(CONCATENATE(AP$1,AP270),'Formulario de Preguntas'!$C$10:$FN$152,4,FALSE),"")</f>
        <v/>
      </c>
      <c r="AS270" s="23">
        <f>IF($B270='Formulario de Respuestas'!$D269,'Formulario de Respuestas'!$S269,"ES DIFERENTE")</f>
        <v>0</v>
      </c>
      <c r="AT270" s="1" t="str">
        <f>IFERROR(VLOOKUP(CONCATENATE(AS$1,AS270),'Formulario de Preguntas'!$C$10:$FN$152,3,FALSE),"")</f>
        <v/>
      </c>
      <c r="AU270" s="1" t="str">
        <f>IFERROR(VLOOKUP(CONCATENATE(AS$1,AS270),'Formulario de Preguntas'!$C$10:$FN$152,4,FALSE),"")</f>
        <v/>
      </c>
      <c r="AV270" s="23">
        <f>IF($B270='Formulario de Respuestas'!$D269,'Formulario de Respuestas'!$T269,"ES DIFERENTE")</f>
        <v>0</v>
      </c>
      <c r="AW270" s="1" t="str">
        <f>IFERROR(VLOOKUP(CONCATENATE(AV$1,AV270),'Formulario de Preguntas'!$C$10:$FN$152,3,FALSE),"")</f>
        <v/>
      </c>
      <c r="AX270" s="1" t="str">
        <f>IFERROR(VLOOKUP(CONCATENATE(AV$1,AV270),'Formulario de Preguntas'!$C$10:$FN$152,4,FALSE),"")</f>
        <v/>
      </c>
      <c r="AY270" s="23">
        <f>IF($B270='Formulario de Respuestas'!$D269,'Formulario de Respuestas'!$U269,"ES DIFERENTE")</f>
        <v>0</v>
      </c>
      <c r="AZ270" s="1" t="str">
        <f>IFERROR(VLOOKUP(CONCATENATE(AY$1,AY270),'Formulario de Preguntas'!$C$10:$FN$152,3,FALSE),"")</f>
        <v/>
      </c>
      <c r="BA270" s="1" t="str">
        <f>IFERROR(VLOOKUP(CONCATENATE(AY$1,AY270),'Formulario de Preguntas'!$C$10:$FN$152,4,FALSE),"")</f>
        <v/>
      </c>
      <c r="BB270" s="25">
        <f>IF($B270='Formulario de Respuestas'!$D269,'Formulario de Respuestas'!$V269,"ES DIFERENTE")</f>
        <v>0</v>
      </c>
      <c r="BC270" s="1" t="str">
        <f>IFERROR(VLOOKUP(CONCATENATE(BB$1,BB270),'Formulario de Preguntas'!$C$10:$FN$152,3,FALSE),"")</f>
        <v/>
      </c>
      <c r="BD270" s="1" t="str">
        <f>IFERROR(VLOOKUP(CONCATENATE(BB$1,BB270),'Formulario de Preguntas'!$C$10:$FN$152,4,FALSE),"")</f>
        <v/>
      </c>
      <c r="BE270" s="23">
        <f>IF($B270='Formulario de Respuestas'!$D269,'Formulario de Respuestas'!$W269,"ES DIFERENTE")</f>
        <v>0</v>
      </c>
      <c r="BF270" s="1" t="str">
        <f>IFERROR(VLOOKUP(CONCATENATE(BE$1,BE270),'Formulario de Preguntas'!$C$10:$FN$152,3,FALSE),"")</f>
        <v/>
      </c>
      <c r="BG270" s="1" t="str">
        <f>IFERROR(VLOOKUP(CONCATENATE(BE$1,BE270),'Formulario de Preguntas'!$C$10:$FN$152,4,FALSE),"")</f>
        <v/>
      </c>
      <c r="BH270" s="23">
        <f>IF($B270='Formulario de Respuestas'!$D269,'Formulario de Respuestas'!$X269,"ES DIFERENTE")</f>
        <v>0</v>
      </c>
      <c r="BI270" s="1" t="str">
        <f>IFERROR(VLOOKUP(CONCATENATE(BH$1,BH270),'Formulario de Preguntas'!$C$10:$FN$152,3,FALSE),"")</f>
        <v/>
      </c>
      <c r="BJ270" s="1" t="str">
        <f>IFERROR(VLOOKUP(CONCATENATE(BH$1,BH270),'Formulario de Preguntas'!$C$10:$FN$152,4,FALSE),"")</f>
        <v/>
      </c>
      <c r="BK270" s="25">
        <f>IF($B270='Formulario de Respuestas'!$D269,'Formulario de Respuestas'!$Y269,"ES DIFERENTE")</f>
        <v>0</v>
      </c>
      <c r="BL270" s="1" t="str">
        <f>IFERROR(VLOOKUP(CONCATENATE(BK$1,BK270),'Formulario de Preguntas'!$C$10:$FN$152,3,FALSE),"")</f>
        <v/>
      </c>
      <c r="BM270" s="1" t="str">
        <f>IFERROR(VLOOKUP(CONCATENATE(BK$1,BK270),'Formulario de Preguntas'!$C$10:$FN$152,4,FALSE),"")</f>
        <v/>
      </c>
      <c r="BN270" s="25">
        <f>IF($B270='Formulario de Respuestas'!$D269,'Formulario de Respuestas'!$Z269,"ES DIFERENTE")</f>
        <v>0</v>
      </c>
      <c r="BO270" s="1" t="str">
        <f>IFERROR(VLOOKUP(CONCATENATE(BN$1,BN270),'Formulario de Preguntas'!$C$10:$FN$152,3,FALSE),"")</f>
        <v/>
      </c>
      <c r="BP270" s="1" t="str">
        <f>IFERROR(VLOOKUP(CONCATENATE(BN$1,BN270),'Formulario de Preguntas'!$C$10:$FN$152,4,FALSE),"")</f>
        <v/>
      </c>
      <c r="BQ270" s="25">
        <f>IF($B270='Formulario de Respuestas'!$D269,'Formulario de Respuestas'!$AA269,"ES DIFERENTE")</f>
        <v>0</v>
      </c>
      <c r="BR270" s="1" t="str">
        <f>IFERROR(VLOOKUP(CONCATENATE(BQ$1,BQ270),'Formulario de Preguntas'!$C$10:$FN$152,3,FALSE),"")</f>
        <v/>
      </c>
      <c r="BS270" s="1" t="str">
        <f>IFERROR(VLOOKUP(CONCATENATE(BQ$1,BQ270),'Formulario de Preguntas'!$C$10:$FN$152,4,FALSE),"")</f>
        <v/>
      </c>
      <c r="BT270" s="25">
        <f>IF($B270='Formulario de Respuestas'!$D269,'Formulario de Respuestas'!$AB269,"ES DIFERENTE")</f>
        <v>0</v>
      </c>
      <c r="BU270" s="1" t="str">
        <f>IFERROR(VLOOKUP(CONCATENATE(BT$1,BT270),'Formulario de Preguntas'!$C$10:$FN$152,3,FALSE),"")</f>
        <v/>
      </c>
      <c r="BV270" s="1" t="str">
        <f>IFERROR(VLOOKUP(CONCATENATE(BT$1,BT270),'Formulario de Preguntas'!$C$10:$FN$152,4,FALSE),"")</f>
        <v/>
      </c>
      <c r="BW270" s="25">
        <f>IF($B270='Formulario de Respuestas'!$D269,'Formulario de Respuestas'!$AC269,"ES DIFERENTE")</f>
        <v>0</v>
      </c>
      <c r="BX270" s="1" t="str">
        <f>IFERROR(VLOOKUP(CONCATENATE(BW$1,BW270),'Formulario de Preguntas'!$C$10:$FN$152,3,FALSE),"")</f>
        <v/>
      </c>
      <c r="BY270" s="1" t="str">
        <f>IFERROR(VLOOKUP(CONCATENATE(BW$1,BW270),'Formulario de Preguntas'!$C$10:$FN$152,4,FALSE),"")</f>
        <v/>
      </c>
      <c r="CA270" s="1">
        <f t="shared" si="13"/>
        <v>0</v>
      </c>
      <c r="CB270" s="1">
        <f t="shared" si="14"/>
        <v>0.25</v>
      </c>
      <c r="CC270" s="1">
        <f t="shared" si="12"/>
        <v>0</v>
      </c>
      <c r="CD270" s="1">
        <f>COUNTIF('Formulario de Respuestas'!$E269:$AC269,"A")</f>
        <v>0</v>
      </c>
      <c r="CE270" s="1">
        <f>COUNTIF('Formulario de Respuestas'!$E269:$AC269,"B")</f>
        <v>0</v>
      </c>
      <c r="CF270" s="1">
        <f>COUNTIF('Formulario de Respuestas'!$B269:$AC269,"C")</f>
        <v>0</v>
      </c>
      <c r="CG270" s="1">
        <f>COUNTIF('Formulario de Respuestas'!$E269:$AC269,"D")</f>
        <v>0</v>
      </c>
      <c r="CH270" s="1">
        <f>COUNTIF('Formulario de Respuestas'!$E269:$AC269,"E (RESPUESTA ANULADA)")</f>
        <v>0</v>
      </c>
    </row>
    <row r="271" spans="1:86" x14ac:dyDescent="0.25">
      <c r="A271" s="1">
        <f>'Formulario de Respuestas'!C270</f>
        <v>0</v>
      </c>
      <c r="B271" s="1">
        <f>'Formulario de Respuestas'!D270</f>
        <v>0</v>
      </c>
      <c r="C271" s="23">
        <f>IF($B271='Formulario de Respuestas'!$D270,'Formulario de Respuestas'!$E270,"ES DIFERENTE")</f>
        <v>0</v>
      </c>
      <c r="D271" s="15" t="str">
        <f>IFERROR(VLOOKUP(CONCATENATE(C$1,C271),'Formulario de Preguntas'!$C$2:$FN$152,3,FALSE),"")</f>
        <v/>
      </c>
      <c r="E271" s="1" t="str">
        <f>IFERROR(VLOOKUP(CONCATENATE(C$1,C271),'Formulario de Preguntas'!$C$2:$FN$152,4,FALSE),"")</f>
        <v/>
      </c>
      <c r="F271" s="23">
        <f>IF($B271='Formulario de Respuestas'!$D270,'Formulario de Respuestas'!$F270,"ES DIFERENTE")</f>
        <v>0</v>
      </c>
      <c r="G271" s="1" t="str">
        <f>IFERROR(VLOOKUP(CONCATENATE(F$1,F271),'Formulario de Preguntas'!$C$2:$FN$152,3,FALSE),"")</f>
        <v/>
      </c>
      <c r="H271" s="1" t="str">
        <f>IFERROR(VLOOKUP(CONCATENATE(F$1,F271),'Formulario de Preguntas'!$C$2:$FN$152,4,FALSE),"")</f>
        <v/>
      </c>
      <c r="I271" s="23">
        <f>IF($B271='Formulario de Respuestas'!$D270,'Formulario de Respuestas'!$G270,"ES DIFERENTE")</f>
        <v>0</v>
      </c>
      <c r="J271" s="1" t="str">
        <f>IFERROR(VLOOKUP(CONCATENATE(I$1,I271),'Formulario de Preguntas'!$C$10:$FN$152,3,FALSE),"")</f>
        <v/>
      </c>
      <c r="K271" s="1" t="str">
        <f>IFERROR(VLOOKUP(CONCATENATE(I$1,I271),'Formulario de Preguntas'!$C$10:$FN$152,4,FALSE),"")</f>
        <v/>
      </c>
      <c r="L271" s="23">
        <f>IF($B271='Formulario de Respuestas'!$D270,'Formulario de Respuestas'!$H270,"ES DIFERENTE")</f>
        <v>0</v>
      </c>
      <c r="M271" s="1" t="str">
        <f>IFERROR(VLOOKUP(CONCATENATE(L$1,L271),'Formulario de Preguntas'!$C$10:$FN$152,3,FALSE),"")</f>
        <v/>
      </c>
      <c r="N271" s="1" t="str">
        <f>IFERROR(VLOOKUP(CONCATENATE(L$1,L271),'Formulario de Preguntas'!$C$10:$FN$152,4,FALSE),"")</f>
        <v/>
      </c>
      <c r="O271" s="23">
        <f>IF($B271='Formulario de Respuestas'!$D270,'Formulario de Respuestas'!$I270,"ES DIFERENTE")</f>
        <v>0</v>
      </c>
      <c r="P271" s="1" t="str">
        <f>IFERROR(VLOOKUP(CONCATENATE(O$1,O271),'Formulario de Preguntas'!$C$10:$FN$152,3,FALSE),"")</f>
        <v/>
      </c>
      <c r="Q271" s="1" t="str">
        <f>IFERROR(VLOOKUP(CONCATENATE(O$1,O271),'Formulario de Preguntas'!$C$10:$FN$152,4,FALSE),"")</f>
        <v/>
      </c>
      <c r="R271" s="23">
        <f>IF($B271='Formulario de Respuestas'!$D270,'Formulario de Respuestas'!$J270,"ES DIFERENTE")</f>
        <v>0</v>
      </c>
      <c r="S271" s="1" t="str">
        <f>IFERROR(VLOOKUP(CONCATENATE(R$1,R271),'Formulario de Preguntas'!$C$10:$FN$152,3,FALSE),"")</f>
        <v/>
      </c>
      <c r="T271" s="1" t="str">
        <f>IFERROR(VLOOKUP(CONCATENATE(R$1,R271),'Formulario de Preguntas'!$C$10:$FN$152,4,FALSE),"")</f>
        <v/>
      </c>
      <c r="U271" s="23">
        <f>IF($B271='Formulario de Respuestas'!$D270,'Formulario de Respuestas'!$K270,"ES DIFERENTE")</f>
        <v>0</v>
      </c>
      <c r="V271" s="1" t="str">
        <f>IFERROR(VLOOKUP(CONCATENATE(U$1,U271),'Formulario de Preguntas'!$C$10:$FN$152,3,FALSE),"")</f>
        <v/>
      </c>
      <c r="W271" s="1" t="str">
        <f>IFERROR(VLOOKUP(CONCATENATE(U$1,U271),'Formulario de Preguntas'!$C$10:$FN$152,4,FALSE),"")</f>
        <v/>
      </c>
      <c r="X271" s="23">
        <f>IF($B271='Formulario de Respuestas'!$D270,'Formulario de Respuestas'!$L270,"ES DIFERENTE")</f>
        <v>0</v>
      </c>
      <c r="Y271" s="1" t="str">
        <f>IFERROR(VLOOKUP(CONCATENATE(X$1,X271),'Formulario de Preguntas'!$C$10:$FN$152,3,FALSE),"")</f>
        <v/>
      </c>
      <c r="Z271" s="1" t="str">
        <f>IFERROR(VLOOKUP(CONCATENATE(X$1,X271),'Formulario de Preguntas'!$C$10:$FN$152,4,FALSE),"")</f>
        <v/>
      </c>
      <c r="AA271" s="23">
        <f>IF($B271='Formulario de Respuestas'!$D270,'Formulario de Respuestas'!$M270,"ES DIFERENTE")</f>
        <v>0</v>
      </c>
      <c r="AB271" s="1" t="str">
        <f>IFERROR(VLOOKUP(CONCATENATE(AA$1,AA271),'Formulario de Preguntas'!$C$10:$FN$152,3,FALSE),"")</f>
        <v/>
      </c>
      <c r="AC271" s="1" t="str">
        <f>IFERROR(VLOOKUP(CONCATENATE(AA$1,AA271),'Formulario de Preguntas'!$C$10:$FN$152,4,FALSE),"")</f>
        <v/>
      </c>
      <c r="AD271" s="23">
        <f>IF($B271='Formulario de Respuestas'!$D270,'Formulario de Respuestas'!$N270,"ES DIFERENTE")</f>
        <v>0</v>
      </c>
      <c r="AE271" s="1" t="str">
        <f>IFERROR(VLOOKUP(CONCATENATE(AD$1,AD271),'Formulario de Preguntas'!$C$10:$FN$152,3,FALSE),"")</f>
        <v/>
      </c>
      <c r="AF271" s="1" t="str">
        <f>IFERROR(VLOOKUP(CONCATENATE(AD$1,AD271),'Formulario de Preguntas'!$C$10:$FN$152,4,FALSE),"")</f>
        <v/>
      </c>
      <c r="AG271" s="23">
        <f>IF($B271='Formulario de Respuestas'!$D270,'Formulario de Respuestas'!$O270,"ES DIFERENTE")</f>
        <v>0</v>
      </c>
      <c r="AH271" s="1" t="str">
        <f>IFERROR(VLOOKUP(CONCATENATE(AG$1,AG271),'Formulario de Preguntas'!$C$10:$FN$152,3,FALSE),"")</f>
        <v/>
      </c>
      <c r="AI271" s="1" t="str">
        <f>IFERROR(VLOOKUP(CONCATENATE(AG$1,AG271),'Formulario de Preguntas'!$C$10:$FN$152,4,FALSE),"")</f>
        <v/>
      </c>
      <c r="AJ271" s="23">
        <f>IF($B271='Formulario de Respuestas'!$D270,'Formulario de Respuestas'!$P270,"ES DIFERENTE")</f>
        <v>0</v>
      </c>
      <c r="AK271" s="1" t="str">
        <f>IFERROR(VLOOKUP(CONCATENATE(AJ$1,AJ271),'Formulario de Preguntas'!$C$10:$FN$152,3,FALSE),"")</f>
        <v/>
      </c>
      <c r="AL271" s="1" t="str">
        <f>IFERROR(VLOOKUP(CONCATENATE(AJ$1,AJ271),'Formulario de Preguntas'!$C$10:$FN$152,4,FALSE),"")</f>
        <v/>
      </c>
      <c r="AM271" s="23">
        <f>IF($B271='Formulario de Respuestas'!$D270,'Formulario de Respuestas'!$Q270,"ES DIFERENTE")</f>
        <v>0</v>
      </c>
      <c r="AN271" s="1" t="str">
        <f>IFERROR(VLOOKUP(CONCATENATE(AM$1,AM271),'Formulario de Preguntas'!$C$10:$FN$152,3,FALSE),"")</f>
        <v/>
      </c>
      <c r="AO271" s="1" t="str">
        <f>IFERROR(VLOOKUP(CONCATENATE(AM$1,AM271),'Formulario de Preguntas'!$C$10:$FN$152,4,FALSE),"")</f>
        <v/>
      </c>
      <c r="AP271" s="23">
        <f>IF($B271='Formulario de Respuestas'!$D270,'Formulario de Respuestas'!$R270,"ES DIFERENTE")</f>
        <v>0</v>
      </c>
      <c r="AQ271" s="1" t="str">
        <f>IFERROR(VLOOKUP(CONCATENATE(AP$1,AP271),'Formulario de Preguntas'!$C$10:$FN$152,3,FALSE),"")</f>
        <v/>
      </c>
      <c r="AR271" s="1" t="str">
        <f>IFERROR(VLOOKUP(CONCATENATE(AP$1,AP271),'Formulario de Preguntas'!$C$10:$FN$152,4,FALSE),"")</f>
        <v/>
      </c>
      <c r="AS271" s="23">
        <f>IF($B271='Formulario de Respuestas'!$D270,'Formulario de Respuestas'!$S270,"ES DIFERENTE")</f>
        <v>0</v>
      </c>
      <c r="AT271" s="1" t="str">
        <f>IFERROR(VLOOKUP(CONCATENATE(AS$1,AS271),'Formulario de Preguntas'!$C$10:$FN$152,3,FALSE),"")</f>
        <v/>
      </c>
      <c r="AU271" s="1" t="str">
        <f>IFERROR(VLOOKUP(CONCATENATE(AS$1,AS271),'Formulario de Preguntas'!$C$10:$FN$152,4,FALSE),"")</f>
        <v/>
      </c>
      <c r="AV271" s="23">
        <f>IF($B271='Formulario de Respuestas'!$D270,'Formulario de Respuestas'!$T270,"ES DIFERENTE")</f>
        <v>0</v>
      </c>
      <c r="AW271" s="1" t="str">
        <f>IFERROR(VLOOKUP(CONCATENATE(AV$1,AV271),'Formulario de Preguntas'!$C$10:$FN$152,3,FALSE),"")</f>
        <v/>
      </c>
      <c r="AX271" s="1" t="str">
        <f>IFERROR(VLOOKUP(CONCATENATE(AV$1,AV271),'Formulario de Preguntas'!$C$10:$FN$152,4,FALSE),"")</f>
        <v/>
      </c>
      <c r="AY271" s="23">
        <f>IF($B271='Formulario de Respuestas'!$D270,'Formulario de Respuestas'!$U270,"ES DIFERENTE")</f>
        <v>0</v>
      </c>
      <c r="AZ271" s="1" t="str">
        <f>IFERROR(VLOOKUP(CONCATENATE(AY$1,AY271),'Formulario de Preguntas'!$C$10:$FN$152,3,FALSE),"")</f>
        <v/>
      </c>
      <c r="BA271" s="1" t="str">
        <f>IFERROR(VLOOKUP(CONCATENATE(AY$1,AY271),'Formulario de Preguntas'!$C$10:$FN$152,4,FALSE),"")</f>
        <v/>
      </c>
      <c r="BB271" s="25">
        <f>IF($B271='Formulario de Respuestas'!$D270,'Formulario de Respuestas'!$V270,"ES DIFERENTE")</f>
        <v>0</v>
      </c>
      <c r="BC271" s="1" t="str">
        <f>IFERROR(VLOOKUP(CONCATENATE(BB$1,BB271),'Formulario de Preguntas'!$C$10:$FN$152,3,FALSE),"")</f>
        <v/>
      </c>
      <c r="BD271" s="1" t="str">
        <f>IFERROR(VLOOKUP(CONCATENATE(BB$1,BB271),'Formulario de Preguntas'!$C$10:$FN$152,4,FALSE),"")</f>
        <v/>
      </c>
      <c r="BE271" s="23">
        <f>IF($B271='Formulario de Respuestas'!$D270,'Formulario de Respuestas'!$W270,"ES DIFERENTE")</f>
        <v>0</v>
      </c>
      <c r="BF271" s="1" t="str">
        <f>IFERROR(VLOOKUP(CONCATENATE(BE$1,BE271),'Formulario de Preguntas'!$C$10:$FN$152,3,FALSE),"")</f>
        <v/>
      </c>
      <c r="BG271" s="1" t="str">
        <f>IFERROR(VLOOKUP(CONCATENATE(BE$1,BE271),'Formulario de Preguntas'!$C$10:$FN$152,4,FALSE),"")</f>
        <v/>
      </c>
      <c r="BH271" s="23">
        <f>IF($B271='Formulario de Respuestas'!$D270,'Formulario de Respuestas'!$X270,"ES DIFERENTE")</f>
        <v>0</v>
      </c>
      <c r="BI271" s="1" t="str">
        <f>IFERROR(VLOOKUP(CONCATENATE(BH$1,BH271),'Formulario de Preguntas'!$C$10:$FN$152,3,FALSE),"")</f>
        <v/>
      </c>
      <c r="BJ271" s="1" t="str">
        <f>IFERROR(VLOOKUP(CONCATENATE(BH$1,BH271),'Formulario de Preguntas'!$C$10:$FN$152,4,FALSE),"")</f>
        <v/>
      </c>
      <c r="BK271" s="25">
        <f>IF($B271='Formulario de Respuestas'!$D270,'Formulario de Respuestas'!$Y270,"ES DIFERENTE")</f>
        <v>0</v>
      </c>
      <c r="BL271" s="1" t="str">
        <f>IFERROR(VLOOKUP(CONCATENATE(BK$1,BK271),'Formulario de Preguntas'!$C$10:$FN$152,3,FALSE),"")</f>
        <v/>
      </c>
      <c r="BM271" s="1" t="str">
        <f>IFERROR(VLOOKUP(CONCATENATE(BK$1,BK271),'Formulario de Preguntas'!$C$10:$FN$152,4,FALSE),"")</f>
        <v/>
      </c>
      <c r="BN271" s="25">
        <f>IF($B271='Formulario de Respuestas'!$D270,'Formulario de Respuestas'!$Z270,"ES DIFERENTE")</f>
        <v>0</v>
      </c>
      <c r="BO271" s="1" t="str">
        <f>IFERROR(VLOOKUP(CONCATENATE(BN$1,BN271),'Formulario de Preguntas'!$C$10:$FN$152,3,FALSE),"")</f>
        <v/>
      </c>
      <c r="BP271" s="1" t="str">
        <f>IFERROR(VLOOKUP(CONCATENATE(BN$1,BN271),'Formulario de Preguntas'!$C$10:$FN$152,4,FALSE),"")</f>
        <v/>
      </c>
      <c r="BQ271" s="25">
        <f>IF($B271='Formulario de Respuestas'!$D270,'Formulario de Respuestas'!$AA270,"ES DIFERENTE")</f>
        <v>0</v>
      </c>
      <c r="BR271" s="1" t="str">
        <f>IFERROR(VLOOKUP(CONCATENATE(BQ$1,BQ271),'Formulario de Preguntas'!$C$10:$FN$152,3,FALSE),"")</f>
        <v/>
      </c>
      <c r="BS271" s="1" t="str">
        <f>IFERROR(VLOOKUP(CONCATENATE(BQ$1,BQ271),'Formulario de Preguntas'!$C$10:$FN$152,4,FALSE),"")</f>
        <v/>
      </c>
      <c r="BT271" s="25">
        <f>IF($B271='Formulario de Respuestas'!$D270,'Formulario de Respuestas'!$AB270,"ES DIFERENTE")</f>
        <v>0</v>
      </c>
      <c r="BU271" s="1" t="str">
        <f>IFERROR(VLOOKUP(CONCATENATE(BT$1,BT271),'Formulario de Preguntas'!$C$10:$FN$152,3,FALSE),"")</f>
        <v/>
      </c>
      <c r="BV271" s="1" t="str">
        <f>IFERROR(VLOOKUP(CONCATENATE(BT$1,BT271),'Formulario de Preguntas'!$C$10:$FN$152,4,FALSE),"")</f>
        <v/>
      </c>
      <c r="BW271" s="25">
        <f>IF($B271='Formulario de Respuestas'!$D270,'Formulario de Respuestas'!$AC270,"ES DIFERENTE")</f>
        <v>0</v>
      </c>
      <c r="BX271" s="1" t="str">
        <f>IFERROR(VLOOKUP(CONCATENATE(BW$1,BW271),'Formulario de Preguntas'!$C$10:$FN$152,3,FALSE),"")</f>
        <v/>
      </c>
      <c r="BY271" s="1" t="str">
        <f>IFERROR(VLOOKUP(CONCATENATE(BW$1,BW271),'Formulario de Preguntas'!$C$10:$FN$152,4,FALSE),"")</f>
        <v/>
      </c>
      <c r="CA271" s="1">
        <f t="shared" si="13"/>
        <v>0</v>
      </c>
      <c r="CB271" s="1">
        <f t="shared" si="14"/>
        <v>0.25</v>
      </c>
      <c r="CC271" s="1">
        <f t="shared" si="12"/>
        <v>0</v>
      </c>
      <c r="CD271" s="1">
        <f>COUNTIF('Formulario de Respuestas'!$E270:$AC270,"A")</f>
        <v>0</v>
      </c>
      <c r="CE271" s="1">
        <f>COUNTIF('Formulario de Respuestas'!$E270:$AC270,"B")</f>
        <v>0</v>
      </c>
      <c r="CF271" s="1">
        <f>COUNTIF('Formulario de Respuestas'!$B270:$AC270,"C")</f>
        <v>0</v>
      </c>
      <c r="CG271" s="1">
        <f>COUNTIF('Formulario de Respuestas'!$E270:$AC270,"D")</f>
        <v>0</v>
      </c>
      <c r="CH271" s="1">
        <f>COUNTIF('Formulario de Respuestas'!$E270:$AC270,"E (RESPUESTA ANULADA)")</f>
        <v>0</v>
      </c>
    </row>
    <row r="272" spans="1:86" x14ac:dyDescent="0.25">
      <c r="A272" s="1">
        <f>'Formulario de Respuestas'!C271</f>
        <v>0</v>
      </c>
      <c r="B272" s="1">
        <f>'Formulario de Respuestas'!D271</f>
        <v>0</v>
      </c>
      <c r="C272" s="23">
        <f>IF($B272='Formulario de Respuestas'!$D271,'Formulario de Respuestas'!$E271,"ES DIFERENTE")</f>
        <v>0</v>
      </c>
      <c r="D272" s="15" t="str">
        <f>IFERROR(VLOOKUP(CONCATENATE(C$1,C272),'Formulario de Preguntas'!$C$2:$FN$152,3,FALSE),"")</f>
        <v/>
      </c>
      <c r="E272" s="1" t="str">
        <f>IFERROR(VLOOKUP(CONCATENATE(C$1,C272),'Formulario de Preguntas'!$C$2:$FN$152,4,FALSE),"")</f>
        <v/>
      </c>
      <c r="F272" s="23">
        <f>IF($B272='Formulario de Respuestas'!$D271,'Formulario de Respuestas'!$F271,"ES DIFERENTE")</f>
        <v>0</v>
      </c>
      <c r="G272" s="1" t="str">
        <f>IFERROR(VLOOKUP(CONCATENATE(F$1,F272),'Formulario de Preguntas'!$C$2:$FN$152,3,FALSE),"")</f>
        <v/>
      </c>
      <c r="H272" s="1" t="str">
        <f>IFERROR(VLOOKUP(CONCATENATE(F$1,F272),'Formulario de Preguntas'!$C$2:$FN$152,4,FALSE),"")</f>
        <v/>
      </c>
      <c r="I272" s="23">
        <f>IF($B272='Formulario de Respuestas'!$D271,'Formulario de Respuestas'!$G271,"ES DIFERENTE")</f>
        <v>0</v>
      </c>
      <c r="J272" s="1" t="str">
        <f>IFERROR(VLOOKUP(CONCATENATE(I$1,I272),'Formulario de Preguntas'!$C$10:$FN$152,3,FALSE),"")</f>
        <v/>
      </c>
      <c r="K272" s="1" t="str">
        <f>IFERROR(VLOOKUP(CONCATENATE(I$1,I272),'Formulario de Preguntas'!$C$10:$FN$152,4,FALSE),"")</f>
        <v/>
      </c>
      <c r="L272" s="23">
        <f>IF($B272='Formulario de Respuestas'!$D271,'Formulario de Respuestas'!$H271,"ES DIFERENTE")</f>
        <v>0</v>
      </c>
      <c r="M272" s="1" t="str">
        <f>IFERROR(VLOOKUP(CONCATENATE(L$1,L272),'Formulario de Preguntas'!$C$10:$FN$152,3,FALSE),"")</f>
        <v/>
      </c>
      <c r="N272" s="1" t="str">
        <f>IFERROR(VLOOKUP(CONCATENATE(L$1,L272),'Formulario de Preguntas'!$C$10:$FN$152,4,FALSE),"")</f>
        <v/>
      </c>
      <c r="O272" s="23">
        <f>IF($B272='Formulario de Respuestas'!$D271,'Formulario de Respuestas'!$I271,"ES DIFERENTE")</f>
        <v>0</v>
      </c>
      <c r="P272" s="1" t="str">
        <f>IFERROR(VLOOKUP(CONCATENATE(O$1,O272),'Formulario de Preguntas'!$C$10:$FN$152,3,FALSE),"")</f>
        <v/>
      </c>
      <c r="Q272" s="1" t="str">
        <f>IFERROR(VLOOKUP(CONCATENATE(O$1,O272),'Formulario de Preguntas'!$C$10:$FN$152,4,FALSE),"")</f>
        <v/>
      </c>
      <c r="R272" s="23">
        <f>IF($B272='Formulario de Respuestas'!$D271,'Formulario de Respuestas'!$J271,"ES DIFERENTE")</f>
        <v>0</v>
      </c>
      <c r="S272" s="1" t="str">
        <f>IFERROR(VLOOKUP(CONCATENATE(R$1,R272),'Formulario de Preguntas'!$C$10:$FN$152,3,FALSE),"")</f>
        <v/>
      </c>
      <c r="T272" s="1" t="str">
        <f>IFERROR(VLOOKUP(CONCATENATE(R$1,R272),'Formulario de Preguntas'!$C$10:$FN$152,4,FALSE),"")</f>
        <v/>
      </c>
      <c r="U272" s="23">
        <f>IF($B272='Formulario de Respuestas'!$D271,'Formulario de Respuestas'!$K271,"ES DIFERENTE")</f>
        <v>0</v>
      </c>
      <c r="V272" s="1" t="str">
        <f>IFERROR(VLOOKUP(CONCATENATE(U$1,U272),'Formulario de Preguntas'!$C$10:$FN$152,3,FALSE),"")</f>
        <v/>
      </c>
      <c r="W272" s="1" t="str">
        <f>IFERROR(VLOOKUP(CONCATENATE(U$1,U272),'Formulario de Preguntas'!$C$10:$FN$152,4,FALSE),"")</f>
        <v/>
      </c>
      <c r="X272" s="23">
        <f>IF($B272='Formulario de Respuestas'!$D271,'Formulario de Respuestas'!$L271,"ES DIFERENTE")</f>
        <v>0</v>
      </c>
      <c r="Y272" s="1" t="str">
        <f>IFERROR(VLOOKUP(CONCATENATE(X$1,X272),'Formulario de Preguntas'!$C$10:$FN$152,3,FALSE),"")</f>
        <v/>
      </c>
      <c r="Z272" s="1" t="str">
        <f>IFERROR(VLOOKUP(CONCATENATE(X$1,X272),'Formulario de Preguntas'!$C$10:$FN$152,4,FALSE),"")</f>
        <v/>
      </c>
      <c r="AA272" s="23">
        <f>IF($B272='Formulario de Respuestas'!$D271,'Formulario de Respuestas'!$M271,"ES DIFERENTE")</f>
        <v>0</v>
      </c>
      <c r="AB272" s="1" t="str">
        <f>IFERROR(VLOOKUP(CONCATENATE(AA$1,AA272),'Formulario de Preguntas'!$C$10:$FN$152,3,FALSE),"")</f>
        <v/>
      </c>
      <c r="AC272" s="1" t="str">
        <f>IFERROR(VLOOKUP(CONCATENATE(AA$1,AA272),'Formulario de Preguntas'!$C$10:$FN$152,4,FALSE),"")</f>
        <v/>
      </c>
      <c r="AD272" s="23">
        <f>IF($B272='Formulario de Respuestas'!$D271,'Formulario de Respuestas'!$N271,"ES DIFERENTE")</f>
        <v>0</v>
      </c>
      <c r="AE272" s="1" t="str">
        <f>IFERROR(VLOOKUP(CONCATENATE(AD$1,AD272),'Formulario de Preguntas'!$C$10:$FN$152,3,FALSE),"")</f>
        <v/>
      </c>
      <c r="AF272" s="1" t="str">
        <f>IFERROR(VLOOKUP(CONCATENATE(AD$1,AD272),'Formulario de Preguntas'!$C$10:$FN$152,4,FALSE),"")</f>
        <v/>
      </c>
      <c r="AG272" s="23">
        <f>IF($B272='Formulario de Respuestas'!$D271,'Formulario de Respuestas'!$O271,"ES DIFERENTE")</f>
        <v>0</v>
      </c>
      <c r="AH272" s="1" t="str">
        <f>IFERROR(VLOOKUP(CONCATENATE(AG$1,AG272),'Formulario de Preguntas'!$C$10:$FN$152,3,FALSE),"")</f>
        <v/>
      </c>
      <c r="AI272" s="1" t="str">
        <f>IFERROR(VLOOKUP(CONCATENATE(AG$1,AG272),'Formulario de Preguntas'!$C$10:$FN$152,4,FALSE),"")</f>
        <v/>
      </c>
      <c r="AJ272" s="23">
        <f>IF($B272='Formulario de Respuestas'!$D271,'Formulario de Respuestas'!$P271,"ES DIFERENTE")</f>
        <v>0</v>
      </c>
      <c r="AK272" s="1" t="str">
        <f>IFERROR(VLOOKUP(CONCATENATE(AJ$1,AJ272),'Formulario de Preguntas'!$C$10:$FN$152,3,FALSE),"")</f>
        <v/>
      </c>
      <c r="AL272" s="1" t="str">
        <f>IFERROR(VLOOKUP(CONCATENATE(AJ$1,AJ272),'Formulario de Preguntas'!$C$10:$FN$152,4,FALSE),"")</f>
        <v/>
      </c>
      <c r="AM272" s="23">
        <f>IF($B272='Formulario de Respuestas'!$D271,'Formulario de Respuestas'!$Q271,"ES DIFERENTE")</f>
        <v>0</v>
      </c>
      <c r="AN272" s="1" t="str">
        <f>IFERROR(VLOOKUP(CONCATENATE(AM$1,AM272),'Formulario de Preguntas'!$C$10:$FN$152,3,FALSE),"")</f>
        <v/>
      </c>
      <c r="AO272" s="1" t="str">
        <f>IFERROR(VLOOKUP(CONCATENATE(AM$1,AM272),'Formulario de Preguntas'!$C$10:$FN$152,4,FALSE),"")</f>
        <v/>
      </c>
      <c r="AP272" s="23">
        <f>IF($B272='Formulario de Respuestas'!$D271,'Formulario de Respuestas'!$R271,"ES DIFERENTE")</f>
        <v>0</v>
      </c>
      <c r="AQ272" s="1" t="str">
        <f>IFERROR(VLOOKUP(CONCATENATE(AP$1,AP272),'Formulario de Preguntas'!$C$10:$FN$152,3,FALSE),"")</f>
        <v/>
      </c>
      <c r="AR272" s="1" t="str">
        <f>IFERROR(VLOOKUP(CONCATENATE(AP$1,AP272),'Formulario de Preguntas'!$C$10:$FN$152,4,FALSE),"")</f>
        <v/>
      </c>
      <c r="AS272" s="23">
        <f>IF($B272='Formulario de Respuestas'!$D271,'Formulario de Respuestas'!$S271,"ES DIFERENTE")</f>
        <v>0</v>
      </c>
      <c r="AT272" s="1" t="str">
        <f>IFERROR(VLOOKUP(CONCATENATE(AS$1,AS272),'Formulario de Preguntas'!$C$10:$FN$152,3,FALSE),"")</f>
        <v/>
      </c>
      <c r="AU272" s="1" t="str">
        <f>IFERROR(VLOOKUP(CONCATENATE(AS$1,AS272),'Formulario de Preguntas'!$C$10:$FN$152,4,FALSE),"")</f>
        <v/>
      </c>
      <c r="AV272" s="23">
        <f>IF($B272='Formulario de Respuestas'!$D271,'Formulario de Respuestas'!$T271,"ES DIFERENTE")</f>
        <v>0</v>
      </c>
      <c r="AW272" s="1" t="str">
        <f>IFERROR(VLOOKUP(CONCATENATE(AV$1,AV272),'Formulario de Preguntas'!$C$10:$FN$152,3,FALSE),"")</f>
        <v/>
      </c>
      <c r="AX272" s="1" t="str">
        <f>IFERROR(VLOOKUP(CONCATENATE(AV$1,AV272),'Formulario de Preguntas'!$C$10:$FN$152,4,FALSE),"")</f>
        <v/>
      </c>
      <c r="AY272" s="23">
        <f>IF($B272='Formulario de Respuestas'!$D271,'Formulario de Respuestas'!$U271,"ES DIFERENTE")</f>
        <v>0</v>
      </c>
      <c r="AZ272" s="1" t="str">
        <f>IFERROR(VLOOKUP(CONCATENATE(AY$1,AY272),'Formulario de Preguntas'!$C$10:$FN$152,3,FALSE),"")</f>
        <v/>
      </c>
      <c r="BA272" s="1" t="str">
        <f>IFERROR(VLOOKUP(CONCATENATE(AY$1,AY272),'Formulario de Preguntas'!$C$10:$FN$152,4,FALSE),"")</f>
        <v/>
      </c>
      <c r="BB272" s="25">
        <f>IF($B272='Formulario de Respuestas'!$D271,'Formulario de Respuestas'!$V271,"ES DIFERENTE")</f>
        <v>0</v>
      </c>
      <c r="BC272" s="1" t="str">
        <f>IFERROR(VLOOKUP(CONCATENATE(BB$1,BB272),'Formulario de Preguntas'!$C$10:$FN$152,3,FALSE),"")</f>
        <v/>
      </c>
      <c r="BD272" s="1" t="str">
        <f>IFERROR(VLOOKUP(CONCATENATE(BB$1,BB272),'Formulario de Preguntas'!$C$10:$FN$152,4,FALSE),"")</f>
        <v/>
      </c>
      <c r="BE272" s="23">
        <f>IF($B272='Formulario de Respuestas'!$D271,'Formulario de Respuestas'!$W271,"ES DIFERENTE")</f>
        <v>0</v>
      </c>
      <c r="BF272" s="1" t="str">
        <f>IFERROR(VLOOKUP(CONCATENATE(BE$1,BE272),'Formulario de Preguntas'!$C$10:$FN$152,3,FALSE),"")</f>
        <v/>
      </c>
      <c r="BG272" s="1" t="str">
        <f>IFERROR(VLOOKUP(CONCATENATE(BE$1,BE272),'Formulario de Preguntas'!$C$10:$FN$152,4,FALSE),"")</f>
        <v/>
      </c>
      <c r="BH272" s="23">
        <f>IF($B272='Formulario de Respuestas'!$D271,'Formulario de Respuestas'!$X271,"ES DIFERENTE")</f>
        <v>0</v>
      </c>
      <c r="BI272" s="1" t="str">
        <f>IFERROR(VLOOKUP(CONCATENATE(BH$1,BH272),'Formulario de Preguntas'!$C$10:$FN$152,3,FALSE),"")</f>
        <v/>
      </c>
      <c r="BJ272" s="1" t="str">
        <f>IFERROR(VLOOKUP(CONCATENATE(BH$1,BH272),'Formulario de Preguntas'!$C$10:$FN$152,4,FALSE),"")</f>
        <v/>
      </c>
      <c r="BK272" s="25">
        <f>IF($B272='Formulario de Respuestas'!$D271,'Formulario de Respuestas'!$Y271,"ES DIFERENTE")</f>
        <v>0</v>
      </c>
      <c r="BL272" s="1" t="str">
        <f>IFERROR(VLOOKUP(CONCATENATE(BK$1,BK272),'Formulario de Preguntas'!$C$10:$FN$152,3,FALSE),"")</f>
        <v/>
      </c>
      <c r="BM272" s="1" t="str">
        <f>IFERROR(VLOOKUP(CONCATENATE(BK$1,BK272),'Formulario de Preguntas'!$C$10:$FN$152,4,FALSE),"")</f>
        <v/>
      </c>
      <c r="BN272" s="25">
        <f>IF($B272='Formulario de Respuestas'!$D271,'Formulario de Respuestas'!$Z271,"ES DIFERENTE")</f>
        <v>0</v>
      </c>
      <c r="BO272" s="1" t="str">
        <f>IFERROR(VLOOKUP(CONCATENATE(BN$1,BN272),'Formulario de Preguntas'!$C$10:$FN$152,3,FALSE),"")</f>
        <v/>
      </c>
      <c r="BP272" s="1" t="str">
        <f>IFERROR(VLOOKUP(CONCATENATE(BN$1,BN272),'Formulario de Preguntas'!$C$10:$FN$152,4,FALSE),"")</f>
        <v/>
      </c>
      <c r="BQ272" s="25">
        <f>IF($B272='Formulario de Respuestas'!$D271,'Formulario de Respuestas'!$AA271,"ES DIFERENTE")</f>
        <v>0</v>
      </c>
      <c r="BR272" s="1" t="str">
        <f>IFERROR(VLOOKUP(CONCATENATE(BQ$1,BQ272),'Formulario de Preguntas'!$C$10:$FN$152,3,FALSE),"")</f>
        <v/>
      </c>
      <c r="BS272" s="1" t="str">
        <f>IFERROR(VLOOKUP(CONCATENATE(BQ$1,BQ272),'Formulario de Preguntas'!$C$10:$FN$152,4,FALSE),"")</f>
        <v/>
      </c>
      <c r="BT272" s="25">
        <f>IF($B272='Formulario de Respuestas'!$D271,'Formulario de Respuestas'!$AB271,"ES DIFERENTE")</f>
        <v>0</v>
      </c>
      <c r="BU272" s="1" t="str">
        <f>IFERROR(VLOOKUP(CONCATENATE(BT$1,BT272),'Formulario de Preguntas'!$C$10:$FN$152,3,FALSE),"")</f>
        <v/>
      </c>
      <c r="BV272" s="1" t="str">
        <f>IFERROR(VLOOKUP(CONCATENATE(BT$1,BT272),'Formulario de Preguntas'!$C$10:$FN$152,4,FALSE),"")</f>
        <v/>
      </c>
      <c r="BW272" s="25">
        <f>IF($B272='Formulario de Respuestas'!$D271,'Formulario de Respuestas'!$AC271,"ES DIFERENTE")</f>
        <v>0</v>
      </c>
      <c r="BX272" s="1" t="str">
        <f>IFERROR(VLOOKUP(CONCATENATE(BW$1,BW272),'Formulario de Preguntas'!$C$10:$FN$152,3,FALSE),"")</f>
        <v/>
      </c>
      <c r="BY272" s="1" t="str">
        <f>IFERROR(VLOOKUP(CONCATENATE(BW$1,BW272),'Formulario de Preguntas'!$C$10:$FN$152,4,FALSE),"")</f>
        <v/>
      </c>
      <c r="CA272" s="1">
        <f t="shared" si="13"/>
        <v>0</v>
      </c>
      <c r="CB272" s="1">
        <f t="shared" si="14"/>
        <v>0.25</v>
      </c>
      <c r="CC272" s="1">
        <f t="shared" si="12"/>
        <v>0</v>
      </c>
      <c r="CD272" s="1">
        <f>COUNTIF('Formulario de Respuestas'!$E271:$AC271,"A")</f>
        <v>0</v>
      </c>
      <c r="CE272" s="1">
        <f>COUNTIF('Formulario de Respuestas'!$E271:$AC271,"B")</f>
        <v>0</v>
      </c>
      <c r="CF272" s="1">
        <f>COUNTIF('Formulario de Respuestas'!$B271:$AC271,"C")</f>
        <v>0</v>
      </c>
      <c r="CG272" s="1">
        <f>COUNTIF('Formulario de Respuestas'!$E271:$AC271,"D")</f>
        <v>0</v>
      </c>
      <c r="CH272" s="1">
        <f>COUNTIF('Formulario de Respuestas'!$E271:$AC271,"E (RESPUESTA ANULADA)")</f>
        <v>0</v>
      </c>
    </row>
    <row r="273" spans="1:86" x14ac:dyDescent="0.25">
      <c r="A273" s="1">
        <f>'Formulario de Respuestas'!C272</f>
        <v>0</v>
      </c>
      <c r="B273" s="1">
        <f>'Formulario de Respuestas'!D272</f>
        <v>0</v>
      </c>
      <c r="C273" s="23">
        <f>IF($B273='Formulario de Respuestas'!$D272,'Formulario de Respuestas'!$E272,"ES DIFERENTE")</f>
        <v>0</v>
      </c>
      <c r="D273" s="15" t="str">
        <f>IFERROR(VLOOKUP(CONCATENATE(C$1,C273),'Formulario de Preguntas'!$C$2:$FN$152,3,FALSE),"")</f>
        <v/>
      </c>
      <c r="E273" s="1" t="str">
        <f>IFERROR(VLOOKUP(CONCATENATE(C$1,C273),'Formulario de Preguntas'!$C$2:$FN$152,4,FALSE),"")</f>
        <v/>
      </c>
      <c r="F273" s="23">
        <f>IF($B273='Formulario de Respuestas'!$D272,'Formulario de Respuestas'!$F272,"ES DIFERENTE")</f>
        <v>0</v>
      </c>
      <c r="G273" s="1" t="str">
        <f>IFERROR(VLOOKUP(CONCATENATE(F$1,F273),'Formulario de Preguntas'!$C$2:$FN$152,3,FALSE),"")</f>
        <v/>
      </c>
      <c r="H273" s="1" t="str">
        <f>IFERROR(VLOOKUP(CONCATENATE(F$1,F273),'Formulario de Preguntas'!$C$2:$FN$152,4,FALSE),"")</f>
        <v/>
      </c>
      <c r="I273" s="23">
        <f>IF($B273='Formulario de Respuestas'!$D272,'Formulario de Respuestas'!$G272,"ES DIFERENTE")</f>
        <v>0</v>
      </c>
      <c r="J273" s="1" t="str">
        <f>IFERROR(VLOOKUP(CONCATENATE(I$1,I273),'Formulario de Preguntas'!$C$10:$FN$152,3,FALSE),"")</f>
        <v/>
      </c>
      <c r="K273" s="1" t="str">
        <f>IFERROR(VLOOKUP(CONCATENATE(I$1,I273),'Formulario de Preguntas'!$C$10:$FN$152,4,FALSE),"")</f>
        <v/>
      </c>
      <c r="L273" s="23">
        <f>IF($B273='Formulario de Respuestas'!$D272,'Formulario de Respuestas'!$H272,"ES DIFERENTE")</f>
        <v>0</v>
      </c>
      <c r="M273" s="1" t="str">
        <f>IFERROR(VLOOKUP(CONCATENATE(L$1,L273),'Formulario de Preguntas'!$C$10:$FN$152,3,FALSE),"")</f>
        <v/>
      </c>
      <c r="N273" s="1" t="str">
        <f>IFERROR(VLOOKUP(CONCATENATE(L$1,L273),'Formulario de Preguntas'!$C$10:$FN$152,4,FALSE),"")</f>
        <v/>
      </c>
      <c r="O273" s="23">
        <f>IF($B273='Formulario de Respuestas'!$D272,'Formulario de Respuestas'!$I272,"ES DIFERENTE")</f>
        <v>0</v>
      </c>
      <c r="P273" s="1" t="str">
        <f>IFERROR(VLOOKUP(CONCATENATE(O$1,O273),'Formulario de Preguntas'!$C$10:$FN$152,3,FALSE),"")</f>
        <v/>
      </c>
      <c r="Q273" s="1" t="str">
        <f>IFERROR(VLOOKUP(CONCATENATE(O$1,O273),'Formulario de Preguntas'!$C$10:$FN$152,4,FALSE),"")</f>
        <v/>
      </c>
      <c r="R273" s="23">
        <f>IF($B273='Formulario de Respuestas'!$D272,'Formulario de Respuestas'!$J272,"ES DIFERENTE")</f>
        <v>0</v>
      </c>
      <c r="S273" s="1" t="str">
        <f>IFERROR(VLOOKUP(CONCATENATE(R$1,R273),'Formulario de Preguntas'!$C$10:$FN$152,3,FALSE),"")</f>
        <v/>
      </c>
      <c r="T273" s="1" t="str">
        <f>IFERROR(VLOOKUP(CONCATENATE(R$1,R273),'Formulario de Preguntas'!$C$10:$FN$152,4,FALSE),"")</f>
        <v/>
      </c>
      <c r="U273" s="23">
        <f>IF($B273='Formulario de Respuestas'!$D272,'Formulario de Respuestas'!$K272,"ES DIFERENTE")</f>
        <v>0</v>
      </c>
      <c r="V273" s="1" t="str">
        <f>IFERROR(VLOOKUP(CONCATENATE(U$1,U273),'Formulario de Preguntas'!$C$10:$FN$152,3,FALSE),"")</f>
        <v/>
      </c>
      <c r="W273" s="1" t="str">
        <f>IFERROR(VLOOKUP(CONCATENATE(U$1,U273),'Formulario de Preguntas'!$C$10:$FN$152,4,FALSE),"")</f>
        <v/>
      </c>
      <c r="X273" s="23">
        <f>IF($B273='Formulario de Respuestas'!$D272,'Formulario de Respuestas'!$L272,"ES DIFERENTE")</f>
        <v>0</v>
      </c>
      <c r="Y273" s="1" t="str">
        <f>IFERROR(VLOOKUP(CONCATENATE(X$1,X273),'Formulario de Preguntas'!$C$10:$FN$152,3,FALSE),"")</f>
        <v/>
      </c>
      <c r="Z273" s="1" t="str">
        <f>IFERROR(VLOOKUP(CONCATENATE(X$1,X273),'Formulario de Preguntas'!$C$10:$FN$152,4,FALSE),"")</f>
        <v/>
      </c>
      <c r="AA273" s="23">
        <f>IF($B273='Formulario de Respuestas'!$D272,'Formulario de Respuestas'!$M272,"ES DIFERENTE")</f>
        <v>0</v>
      </c>
      <c r="AB273" s="1" t="str">
        <f>IFERROR(VLOOKUP(CONCATENATE(AA$1,AA273),'Formulario de Preguntas'!$C$10:$FN$152,3,FALSE),"")</f>
        <v/>
      </c>
      <c r="AC273" s="1" t="str">
        <f>IFERROR(VLOOKUP(CONCATENATE(AA$1,AA273),'Formulario de Preguntas'!$C$10:$FN$152,4,FALSE),"")</f>
        <v/>
      </c>
      <c r="AD273" s="23">
        <f>IF($B273='Formulario de Respuestas'!$D272,'Formulario de Respuestas'!$N272,"ES DIFERENTE")</f>
        <v>0</v>
      </c>
      <c r="AE273" s="1" t="str">
        <f>IFERROR(VLOOKUP(CONCATENATE(AD$1,AD273),'Formulario de Preguntas'!$C$10:$FN$152,3,FALSE),"")</f>
        <v/>
      </c>
      <c r="AF273" s="1" t="str">
        <f>IFERROR(VLOOKUP(CONCATENATE(AD$1,AD273),'Formulario de Preguntas'!$C$10:$FN$152,4,FALSE),"")</f>
        <v/>
      </c>
      <c r="AG273" s="23">
        <f>IF($B273='Formulario de Respuestas'!$D272,'Formulario de Respuestas'!$O272,"ES DIFERENTE")</f>
        <v>0</v>
      </c>
      <c r="AH273" s="1" t="str">
        <f>IFERROR(VLOOKUP(CONCATENATE(AG$1,AG273),'Formulario de Preguntas'!$C$10:$FN$152,3,FALSE),"")</f>
        <v/>
      </c>
      <c r="AI273" s="1" t="str">
        <f>IFERROR(VLOOKUP(CONCATENATE(AG$1,AG273),'Formulario de Preguntas'!$C$10:$FN$152,4,FALSE),"")</f>
        <v/>
      </c>
      <c r="AJ273" s="23">
        <f>IF($B273='Formulario de Respuestas'!$D272,'Formulario de Respuestas'!$P272,"ES DIFERENTE")</f>
        <v>0</v>
      </c>
      <c r="AK273" s="1" t="str">
        <f>IFERROR(VLOOKUP(CONCATENATE(AJ$1,AJ273),'Formulario de Preguntas'!$C$10:$FN$152,3,FALSE),"")</f>
        <v/>
      </c>
      <c r="AL273" s="1" t="str">
        <f>IFERROR(VLOOKUP(CONCATENATE(AJ$1,AJ273),'Formulario de Preguntas'!$C$10:$FN$152,4,FALSE),"")</f>
        <v/>
      </c>
      <c r="AM273" s="23">
        <f>IF($B273='Formulario de Respuestas'!$D272,'Formulario de Respuestas'!$Q272,"ES DIFERENTE")</f>
        <v>0</v>
      </c>
      <c r="AN273" s="1" t="str">
        <f>IFERROR(VLOOKUP(CONCATENATE(AM$1,AM273),'Formulario de Preguntas'!$C$10:$FN$152,3,FALSE),"")</f>
        <v/>
      </c>
      <c r="AO273" s="1" t="str">
        <f>IFERROR(VLOOKUP(CONCATENATE(AM$1,AM273),'Formulario de Preguntas'!$C$10:$FN$152,4,FALSE),"")</f>
        <v/>
      </c>
      <c r="AP273" s="23">
        <f>IF($B273='Formulario de Respuestas'!$D272,'Formulario de Respuestas'!$R272,"ES DIFERENTE")</f>
        <v>0</v>
      </c>
      <c r="AQ273" s="1" t="str">
        <f>IFERROR(VLOOKUP(CONCATENATE(AP$1,AP273),'Formulario de Preguntas'!$C$10:$FN$152,3,FALSE),"")</f>
        <v/>
      </c>
      <c r="AR273" s="1" t="str">
        <f>IFERROR(VLOOKUP(CONCATENATE(AP$1,AP273),'Formulario de Preguntas'!$C$10:$FN$152,4,FALSE),"")</f>
        <v/>
      </c>
      <c r="AS273" s="23">
        <f>IF($B273='Formulario de Respuestas'!$D272,'Formulario de Respuestas'!$S272,"ES DIFERENTE")</f>
        <v>0</v>
      </c>
      <c r="AT273" s="1" t="str">
        <f>IFERROR(VLOOKUP(CONCATENATE(AS$1,AS273),'Formulario de Preguntas'!$C$10:$FN$152,3,FALSE),"")</f>
        <v/>
      </c>
      <c r="AU273" s="1" t="str">
        <f>IFERROR(VLOOKUP(CONCATENATE(AS$1,AS273),'Formulario de Preguntas'!$C$10:$FN$152,4,FALSE),"")</f>
        <v/>
      </c>
      <c r="AV273" s="23">
        <f>IF($B273='Formulario de Respuestas'!$D272,'Formulario de Respuestas'!$T272,"ES DIFERENTE")</f>
        <v>0</v>
      </c>
      <c r="AW273" s="1" t="str">
        <f>IFERROR(VLOOKUP(CONCATENATE(AV$1,AV273),'Formulario de Preguntas'!$C$10:$FN$152,3,FALSE),"")</f>
        <v/>
      </c>
      <c r="AX273" s="1" t="str">
        <f>IFERROR(VLOOKUP(CONCATENATE(AV$1,AV273),'Formulario de Preguntas'!$C$10:$FN$152,4,FALSE),"")</f>
        <v/>
      </c>
      <c r="AY273" s="23">
        <f>IF($B273='Formulario de Respuestas'!$D272,'Formulario de Respuestas'!$U272,"ES DIFERENTE")</f>
        <v>0</v>
      </c>
      <c r="AZ273" s="1" t="str">
        <f>IFERROR(VLOOKUP(CONCATENATE(AY$1,AY273),'Formulario de Preguntas'!$C$10:$FN$152,3,FALSE),"")</f>
        <v/>
      </c>
      <c r="BA273" s="1" t="str">
        <f>IFERROR(VLOOKUP(CONCATENATE(AY$1,AY273),'Formulario de Preguntas'!$C$10:$FN$152,4,FALSE),"")</f>
        <v/>
      </c>
      <c r="BB273" s="25">
        <f>IF($B273='Formulario de Respuestas'!$D272,'Formulario de Respuestas'!$V272,"ES DIFERENTE")</f>
        <v>0</v>
      </c>
      <c r="BC273" s="1" t="str">
        <f>IFERROR(VLOOKUP(CONCATENATE(BB$1,BB273),'Formulario de Preguntas'!$C$10:$FN$152,3,FALSE),"")</f>
        <v/>
      </c>
      <c r="BD273" s="1" t="str">
        <f>IFERROR(VLOOKUP(CONCATENATE(BB$1,BB273),'Formulario de Preguntas'!$C$10:$FN$152,4,FALSE),"")</f>
        <v/>
      </c>
      <c r="BE273" s="23">
        <f>IF($B273='Formulario de Respuestas'!$D272,'Formulario de Respuestas'!$W272,"ES DIFERENTE")</f>
        <v>0</v>
      </c>
      <c r="BF273" s="1" t="str">
        <f>IFERROR(VLOOKUP(CONCATENATE(BE$1,BE273),'Formulario de Preguntas'!$C$10:$FN$152,3,FALSE),"")</f>
        <v/>
      </c>
      <c r="BG273" s="1" t="str">
        <f>IFERROR(VLOOKUP(CONCATENATE(BE$1,BE273),'Formulario de Preguntas'!$C$10:$FN$152,4,FALSE),"")</f>
        <v/>
      </c>
      <c r="BH273" s="23">
        <f>IF($B273='Formulario de Respuestas'!$D272,'Formulario de Respuestas'!$X272,"ES DIFERENTE")</f>
        <v>0</v>
      </c>
      <c r="BI273" s="1" t="str">
        <f>IFERROR(VLOOKUP(CONCATENATE(BH$1,BH273),'Formulario de Preguntas'!$C$10:$FN$152,3,FALSE),"")</f>
        <v/>
      </c>
      <c r="BJ273" s="1" t="str">
        <f>IFERROR(VLOOKUP(CONCATENATE(BH$1,BH273),'Formulario de Preguntas'!$C$10:$FN$152,4,FALSE),"")</f>
        <v/>
      </c>
      <c r="BK273" s="25">
        <f>IF($B273='Formulario de Respuestas'!$D272,'Formulario de Respuestas'!$Y272,"ES DIFERENTE")</f>
        <v>0</v>
      </c>
      <c r="BL273" s="1" t="str">
        <f>IFERROR(VLOOKUP(CONCATENATE(BK$1,BK273),'Formulario de Preguntas'!$C$10:$FN$152,3,FALSE),"")</f>
        <v/>
      </c>
      <c r="BM273" s="1" t="str">
        <f>IFERROR(VLOOKUP(CONCATENATE(BK$1,BK273),'Formulario de Preguntas'!$C$10:$FN$152,4,FALSE),"")</f>
        <v/>
      </c>
      <c r="BN273" s="25">
        <f>IF($B273='Formulario de Respuestas'!$D272,'Formulario de Respuestas'!$Z272,"ES DIFERENTE")</f>
        <v>0</v>
      </c>
      <c r="BO273" s="1" t="str">
        <f>IFERROR(VLOOKUP(CONCATENATE(BN$1,BN273),'Formulario de Preguntas'!$C$10:$FN$152,3,FALSE),"")</f>
        <v/>
      </c>
      <c r="BP273" s="1" t="str">
        <f>IFERROR(VLOOKUP(CONCATENATE(BN$1,BN273),'Formulario de Preguntas'!$C$10:$FN$152,4,FALSE),"")</f>
        <v/>
      </c>
      <c r="BQ273" s="25">
        <f>IF($B273='Formulario de Respuestas'!$D272,'Formulario de Respuestas'!$AA272,"ES DIFERENTE")</f>
        <v>0</v>
      </c>
      <c r="BR273" s="1" t="str">
        <f>IFERROR(VLOOKUP(CONCATENATE(BQ$1,BQ273),'Formulario de Preguntas'!$C$10:$FN$152,3,FALSE),"")</f>
        <v/>
      </c>
      <c r="BS273" s="1" t="str">
        <f>IFERROR(VLOOKUP(CONCATENATE(BQ$1,BQ273),'Formulario de Preguntas'!$C$10:$FN$152,4,FALSE),"")</f>
        <v/>
      </c>
      <c r="BT273" s="25">
        <f>IF($B273='Formulario de Respuestas'!$D272,'Formulario de Respuestas'!$AB272,"ES DIFERENTE")</f>
        <v>0</v>
      </c>
      <c r="BU273" s="1" t="str">
        <f>IFERROR(VLOOKUP(CONCATENATE(BT$1,BT273),'Formulario de Preguntas'!$C$10:$FN$152,3,FALSE),"")</f>
        <v/>
      </c>
      <c r="BV273" s="1" t="str">
        <f>IFERROR(VLOOKUP(CONCATENATE(BT$1,BT273),'Formulario de Preguntas'!$C$10:$FN$152,4,FALSE),"")</f>
        <v/>
      </c>
      <c r="BW273" s="25">
        <f>IF($B273='Formulario de Respuestas'!$D272,'Formulario de Respuestas'!$AC272,"ES DIFERENTE")</f>
        <v>0</v>
      </c>
      <c r="BX273" s="1" t="str">
        <f>IFERROR(VLOOKUP(CONCATENATE(BW$1,BW273),'Formulario de Preguntas'!$C$10:$FN$152,3,FALSE),"")</f>
        <v/>
      </c>
      <c r="BY273" s="1" t="str">
        <f>IFERROR(VLOOKUP(CONCATENATE(BW$1,BW273),'Formulario de Preguntas'!$C$10:$FN$152,4,FALSE),"")</f>
        <v/>
      </c>
      <c r="CA273" s="1">
        <f t="shared" si="13"/>
        <v>0</v>
      </c>
      <c r="CB273" s="1">
        <f t="shared" si="14"/>
        <v>0.25</v>
      </c>
      <c r="CC273" s="1">
        <f t="shared" si="12"/>
        <v>0</v>
      </c>
      <c r="CD273" s="1">
        <f>COUNTIF('Formulario de Respuestas'!$E272:$AC272,"A")</f>
        <v>0</v>
      </c>
      <c r="CE273" s="1">
        <f>COUNTIF('Formulario de Respuestas'!$E272:$AC272,"B")</f>
        <v>0</v>
      </c>
      <c r="CF273" s="1">
        <f>COUNTIF('Formulario de Respuestas'!$B272:$AC272,"C")</f>
        <v>0</v>
      </c>
      <c r="CG273" s="1">
        <f>COUNTIF('Formulario de Respuestas'!$E272:$AC272,"D")</f>
        <v>0</v>
      </c>
      <c r="CH273" s="1">
        <f>COUNTIF('Formulario de Respuestas'!$E272:$AC272,"E (RESPUESTA ANULADA)")</f>
        <v>0</v>
      </c>
    </row>
    <row r="274" spans="1:86" x14ac:dyDescent="0.25">
      <c r="A274" s="1">
        <f>'Formulario de Respuestas'!C273</f>
        <v>0</v>
      </c>
      <c r="B274" s="1">
        <f>'Formulario de Respuestas'!D273</f>
        <v>0</v>
      </c>
      <c r="C274" s="23">
        <f>IF($B274='Formulario de Respuestas'!$D273,'Formulario de Respuestas'!$E273,"ES DIFERENTE")</f>
        <v>0</v>
      </c>
      <c r="D274" s="15" t="str">
        <f>IFERROR(VLOOKUP(CONCATENATE(C$1,C274),'Formulario de Preguntas'!$C$2:$FN$152,3,FALSE),"")</f>
        <v/>
      </c>
      <c r="E274" s="1" t="str">
        <f>IFERROR(VLOOKUP(CONCATENATE(C$1,C274),'Formulario de Preguntas'!$C$2:$FN$152,4,FALSE),"")</f>
        <v/>
      </c>
      <c r="F274" s="23">
        <f>IF($B274='Formulario de Respuestas'!$D273,'Formulario de Respuestas'!$F273,"ES DIFERENTE")</f>
        <v>0</v>
      </c>
      <c r="G274" s="1" t="str">
        <f>IFERROR(VLOOKUP(CONCATENATE(F$1,F274),'Formulario de Preguntas'!$C$2:$FN$152,3,FALSE),"")</f>
        <v/>
      </c>
      <c r="H274" s="1" t="str">
        <f>IFERROR(VLOOKUP(CONCATENATE(F$1,F274),'Formulario de Preguntas'!$C$2:$FN$152,4,FALSE),"")</f>
        <v/>
      </c>
      <c r="I274" s="23">
        <f>IF($B274='Formulario de Respuestas'!$D273,'Formulario de Respuestas'!$G273,"ES DIFERENTE")</f>
        <v>0</v>
      </c>
      <c r="J274" s="1" t="str">
        <f>IFERROR(VLOOKUP(CONCATENATE(I$1,I274),'Formulario de Preguntas'!$C$10:$FN$152,3,FALSE),"")</f>
        <v/>
      </c>
      <c r="K274" s="1" t="str">
        <f>IFERROR(VLOOKUP(CONCATENATE(I$1,I274),'Formulario de Preguntas'!$C$10:$FN$152,4,FALSE),"")</f>
        <v/>
      </c>
      <c r="L274" s="23">
        <f>IF($B274='Formulario de Respuestas'!$D273,'Formulario de Respuestas'!$H273,"ES DIFERENTE")</f>
        <v>0</v>
      </c>
      <c r="M274" s="1" t="str">
        <f>IFERROR(VLOOKUP(CONCATENATE(L$1,L274),'Formulario de Preguntas'!$C$10:$FN$152,3,FALSE),"")</f>
        <v/>
      </c>
      <c r="N274" s="1" t="str">
        <f>IFERROR(VLOOKUP(CONCATENATE(L$1,L274),'Formulario de Preguntas'!$C$10:$FN$152,4,FALSE),"")</f>
        <v/>
      </c>
      <c r="O274" s="23">
        <f>IF($B274='Formulario de Respuestas'!$D273,'Formulario de Respuestas'!$I273,"ES DIFERENTE")</f>
        <v>0</v>
      </c>
      <c r="P274" s="1" t="str">
        <f>IFERROR(VLOOKUP(CONCATENATE(O$1,O274),'Formulario de Preguntas'!$C$10:$FN$152,3,FALSE),"")</f>
        <v/>
      </c>
      <c r="Q274" s="1" t="str">
        <f>IFERROR(VLOOKUP(CONCATENATE(O$1,O274),'Formulario de Preguntas'!$C$10:$FN$152,4,FALSE),"")</f>
        <v/>
      </c>
      <c r="R274" s="23">
        <f>IF($B274='Formulario de Respuestas'!$D273,'Formulario de Respuestas'!$J273,"ES DIFERENTE")</f>
        <v>0</v>
      </c>
      <c r="S274" s="1" t="str">
        <f>IFERROR(VLOOKUP(CONCATENATE(R$1,R274),'Formulario de Preguntas'!$C$10:$FN$152,3,FALSE),"")</f>
        <v/>
      </c>
      <c r="T274" s="1" t="str">
        <f>IFERROR(VLOOKUP(CONCATENATE(R$1,R274),'Formulario de Preguntas'!$C$10:$FN$152,4,FALSE),"")</f>
        <v/>
      </c>
      <c r="U274" s="23">
        <f>IF($B274='Formulario de Respuestas'!$D273,'Formulario de Respuestas'!$K273,"ES DIFERENTE")</f>
        <v>0</v>
      </c>
      <c r="V274" s="1" t="str">
        <f>IFERROR(VLOOKUP(CONCATENATE(U$1,U274),'Formulario de Preguntas'!$C$10:$FN$152,3,FALSE),"")</f>
        <v/>
      </c>
      <c r="W274" s="1" t="str">
        <f>IFERROR(VLOOKUP(CONCATENATE(U$1,U274),'Formulario de Preguntas'!$C$10:$FN$152,4,FALSE),"")</f>
        <v/>
      </c>
      <c r="X274" s="23">
        <f>IF($B274='Formulario de Respuestas'!$D273,'Formulario de Respuestas'!$L273,"ES DIFERENTE")</f>
        <v>0</v>
      </c>
      <c r="Y274" s="1" t="str">
        <f>IFERROR(VLOOKUP(CONCATENATE(X$1,X274),'Formulario de Preguntas'!$C$10:$FN$152,3,FALSE),"")</f>
        <v/>
      </c>
      <c r="Z274" s="1" t="str">
        <f>IFERROR(VLOOKUP(CONCATENATE(X$1,X274),'Formulario de Preguntas'!$C$10:$FN$152,4,FALSE),"")</f>
        <v/>
      </c>
      <c r="AA274" s="23">
        <f>IF($B274='Formulario de Respuestas'!$D273,'Formulario de Respuestas'!$M273,"ES DIFERENTE")</f>
        <v>0</v>
      </c>
      <c r="AB274" s="1" t="str">
        <f>IFERROR(VLOOKUP(CONCATENATE(AA$1,AA274),'Formulario de Preguntas'!$C$10:$FN$152,3,FALSE),"")</f>
        <v/>
      </c>
      <c r="AC274" s="1" t="str">
        <f>IFERROR(VLOOKUP(CONCATENATE(AA$1,AA274),'Formulario de Preguntas'!$C$10:$FN$152,4,FALSE),"")</f>
        <v/>
      </c>
      <c r="AD274" s="23">
        <f>IF($B274='Formulario de Respuestas'!$D273,'Formulario de Respuestas'!$N273,"ES DIFERENTE")</f>
        <v>0</v>
      </c>
      <c r="AE274" s="1" t="str">
        <f>IFERROR(VLOOKUP(CONCATENATE(AD$1,AD274),'Formulario de Preguntas'!$C$10:$FN$152,3,FALSE),"")</f>
        <v/>
      </c>
      <c r="AF274" s="1" t="str">
        <f>IFERROR(VLOOKUP(CONCATENATE(AD$1,AD274),'Formulario de Preguntas'!$C$10:$FN$152,4,FALSE),"")</f>
        <v/>
      </c>
      <c r="AG274" s="23">
        <f>IF($B274='Formulario de Respuestas'!$D273,'Formulario de Respuestas'!$O273,"ES DIFERENTE")</f>
        <v>0</v>
      </c>
      <c r="AH274" s="1" t="str">
        <f>IFERROR(VLOOKUP(CONCATENATE(AG$1,AG274),'Formulario de Preguntas'!$C$10:$FN$152,3,FALSE),"")</f>
        <v/>
      </c>
      <c r="AI274" s="1" t="str">
        <f>IFERROR(VLOOKUP(CONCATENATE(AG$1,AG274),'Formulario de Preguntas'!$C$10:$FN$152,4,FALSE),"")</f>
        <v/>
      </c>
      <c r="AJ274" s="23">
        <f>IF($B274='Formulario de Respuestas'!$D273,'Formulario de Respuestas'!$P273,"ES DIFERENTE")</f>
        <v>0</v>
      </c>
      <c r="AK274" s="1" t="str">
        <f>IFERROR(VLOOKUP(CONCATENATE(AJ$1,AJ274),'Formulario de Preguntas'!$C$10:$FN$152,3,FALSE),"")</f>
        <v/>
      </c>
      <c r="AL274" s="1" t="str">
        <f>IFERROR(VLOOKUP(CONCATENATE(AJ$1,AJ274),'Formulario de Preguntas'!$C$10:$FN$152,4,FALSE),"")</f>
        <v/>
      </c>
      <c r="AM274" s="23">
        <f>IF($B274='Formulario de Respuestas'!$D273,'Formulario de Respuestas'!$Q273,"ES DIFERENTE")</f>
        <v>0</v>
      </c>
      <c r="AN274" s="1" t="str">
        <f>IFERROR(VLOOKUP(CONCATENATE(AM$1,AM274),'Formulario de Preguntas'!$C$10:$FN$152,3,FALSE),"")</f>
        <v/>
      </c>
      <c r="AO274" s="1" t="str">
        <f>IFERROR(VLOOKUP(CONCATENATE(AM$1,AM274),'Formulario de Preguntas'!$C$10:$FN$152,4,FALSE),"")</f>
        <v/>
      </c>
      <c r="AP274" s="23">
        <f>IF($B274='Formulario de Respuestas'!$D273,'Formulario de Respuestas'!$R273,"ES DIFERENTE")</f>
        <v>0</v>
      </c>
      <c r="AQ274" s="1" t="str">
        <f>IFERROR(VLOOKUP(CONCATENATE(AP$1,AP274),'Formulario de Preguntas'!$C$10:$FN$152,3,FALSE),"")</f>
        <v/>
      </c>
      <c r="AR274" s="1" t="str">
        <f>IFERROR(VLOOKUP(CONCATENATE(AP$1,AP274),'Formulario de Preguntas'!$C$10:$FN$152,4,FALSE),"")</f>
        <v/>
      </c>
      <c r="AS274" s="23">
        <f>IF($B274='Formulario de Respuestas'!$D273,'Formulario de Respuestas'!$S273,"ES DIFERENTE")</f>
        <v>0</v>
      </c>
      <c r="AT274" s="1" t="str">
        <f>IFERROR(VLOOKUP(CONCATENATE(AS$1,AS274),'Formulario de Preguntas'!$C$10:$FN$152,3,FALSE),"")</f>
        <v/>
      </c>
      <c r="AU274" s="1" t="str">
        <f>IFERROR(VLOOKUP(CONCATENATE(AS$1,AS274),'Formulario de Preguntas'!$C$10:$FN$152,4,FALSE),"")</f>
        <v/>
      </c>
      <c r="AV274" s="23">
        <f>IF($B274='Formulario de Respuestas'!$D273,'Formulario de Respuestas'!$T273,"ES DIFERENTE")</f>
        <v>0</v>
      </c>
      <c r="AW274" s="1" t="str">
        <f>IFERROR(VLOOKUP(CONCATENATE(AV$1,AV274),'Formulario de Preguntas'!$C$10:$FN$152,3,FALSE),"")</f>
        <v/>
      </c>
      <c r="AX274" s="1" t="str">
        <f>IFERROR(VLOOKUP(CONCATENATE(AV$1,AV274),'Formulario de Preguntas'!$C$10:$FN$152,4,FALSE),"")</f>
        <v/>
      </c>
      <c r="AY274" s="23">
        <f>IF($B274='Formulario de Respuestas'!$D273,'Formulario de Respuestas'!$U273,"ES DIFERENTE")</f>
        <v>0</v>
      </c>
      <c r="AZ274" s="1" t="str">
        <f>IFERROR(VLOOKUP(CONCATENATE(AY$1,AY274),'Formulario de Preguntas'!$C$10:$FN$152,3,FALSE),"")</f>
        <v/>
      </c>
      <c r="BA274" s="1" t="str">
        <f>IFERROR(VLOOKUP(CONCATENATE(AY$1,AY274),'Formulario de Preguntas'!$C$10:$FN$152,4,FALSE),"")</f>
        <v/>
      </c>
      <c r="BB274" s="25">
        <f>IF($B274='Formulario de Respuestas'!$D273,'Formulario de Respuestas'!$V273,"ES DIFERENTE")</f>
        <v>0</v>
      </c>
      <c r="BC274" s="1" t="str">
        <f>IFERROR(VLOOKUP(CONCATENATE(BB$1,BB274),'Formulario de Preguntas'!$C$10:$FN$152,3,FALSE),"")</f>
        <v/>
      </c>
      <c r="BD274" s="1" t="str">
        <f>IFERROR(VLOOKUP(CONCATENATE(BB$1,BB274),'Formulario de Preguntas'!$C$10:$FN$152,4,FALSE),"")</f>
        <v/>
      </c>
      <c r="BE274" s="23">
        <f>IF($B274='Formulario de Respuestas'!$D273,'Formulario de Respuestas'!$W273,"ES DIFERENTE")</f>
        <v>0</v>
      </c>
      <c r="BF274" s="1" t="str">
        <f>IFERROR(VLOOKUP(CONCATENATE(BE$1,BE274),'Formulario de Preguntas'!$C$10:$FN$152,3,FALSE),"")</f>
        <v/>
      </c>
      <c r="BG274" s="1" t="str">
        <f>IFERROR(VLOOKUP(CONCATENATE(BE$1,BE274),'Formulario de Preguntas'!$C$10:$FN$152,4,FALSE),"")</f>
        <v/>
      </c>
      <c r="BH274" s="23">
        <f>IF($B274='Formulario de Respuestas'!$D273,'Formulario de Respuestas'!$X273,"ES DIFERENTE")</f>
        <v>0</v>
      </c>
      <c r="BI274" s="1" t="str">
        <f>IFERROR(VLOOKUP(CONCATENATE(BH$1,BH274),'Formulario de Preguntas'!$C$10:$FN$152,3,FALSE),"")</f>
        <v/>
      </c>
      <c r="BJ274" s="1" t="str">
        <f>IFERROR(VLOOKUP(CONCATENATE(BH$1,BH274),'Formulario de Preguntas'!$C$10:$FN$152,4,FALSE),"")</f>
        <v/>
      </c>
      <c r="BK274" s="25">
        <f>IF($B274='Formulario de Respuestas'!$D273,'Formulario de Respuestas'!$Y273,"ES DIFERENTE")</f>
        <v>0</v>
      </c>
      <c r="BL274" s="1" t="str">
        <f>IFERROR(VLOOKUP(CONCATENATE(BK$1,BK274),'Formulario de Preguntas'!$C$10:$FN$152,3,FALSE),"")</f>
        <v/>
      </c>
      <c r="BM274" s="1" t="str">
        <f>IFERROR(VLOOKUP(CONCATENATE(BK$1,BK274),'Formulario de Preguntas'!$C$10:$FN$152,4,FALSE),"")</f>
        <v/>
      </c>
      <c r="BN274" s="25">
        <f>IF($B274='Formulario de Respuestas'!$D273,'Formulario de Respuestas'!$Z273,"ES DIFERENTE")</f>
        <v>0</v>
      </c>
      <c r="BO274" s="1" t="str">
        <f>IFERROR(VLOOKUP(CONCATENATE(BN$1,BN274),'Formulario de Preguntas'!$C$10:$FN$152,3,FALSE),"")</f>
        <v/>
      </c>
      <c r="BP274" s="1" t="str">
        <f>IFERROR(VLOOKUP(CONCATENATE(BN$1,BN274),'Formulario de Preguntas'!$C$10:$FN$152,4,FALSE),"")</f>
        <v/>
      </c>
      <c r="BQ274" s="25">
        <f>IF($B274='Formulario de Respuestas'!$D273,'Formulario de Respuestas'!$AA273,"ES DIFERENTE")</f>
        <v>0</v>
      </c>
      <c r="BR274" s="1" t="str">
        <f>IFERROR(VLOOKUP(CONCATENATE(BQ$1,BQ274),'Formulario de Preguntas'!$C$10:$FN$152,3,FALSE),"")</f>
        <v/>
      </c>
      <c r="BS274" s="1" t="str">
        <f>IFERROR(VLOOKUP(CONCATENATE(BQ$1,BQ274),'Formulario de Preguntas'!$C$10:$FN$152,4,FALSE),"")</f>
        <v/>
      </c>
      <c r="BT274" s="25">
        <f>IF($B274='Formulario de Respuestas'!$D273,'Formulario de Respuestas'!$AB273,"ES DIFERENTE")</f>
        <v>0</v>
      </c>
      <c r="BU274" s="1" t="str">
        <f>IFERROR(VLOOKUP(CONCATENATE(BT$1,BT274),'Formulario de Preguntas'!$C$10:$FN$152,3,FALSE),"")</f>
        <v/>
      </c>
      <c r="BV274" s="1" t="str">
        <f>IFERROR(VLOOKUP(CONCATENATE(BT$1,BT274),'Formulario de Preguntas'!$C$10:$FN$152,4,FALSE),"")</f>
        <v/>
      </c>
      <c r="BW274" s="25">
        <f>IF($B274='Formulario de Respuestas'!$D273,'Formulario de Respuestas'!$AC273,"ES DIFERENTE")</f>
        <v>0</v>
      </c>
      <c r="BX274" s="1" t="str">
        <f>IFERROR(VLOOKUP(CONCATENATE(BW$1,BW274),'Formulario de Preguntas'!$C$10:$FN$152,3,FALSE),"")</f>
        <v/>
      </c>
      <c r="BY274" s="1" t="str">
        <f>IFERROR(VLOOKUP(CONCATENATE(BW$1,BW274),'Formulario de Preguntas'!$C$10:$FN$152,4,FALSE),"")</f>
        <v/>
      </c>
      <c r="CA274" s="1">
        <f t="shared" si="13"/>
        <v>0</v>
      </c>
      <c r="CB274" s="1">
        <f t="shared" si="14"/>
        <v>0.25</v>
      </c>
      <c r="CC274" s="1">
        <f t="shared" si="12"/>
        <v>0</v>
      </c>
      <c r="CD274" s="1">
        <f>COUNTIF('Formulario de Respuestas'!$E273:$AC273,"A")</f>
        <v>0</v>
      </c>
      <c r="CE274" s="1">
        <f>COUNTIF('Formulario de Respuestas'!$E273:$AC273,"B")</f>
        <v>0</v>
      </c>
      <c r="CF274" s="1">
        <f>COUNTIF('Formulario de Respuestas'!$B273:$AC273,"C")</f>
        <v>0</v>
      </c>
      <c r="CG274" s="1">
        <f>COUNTIF('Formulario de Respuestas'!$E273:$AC273,"D")</f>
        <v>0</v>
      </c>
      <c r="CH274" s="1">
        <f>COUNTIF('Formulario de Respuestas'!$E273:$AC273,"E (RESPUESTA ANULADA)")</f>
        <v>0</v>
      </c>
    </row>
    <row r="275" spans="1:86" x14ac:dyDescent="0.25">
      <c r="A275" s="1">
        <f>'Formulario de Respuestas'!C274</f>
        <v>0</v>
      </c>
      <c r="B275" s="1">
        <f>'Formulario de Respuestas'!D274</f>
        <v>0</v>
      </c>
      <c r="C275" s="23">
        <f>IF($B275='Formulario de Respuestas'!$D274,'Formulario de Respuestas'!$E274,"ES DIFERENTE")</f>
        <v>0</v>
      </c>
      <c r="D275" s="15" t="str">
        <f>IFERROR(VLOOKUP(CONCATENATE(C$1,C275),'Formulario de Preguntas'!$C$2:$FN$152,3,FALSE),"")</f>
        <v/>
      </c>
      <c r="E275" s="1" t="str">
        <f>IFERROR(VLOOKUP(CONCATENATE(C$1,C275),'Formulario de Preguntas'!$C$2:$FN$152,4,FALSE),"")</f>
        <v/>
      </c>
      <c r="F275" s="23">
        <f>IF($B275='Formulario de Respuestas'!$D274,'Formulario de Respuestas'!$F274,"ES DIFERENTE")</f>
        <v>0</v>
      </c>
      <c r="G275" s="1" t="str">
        <f>IFERROR(VLOOKUP(CONCATENATE(F$1,F275),'Formulario de Preguntas'!$C$2:$FN$152,3,FALSE),"")</f>
        <v/>
      </c>
      <c r="H275" s="1" t="str">
        <f>IFERROR(VLOOKUP(CONCATENATE(F$1,F275),'Formulario de Preguntas'!$C$2:$FN$152,4,FALSE),"")</f>
        <v/>
      </c>
      <c r="I275" s="23">
        <f>IF($B275='Formulario de Respuestas'!$D274,'Formulario de Respuestas'!$G274,"ES DIFERENTE")</f>
        <v>0</v>
      </c>
      <c r="J275" s="1" t="str">
        <f>IFERROR(VLOOKUP(CONCATENATE(I$1,I275),'Formulario de Preguntas'!$C$10:$FN$152,3,FALSE),"")</f>
        <v/>
      </c>
      <c r="K275" s="1" t="str">
        <f>IFERROR(VLOOKUP(CONCATENATE(I$1,I275),'Formulario de Preguntas'!$C$10:$FN$152,4,FALSE),"")</f>
        <v/>
      </c>
      <c r="L275" s="23">
        <f>IF($B275='Formulario de Respuestas'!$D274,'Formulario de Respuestas'!$H274,"ES DIFERENTE")</f>
        <v>0</v>
      </c>
      <c r="M275" s="1" t="str">
        <f>IFERROR(VLOOKUP(CONCATENATE(L$1,L275),'Formulario de Preguntas'!$C$10:$FN$152,3,FALSE),"")</f>
        <v/>
      </c>
      <c r="N275" s="1" t="str">
        <f>IFERROR(VLOOKUP(CONCATENATE(L$1,L275),'Formulario de Preguntas'!$C$10:$FN$152,4,FALSE),"")</f>
        <v/>
      </c>
      <c r="O275" s="23">
        <f>IF($B275='Formulario de Respuestas'!$D274,'Formulario de Respuestas'!$I274,"ES DIFERENTE")</f>
        <v>0</v>
      </c>
      <c r="P275" s="1" t="str">
        <f>IFERROR(VLOOKUP(CONCATENATE(O$1,O275),'Formulario de Preguntas'!$C$10:$FN$152,3,FALSE),"")</f>
        <v/>
      </c>
      <c r="Q275" s="1" t="str">
        <f>IFERROR(VLOOKUP(CONCATENATE(O$1,O275),'Formulario de Preguntas'!$C$10:$FN$152,4,FALSE),"")</f>
        <v/>
      </c>
      <c r="R275" s="23">
        <f>IF($B275='Formulario de Respuestas'!$D274,'Formulario de Respuestas'!$J274,"ES DIFERENTE")</f>
        <v>0</v>
      </c>
      <c r="S275" s="1" t="str">
        <f>IFERROR(VLOOKUP(CONCATENATE(R$1,R275),'Formulario de Preguntas'!$C$10:$FN$152,3,FALSE),"")</f>
        <v/>
      </c>
      <c r="T275" s="1" t="str">
        <f>IFERROR(VLOOKUP(CONCATENATE(R$1,R275),'Formulario de Preguntas'!$C$10:$FN$152,4,FALSE),"")</f>
        <v/>
      </c>
      <c r="U275" s="23">
        <f>IF($B275='Formulario de Respuestas'!$D274,'Formulario de Respuestas'!$K274,"ES DIFERENTE")</f>
        <v>0</v>
      </c>
      <c r="V275" s="1" t="str">
        <f>IFERROR(VLOOKUP(CONCATENATE(U$1,U275),'Formulario de Preguntas'!$C$10:$FN$152,3,FALSE),"")</f>
        <v/>
      </c>
      <c r="W275" s="1" t="str">
        <f>IFERROR(VLOOKUP(CONCATENATE(U$1,U275),'Formulario de Preguntas'!$C$10:$FN$152,4,FALSE),"")</f>
        <v/>
      </c>
      <c r="X275" s="23">
        <f>IF($B275='Formulario de Respuestas'!$D274,'Formulario de Respuestas'!$L274,"ES DIFERENTE")</f>
        <v>0</v>
      </c>
      <c r="Y275" s="1" t="str">
        <f>IFERROR(VLOOKUP(CONCATENATE(X$1,X275),'Formulario de Preguntas'!$C$10:$FN$152,3,FALSE),"")</f>
        <v/>
      </c>
      <c r="Z275" s="1" t="str">
        <f>IFERROR(VLOOKUP(CONCATENATE(X$1,X275),'Formulario de Preguntas'!$C$10:$FN$152,4,FALSE),"")</f>
        <v/>
      </c>
      <c r="AA275" s="23">
        <f>IF($B275='Formulario de Respuestas'!$D274,'Formulario de Respuestas'!$M274,"ES DIFERENTE")</f>
        <v>0</v>
      </c>
      <c r="AB275" s="1" t="str">
        <f>IFERROR(VLOOKUP(CONCATENATE(AA$1,AA275),'Formulario de Preguntas'!$C$10:$FN$152,3,FALSE),"")</f>
        <v/>
      </c>
      <c r="AC275" s="1" t="str">
        <f>IFERROR(VLOOKUP(CONCATENATE(AA$1,AA275),'Formulario de Preguntas'!$C$10:$FN$152,4,FALSE),"")</f>
        <v/>
      </c>
      <c r="AD275" s="23">
        <f>IF($B275='Formulario de Respuestas'!$D274,'Formulario de Respuestas'!$N274,"ES DIFERENTE")</f>
        <v>0</v>
      </c>
      <c r="AE275" s="1" t="str">
        <f>IFERROR(VLOOKUP(CONCATENATE(AD$1,AD275),'Formulario de Preguntas'!$C$10:$FN$152,3,FALSE),"")</f>
        <v/>
      </c>
      <c r="AF275" s="1" t="str">
        <f>IFERROR(VLOOKUP(CONCATENATE(AD$1,AD275),'Formulario de Preguntas'!$C$10:$FN$152,4,FALSE),"")</f>
        <v/>
      </c>
      <c r="AG275" s="23">
        <f>IF($B275='Formulario de Respuestas'!$D274,'Formulario de Respuestas'!$O274,"ES DIFERENTE")</f>
        <v>0</v>
      </c>
      <c r="AH275" s="1" t="str">
        <f>IFERROR(VLOOKUP(CONCATENATE(AG$1,AG275),'Formulario de Preguntas'!$C$10:$FN$152,3,FALSE),"")</f>
        <v/>
      </c>
      <c r="AI275" s="1" t="str">
        <f>IFERROR(VLOOKUP(CONCATENATE(AG$1,AG275),'Formulario de Preguntas'!$C$10:$FN$152,4,FALSE),"")</f>
        <v/>
      </c>
      <c r="AJ275" s="23">
        <f>IF($B275='Formulario de Respuestas'!$D274,'Formulario de Respuestas'!$P274,"ES DIFERENTE")</f>
        <v>0</v>
      </c>
      <c r="AK275" s="1" t="str">
        <f>IFERROR(VLOOKUP(CONCATENATE(AJ$1,AJ275),'Formulario de Preguntas'!$C$10:$FN$152,3,FALSE),"")</f>
        <v/>
      </c>
      <c r="AL275" s="1" t="str">
        <f>IFERROR(VLOOKUP(CONCATENATE(AJ$1,AJ275),'Formulario de Preguntas'!$C$10:$FN$152,4,FALSE),"")</f>
        <v/>
      </c>
      <c r="AM275" s="23">
        <f>IF($B275='Formulario de Respuestas'!$D274,'Formulario de Respuestas'!$Q274,"ES DIFERENTE")</f>
        <v>0</v>
      </c>
      <c r="AN275" s="1" t="str">
        <f>IFERROR(VLOOKUP(CONCATENATE(AM$1,AM275),'Formulario de Preguntas'!$C$10:$FN$152,3,FALSE),"")</f>
        <v/>
      </c>
      <c r="AO275" s="1" t="str">
        <f>IFERROR(VLOOKUP(CONCATENATE(AM$1,AM275),'Formulario de Preguntas'!$C$10:$FN$152,4,FALSE),"")</f>
        <v/>
      </c>
      <c r="AP275" s="23">
        <f>IF($B275='Formulario de Respuestas'!$D274,'Formulario de Respuestas'!$R274,"ES DIFERENTE")</f>
        <v>0</v>
      </c>
      <c r="AQ275" s="1" t="str">
        <f>IFERROR(VLOOKUP(CONCATENATE(AP$1,AP275),'Formulario de Preguntas'!$C$10:$FN$152,3,FALSE),"")</f>
        <v/>
      </c>
      <c r="AR275" s="1" t="str">
        <f>IFERROR(VLOOKUP(CONCATENATE(AP$1,AP275),'Formulario de Preguntas'!$C$10:$FN$152,4,FALSE),"")</f>
        <v/>
      </c>
      <c r="AS275" s="23">
        <f>IF($B275='Formulario de Respuestas'!$D274,'Formulario de Respuestas'!$S274,"ES DIFERENTE")</f>
        <v>0</v>
      </c>
      <c r="AT275" s="1" t="str">
        <f>IFERROR(VLOOKUP(CONCATENATE(AS$1,AS275),'Formulario de Preguntas'!$C$10:$FN$152,3,FALSE),"")</f>
        <v/>
      </c>
      <c r="AU275" s="1" t="str">
        <f>IFERROR(VLOOKUP(CONCATENATE(AS$1,AS275),'Formulario de Preguntas'!$C$10:$FN$152,4,FALSE),"")</f>
        <v/>
      </c>
      <c r="AV275" s="23">
        <f>IF($B275='Formulario de Respuestas'!$D274,'Formulario de Respuestas'!$T274,"ES DIFERENTE")</f>
        <v>0</v>
      </c>
      <c r="AW275" s="1" t="str">
        <f>IFERROR(VLOOKUP(CONCATENATE(AV$1,AV275),'Formulario de Preguntas'!$C$10:$FN$152,3,FALSE),"")</f>
        <v/>
      </c>
      <c r="AX275" s="1" t="str">
        <f>IFERROR(VLOOKUP(CONCATENATE(AV$1,AV275),'Formulario de Preguntas'!$C$10:$FN$152,4,FALSE),"")</f>
        <v/>
      </c>
      <c r="AY275" s="23">
        <f>IF($B275='Formulario de Respuestas'!$D274,'Formulario de Respuestas'!$U274,"ES DIFERENTE")</f>
        <v>0</v>
      </c>
      <c r="AZ275" s="1" t="str">
        <f>IFERROR(VLOOKUP(CONCATENATE(AY$1,AY275),'Formulario de Preguntas'!$C$10:$FN$152,3,FALSE),"")</f>
        <v/>
      </c>
      <c r="BA275" s="1" t="str">
        <f>IFERROR(VLOOKUP(CONCATENATE(AY$1,AY275),'Formulario de Preguntas'!$C$10:$FN$152,4,FALSE),"")</f>
        <v/>
      </c>
      <c r="BB275" s="25">
        <f>IF($B275='Formulario de Respuestas'!$D274,'Formulario de Respuestas'!$V274,"ES DIFERENTE")</f>
        <v>0</v>
      </c>
      <c r="BC275" s="1" t="str">
        <f>IFERROR(VLOOKUP(CONCATENATE(BB$1,BB275),'Formulario de Preguntas'!$C$10:$FN$152,3,FALSE),"")</f>
        <v/>
      </c>
      <c r="BD275" s="1" t="str">
        <f>IFERROR(VLOOKUP(CONCATENATE(BB$1,BB275),'Formulario de Preguntas'!$C$10:$FN$152,4,FALSE),"")</f>
        <v/>
      </c>
      <c r="BE275" s="23">
        <f>IF($B275='Formulario de Respuestas'!$D274,'Formulario de Respuestas'!$W274,"ES DIFERENTE")</f>
        <v>0</v>
      </c>
      <c r="BF275" s="1" t="str">
        <f>IFERROR(VLOOKUP(CONCATENATE(BE$1,BE275),'Formulario de Preguntas'!$C$10:$FN$152,3,FALSE),"")</f>
        <v/>
      </c>
      <c r="BG275" s="1" t="str">
        <f>IFERROR(VLOOKUP(CONCATENATE(BE$1,BE275),'Formulario de Preguntas'!$C$10:$FN$152,4,FALSE),"")</f>
        <v/>
      </c>
      <c r="BH275" s="23">
        <f>IF($B275='Formulario de Respuestas'!$D274,'Formulario de Respuestas'!$X274,"ES DIFERENTE")</f>
        <v>0</v>
      </c>
      <c r="BI275" s="1" t="str">
        <f>IFERROR(VLOOKUP(CONCATENATE(BH$1,BH275),'Formulario de Preguntas'!$C$10:$FN$152,3,FALSE),"")</f>
        <v/>
      </c>
      <c r="BJ275" s="1" t="str">
        <f>IFERROR(VLOOKUP(CONCATENATE(BH$1,BH275),'Formulario de Preguntas'!$C$10:$FN$152,4,FALSE),"")</f>
        <v/>
      </c>
      <c r="BK275" s="25">
        <f>IF($B275='Formulario de Respuestas'!$D274,'Formulario de Respuestas'!$Y274,"ES DIFERENTE")</f>
        <v>0</v>
      </c>
      <c r="BL275" s="1" t="str">
        <f>IFERROR(VLOOKUP(CONCATENATE(BK$1,BK275),'Formulario de Preguntas'!$C$10:$FN$152,3,FALSE),"")</f>
        <v/>
      </c>
      <c r="BM275" s="1" t="str">
        <f>IFERROR(VLOOKUP(CONCATENATE(BK$1,BK275),'Formulario de Preguntas'!$C$10:$FN$152,4,FALSE),"")</f>
        <v/>
      </c>
      <c r="BN275" s="25">
        <f>IF($B275='Formulario de Respuestas'!$D274,'Formulario de Respuestas'!$Z274,"ES DIFERENTE")</f>
        <v>0</v>
      </c>
      <c r="BO275" s="1" t="str">
        <f>IFERROR(VLOOKUP(CONCATENATE(BN$1,BN275),'Formulario de Preguntas'!$C$10:$FN$152,3,FALSE),"")</f>
        <v/>
      </c>
      <c r="BP275" s="1" t="str">
        <f>IFERROR(VLOOKUP(CONCATENATE(BN$1,BN275),'Formulario de Preguntas'!$C$10:$FN$152,4,FALSE),"")</f>
        <v/>
      </c>
      <c r="BQ275" s="25">
        <f>IF($B275='Formulario de Respuestas'!$D274,'Formulario de Respuestas'!$AA274,"ES DIFERENTE")</f>
        <v>0</v>
      </c>
      <c r="BR275" s="1" t="str">
        <f>IFERROR(VLOOKUP(CONCATENATE(BQ$1,BQ275),'Formulario de Preguntas'!$C$10:$FN$152,3,FALSE),"")</f>
        <v/>
      </c>
      <c r="BS275" s="1" t="str">
        <f>IFERROR(VLOOKUP(CONCATENATE(BQ$1,BQ275),'Formulario de Preguntas'!$C$10:$FN$152,4,FALSE),"")</f>
        <v/>
      </c>
      <c r="BT275" s="25">
        <f>IF($B275='Formulario de Respuestas'!$D274,'Formulario de Respuestas'!$AB274,"ES DIFERENTE")</f>
        <v>0</v>
      </c>
      <c r="BU275" s="1" t="str">
        <f>IFERROR(VLOOKUP(CONCATENATE(BT$1,BT275),'Formulario de Preguntas'!$C$10:$FN$152,3,FALSE),"")</f>
        <v/>
      </c>
      <c r="BV275" s="1" t="str">
        <f>IFERROR(VLOOKUP(CONCATENATE(BT$1,BT275),'Formulario de Preguntas'!$C$10:$FN$152,4,FALSE),"")</f>
        <v/>
      </c>
      <c r="BW275" s="25">
        <f>IF($B275='Formulario de Respuestas'!$D274,'Formulario de Respuestas'!$AC274,"ES DIFERENTE")</f>
        <v>0</v>
      </c>
      <c r="BX275" s="1" t="str">
        <f>IFERROR(VLOOKUP(CONCATENATE(BW$1,BW275),'Formulario de Preguntas'!$C$10:$FN$152,3,FALSE),"")</f>
        <v/>
      </c>
      <c r="BY275" s="1" t="str">
        <f>IFERROR(VLOOKUP(CONCATENATE(BW$1,BW275),'Formulario de Preguntas'!$C$10:$FN$152,4,FALSE),"")</f>
        <v/>
      </c>
      <c r="CA275" s="1">
        <f t="shared" si="13"/>
        <v>0</v>
      </c>
      <c r="CB275" s="1">
        <f t="shared" si="14"/>
        <v>0.25</v>
      </c>
      <c r="CC275" s="1">
        <f t="shared" si="12"/>
        <v>0</v>
      </c>
      <c r="CD275" s="1">
        <f>COUNTIF('Formulario de Respuestas'!$E274:$AC274,"A")</f>
        <v>0</v>
      </c>
      <c r="CE275" s="1">
        <f>COUNTIF('Formulario de Respuestas'!$E274:$AC274,"B")</f>
        <v>0</v>
      </c>
      <c r="CF275" s="1">
        <f>COUNTIF('Formulario de Respuestas'!$B274:$AC274,"C")</f>
        <v>0</v>
      </c>
      <c r="CG275" s="1">
        <f>COUNTIF('Formulario de Respuestas'!$E274:$AC274,"D")</f>
        <v>0</v>
      </c>
      <c r="CH275" s="1">
        <f>COUNTIF('Formulario de Respuestas'!$E274:$AC274,"E (RESPUESTA ANULADA)")</f>
        <v>0</v>
      </c>
    </row>
    <row r="276" spans="1:86" x14ac:dyDescent="0.25">
      <c r="A276" s="1">
        <f>'Formulario de Respuestas'!C275</f>
        <v>0</v>
      </c>
      <c r="B276" s="1">
        <f>'Formulario de Respuestas'!D275</f>
        <v>0</v>
      </c>
      <c r="C276" s="23">
        <f>IF($B276='Formulario de Respuestas'!$D275,'Formulario de Respuestas'!$E275,"ES DIFERENTE")</f>
        <v>0</v>
      </c>
      <c r="D276" s="15" t="str">
        <f>IFERROR(VLOOKUP(CONCATENATE(C$1,C276),'Formulario de Preguntas'!$C$2:$FN$152,3,FALSE),"")</f>
        <v/>
      </c>
      <c r="E276" s="1" t="str">
        <f>IFERROR(VLOOKUP(CONCATENATE(C$1,C276),'Formulario de Preguntas'!$C$2:$FN$152,4,FALSE),"")</f>
        <v/>
      </c>
      <c r="F276" s="23">
        <f>IF($B276='Formulario de Respuestas'!$D275,'Formulario de Respuestas'!$F275,"ES DIFERENTE")</f>
        <v>0</v>
      </c>
      <c r="G276" s="1" t="str">
        <f>IFERROR(VLOOKUP(CONCATENATE(F$1,F276),'Formulario de Preguntas'!$C$2:$FN$152,3,FALSE),"")</f>
        <v/>
      </c>
      <c r="H276" s="1" t="str">
        <f>IFERROR(VLOOKUP(CONCATENATE(F$1,F276),'Formulario de Preguntas'!$C$2:$FN$152,4,FALSE),"")</f>
        <v/>
      </c>
      <c r="I276" s="23">
        <f>IF($B276='Formulario de Respuestas'!$D275,'Formulario de Respuestas'!$G275,"ES DIFERENTE")</f>
        <v>0</v>
      </c>
      <c r="J276" s="1" t="str">
        <f>IFERROR(VLOOKUP(CONCATENATE(I$1,I276),'Formulario de Preguntas'!$C$10:$FN$152,3,FALSE),"")</f>
        <v/>
      </c>
      <c r="K276" s="1" t="str">
        <f>IFERROR(VLOOKUP(CONCATENATE(I$1,I276),'Formulario de Preguntas'!$C$10:$FN$152,4,FALSE),"")</f>
        <v/>
      </c>
      <c r="L276" s="23">
        <f>IF($B276='Formulario de Respuestas'!$D275,'Formulario de Respuestas'!$H275,"ES DIFERENTE")</f>
        <v>0</v>
      </c>
      <c r="M276" s="1" t="str">
        <f>IFERROR(VLOOKUP(CONCATENATE(L$1,L276),'Formulario de Preguntas'!$C$10:$FN$152,3,FALSE),"")</f>
        <v/>
      </c>
      <c r="N276" s="1" t="str">
        <f>IFERROR(VLOOKUP(CONCATENATE(L$1,L276),'Formulario de Preguntas'!$C$10:$FN$152,4,FALSE),"")</f>
        <v/>
      </c>
      <c r="O276" s="23">
        <f>IF($B276='Formulario de Respuestas'!$D275,'Formulario de Respuestas'!$I275,"ES DIFERENTE")</f>
        <v>0</v>
      </c>
      <c r="P276" s="1" t="str">
        <f>IFERROR(VLOOKUP(CONCATENATE(O$1,O276),'Formulario de Preguntas'!$C$10:$FN$152,3,FALSE),"")</f>
        <v/>
      </c>
      <c r="Q276" s="1" t="str">
        <f>IFERROR(VLOOKUP(CONCATENATE(O$1,O276),'Formulario de Preguntas'!$C$10:$FN$152,4,FALSE),"")</f>
        <v/>
      </c>
      <c r="R276" s="23">
        <f>IF($B276='Formulario de Respuestas'!$D275,'Formulario de Respuestas'!$J275,"ES DIFERENTE")</f>
        <v>0</v>
      </c>
      <c r="S276" s="1" t="str">
        <f>IFERROR(VLOOKUP(CONCATENATE(R$1,R276),'Formulario de Preguntas'!$C$10:$FN$152,3,FALSE),"")</f>
        <v/>
      </c>
      <c r="T276" s="1" t="str">
        <f>IFERROR(VLOOKUP(CONCATENATE(R$1,R276),'Formulario de Preguntas'!$C$10:$FN$152,4,FALSE),"")</f>
        <v/>
      </c>
      <c r="U276" s="23">
        <f>IF($B276='Formulario de Respuestas'!$D275,'Formulario de Respuestas'!$K275,"ES DIFERENTE")</f>
        <v>0</v>
      </c>
      <c r="V276" s="1" t="str">
        <f>IFERROR(VLOOKUP(CONCATENATE(U$1,U276),'Formulario de Preguntas'!$C$10:$FN$152,3,FALSE),"")</f>
        <v/>
      </c>
      <c r="W276" s="1" t="str">
        <f>IFERROR(VLOOKUP(CONCATENATE(U$1,U276),'Formulario de Preguntas'!$C$10:$FN$152,4,FALSE),"")</f>
        <v/>
      </c>
      <c r="X276" s="23">
        <f>IF($B276='Formulario de Respuestas'!$D275,'Formulario de Respuestas'!$L275,"ES DIFERENTE")</f>
        <v>0</v>
      </c>
      <c r="Y276" s="1" t="str">
        <f>IFERROR(VLOOKUP(CONCATENATE(X$1,X276),'Formulario de Preguntas'!$C$10:$FN$152,3,FALSE),"")</f>
        <v/>
      </c>
      <c r="Z276" s="1" t="str">
        <f>IFERROR(VLOOKUP(CONCATENATE(X$1,X276),'Formulario de Preguntas'!$C$10:$FN$152,4,FALSE),"")</f>
        <v/>
      </c>
      <c r="AA276" s="23">
        <f>IF($B276='Formulario de Respuestas'!$D275,'Formulario de Respuestas'!$M275,"ES DIFERENTE")</f>
        <v>0</v>
      </c>
      <c r="AB276" s="1" t="str">
        <f>IFERROR(VLOOKUP(CONCATENATE(AA$1,AA276),'Formulario de Preguntas'!$C$10:$FN$152,3,FALSE),"")</f>
        <v/>
      </c>
      <c r="AC276" s="1" t="str">
        <f>IFERROR(VLOOKUP(CONCATENATE(AA$1,AA276),'Formulario de Preguntas'!$C$10:$FN$152,4,FALSE),"")</f>
        <v/>
      </c>
      <c r="AD276" s="23">
        <f>IF($B276='Formulario de Respuestas'!$D275,'Formulario de Respuestas'!$N275,"ES DIFERENTE")</f>
        <v>0</v>
      </c>
      <c r="AE276" s="1" t="str">
        <f>IFERROR(VLOOKUP(CONCATENATE(AD$1,AD276),'Formulario de Preguntas'!$C$10:$FN$152,3,FALSE),"")</f>
        <v/>
      </c>
      <c r="AF276" s="1" t="str">
        <f>IFERROR(VLOOKUP(CONCATENATE(AD$1,AD276),'Formulario de Preguntas'!$C$10:$FN$152,4,FALSE),"")</f>
        <v/>
      </c>
      <c r="AG276" s="23">
        <f>IF($B276='Formulario de Respuestas'!$D275,'Formulario de Respuestas'!$O275,"ES DIFERENTE")</f>
        <v>0</v>
      </c>
      <c r="AH276" s="1" t="str">
        <f>IFERROR(VLOOKUP(CONCATENATE(AG$1,AG276),'Formulario de Preguntas'!$C$10:$FN$152,3,FALSE),"")</f>
        <v/>
      </c>
      <c r="AI276" s="1" t="str">
        <f>IFERROR(VLOOKUP(CONCATENATE(AG$1,AG276),'Formulario de Preguntas'!$C$10:$FN$152,4,FALSE),"")</f>
        <v/>
      </c>
      <c r="AJ276" s="23">
        <f>IF($B276='Formulario de Respuestas'!$D275,'Formulario de Respuestas'!$P275,"ES DIFERENTE")</f>
        <v>0</v>
      </c>
      <c r="AK276" s="1" t="str">
        <f>IFERROR(VLOOKUP(CONCATENATE(AJ$1,AJ276),'Formulario de Preguntas'!$C$10:$FN$152,3,FALSE),"")</f>
        <v/>
      </c>
      <c r="AL276" s="1" t="str">
        <f>IFERROR(VLOOKUP(CONCATENATE(AJ$1,AJ276),'Formulario de Preguntas'!$C$10:$FN$152,4,FALSE),"")</f>
        <v/>
      </c>
      <c r="AM276" s="23">
        <f>IF($B276='Formulario de Respuestas'!$D275,'Formulario de Respuestas'!$Q275,"ES DIFERENTE")</f>
        <v>0</v>
      </c>
      <c r="AN276" s="1" t="str">
        <f>IFERROR(VLOOKUP(CONCATENATE(AM$1,AM276),'Formulario de Preguntas'!$C$10:$FN$152,3,FALSE),"")</f>
        <v/>
      </c>
      <c r="AO276" s="1" t="str">
        <f>IFERROR(VLOOKUP(CONCATENATE(AM$1,AM276),'Formulario de Preguntas'!$C$10:$FN$152,4,FALSE),"")</f>
        <v/>
      </c>
      <c r="AP276" s="23">
        <f>IF($B276='Formulario de Respuestas'!$D275,'Formulario de Respuestas'!$R275,"ES DIFERENTE")</f>
        <v>0</v>
      </c>
      <c r="AQ276" s="1" t="str">
        <f>IFERROR(VLOOKUP(CONCATENATE(AP$1,AP276),'Formulario de Preguntas'!$C$10:$FN$152,3,FALSE),"")</f>
        <v/>
      </c>
      <c r="AR276" s="1" t="str">
        <f>IFERROR(VLOOKUP(CONCATENATE(AP$1,AP276),'Formulario de Preguntas'!$C$10:$FN$152,4,FALSE),"")</f>
        <v/>
      </c>
      <c r="AS276" s="23">
        <f>IF($B276='Formulario de Respuestas'!$D275,'Formulario de Respuestas'!$S275,"ES DIFERENTE")</f>
        <v>0</v>
      </c>
      <c r="AT276" s="1" t="str">
        <f>IFERROR(VLOOKUP(CONCATENATE(AS$1,AS276),'Formulario de Preguntas'!$C$10:$FN$152,3,FALSE),"")</f>
        <v/>
      </c>
      <c r="AU276" s="1" t="str">
        <f>IFERROR(VLOOKUP(CONCATENATE(AS$1,AS276),'Formulario de Preguntas'!$C$10:$FN$152,4,FALSE),"")</f>
        <v/>
      </c>
      <c r="AV276" s="23">
        <f>IF($B276='Formulario de Respuestas'!$D275,'Formulario de Respuestas'!$T275,"ES DIFERENTE")</f>
        <v>0</v>
      </c>
      <c r="AW276" s="1" t="str">
        <f>IFERROR(VLOOKUP(CONCATENATE(AV$1,AV276),'Formulario de Preguntas'!$C$10:$FN$152,3,FALSE),"")</f>
        <v/>
      </c>
      <c r="AX276" s="1" t="str">
        <f>IFERROR(VLOOKUP(CONCATENATE(AV$1,AV276),'Formulario de Preguntas'!$C$10:$FN$152,4,FALSE),"")</f>
        <v/>
      </c>
      <c r="AY276" s="23">
        <f>IF($B276='Formulario de Respuestas'!$D275,'Formulario de Respuestas'!$U275,"ES DIFERENTE")</f>
        <v>0</v>
      </c>
      <c r="AZ276" s="1" t="str">
        <f>IFERROR(VLOOKUP(CONCATENATE(AY$1,AY276),'Formulario de Preguntas'!$C$10:$FN$152,3,FALSE),"")</f>
        <v/>
      </c>
      <c r="BA276" s="1" t="str">
        <f>IFERROR(VLOOKUP(CONCATENATE(AY$1,AY276),'Formulario de Preguntas'!$C$10:$FN$152,4,FALSE),"")</f>
        <v/>
      </c>
      <c r="BB276" s="25">
        <f>IF($B276='Formulario de Respuestas'!$D275,'Formulario de Respuestas'!$V275,"ES DIFERENTE")</f>
        <v>0</v>
      </c>
      <c r="BC276" s="1" t="str">
        <f>IFERROR(VLOOKUP(CONCATENATE(BB$1,BB276),'Formulario de Preguntas'!$C$10:$FN$152,3,FALSE),"")</f>
        <v/>
      </c>
      <c r="BD276" s="1" t="str">
        <f>IFERROR(VLOOKUP(CONCATENATE(BB$1,BB276),'Formulario de Preguntas'!$C$10:$FN$152,4,FALSE),"")</f>
        <v/>
      </c>
      <c r="BE276" s="23">
        <f>IF($B276='Formulario de Respuestas'!$D275,'Formulario de Respuestas'!$W275,"ES DIFERENTE")</f>
        <v>0</v>
      </c>
      <c r="BF276" s="1" t="str">
        <f>IFERROR(VLOOKUP(CONCATENATE(BE$1,BE276),'Formulario de Preguntas'!$C$10:$FN$152,3,FALSE),"")</f>
        <v/>
      </c>
      <c r="BG276" s="1" t="str">
        <f>IFERROR(VLOOKUP(CONCATENATE(BE$1,BE276),'Formulario de Preguntas'!$C$10:$FN$152,4,FALSE),"")</f>
        <v/>
      </c>
      <c r="BH276" s="23">
        <f>IF($B276='Formulario de Respuestas'!$D275,'Formulario de Respuestas'!$X275,"ES DIFERENTE")</f>
        <v>0</v>
      </c>
      <c r="BI276" s="1" t="str">
        <f>IFERROR(VLOOKUP(CONCATENATE(BH$1,BH276),'Formulario de Preguntas'!$C$10:$FN$152,3,FALSE),"")</f>
        <v/>
      </c>
      <c r="BJ276" s="1" t="str">
        <f>IFERROR(VLOOKUP(CONCATENATE(BH$1,BH276),'Formulario de Preguntas'!$C$10:$FN$152,4,FALSE),"")</f>
        <v/>
      </c>
      <c r="BK276" s="25">
        <f>IF($B276='Formulario de Respuestas'!$D275,'Formulario de Respuestas'!$Y275,"ES DIFERENTE")</f>
        <v>0</v>
      </c>
      <c r="BL276" s="1" t="str">
        <f>IFERROR(VLOOKUP(CONCATENATE(BK$1,BK276),'Formulario de Preguntas'!$C$10:$FN$152,3,FALSE),"")</f>
        <v/>
      </c>
      <c r="BM276" s="1" t="str">
        <f>IFERROR(VLOOKUP(CONCATENATE(BK$1,BK276),'Formulario de Preguntas'!$C$10:$FN$152,4,FALSE),"")</f>
        <v/>
      </c>
      <c r="BN276" s="25">
        <f>IF($B276='Formulario de Respuestas'!$D275,'Formulario de Respuestas'!$Z275,"ES DIFERENTE")</f>
        <v>0</v>
      </c>
      <c r="BO276" s="1" t="str">
        <f>IFERROR(VLOOKUP(CONCATENATE(BN$1,BN276),'Formulario de Preguntas'!$C$10:$FN$152,3,FALSE),"")</f>
        <v/>
      </c>
      <c r="BP276" s="1" t="str">
        <f>IFERROR(VLOOKUP(CONCATENATE(BN$1,BN276),'Formulario de Preguntas'!$C$10:$FN$152,4,FALSE),"")</f>
        <v/>
      </c>
      <c r="BQ276" s="25">
        <f>IF($B276='Formulario de Respuestas'!$D275,'Formulario de Respuestas'!$AA275,"ES DIFERENTE")</f>
        <v>0</v>
      </c>
      <c r="BR276" s="1" t="str">
        <f>IFERROR(VLOOKUP(CONCATENATE(BQ$1,BQ276),'Formulario de Preguntas'!$C$10:$FN$152,3,FALSE),"")</f>
        <v/>
      </c>
      <c r="BS276" s="1" t="str">
        <f>IFERROR(VLOOKUP(CONCATENATE(BQ$1,BQ276),'Formulario de Preguntas'!$C$10:$FN$152,4,FALSE),"")</f>
        <v/>
      </c>
      <c r="BT276" s="25">
        <f>IF($B276='Formulario de Respuestas'!$D275,'Formulario de Respuestas'!$AB275,"ES DIFERENTE")</f>
        <v>0</v>
      </c>
      <c r="BU276" s="1" t="str">
        <f>IFERROR(VLOOKUP(CONCATENATE(BT$1,BT276),'Formulario de Preguntas'!$C$10:$FN$152,3,FALSE),"")</f>
        <v/>
      </c>
      <c r="BV276" s="1" t="str">
        <f>IFERROR(VLOOKUP(CONCATENATE(BT$1,BT276),'Formulario de Preguntas'!$C$10:$FN$152,4,FALSE),"")</f>
        <v/>
      </c>
      <c r="BW276" s="25">
        <f>IF($B276='Formulario de Respuestas'!$D275,'Formulario de Respuestas'!$AC275,"ES DIFERENTE")</f>
        <v>0</v>
      </c>
      <c r="BX276" s="1" t="str">
        <f>IFERROR(VLOOKUP(CONCATENATE(BW$1,BW276),'Formulario de Preguntas'!$C$10:$FN$152,3,FALSE),"")</f>
        <v/>
      </c>
      <c r="BY276" s="1" t="str">
        <f>IFERROR(VLOOKUP(CONCATENATE(BW$1,BW276),'Formulario de Preguntas'!$C$10:$FN$152,4,FALSE),"")</f>
        <v/>
      </c>
      <c r="CA276" s="1">
        <f t="shared" si="13"/>
        <v>0</v>
      </c>
      <c r="CB276" s="1">
        <f t="shared" si="14"/>
        <v>0.25</v>
      </c>
      <c r="CC276" s="1">
        <f t="shared" si="12"/>
        <v>0</v>
      </c>
      <c r="CD276" s="1">
        <f>COUNTIF('Formulario de Respuestas'!$E275:$AC275,"A")</f>
        <v>0</v>
      </c>
      <c r="CE276" s="1">
        <f>COUNTIF('Formulario de Respuestas'!$E275:$AC275,"B")</f>
        <v>0</v>
      </c>
      <c r="CF276" s="1">
        <f>COUNTIF('Formulario de Respuestas'!$B275:$AC275,"C")</f>
        <v>0</v>
      </c>
      <c r="CG276" s="1">
        <f>COUNTIF('Formulario de Respuestas'!$E275:$AC275,"D")</f>
        <v>0</v>
      </c>
      <c r="CH276" s="1">
        <f>COUNTIF('Formulario de Respuestas'!$E275:$AC275,"E (RESPUESTA ANULADA)")</f>
        <v>0</v>
      </c>
    </row>
    <row r="277" spans="1:86" x14ac:dyDescent="0.25">
      <c r="A277" s="1">
        <f>'Formulario de Respuestas'!C276</f>
        <v>0</v>
      </c>
      <c r="B277" s="1">
        <f>'Formulario de Respuestas'!D276</f>
        <v>0</v>
      </c>
      <c r="C277" s="23">
        <f>IF($B277='Formulario de Respuestas'!$D276,'Formulario de Respuestas'!$E276,"ES DIFERENTE")</f>
        <v>0</v>
      </c>
      <c r="D277" s="15" t="str">
        <f>IFERROR(VLOOKUP(CONCATENATE(C$1,C277),'Formulario de Preguntas'!$C$2:$FN$152,3,FALSE),"")</f>
        <v/>
      </c>
      <c r="E277" s="1" t="str">
        <f>IFERROR(VLOOKUP(CONCATENATE(C$1,C277),'Formulario de Preguntas'!$C$2:$FN$152,4,FALSE),"")</f>
        <v/>
      </c>
      <c r="F277" s="23">
        <f>IF($B277='Formulario de Respuestas'!$D276,'Formulario de Respuestas'!$F276,"ES DIFERENTE")</f>
        <v>0</v>
      </c>
      <c r="G277" s="1" t="str">
        <f>IFERROR(VLOOKUP(CONCATENATE(F$1,F277),'Formulario de Preguntas'!$C$2:$FN$152,3,FALSE),"")</f>
        <v/>
      </c>
      <c r="H277" s="1" t="str">
        <f>IFERROR(VLOOKUP(CONCATENATE(F$1,F277),'Formulario de Preguntas'!$C$2:$FN$152,4,FALSE),"")</f>
        <v/>
      </c>
      <c r="I277" s="23">
        <f>IF($B277='Formulario de Respuestas'!$D276,'Formulario de Respuestas'!$G276,"ES DIFERENTE")</f>
        <v>0</v>
      </c>
      <c r="J277" s="1" t="str">
        <f>IFERROR(VLOOKUP(CONCATENATE(I$1,I277),'Formulario de Preguntas'!$C$10:$FN$152,3,FALSE),"")</f>
        <v/>
      </c>
      <c r="K277" s="1" t="str">
        <f>IFERROR(VLOOKUP(CONCATENATE(I$1,I277),'Formulario de Preguntas'!$C$10:$FN$152,4,FALSE),"")</f>
        <v/>
      </c>
      <c r="L277" s="23">
        <f>IF($B277='Formulario de Respuestas'!$D276,'Formulario de Respuestas'!$H276,"ES DIFERENTE")</f>
        <v>0</v>
      </c>
      <c r="M277" s="1" t="str">
        <f>IFERROR(VLOOKUP(CONCATENATE(L$1,L277),'Formulario de Preguntas'!$C$10:$FN$152,3,FALSE),"")</f>
        <v/>
      </c>
      <c r="N277" s="1" t="str">
        <f>IFERROR(VLOOKUP(CONCATENATE(L$1,L277),'Formulario de Preguntas'!$C$10:$FN$152,4,FALSE),"")</f>
        <v/>
      </c>
      <c r="O277" s="23">
        <f>IF($B277='Formulario de Respuestas'!$D276,'Formulario de Respuestas'!$I276,"ES DIFERENTE")</f>
        <v>0</v>
      </c>
      <c r="P277" s="1" t="str">
        <f>IFERROR(VLOOKUP(CONCATENATE(O$1,O277),'Formulario de Preguntas'!$C$10:$FN$152,3,FALSE),"")</f>
        <v/>
      </c>
      <c r="Q277" s="1" t="str">
        <f>IFERROR(VLOOKUP(CONCATENATE(O$1,O277),'Formulario de Preguntas'!$C$10:$FN$152,4,FALSE),"")</f>
        <v/>
      </c>
      <c r="R277" s="23">
        <f>IF($B277='Formulario de Respuestas'!$D276,'Formulario de Respuestas'!$J276,"ES DIFERENTE")</f>
        <v>0</v>
      </c>
      <c r="S277" s="1" t="str">
        <f>IFERROR(VLOOKUP(CONCATENATE(R$1,R277),'Formulario de Preguntas'!$C$10:$FN$152,3,FALSE),"")</f>
        <v/>
      </c>
      <c r="T277" s="1" t="str">
        <f>IFERROR(VLOOKUP(CONCATENATE(R$1,R277),'Formulario de Preguntas'!$C$10:$FN$152,4,FALSE),"")</f>
        <v/>
      </c>
      <c r="U277" s="23">
        <f>IF($B277='Formulario de Respuestas'!$D276,'Formulario de Respuestas'!$K276,"ES DIFERENTE")</f>
        <v>0</v>
      </c>
      <c r="V277" s="1" t="str">
        <f>IFERROR(VLOOKUP(CONCATENATE(U$1,U277),'Formulario de Preguntas'!$C$10:$FN$152,3,FALSE),"")</f>
        <v/>
      </c>
      <c r="W277" s="1" t="str">
        <f>IFERROR(VLOOKUP(CONCATENATE(U$1,U277),'Formulario de Preguntas'!$C$10:$FN$152,4,FALSE),"")</f>
        <v/>
      </c>
      <c r="X277" s="23">
        <f>IF($B277='Formulario de Respuestas'!$D276,'Formulario de Respuestas'!$L276,"ES DIFERENTE")</f>
        <v>0</v>
      </c>
      <c r="Y277" s="1" t="str">
        <f>IFERROR(VLOOKUP(CONCATENATE(X$1,X277),'Formulario de Preguntas'!$C$10:$FN$152,3,FALSE),"")</f>
        <v/>
      </c>
      <c r="Z277" s="1" t="str">
        <f>IFERROR(VLOOKUP(CONCATENATE(X$1,X277),'Formulario de Preguntas'!$C$10:$FN$152,4,FALSE),"")</f>
        <v/>
      </c>
      <c r="AA277" s="23">
        <f>IF($B277='Formulario de Respuestas'!$D276,'Formulario de Respuestas'!$M276,"ES DIFERENTE")</f>
        <v>0</v>
      </c>
      <c r="AB277" s="1" t="str">
        <f>IFERROR(VLOOKUP(CONCATENATE(AA$1,AA277),'Formulario de Preguntas'!$C$10:$FN$152,3,FALSE),"")</f>
        <v/>
      </c>
      <c r="AC277" s="1" t="str">
        <f>IFERROR(VLOOKUP(CONCATENATE(AA$1,AA277),'Formulario de Preguntas'!$C$10:$FN$152,4,FALSE),"")</f>
        <v/>
      </c>
      <c r="AD277" s="23">
        <f>IF($B277='Formulario de Respuestas'!$D276,'Formulario de Respuestas'!$N276,"ES DIFERENTE")</f>
        <v>0</v>
      </c>
      <c r="AE277" s="1" t="str">
        <f>IFERROR(VLOOKUP(CONCATENATE(AD$1,AD277),'Formulario de Preguntas'!$C$10:$FN$152,3,FALSE),"")</f>
        <v/>
      </c>
      <c r="AF277" s="1" t="str">
        <f>IFERROR(VLOOKUP(CONCATENATE(AD$1,AD277),'Formulario de Preguntas'!$C$10:$FN$152,4,FALSE),"")</f>
        <v/>
      </c>
      <c r="AG277" s="23">
        <f>IF($B277='Formulario de Respuestas'!$D276,'Formulario de Respuestas'!$O276,"ES DIFERENTE")</f>
        <v>0</v>
      </c>
      <c r="AH277" s="1" t="str">
        <f>IFERROR(VLOOKUP(CONCATENATE(AG$1,AG277),'Formulario de Preguntas'!$C$10:$FN$152,3,FALSE),"")</f>
        <v/>
      </c>
      <c r="AI277" s="1" t="str">
        <f>IFERROR(VLOOKUP(CONCATENATE(AG$1,AG277),'Formulario de Preguntas'!$C$10:$FN$152,4,FALSE),"")</f>
        <v/>
      </c>
      <c r="AJ277" s="23">
        <f>IF($B277='Formulario de Respuestas'!$D276,'Formulario de Respuestas'!$P276,"ES DIFERENTE")</f>
        <v>0</v>
      </c>
      <c r="AK277" s="1" t="str">
        <f>IFERROR(VLOOKUP(CONCATENATE(AJ$1,AJ277),'Formulario de Preguntas'!$C$10:$FN$152,3,FALSE),"")</f>
        <v/>
      </c>
      <c r="AL277" s="1" t="str">
        <f>IFERROR(VLOOKUP(CONCATENATE(AJ$1,AJ277),'Formulario de Preguntas'!$C$10:$FN$152,4,FALSE),"")</f>
        <v/>
      </c>
      <c r="AM277" s="23">
        <f>IF($B277='Formulario de Respuestas'!$D276,'Formulario de Respuestas'!$Q276,"ES DIFERENTE")</f>
        <v>0</v>
      </c>
      <c r="AN277" s="1" t="str">
        <f>IFERROR(VLOOKUP(CONCATENATE(AM$1,AM277),'Formulario de Preguntas'!$C$10:$FN$152,3,FALSE),"")</f>
        <v/>
      </c>
      <c r="AO277" s="1" t="str">
        <f>IFERROR(VLOOKUP(CONCATENATE(AM$1,AM277),'Formulario de Preguntas'!$C$10:$FN$152,4,FALSE),"")</f>
        <v/>
      </c>
      <c r="AP277" s="23">
        <f>IF($B277='Formulario de Respuestas'!$D276,'Formulario de Respuestas'!$R276,"ES DIFERENTE")</f>
        <v>0</v>
      </c>
      <c r="AQ277" s="1" t="str">
        <f>IFERROR(VLOOKUP(CONCATENATE(AP$1,AP277),'Formulario de Preguntas'!$C$10:$FN$152,3,FALSE),"")</f>
        <v/>
      </c>
      <c r="AR277" s="1" t="str">
        <f>IFERROR(VLOOKUP(CONCATENATE(AP$1,AP277),'Formulario de Preguntas'!$C$10:$FN$152,4,FALSE),"")</f>
        <v/>
      </c>
      <c r="AS277" s="23">
        <f>IF($B277='Formulario de Respuestas'!$D276,'Formulario de Respuestas'!$S276,"ES DIFERENTE")</f>
        <v>0</v>
      </c>
      <c r="AT277" s="1" t="str">
        <f>IFERROR(VLOOKUP(CONCATENATE(AS$1,AS277),'Formulario de Preguntas'!$C$10:$FN$152,3,FALSE),"")</f>
        <v/>
      </c>
      <c r="AU277" s="1" t="str">
        <f>IFERROR(VLOOKUP(CONCATENATE(AS$1,AS277),'Formulario de Preguntas'!$C$10:$FN$152,4,FALSE),"")</f>
        <v/>
      </c>
      <c r="AV277" s="23">
        <f>IF($B277='Formulario de Respuestas'!$D276,'Formulario de Respuestas'!$T276,"ES DIFERENTE")</f>
        <v>0</v>
      </c>
      <c r="AW277" s="1" t="str">
        <f>IFERROR(VLOOKUP(CONCATENATE(AV$1,AV277),'Formulario de Preguntas'!$C$10:$FN$152,3,FALSE),"")</f>
        <v/>
      </c>
      <c r="AX277" s="1" t="str">
        <f>IFERROR(VLOOKUP(CONCATENATE(AV$1,AV277),'Formulario de Preguntas'!$C$10:$FN$152,4,FALSE),"")</f>
        <v/>
      </c>
      <c r="AY277" s="23">
        <f>IF($B277='Formulario de Respuestas'!$D276,'Formulario de Respuestas'!$U276,"ES DIFERENTE")</f>
        <v>0</v>
      </c>
      <c r="AZ277" s="1" t="str">
        <f>IFERROR(VLOOKUP(CONCATENATE(AY$1,AY277),'Formulario de Preguntas'!$C$10:$FN$152,3,FALSE),"")</f>
        <v/>
      </c>
      <c r="BA277" s="1" t="str">
        <f>IFERROR(VLOOKUP(CONCATENATE(AY$1,AY277),'Formulario de Preguntas'!$C$10:$FN$152,4,FALSE),"")</f>
        <v/>
      </c>
      <c r="BB277" s="25">
        <f>IF($B277='Formulario de Respuestas'!$D276,'Formulario de Respuestas'!$V276,"ES DIFERENTE")</f>
        <v>0</v>
      </c>
      <c r="BC277" s="1" t="str">
        <f>IFERROR(VLOOKUP(CONCATENATE(BB$1,BB277),'Formulario de Preguntas'!$C$10:$FN$152,3,FALSE),"")</f>
        <v/>
      </c>
      <c r="BD277" s="1" t="str">
        <f>IFERROR(VLOOKUP(CONCATENATE(BB$1,BB277),'Formulario de Preguntas'!$C$10:$FN$152,4,FALSE),"")</f>
        <v/>
      </c>
      <c r="BE277" s="23">
        <f>IF($B277='Formulario de Respuestas'!$D276,'Formulario de Respuestas'!$W276,"ES DIFERENTE")</f>
        <v>0</v>
      </c>
      <c r="BF277" s="1" t="str">
        <f>IFERROR(VLOOKUP(CONCATENATE(BE$1,BE277),'Formulario de Preguntas'!$C$10:$FN$152,3,FALSE),"")</f>
        <v/>
      </c>
      <c r="BG277" s="1" t="str">
        <f>IFERROR(VLOOKUP(CONCATENATE(BE$1,BE277),'Formulario de Preguntas'!$C$10:$FN$152,4,FALSE),"")</f>
        <v/>
      </c>
      <c r="BH277" s="23">
        <f>IF($B277='Formulario de Respuestas'!$D276,'Formulario de Respuestas'!$X276,"ES DIFERENTE")</f>
        <v>0</v>
      </c>
      <c r="BI277" s="1" t="str">
        <f>IFERROR(VLOOKUP(CONCATENATE(BH$1,BH277),'Formulario de Preguntas'!$C$10:$FN$152,3,FALSE),"")</f>
        <v/>
      </c>
      <c r="BJ277" s="1" t="str">
        <f>IFERROR(VLOOKUP(CONCATENATE(BH$1,BH277),'Formulario de Preguntas'!$C$10:$FN$152,4,FALSE),"")</f>
        <v/>
      </c>
      <c r="BK277" s="25">
        <f>IF($B277='Formulario de Respuestas'!$D276,'Formulario de Respuestas'!$Y276,"ES DIFERENTE")</f>
        <v>0</v>
      </c>
      <c r="BL277" s="1" t="str">
        <f>IFERROR(VLOOKUP(CONCATENATE(BK$1,BK277),'Formulario de Preguntas'!$C$10:$FN$152,3,FALSE),"")</f>
        <v/>
      </c>
      <c r="BM277" s="1" t="str">
        <f>IFERROR(VLOOKUP(CONCATENATE(BK$1,BK277),'Formulario de Preguntas'!$C$10:$FN$152,4,FALSE),"")</f>
        <v/>
      </c>
      <c r="BN277" s="25">
        <f>IF($B277='Formulario de Respuestas'!$D276,'Formulario de Respuestas'!$Z276,"ES DIFERENTE")</f>
        <v>0</v>
      </c>
      <c r="BO277" s="1" t="str">
        <f>IFERROR(VLOOKUP(CONCATENATE(BN$1,BN277),'Formulario de Preguntas'!$C$10:$FN$152,3,FALSE),"")</f>
        <v/>
      </c>
      <c r="BP277" s="1" t="str">
        <f>IFERROR(VLOOKUP(CONCATENATE(BN$1,BN277),'Formulario de Preguntas'!$C$10:$FN$152,4,FALSE),"")</f>
        <v/>
      </c>
      <c r="BQ277" s="25">
        <f>IF($B277='Formulario de Respuestas'!$D276,'Formulario de Respuestas'!$AA276,"ES DIFERENTE")</f>
        <v>0</v>
      </c>
      <c r="BR277" s="1" t="str">
        <f>IFERROR(VLOOKUP(CONCATENATE(BQ$1,BQ277),'Formulario de Preguntas'!$C$10:$FN$152,3,FALSE),"")</f>
        <v/>
      </c>
      <c r="BS277" s="1" t="str">
        <f>IFERROR(VLOOKUP(CONCATENATE(BQ$1,BQ277),'Formulario de Preguntas'!$C$10:$FN$152,4,FALSE),"")</f>
        <v/>
      </c>
      <c r="BT277" s="25">
        <f>IF($B277='Formulario de Respuestas'!$D276,'Formulario de Respuestas'!$AB276,"ES DIFERENTE")</f>
        <v>0</v>
      </c>
      <c r="BU277" s="1" t="str">
        <f>IFERROR(VLOOKUP(CONCATENATE(BT$1,BT277),'Formulario de Preguntas'!$C$10:$FN$152,3,FALSE),"")</f>
        <v/>
      </c>
      <c r="BV277" s="1" t="str">
        <f>IFERROR(VLOOKUP(CONCATENATE(BT$1,BT277),'Formulario de Preguntas'!$C$10:$FN$152,4,FALSE),"")</f>
        <v/>
      </c>
      <c r="BW277" s="25">
        <f>IF($B277='Formulario de Respuestas'!$D276,'Formulario de Respuestas'!$AC276,"ES DIFERENTE")</f>
        <v>0</v>
      </c>
      <c r="BX277" s="1" t="str">
        <f>IFERROR(VLOOKUP(CONCATENATE(BW$1,BW277),'Formulario de Preguntas'!$C$10:$FN$152,3,FALSE),"")</f>
        <v/>
      </c>
      <c r="BY277" s="1" t="str">
        <f>IFERROR(VLOOKUP(CONCATENATE(BW$1,BW277),'Formulario de Preguntas'!$C$10:$FN$152,4,FALSE),"")</f>
        <v/>
      </c>
      <c r="CA277" s="1">
        <f t="shared" si="13"/>
        <v>0</v>
      </c>
      <c r="CB277" s="1">
        <f t="shared" si="14"/>
        <v>0.25</v>
      </c>
      <c r="CC277" s="1">
        <f t="shared" si="12"/>
        <v>0</v>
      </c>
      <c r="CD277" s="1">
        <f>COUNTIF('Formulario de Respuestas'!$E276:$AC276,"A")</f>
        <v>0</v>
      </c>
      <c r="CE277" s="1">
        <f>COUNTIF('Formulario de Respuestas'!$E276:$AC276,"B")</f>
        <v>0</v>
      </c>
      <c r="CF277" s="1">
        <f>COUNTIF('Formulario de Respuestas'!$B276:$AC276,"C")</f>
        <v>0</v>
      </c>
      <c r="CG277" s="1">
        <f>COUNTIF('Formulario de Respuestas'!$E276:$AC276,"D")</f>
        <v>0</v>
      </c>
      <c r="CH277" s="1">
        <f>COUNTIF('Formulario de Respuestas'!$E276:$AC276,"E (RESPUESTA ANULADA)")</f>
        <v>0</v>
      </c>
    </row>
    <row r="278" spans="1:86" x14ac:dyDescent="0.25">
      <c r="A278" s="1">
        <f>'Formulario de Respuestas'!C277</f>
        <v>0</v>
      </c>
      <c r="B278" s="1">
        <f>'Formulario de Respuestas'!D277</f>
        <v>0</v>
      </c>
      <c r="C278" s="23">
        <f>IF($B278='Formulario de Respuestas'!$D277,'Formulario de Respuestas'!$E277,"ES DIFERENTE")</f>
        <v>0</v>
      </c>
      <c r="D278" s="15" t="str">
        <f>IFERROR(VLOOKUP(CONCATENATE(C$1,C278),'Formulario de Preguntas'!$C$2:$FN$152,3,FALSE),"")</f>
        <v/>
      </c>
      <c r="E278" s="1" t="str">
        <f>IFERROR(VLOOKUP(CONCATENATE(C$1,C278),'Formulario de Preguntas'!$C$2:$FN$152,4,FALSE),"")</f>
        <v/>
      </c>
      <c r="F278" s="23">
        <f>IF($B278='Formulario de Respuestas'!$D277,'Formulario de Respuestas'!$F277,"ES DIFERENTE")</f>
        <v>0</v>
      </c>
      <c r="G278" s="1" t="str">
        <f>IFERROR(VLOOKUP(CONCATENATE(F$1,F278),'Formulario de Preguntas'!$C$2:$FN$152,3,FALSE),"")</f>
        <v/>
      </c>
      <c r="H278" s="1" t="str">
        <f>IFERROR(VLOOKUP(CONCATENATE(F$1,F278),'Formulario de Preguntas'!$C$2:$FN$152,4,FALSE),"")</f>
        <v/>
      </c>
      <c r="I278" s="23">
        <f>IF($B278='Formulario de Respuestas'!$D277,'Formulario de Respuestas'!$G277,"ES DIFERENTE")</f>
        <v>0</v>
      </c>
      <c r="J278" s="1" t="str">
        <f>IFERROR(VLOOKUP(CONCATENATE(I$1,I278),'Formulario de Preguntas'!$C$10:$FN$152,3,FALSE),"")</f>
        <v/>
      </c>
      <c r="K278" s="1" t="str">
        <f>IFERROR(VLOOKUP(CONCATENATE(I$1,I278),'Formulario de Preguntas'!$C$10:$FN$152,4,FALSE),"")</f>
        <v/>
      </c>
      <c r="L278" s="23">
        <f>IF($B278='Formulario de Respuestas'!$D277,'Formulario de Respuestas'!$H277,"ES DIFERENTE")</f>
        <v>0</v>
      </c>
      <c r="M278" s="1" t="str">
        <f>IFERROR(VLOOKUP(CONCATENATE(L$1,L278),'Formulario de Preguntas'!$C$10:$FN$152,3,FALSE),"")</f>
        <v/>
      </c>
      <c r="N278" s="1" t="str">
        <f>IFERROR(VLOOKUP(CONCATENATE(L$1,L278),'Formulario de Preguntas'!$C$10:$FN$152,4,FALSE),"")</f>
        <v/>
      </c>
      <c r="O278" s="23">
        <f>IF($B278='Formulario de Respuestas'!$D277,'Formulario de Respuestas'!$I277,"ES DIFERENTE")</f>
        <v>0</v>
      </c>
      <c r="P278" s="1" t="str">
        <f>IFERROR(VLOOKUP(CONCATENATE(O$1,O278),'Formulario de Preguntas'!$C$10:$FN$152,3,FALSE),"")</f>
        <v/>
      </c>
      <c r="Q278" s="1" t="str">
        <f>IFERROR(VLOOKUP(CONCATENATE(O$1,O278),'Formulario de Preguntas'!$C$10:$FN$152,4,FALSE),"")</f>
        <v/>
      </c>
      <c r="R278" s="23">
        <f>IF($B278='Formulario de Respuestas'!$D277,'Formulario de Respuestas'!$J277,"ES DIFERENTE")</f>
        <v>0</v>
      </c>
      <c r="S278" s="1" t="str">
        <f>IFERROR(VLOOKUP(CONCATENATE(R$1,R278),'Formulario de Preguntas'!$C$10:$FN$152,3,FALSE),"")</f>
        <v/>
      </c>
      <c r="T278" s="1" t="str">
        <f>IFERROR(VLOOKUP(CONCATENATE(R$1,R278),'Formulario de Preguntas'!$C$10:$FN$152,4,FALSE),"")</f>
        <v/>
      </c>
      <c r="U278" s="23">
        <f>IF($B278='Formulario de Respuestas'!$D277,'Formulario de Respuestas'!$K277,"ES DIFERENTE")</f>
        <v>0</v>
      </c>
      <c r="V278" s="1" t="str">
        <f>IFERROR(VLOOKUP(CONCATENATE(U$1,U278),'Formulario de Preguntas'!$C$10:$FN$152,3,FALSE),"")</f>
        <v/>
      </c>
      <c r="W278" s="1" t="str">
        <f>IFERROR(VLOOKUP(CONCATENATE(U$1,U278),'Formulario de Preguntas'!$C$10:$FN$152,4,FALSE),"")</f>
        <v/>
      </c>
      <c r="X278" s="23">
        <f>IF($B278='Formulario de Respuestas'!$D277,'Formulario de Respuestas'!$L277,"ES DIFERENTE")</f>
        <v>0</v>
      </c>
      <c r="Y278" s="1" t="str">
        <f>IFERROR(VLOOKUP(CONCATENATE(X$1,X278),'Formulario de Preguntas'!$C$10:$FN$152,3,FALSE),"")</f>
        <v/>
      </c>
      <c r="Z278" s="1" t="str">
        <f>IFERROR(VLOOKUP(CONCATENATE(X$1,X278),'Formulario de Preguntas'!$C$10:$FN$152,4,FALSE),"")</f>
        <v/>
      </c>
      <c r="AA278" s="23">
        <f>IF($B278='Formulario de Respuestas'!$D277,'Formulario de Respuestas'!$M277,"ES DIFERENTE")</f>
        <v>0</v>
      </c>
      <c r="AB278" s="1" t="str">
        <f>IFERROR(VLOOKUP(CONCATENATE(AA$1,AA278),'Formulario de Preguntas'!$C$10:$FN$152,3,FALSE),"")</f>
        <v/>
      </c>
      <c r="AC278" s="1" t="str">
        <f>IFERROR(VLOOKUP(CONCATENATE(AA$1,AA278),'Formulario de Preguntas'!$C$10:$FN$152,4,FALSE),"")</f>
        <v/>
      </c>
      <c r="AD278" s="23">
        <f>IF($B278='Formulario de Respuestas'!$D277,'Formulario de Respuestas'!$N277,"ES DIFERENTE")</f>
        <v>0</v>
      </c>
      <c r="AE278" s="1" t="str">
        <f>IFERROR(VLOOKUP(CONCATENATE(AD$1,AD278),'Formulario de Preguntas'!$C$10:$FN$152,3,FALSE),"")</f>
        <v/>
      </c>
      <c r="AF278" s="1" t="str">
        <f>IFERROR(VLOOKUP(CONCATENATE(AD$1,AD278),'Formulario de Preguntas'!$C$10:$FN$152,4,FALSE),"")</f>
        <v/>
      </c>
      <c r="AG278" s="23">
        <f>IF($B278='Formulario de Respuestas'!$D277,'Formulario de Respuestas'!$O277,"ES DIFERENTE")</f>
        <v>0</v>
      </c>
      <c r="AH278" s="1" t="str">
        <f>IFERROR(VLOOKUP(CONCATENATE(AG$1,AG278),'Formulario de Preguntas'!$C$10:$FN$152,3,FALSE),"")</f>
        <v/>
      </c>
      <c r="AI278" s="1" t="str">
        <f>IFERROR(VLOOKUP(CONCATENATE(AG$1,AG278),'Formulario de Preguntas'!$C$10:$FN$152,4,FALSE),"")</f>
        <v/>
      </c>
      <c r="AJ278" s="23">
        <f>IF($B278='Formulario de Respuestas'!$D277,'Formulario de Respuestas'!$P277,"ES DIFERENTE")</f>
        <v>0</v>
      </c>
      <c r="AK278" s="1" t="str">
        <f>IFERROR(VLOOKUP(CONCATENATE(AJ$1,AJ278),'Formulario de Preguntas'!$C$10:$FN$152,3,FALSE),"")</f>
        <v/>
      </c>
      <c r="AL278" s="1" t="str">
        <f>IFERROR(VLOOKUP(CONCATENATE(AJ$1,AJ278),'Formulario de Preguntas'!$C$10:$FN$152,4,FALSE),"")</f>
        <v/>
      </c>
      <c r="AM278" s="23">
        <f>IF($B278='Formulario de Respuestas'!$D277,'Formulario de Respuestas'!$Q277,"ES DIFERENTE")</f>
        <v>0</v>
      </c>
      <c r="AN278" s="1" t="str">
        <f>IFERROR(VLOOKUP(CONCATENATE(AM$1,AM278),'Formulario de Preguntas'!$C$10:$FN$152,3,FALSE),"")</f>
        <v/>
      </c>
      <c r="AO278" s="1" t="str">
        <f>IFERROR(VLOOKUP(CONCATENATE(AM$1,AM278),'Formulario de Preguntas'!$C$10:$FN$152,4,FALSE),"")</f>
        <v/>
      </c>
      <c r="AP278" s="23">
        <f>IF($B278='Formulario de Respuestas'!$D277,'Formulario de Respuestas'!$R277,"ES DIFERENTE")</f>
        <v>0</v>
      </c>
      <c r="AQ278" s="1" t="str">
        <f>IFERROR(VLOOKUP(CONCATENATE(AP$1,AP278),'Formulario de Preguntas'!$C$10:$FN$152,3,FALSE),"")</f>
        <v/>
      </c>
      <c r="AR278" s="1" t="str">
        <f>IFERROR(VLOOKUP(CONCATENATE(AP$1,AP278),'Formulario de Preguntas'!$C$10:$FN$152,4,FALSE),"")</f>
        <v/>
      </c>
      <c r="AS278" s="23">
        <f>IF($B278='Formulario de Respuestas'!$D277,'Formulario de Respuestas'!$S277,"ES DIFERENTE")</f>
        <v>0</v>
      </c>
      <c r="AT278" s="1" t="str">
        <f>IFERROR(VLOOKUP(CONCATENATE(AS$1,AS278),'Formulario de Preguntas'!$C$10:$FN$152,3,FALSE),"")</f>
        <v/>
      </c>
      <c r="AU278" s="1" t="str">
        <f>IFERROR(VLOOKUP(CONCATENATE(AS$1,AS278),'Formulario de Preguntas'!$C$10:$FN$152,4,FALSE),"")</f>
        <v/>
      </c>
      <c r="AV278" s="23">
        <f>IF($B278='Formulario de Respuestas'!$D277,'Formulario de Respuestas'!$T277,"ES DIFERENTE")</f>
        <v>0</v>
      </c>
      <c r="AW278" s="1" t="str">
        <f>IFERROR(VLOOKUP(CONCATENATE(AV$1,AV278),'Formulario de Preguntas'!$C$10:$FN$152,3,FALSE),"")</f>
        <v/>
      </c>
      <c r="AX278" s="1" t="str">
        <f>IFERROR(VLOOKUP(CONCATENATE(AV$1,AV278),'Formulario de Preguntas'!$C$10:$FN$152,4,FALSE),"")</f>
        <v/>
      </c>
      <c r="AY278" s="23">
        <f>IF($B278='Formulario de Respuestas'!$D277,'Formulario de Respuestas'!$U277,"ES DIFERENTE")</f>
        <v>0</v>
      </c>
      <c r="AZ278" s="1" t="str">
        <f>IFERROR(VLOOKUP(CONCATENATE(AY$1,AY278),'Formulario de Preguntas'!$C$10:$FN$152,3,FALSE),"")</f>
        <v/>
      </c>
      <c r="BA278" s="1" t="str">
        <f>IFERROR(VLOOKUP(CONCATENATE(AY$1,AY278),'Formulario de Preguntas'!$C$10:$FN$152,4,FALSE),"")</f>
        <v/>
      </c>
      <c r="BB278" s="25">
        <f>IF($B278='Formulario de Respuestas'!$D277,'Formulario de Respuestas'!$V277,"ES DIFERENTE")</f>
        <v>0</v>
      </c>
      <c r="BC278" s="1" t="str">
        <f>IFERROR(VLOOKUP(CONCATENATE(BB$1,BB278),'Formulario de Preguntas'!$C$10:$FN$152,3,FALSE),"")</f>
        <v/>
      </c>
      <c r="BD278" s="1" t="str">
        <f>IFERROR(VLOOKUP(CONCATENATE(BB$1,BB278),'Formulario de Preguntas'!$C$10:$FN$152,4,FALSE),"")</f>
        <v/>
      </c>
      <c r="BE278" s="23">
        <f>IF($B278='Formulario de Respuestas'!$D277,'Formulario de Respuestas'!$W277,"ES DIFERENTE")</f>
        <v>0</v>
      </c>
      <c r="BF278" s="1" t="str">
        <f>IFERROR(VLOOKUP(CONCATENATE(BE$1,BE278),'Formulario de Preguntas'!$C$10:$FN$152,3,FALSE),"")</f>
        <v/>
      </c>
      <c r="BG278" s="1" t="str">
        <f>IFERROR(VLOOKUP(CONCATENATE(BE$1,BE278),'Formulario de Preguntas'!$C$10:$FN$152,4,FALSE),"")</f>
        <v/>
      </c>
      <c r="BH278" s="23">
        <f>IF($B278='Formulario de Respuestas'!$D277,'Formulario de Respuestas'!$X277,"ES DIFERENTE")</f>
        <v>0</v>
      </c>
      <c r="BI278" s="1" t="str">
        <f>IFERROR(VLOOKUP(CONCATENATE(BH$1,BH278),'Formulario de Preguntas'!$C$10:$FN$152,3,FALSE),"")</f>
        <v/>
      </c>
      <c r="BJ278" s="1" t="str">
        <f>IFERROR(VLOOKUP(CONCATENATE(BH$1,BH278),'Formulario de Preguntas'!$C$10:$FN$152,4,FALSE),"")</f>
        <v/>
      </c>
      <c r="BK278" s="25">
        <f>IF($B278='Formulario de Respuestas'!$D277,'Formulario de Respuestas'!$Y277,"ES DIFERENTE")</f>
        <v>0</v>
      </c>
      <c r="BL278" s="1" t="str">
        <f>IFERROR(VLOOKUP(CONCATENATE(BK$1,BK278),'Formulario de Preguntas'!$C$10:$FN$152,3,FALSE),"")</f>
        <v/>
      </c>
      <c r="BM278" s="1" t="str">
        <f>IFERROR(VLOOKUP(CONCATENATE(BK$1,BK278),'Formulario de Preguntas'!$C$10:$FN$152,4,FALSE),"")</f>
        <v/>
      </c>
      <c r="BN278" s="25">
        <f>IF($B278='Formulario de Respuestas'!$D277,'Formulario de Respuestas'!$Z277,"ES DIFERENTE")</f>
        <v>0</v>
      </c>
      <c r="BO278" s="1" t="str">
        <f>IFERROR(VLOOKUP(CONCATENATE(BN$1,BN278),'Formulario de Preguntas'!$C$10:$FN$152,3,FALSE),"")</f>
        <v/>
      </c>
      <c r="BP278" s="1" t="str">
        <f>IFERROR(VLOOKUP(CONCATENATE(BN$1,BN278),'Formulario de Preguntas'!$C$10:$FN$152,4,FALSE),"")</f>
        <v/>
      </c>
      <c r="BQ278" s="25">
        <f>IF($B278='Formulario de Respuestas'!$D277,'Formulario de Respuestas'!$AA277,"ES DIFERENTE")</f>
        <v>0</v>
      </c>
      <c r="BR278" s="1" t="str">
        <f>IFERROR(VLOOKUP(CONCATENATE(BQ$1,BQ278),'Formulario de Preguntas'!$C$10:$FN$152,3,FALSE),"")</f>
        <v/>
      </c>
      <c r="BS278" s="1" t="str">
        <f>IFERROR(VLOOKUP(CONCATENATE(BQ$1,BQ278),'Formulario de Preguntas'!$C$10:$FN$152,4,FALSE),"")</f>
        <v/>
      </c>
      <c r="BT278" s="25">
        <f>IF($B278='Formulario de Respuestas'!$D277,'Formulario de Respuestas'!$AB277,"ES DIFERENTE")</f>
        <v>0</v>
      </c>
      <c r="BU278" s="1" t="str">
        <f>IFERROR(VLOOKUP(CONCATENATE(BT$1,BT278),'Formulario de Preguntas'!$C$10:$FN$152,3,FALSE),"")</f>
        <v/>
      </c>
      <c r="BV278" s="1" t="str">
        <f>IFERROR(VLOOKUP(CONCATENATE(BT$1,BT278),'Formulario de Preguntas'!$C$10:$FN$152,4,FALSE),"")</f>
        <v/>
      </c>
      <c r="BW278" s="25">
        <f>IF($B278='Formulario de Respuestas'!$D277,'Formulario de Respuestas'!$AC277,"ES DIFERENTE")</f>
        <v>0</v>
      </c>
      <c r="BX278" s="1" t="str">
        <f>IFERROR(VLOOKUP(CONCATENATE(BW$1,BW278),'Formulario de Preguntas'!$C$10:$FN$152,3,FALSE),"")</f>
        <v/>
      </c>
      <c r="BY278" s="1" t="str">
        <f>IFERROR(VLOOKUP(CONCATENATE(BW$1,BW278),'Formulario de Preguntas'!$C$10:$FN$152,4,FALSE),"")</f>
        <v/>
      </c>
      <c r="CA278" s="1">
        <f t="shared" si="13"/>
        <v>0</v>
      </c>
      <c r="CB278" s="1">
        <f t="shared" si="14"/>
        <v>0.25</v>
      </c>
      <c r="CC278" s="1">
        <f t="shared" si="12"/>
        <v>0</v>
      </c>
      <c r="CD278" s="1">
        <f>COUNTIF('Formulario de Respuestas'!$E277:$AC277,"A")</f>
        <v>0</v>
      </c>
      <c r="CE278" s="1">
        <f>COUNTIF('Formulario de Respuestas'!$E277:$AC277,"B")</f>
        <v>0</v>
      </c>
      <c r="CF278" s="1">
        <f>COUNTIF('Formulario de Respuestas'!$B277:$AC277,"C")</f>
        <v>0</v>
      </c>
      <c r="CG278" s="1">
        <f>COUNTIF('Formulario de Respuestas'!$E277:$AC277,"D")</f>
        <v>0</v>
      </c>
      <c r="CH278" s="1">
        <f>COUNTIF('Formulario de Respuestas'!$E277:$AC277,"E (RESPUESTA ANULADA)")</f>
        <v>0</v>
      </c>
    </row>
    <row r="279" spans="1:86" x14ac:dyDescent="0.25">
      <c r="A279" s="1">
        <f>'Formulario de Respuestas'!C278</f>
        <v>0</v>
      </c>
      <c r="B279" s="1">
        <f>'Formulario de Respuestas'!D278</f>
        <v>0</v>
      </c>
      <c r="C279" s="23">
        <f>IF($B279='Formulario de Respuestas'!$D278,'Formulario de Respuestas'!$E278,"ES DIFERENTE")</f>
        <v>0</v>
      </c>
      <c r="D279" s="15" t="str">
        <f>IFERROR(VLOOKUP(CONCATENATE(C$1,C279),'Formulario de Preguntas'!$C$2:$FN$152,3,FALSE),"")</f>
        <v/>
      </c>
      <c r="E279" s="1" t="str">
        <f>IFERROR(VLOOKUP(CONCATENATE(C$1,C279),'Formulario de Preguntas'!$C$2:$FN$152,4,FALSE),"")</f>
        <v/>
      </c>
      <c r="F279" s="23">
        <f>IF($B279='Formulario de Respuestas'!$D278,'Formulario de Respuestas'!$F278,"ES DIFERENTE")</f>
        <v>0</v>
      </c>
      <c r="G279" s="1" t="str">
        <f>IFERROR(VLOOKUP(CONCATENATE(F$1,F279),'Formulario de Preguntas'!$C$2:$FN$152,3,FALSE),"")</f>
        <v/>
      </c>
      <c r="H279" s="1" t="str">
        <f>IFERROR(VLOOKUP(CONCATENATE(F$1,F279),'Formulario de Preguntas'!$C$2:$FN$152,4,FALSE),"")</f>
        <v/>
      </c>
      <c r="I279" s="23">
        <f>IF($B279='Formulario de Respuestas'!$D278,'Formulario de Respuestas'!$G278,"ES DIFERENTE")</f>
        <v>0</v>
      </c>
      <c r="J279" s="1" t="str">
        <f>IFERROR(VLOOKUP(CONCATENATE(I$1,I279),'Formulario de Preguntas'!$C$10:$FN$152,3,FALSE),"")</f>
        <v/>
      </c>
      <c r="K279" s="1" t="str">
        <f>IFERROR(VLOOKUP(CONCATENATE(I$1,I279),'Formulario de Preguntas'!$C$10:$FN$152,4,FALSE),"")</f>
        <v/>
      </c>
      <c r="L279" s="23">
        <f>IF($B279='Formulario de Respuestas'!$D278,'Formulario de Respuestas'!$H278,"ES DIFERENTE")</f>
        <v>0</v>
      </c>
      <c r="M279" s="1" t="str">
        <f>IFERROR(VLOOKUP(CONCATENATE(L$1,L279),'Formulario de Preguntas'!$C$10:$FN$152,3,FALSE),"")</f>
        <v/>
      </c>
      <c r="N279" s="1" t="str">
        <f>IFERROR(VLOOKUP(CONCATENATE(L$1,L279),'Formulario de Preguntas'!$C$10:$FN$152,4,FALSE),"")</f>
        <v/>
      </c>
      <c r="O279" s="23">
        <f>IF($B279='Formulario de Respuestas'!$D278,'Formulario de Respuestas'!$I278,"ES DIFERENTE")</f>
        <v>0</v>
      </c>
      <c r="P279" s="1" t="str">
        <f>IFERROR(VLOOKUP(CONCATENATE(O$1,O279),'Formulario de Preguntas'!$C$10:$FN$152,3,FALSE),"")</f>
        <v/>
      </c>
      <c r="Q279" s="1" t="str">
        <f>IFERROR(VLOOKUP(CONCATENATE(O$1,O279),'Formulario de Preguntas'!$C$10:$FN$152,4,FALSE),"")</f>
        <v/>
      </c>
      <c r="R279" s="23">
        <f>IF($B279='Formulario de Respuestas'!$D278,'Formulario de Respuestas'!$J278,"ES DIFERENTE")</f>
        <v>0</v>
      </c>
      <c r="S279" s="1" t="str">
        <f>IFERROR(VLOOKUP(CONCATENATE(R$1,R279),'Formulario de Preguntas'!$C$10:$FN$152,3,FALSE),"")</f>
        <v/>
      </c>
      <c r="T279" s="1" t="str">
        <f>IFERROR(VLOOKUP(CONCATENATE(R$1,R279),'Formulario de Preguntas'!$C$10:$FN$152,4,FALSE),"")</f>
        <v/>
      </c>
      <c r="U279" s="23">
        <f>IF($B279='Formulario de Respuestas'!$D278,'Formulario de Respuestas'!$K278,"ES DIFERENTE")</f>
        <v>0</v>
      </c>
      <c r="V279" s="1" t="str">
        <f>IFERROR(VLOOKUP(CONCATENATE(U$1,U279),'Formulario de Preguntas'!$C$10:$FN$152,3,FALSE),"")</f>
        <v/>
      </c>
      <c r="W279" s="1" t="str">
        <f>IFERROR(VLOOKUP(CONCATENATE(U$1,U279),'Formulario de Preguntas'!$C$10:$FN$152,4,FALSE),"")</f>
        <v/>
      </c>
      <c r="X279" s="23">
        <f>IF($B279='Formulario de Respuestas'!$D278,'Formulario de Respuestas'!$L278,"ES DIFERENTE")</f>
        <v>0</v>
      </c>
      <c r="Y279" s="1" t="str">
        <f>IFERROR(VLOOKUP(CONCATENATE(X$1,X279),'Formulario de Preguntas'!$C$10:$FN$152,3,FALSE),"")</f>
        <v/>
      </c>
      <c r="Z279" s="1" t="str">
        <f>IFERROR(VLOOKUP(CONCATENATE(X$1,X279),'Formulario de Preguntas'!$C$10:$FN$152,4,FALSE),"")</f>
        <v/>
      </c>
      <c r="AA279" s="23">
        <f>IF($B279='Formulario de Respuestas'!$D278,'Formulario de Respuestas'!$M278,"ES DIFERENTE")</f>
        <v>0</v>
      </c>
      <c r="AB279" s="1" t="str">
        <f>IFERROR(VLOOKUP(CONCATENATE(AA$1,AA279),'Formulario de Preguntas'!$C$10:$FN$152,3,FALSE),"")</f>
        <v/>
      </c>
      <c r="AC279" s="1" t="str">
        <f>IFERROR(VLOOKUP(CONCATENATE(AA$1,AA279),'Formulario de Preguntas'!$C$10:$FN$152,4,FALSE),"")</f>
        <v/>
      </c>
      <c r="AD279" s="23">
        <f>IF($B279='Formulario de Respuestas'!$D278,'Formulario de Respuestas'!$N278,"ES DIFERENTE")</f>
        <v>0</v>
      </c>
      <c r="AE279" s="1" t="str">
        <f>IFERROR(VLOOKUP(CONCATENATE(AD$1,AD279),'Formulario de Preguntas'!$C$10:$FN$152,3,FALSE),"")</f>
        <v/>
      </c>
      <c r="AF279" s="1" t="str">
        <f>IFERROR(VLOOKUP(CONCATENATE(AD$1,AD279),'Formulario de Preguntas'!$C$10:$FN$152,4,FALSE),"")</f>
        <v/>
      </c>
      <c r="AG279" s="23">
        <f>IF($B279='Formulario de Respuestas'!$D278,'Formulario de Respuestas'!$O278,"ES DIFERENTE")</f>
        <v>0</v>
      </c>
      <c r="AH279" s="1" t="str">
        <f>IFERROR(VLOOKUP(CONCATENATE(AG$1,AG279),'Formulario de Preguntas'!$C$10:$FN$152,3,FALSE),"")</f>
        <v/>
      </c>
      <c r="AI279" s="1" t="str">
        <f>IFERROR(VLOOKUP(CONCATENATE(AG$1,AG279),'Formulario de Preguntas'!$C$10:$FN$152,4,FALSE),"")</f>
        <v/>
      </c>
      <c r="AJ279" s="23">
        <f>IF($B279='Formulario de Respuestas'!$D278,'Formulario de Respuestas'!$P278,"ES DIFERENTE")</f>
        <v>0</v>
      </c>
      <c r="AK279" s="1" t="str">
        <f>IFERROR(VLOOKUP(CONCATENATE(AJ$1,AJ279),'Formulario de Preguntas'!$C$10:$FN$152,3,FALSE),"")</f>
        <v/>
      </c>
      <c r="AL279" s="1" t="str">
        <f>IFERROR(VLOOKUP(CONCATENATE(AJ$1,AJ279),'Formulario de Preguntas'!$C$10:$FN$152,4,FALSE),"")</f>
        <v/>
      </c>
      <c r="AM279" s="23">
        <f>IF($B279='Formulario de Respuestas'!$D278,'Formulario de Respuestas'!$Q278,"ES DIFERENTE")</f>
        <v>0</v>
      </c>
      <c r="AN279" s="1" t="str">
        <f>IFERROR(VLOOKUP(CONCATENATE(AM$1,AM279),'Formulario de Preguntas'!$C$10:$FN$152,3,FALSE),"")</f>
        <v/>
      </c>
      <c r="AO279" s="1" t="str">
        <f>IFERROR(VLOOKUP(CONCATENATE(AM$1,AM279),'Formulario de Preguntas'!$C$10:$FN$152,4,FALSE),"")</f>
        <v/>
      </c>
      <c r="AP279" s="23">
        <f>IF($B279='Formulario de Respuestas'!$D278,'Formulario de Respuestas'!$R278,"ES DIFERENTE")</f>
        <v>0</v>
      </c>
      <c r="AQ279" s="1" t="str">
        <f>IFERROR(VLOOKUP(CONCATENATE(AP$1,AP279),'Formulario de Preguntas'!$C$10:$FN$152,3,FALSE),"")</f>
        <v/>
      </c>
      <c r="AR279" s="1" t="str">
        <f>IFERROR(VLOOKUP(CONCATENATE(AP$1,AP279),'Formulario de Preguntas'!$C$10:$FN$152,4,FALSE),"")</f>
        <v/>
      </c>
      <c r="AS279" s="23">
        <f>IF($B279='Formulario de Respuestas'!$D278,'Formulario de Respuestas'!$S278,"ES DIFERENTE")</f>
        <v>0</v>
      </c>
      <c r="AT279" s="1" t="str">
        <f>IFERROR(VLOOKUP(CONCATENATE(AS$1,AS279),'Formulario de Preguntas'!$C$10:$FN$152,3,FALSE),"")</f>
        <v/>
      </c>
      <c r="AU279" s="1" t="str">
        <f>IFERROR(VLOOKUP(CONCATENATE(AS$1,AS279),'Formulario de Preguntas'!$C$10:$FN$152,4,FALSE),"")</f>
        <v/>
      </c>
      <c r="AV279" s="23">
        <f>IF($B279='Formulario de Respuestas'!$D278,'Formulario de Respuestas'!$T278,"ES DIFERENTE")</f>
        <v>0</v>
      </c>
      <c r="AW279" s="1" t="str">
        <f>IFERROR(VLOOKUP(CONCATENATE(AV$1,AV279),'Formulario de Preguntas'!$C$10:$FN$152,3,FALSE),"")</f>
        <v/>
      </c>
      <c r="AX279" s="1" t="str">
        <f>IFERROR(VLOOKUP(CONCATENATE(AV$1,AV279),'Formulario de Preguntas'!$C$10:$FN$152,4,FALSE),"")</f>
        <v/>
      </c>
      <c r="AY279" s="23">
        <f>IF($B279='Formulario de Respuestas'!$D278,'Formulario de Respuestas'!$U278,"ES DIFERENTE")</f>
        <v>0</v>
      </c>
      <c r="AZ279" s="1" t="str">
        <f>IFERROR(VLOOKUP(CONCATENATE(AY$1,AY279),'Formulario de Preguntas'!$C$10:$FN$152,3,FALSE),"")</f>
        <v/>
      </c>
      <c r="BA279" s="1" t="str">
        <f>IFERROR(VLOOKUP(CONCATENATE(AY$1,AY279),'Formulario de Preguntas'!$C$10:$FN$152,4,FALSE),"")</f>
        <v/>
      </c>
      <c r="BB279" s="25">
        <f>IF($B279='Formulario de Respuestas'!$D278,'Formulario de Respuestas'!$V278,"ES DIFERENTE")</f>
        <v>0</v>
      </c>
      <c r="BC279" s="1" t="str">
        <f>IFERROR(VLOOKUP(CONCATENATE(BB$1,BB279),'Formulario de Preguntas'!$C$10:$FN$152,3,FALSE),"")</f>
        <v/>
      </c>
      <c r="BD279" s="1" t="str">
        <f>IFERROR(VLOOKUP(CONCATENATE(BB$1,BB279),'Formulario de Preguntas'!$C$10:$FN$152,4,FALSE),"")</f>
        <v/>
      </c>
      <c r="BE279" s="23">
        <f>IF($B279='Formulario de Respuestas'!$D278,'Formulario de Respuestas'!$W278,"ES DIFERENTE")</f>
        <v>0</v>
      </c>
      <c r="BF279" s="1" t="str">
        <f>IFERROR(VLOOKUP(CONCATENATE(BE$1,BE279),'Formulario de Preguntas'!$C$10:$FN$152,3,FALSE),"")</f>
        <v/>
      </c>
      <c r="BG279" s="1" t="str">
        <f>IFERROR(VLOOKUP(CONCATENATE(BE$1,BE279),'Formulario de Preguntas'!$C$10:$FN$152,4,FALSE),"")</f>
        <v/>
      </c>
      <c r="BH279" s="23">
        <f>IF($B279='Formulario de Respuestas'!$D278,'Formulario de Respuestas'!$X278,"ES DIFERENTE")</f>
        <v>0</v>
      </c>
      <c r="BI279" s="1" t="str">
        <f>IFERROR(VLOOKUP(CONCATENATE(BH$1,BH279),'Formulario de Preguntas'!$C$10:$FN$152,3,FALSE),"")</f>
        <v/>
      </c>
      <c r="BJ279" s="1" t="str">
        <f>IFERROR(VLOOKUP(CONCATENATE(BH$1,BH279),'Formulario de Preguntas'!$C$10:$FN$152,4,FALSE),"")</f>
        <v/>
      </c>
      <c r="BK279" s="25">
        <f>IF($B279='Formulario de Respuestas'!$D278,'Formulario de Respuestas'!$Y278,"ES DIFERENTE")</f>
        <v>0</v>
      </c>
      <c r="BL279" s="1" t="str">
        <f>IFERROR(VLOOKUP(CONCATENATE(BK$1,BK279),'Formulario de Preguntas'!$C$10:$FN$152,3,FALSE),"")</f>
        <v/>
      </c>
      <c r="BM279" s="1" t="str">
        <f>IFERROR(VLOOKUP(CONCATENATE(BK$1,BK279),'Formulario de Preguntas'!$C$10:$FN$152,4,FALSE),"")</f>
        <v/>
      </c>
      <c r="BN279" s="25">
        <f>IF($B279='Formulario de Respuestas'!$D278,'Formulario de Respuestas'!$Z278,"ES DIFERENTE")</f>
        <v>0</v>
      </c>
      <c r="BO279" s="1" t="str">
        <f>IFERROR(VLOOKUP(CONCATENATE(BN$1,BN279),'Formulario de Preguntas'!$C$10:$FN$152,3,FALSE),"")</f>
        <v/>
      </c>
      <c r="BP279" s="1" t="str">
        <f>IFERROR(VLOOKUP(CONCATENATE(BN$1,BN279),'Formulario de Preguntas'!$C$10:$FN$152,4,FALSE),"")</f>
        <v/>
      </c>
      <c r="BQ279" s="25">
        <f>IF($B279='Formulario de Respuestas'!$D278,'Formulario de Respuestas'!$AA278,"ES DIFERENTE")</f>
        <v>0</v>
      </c>
      <c r="BR279" s="1" t="str">
        <f>IFERROR(VLOOKUP(CONCATENATE(BQ$1,BQ279),'Formulario de Preguntas'!$C$10:$FN$152,3,FALSE),"")</f>
        <v/>
      </c>
      <c r="BS279" s="1" t="str">
        <f>IFERROR(VLOOKUP(CONCATENATE(BQ$1,BQ279),'Formulario de Preguntas'!$C$10:$FN$152,4,FALSE),"")</f>
        <v/>
      </c>
      <c r="BT279" s="25">
        <f>IF($B279='Formulario de Respuestas'!$D278,'Formulario de Respuestas'!$AB278,"ES DIFERENTE")</f>
        <v>0</v>
      </c>
      <c r="BU279" s="1" t="str">
        <f>IFERROR(VLOOKUP(CONCATENATE(BT$1,BT279),'Formulario de Preguntas'!$C$10:$FN$152,3,FALSE),"")</f>
        <v/>
      </c>
      <c r="BV279" s="1" t="str">
        <f>IFERROR(VLOOKUP(CONCATENATE(BT$1,BT279),'Formulario de Preguntas'!$C$10:$FN$152,4,FALSE),"")</f>
        <v/>
      </c>
      <c r="BW279" s="25">
        <f>IF($B279='Formulario de Respuestas'!$D278,'Formulario de Respuestas'!$AC278,"ES DIFERENTE")</f>
        <v>0</v>
      </c>
      <c r="BX279" s="1" t="str">
        <f>IFERROR(VLOOKUP(CONCATENATE(BW$1,BW279),'Formulario de Preguntas'!$C$10:$FN$152,3,FALSE),"")</f>
        <v/>
      </c>
      <c r="BY279" s="1" t="str">
        <f>IFERROR(VLOOKUP(CONCATENATE(BW$1,BW279),'Formulario de Preguntas'!$C$10:$FN$152,4,FALSE),"")</f>
        <v/>
      </c>
      <c r="CA279" s="1">
        <f t="shared" si="13"/>
        <v>0</v>
      </c>
      <c r="CB279" s="1">
        <f t="shared" si="14"/>
        <v>0.25</v>
      </c>
      <c r="CC279" s="1">
        <f t="shared" si="12"/>
        <v>0</v>
      </c>
      <c r="CD279" s="1">
        <f>COUNTIF('Formulario de Respuestas'!$E278:$AC278,"A")</f>
        <v>0</v>
      </c>
      <c r="CE279" s="1">
        <f>COUNTIF('Formulario de Respuestas'!$E278:$AC278,"B")</f>
        <v>0</v>
      </c>
      <c r="CF279" s="1">
        <f>COUNTIF('Formulario de Respuestas'!$B278:$AC278,"C")</f>
        <v>0</v>
      </c>
      <c r="CG279" s="1">
        <f>COUNTIF('Formulario de Respuestas'!$E278:$AC278,"D")</f>
        <v>0</v>
      </c>
      <c r="CH279" s="1">
        <f>COUNTIF('Formulario de Respuestas'!$E278:$AC278,"E (RESPUESTA ANULADA)")</f>
        <v>0</v>
      </c>
    </row>
    <row r="280" spans="1:86" x14ac:dyDescent="0.25">
      <c r="A280" s="1">
        <f>'Formulario de Respuestas'!C279</f>
        <v>0</v>
      </c>
      <c r="B280" s="1">
        <f>'Formulario de Respuestas'!D279</f>
        <v>0</v>
      </c>
      <c r="C280" s="23">
        <f>IF($B280='Formulario de Respuestas'!$D279,'Formulario de Respuestas'!$E279,"ES DIFERENTE")</f>
        <v>0</v>
      </c>
      <c r="D280" s="15" t="str">
        <f>IFERROR(VLOOKUP(CONCATENATE(C$1,C280),'Formulario de Preguntas'!$C$2:$FN$152,3,FALSE),"")</f>
        <v/>
      </c>
      <c r="E280" s="1" t="str">
        <f>IFERROR(VLOOKUP(CONCATENATE(C$1,C280),'Formulario de Preguntas'!$C$2:$FN$152,4,FALSE),"")</f>
        <v/>
      </c>
      <c r="F280" s="23">
        <f>IF($B280='Formulario de Respuestas'!$D279,'Formulario de Respuestas'!$F279,"ES DIFERENTE")</f>
        <v>0</v>
      </c>
      <c r="G280" s="1" t="str">
        <f>IFERROR(VLOOKUP(CONCATENATE(F$1,F280),'Formulario de Preguntas'!$C$2:$FN$152,3,FALSE),"")</f>
        <v/>
      </c>
      <c r="H280" s="1" t="str">
        <f>IFERROR(VLOOKUP(CONCATENATE(F$1,F280),'Formulario de Preguntas'!$C$2:$FN$152,4,FALSE),"")</f>
        <v/>
      </c>
      <c r="I280" s="23">
        <f>IF($B280='Formulario de Respuestas'!$D279,'Formulario de Respuestas'!$G279,"ES DIFERENTE")</f>
        <v>0</v>
      </c>
      <c r="J280" s="1" t="str">
        <f>IFERROR(VLOOKUP(CONCATENATE(I$1,I280),'Formulario de Preguntas'!$C$10:$FN$152,3,FALSE),"")</f>
        <v/>
      </c>
      <c r="K280" s="1" t="str">
        <f>IFERROR(VLOOKUP(CONCATENATE(I$1,I280),'Formulario de Preguntas'!$C$10:$FN$152,4,FALSE),"")</f>
        <v/>
      </c>
      <c r="L280" s="23">
        <f>IF($B280='Formulario de Respuestas'!$D279,'Formulario de Respuestas'!$H279,"ES DIFERENTE")</f>
        <v>0</v>
      </c>
      <c r="M280" s="1" t="str">
        <f>IFERROR(VLOOKUP(CONCATENATE(L$1,L280),'Formulario de Preguntas'!$C$10:$FN$152,3,FALSE),"")</f>
        <v/>
      </c>
      <c r="N280" s="1" t="str">
        <f>IFERROR(VLOOKUP(CONCATENATE(L$1,L280),'Formulario de Preguntas'!$C$10:$FN$152,4,FALSE),"")</f>
        <v/>
      </c>
      <c r="O280" s="23">
        <f>IF($B280='Formulario de Respuestas'!$D279,'Formulario de Respuestas'!$I279,"ES DIFERENTE")</f>
        <v>0</v>
      </c>
      <c r="P280" s="1" t="str">
        <f>IFERROR(VLOOKUP(CONCATENATE(O$1,O280),'Formulario de Preguntas'!$C$10:$FN$152,3,FALSE),"")</f>
        <v/>
      </c>
      <c r="Q280" s="1" t="str">
        <f>IFERROR(VLOOKUP(CONCATENATE(O$1,O280),'Formulario de Preguntas'!$C$10:$FN$152,4,FALSE),"")</f>
        <v/>
      </c>
      <c r="R280" s="23">
        <f>IF($B280='Formulario de Respuestas'!$D279,'Formulario de Respuestas'!$J279,"ES DIFERENTE")</f>
        <v>0</v>
      </c>
      <c r="S280" s="1" t="str">
        <f>IFERROR(VLOOKUP(CONCATENATE(R$1,R280),'Formulario de Preguntas'!$C$10:$FN$152,3,FALSE),"")</f>
        <v/>
      </c>
      <c r="T280" s="1" t="str">
        <f>IFERROR(VLOOKUP(CONCATENATE(R$1,R280),'Formulario de Preguntas'!$C$10:$FN$152,4,FALSE),"")</f>
        <v/>
      </c>
      <c r="U280" s="23">
        <f>IF($B280='Formulario de Respuestas'!$D279,'Formulario de Respuestas'!$K279,"ES DIFERENTE")</f>
        <v>0</v>
      </c>
      <c r="V280" s="1" t="str">
        <f>IFERROR(VLOOKUP(CONCATENATE(U$1,U280),'Formulario de Preguntas'!$C$10:$FN$152,3,FALSE),"")</f>
        <v/>
      </c>
      <c r="W280" s="1" t="str">
        <f>IFERROR(VLOOKUP(CONCATENATE(U$1,U280),'Formulario de Preguntas'!$C$10:$FN$152,4,FALSE),"")</f>
        <v/>
      </c>
      <c r="X280" s="23">
        <f>IF($B280='Formulario de Respuestas'!$D279,'Formulario de Respuestas'!$L279,"ES DIFERENTE")</f>
        <v>0</v>
      </c>
      <c r="Y280" s="1" t="str">
        <f>IFERROR(VLOOKUP(CONCATENATE(X$1,X280),'Formulario de Preguntas'!$C$10:$FN$152,3,FALSE),"")</f>
        <v/>
      </c>
      <c r="Z280" s="1" t="str">
        <f>IFERROR(VLOOKUP(CONCATENATE(X$1,X280),'Formulario de Preguntas'!$C$10:$FN$152,4,FALSE),"")</f>
        <v/>
      </c>
      <c r="AA280" s="23">
        <f>IF($B280='Formulario de Respuestas'!$D279,'Formulario de Respuestas'!$M279,"ES DIFERENTE")</f>
        <v>0</v>
      </c>
      <c r="AB280" s="1" t="str">
        <f>IFERROR(VLOOKUP(CONCATENATE(AA$1,AA280),'Formulario de Preguntas'!$C$10:$FN$152,3,FALSE),"")</f>
        <v/>
      </c>
      <c r="AC280" s="1" t="str">
        <f>IFERROR(VLOOKUP(CONCATENATE(AA$1,AA280),'Formulario de Preguntas'!$C$10:$FN$152,4,FALSE),"")</f>
        <v/>
      </c>
      <c r="AD280" s="23">
        <f>IF($B280='Formulario de Respuestas'!$D279,'Formulario de Respuestas'!$N279,"ES DIFERENTE")</f>
        <v>0</v>
      </c>
      <c r="AE280" s="1" t="str">
        <f>IFERROR(VLOOKUP(CONCATENATE(AD$1,AD280),'Formulario de Preguntas'!$C$10:$FN$152,3,FALSE),"")</f>
        <v/>
      </c>
      <c r="AF280" s="1" t="str">
        <f>IFERROR(VLOOKUP(CONCATENATE(AD$1,AD280),'Formulario de Preguntas'!$C$10:$FN$152,4,FALSE),"")</f>
        <v/>
      </c>
      <c r="AG280" s="23">
        <f>IF($B280='Formulario de Respuestas'!$D279,'Formulario de Respuestas'!$O279,"ES DIFERENTE")</f>
        <v>0</v>
      </c>
      <c r="AH280" s="1" t="str">
        <f>IFERROR(VLOOKUP(CONCATENATE(AG$1,AG280),'Formulario de Preguntas'!$C$10:$FN$152,3,FALSE),"")</f>
        <v/>
      </c>
      <c r="AI280" s="1" t="str">
        <f>IFERROR(VLOOKUP(CONCATENATE(AG$1,AG280),'Formulario de Preguntas'!$C$10:$FN$152,4,FALSE),"")</f>
        <v/>
      </c>
      <c r="AJ280" s="23">
        <f>IF($B280='Formulario de Respuestas'!$D279,'Formulario de Respuestas'!$P279,"ES DIFERENTE")</f>
        <v>0</v>
      </c>
      <c r="AK280" s="1" t="str">
        <f>IFERROR(VLOOKUP(CONCATENATE(AJ$1,AJ280),'Formulario de Preguntas'!$C$10:$FN$152,3,FALSE),"")</f>
        <v/>
      </c>
      <c r="AL280" s="1" t="str">
        <f>IFERROR(VLOOKUP(CONCATENATE(AJ$1,AJ280),'Formulario de Preguntas'!$C$10:$FN$152,4,FALSE),"")</f>
        <v/>
      </c>
      <c r="AM280" s="23">
        <f>IF($B280='Formulario de Respuestas'!$D279,'Formulario de Respuestas'!$Q279,"ES DIFERENTE")</f>
        <v>0</v>
      </c>
      <c r="AN280" s="1" t="str">
        <f>IFERROR(VLOOKUP(CONCATENATE(AM$1,AM280),'Formulario de Preguntas'!$C$10:$FN$152,3,FALSE),"")</f>
        <v/>
      </c>
      <c r="AO280" s="1" t="str">
        <f>IFERROR(VLOOKUP(CONCATENATE(AM$1,AM280),'Formulario de Preguntas'!$C$10:$FN$152,4,FALSE),"")</f>
        <v/>
      </c>
      <c r="AP280" s="23">
        <f>IF($B280='Formulario de Respuestas'!$D279,'Formulario de Respuestas'!$R279,"ES DIFERENTE")</f>
        <v>0</v>
      </c>
      <c r="AQ280" s="1" t="str">
        <f>IFERROR(VLOOKUP(CONCATENATE(AP$1,AP280),'Formulario de Preguntas'!$C$10:$FN$152,3,FALSE),"")</f>
        <v/>
      </c>
      <c r="AR280" s="1" t="str">
        <f>IFERROR(VLOOKUP(CONCATENATE(AP$1,AP280),'Formulario de Preguntas'!$C$10:$FN$152,4,FALSE),"")</f>
        <v/>
      </c>
      <c r="AS280" s="23">
        <f>IF($B280='Formulario de Respuestas'!$D279,'Formulario de Respuestas'!$S279,"ES DIFERENTE")</f>
        <v>0</v>
      </c>
      <c r="AT280" s="1" t="str">
        <f>IFERROR(VLOOKUP(CONCATENATE(AS$1,AS280),'Formulario de Preguntas'!$C$10:$FN$152,3,FALSE),"")</f>
        <v/>
      </c>
      <c r="AU280" s="1" t="str">
        <f>IFERROR(VLOOKUP(CONCATENATE(AS$1,AS280),'Formulario de Preguntas'!$C$10:$FN$152,4,FALSE),"")</f>
        <v/>
      </c>
      <c r="AV280" s="23">
        <f>IF($B280='Formulario de Respuestas'!$D279,'Formulario de Respuestas'!$T279,"ES DIFERENTE")</f>
        <v>0</v>
      </c>
      <c r="AW280" s="1" t="str">
        <f>IFERROR(VLOOKUP(CONCATENATE(AV$1,AV280),'Formulario de Preguntas'!$C$10:$FN$152,3,FALSE),"")</f>
        <v/>
      </c>
      <c r="AX280" s="1" t="str">
        <f>IFERROR(VLOOKUP(CONCATENATE(AV$1,AV280),'Formulario de Preguntas'!$C$10:$FN$152,4,FALSE),"")</f>
        <v/>
      </c>
      <c r="AY280" s="23">
        <f>IF($B280='Formulario de Respuestas'!$D279,'Formulario de Respuestas'!$U279,"ES DIFERENTE")</f>
        <v>0</v>
      </c>
      <c r="AZ280" s="1" t="str">
        <f>IFERROR(VLOOKUP(CONCATENATE(AY$1,AY280),'Formulario de Preguntas'!$C$10:$FN$152,3,FALSE),"")</f>
        <v/>
      </c>
      <c r="BA280" s="1" t="str">
        <f>IFERROR(VLOOKUP(CONCATENATE(AY$1,AY280),'Formulario de Preguntas'!$C$10:$FN$152,4,FALSE),"")</f>
        <v/>
      </c>
      <c r="BB280" s="25">
        <f>IF($B280='Formulario de Respuestas'!$D279,'Formulario de Respuestas'!$V279,"ES DIFERENTE")</f>
        <v>0</v>
      </c>
      <c r="BC280" s="1" t="str">
        <f>IFERROR(VLOOKUP(CONCATENATE(BB$1,BB280),'Formulario de Preguntas'!$C$10:$FN$152,3,FALSE),"")</f>
        <v/>
      </c>
      <c r="BD280" s="1" t="str">
        <f>IFERROR(VLOOKUP(CONCATENATE(BB$1,BB280),'Formulario de Preguntas'!$C$10:$FN$152,4,FALSE),"")</f>
        <v/>
      </c>
      <c r="BE280" s="23">
        <f>IF($B280='Formulario de Respuestas'!$D279,'Formulario de Respuestas'!$W279,"ES DIFERENTE")</f>
        <v>0</v>
      </c>
      <c r="BF280" s="1" t="str">
        <f>IFERROR(VLOOKUP(CONCATENATE(BE$1,BE280),'Formulario de Preguntas'!$C$10:$FN$152,3,FALSE),"")</f>
        <v/>
      </c>
      <c r="BG280" s="1" t="str">
        <f>IFERROR(VLOOKUP(CONCATENATE(BE$1,BE280),'Formulario de Preguntas'!$C$10:$FN$152,4,FALSE),"")</f>
        <v/>
      </c>
      <c r="BH280" s="23">
        <f>IF($B280='Formulario de Respuestas'!$D279,'Formulario de Respuestas'!$X279,"ES DIFERENTE")</f>
        <v>0</v>
      </c>
      <c r="BI280" s="1" t="str">
        <f>IFERROR(VLOOKUP(CONCATENATE(BH$1,BH280),'Formulario de Preguntas'!$C$10:$FN$152,3,FALSE),"")</f>
        <v/>
      </c>
      <c r="BJ280" s="1" t="str">
        <f>IFERROR(VLOOKUP(CONCATENATE(BH$1,BH280),'Formulario de Preguntas'!$C$10:$FN$152,4,FALSE),"")</f>
        <v/>
      </c>
      <c r="BK280" s="25">
        <f>IF($B280='Formulario de Respuestas'!$D279,'Formulario de Respuestas'!$Y279,"ES DIFERENTE")</f>
        <v>0</v>
      </c>
      <c r="BL280" s="1" t="str">
        <f>IFERROR(VLOOKUP(CONCATENATE(BK$1,BK280),'Formulario de Preguntas'!$C$10:$FN$152,3,FALSE),"")</f>
        <v/>
      </c>
      <c r="BM280" s="1" t="str">
        <f>IFERROR(VLOOKUP(CONCATENATE(BK$1,BK280),'Formulario de Preguntas'!$C$10:$FN$152,4,FALSE),"")</f>
        <v/>
      </c>
      <c r="BN280" s="25">
        <f>IF($B280='Formulario de Respuestas'!$D279,'Formulario de Respuestas'!$Z279,"ES DIFERENTE")</f>
        <v>0</v>
      </c>
      <c r="BO280" s="1" t="str">
        <f>IFERROR(VLOOKUP(CONCATENATE(BN$1,BN280),'Formulario de Preguntas'!$C$10:$FN$152,3,FALSE),"")</f>
        <v/>
      </c>
      <c r="BP280" s="1" t="str">
        <f>IFERROR(VLOOKUP(CONCATENATE(BN$1,BN280),'Formulario de Preguntas'!$C$10:$FN$152,4,FALSE),"")</f>
        <v/>
      </c>
      <c r="BQ280" s="25">
        <f>IF($B280='Formulario de Respuestas'!$D279,'Formulario de Respuestas'!$AA279,"ES DIFERENTE")</f>
        <v>0</v>
      </c>
      <c r="BR280" s="1" t="str">
        <f>IFERROR(VLOOKUP(CONCATENATE(BQ$1,BQ280),'Formulario de Preguntas'!$C$10:$FN$152,3,FALSE),"")</f>
        <v/>
      </c>
      <c r="BS280" s="1" t="str">
        <f>IFERROR(VLOOKUP(CONCATENATE(BQ$1,BQ280),'Formulario de Preguntas'!$C$10:$FN$152,4,FALSE),"")</f>
        <v/>
      </c>
      <c r="BT280" s="25">
        <f>IF($B280='Formulario de Respuestas'!$D279,'Formulario de Respuestas'!$AB279,"ES DIFERENTE")</f>
        <v>0</v>
      </c>
      <c r="BU280" s="1" t="str">
        <f>IFERROR(VLOOKUP(CONCATENATE(BT$1,BT280),'Formulario de Preguntas'!$C$10:$FN$152,3,FALSE),"")</f>
        <v/>
      </c>
      <c r="BV280" s="1" t="str">
        <f>IFERROR(VLOOKUP(CONCATENATE(BT$1,BT280),'Formulario de Preguntas'!$C$10:$FN$152,4,FALSE),"")</f>
        <v/>
      </c>
      <c r="BW280" s="25">
        <f>IF($B280='Formulario de Respuestas'!$D279,'Formulario de Respuestas'!$AC279,"ES DIFERENTE")</f>
        <v>0</v>
      </c>
      <c r="BX280" s="1" t="str">
        <f>IFERROR(VLOOKUP(CONCATENATE(BW$1,BW280),'Formulario de Preguntas'!$C$10:$FN$152,3,FALSE),"")</f>
        <v/>
      </c>
      <c r="BY280" s="1" t="str">
        <f>IFERROR(VLOOKUP(CONCATENATE(BW$1,BW280),'Formulario de Preguntas'!$C$10:$FN$152,4,FALSE),"")</f>
        <v/>
      </c>
      <c r="CA280" s="1">
        <f t="shared" si="13"/>
        <v>0</v>
      </c>
      <c r="CB280" s="1">
        <f t="shared" si="14"/>
        <v>0.25</v>
      </c>
      <c r="CC280" s="1">
        <f t="shared" si="12"/>
        <v>0</v>
      </c>
      <c r="CD280" s="1">
        <f>COUNTIF('Formulario de Respuestas'!$E279:$AC279,"A")</f>
        <v>0</v>
      </c>
      <c r="CE280" s="1">
        <f>COUNTIF('Formulario de Respuestas'!$E279:$AC279,"B")</f>
        <v>0</v>
      </c>
      <c r="CF280" s="1">
        <f>COUNTIF('Formulario de Respuestas'!$B279:$AC279,"C")</f>
        <v>0</v>
      </c>
      <c r="CG280" s="1">
        <f>COUNTIF('Formulario de Respuestas'!$E279:$AC279,"D")</f>
        <v>0</v>
      </c>
      <c r="CH280" s="1">
        <f>COUNTIF('Formulario de Respuestas'!$E279:$AC279,"E (RESPUESTA ANULADA)")</f>
        <v>0</v>
      </c>
    </row>
    <row r="281" spans="1:86" x14ac:dyDescent="0.25">
      <c r="A281" s="1">
        <f>'Formulario de Respuestas'!C280</f>
        <v>0</v>
      </c>
      <c r="B281" s="1">
        <f>'Formulario de Respuestas'!D280</f>
        <v>0</v>
      </c>
      <c r="C281" s="23">
        <f>IF($B281='Formulario de Respuestas'!$D280,'Formulario de Respuestas'!$E280,"ES DIFERENTE")</f>
        <v>0</v>
      </c>
      <c r="D281" s="15" t="str">
        <f>IFERROR(VLOOKUP(CONCATENATE(C$1,C281),'Formulario de Preguntas'!$C$2:$FN$152,3,FALSE),"")</f>
        <v/>
      </c>
      <c r="E281" s="1" t="str">
        <f>IFERROR(VLOOKUP(CONCATENATE(C$1,C281),'Formulario de Preguntas'!$C$2:$FN$152,4,FALSE),"")</f>
        <v/>
      </c>
      <c r="F281" s="23">
        <f>IF($B281='Formulario de Respuestas'!$D280,'Formulario de Respuestas'!$F280,"ES DIFERENTE")</f>
        <v>0</v>
      </c>
      <c r="G281" s="1" t="str">
        <f>IFERROR(VLOOKUP(CONCATENATE(F$1,F281),'Formulario de Preguntas'!$C$2:$FN$152,3,FALSE),"")</f>
        <v/>
      </c>
      <c r="H281" s="1" t="str">
        <f>IFERROR(VLOOKUP(CONCATENATE(F$1,F281),'Formulario de Preguntas'!$C$2:$FN$152,4,FALSE),"")</f>
        <v/>
      </c>
      <c r="I281" s="23">
        <f>IF($B281='Formulario de Respuestas'!$D280,'Formulario de Respuestas'!$G280,"ES DIFERENTE")</f>
        <v>0</v>
      </c>
      <c r="J281" s="1" t="str">
        <f>IFERROR(VLOOKUP(CONCATENATE(I$1,I281),'Formulario de Preguntas'!$C$10:$FN$152,3,FALSE),"")</f>
        <v/>
      </c>
      <c r="K281" s="1" t="str">
        <f>IFERROR(VLOOKUP(CONCATENATE(I$1,I281),'Formulario de Preguntas'!$C$10:$FN$152,4,FALSE),"")</f>
        <v/>
      </c>
      <c r="L281" s="23">
        <f>IF($B281='Formulario de Respuestas'!$D280,'Formulario de Respuestas'!$H280,"ES DIFERENTE")</f>
        <v>0</v>
      </c>
      <c r="M281" s="1" t="str">
        <f>IFERROR(VLOOKUP(CONCATENATE(L$1,L281),'Formulario de Preguntas'!$C$10:$FN$152,3,FALSE),"")</f>
        <v/>
      </c>
      <c r="N281" s="1" t="str">
        <f>IFERROR(VLOOKUP(CONCATENATE(L$1,L281),'Formulario de Preguntas'!$C$10:$FN$152,4,FALSE),"")</f>
        <v/>
      </c>
      <c r="O281" s="23">
        <f>IF($B281='Formulario de Respuestas'!$D280,'Formulario de Respuestas'!$I280,"ES DIFERENTE")</f>
        <v>0</v>
      </c>
      <c r="P281" s="1" t="str">
        <f>IFERROR(VLOOKUP(CONCATENATE(O$1,O281),'Formulario de Preguntas'!$C$10:$FN$152,3,FALSE),"")</f>
        <v/>
      </c>
      <c r="Q281" s="1" t="str">
        <f>IFERROR(VLOOKUP(CONCATENATE(O$1,O281),'Formulario de Preguntas'!$C$10:$FN$152,4,FALSE),"")</f>
        <v/>
      </c>
      <c r="R281" s="23">
        <f>IF($B281='Formulario de Respuestas'!$D280,'Formulario de Respuestas'!$J280,"ES DIFERENTE")</f>
        <v>0</v>
      </c>
      <c r="S281" s="1" t="str">
        <f>IFERROR(VLOOKUP(CONCATENATE(R$1,R281),'Formulario de Preguntas'!$C$10:$FN$152,3,FALSE),"")</f>
        <v/>
      </c>
      <c r="T281" s="1" t="str">
        <f>IFERROR(VLOOKUP(CONCATENATE(R$1,R281),'Formulario de Preguntas'!$C$10:$FN$152,4,FALSE),"")</f>
        <v/>
      </c>
      <c r="U281" s="23">
        <f>IF($B281='Formulario de Respuestas'!$D280,'Formulario de Respuestas'!$K280,"ES DIFERENTE")</f>
        <v>0</v>
      </c>
      <c r="V281" s="1" t="str">
        <f>IFERROR(VLOOKUP(CONCATENATE(U$1,U281),'Formulario de Preguntas'!$C$10:$FN$152,3,FALSE),"")</f>
        <v/>
      </c>
      <c r="W281" s="1" t="str">
        <f>IFERROR(VLOOKUP(CONCATENATE(U$1,U281),'Formulario de Preguntas'!$C$10:$FN$152,4,FALSE),"")</f>
        <v/>
      </c>
      <c r="X281" s="23">
        <f>IF($B281='Formulario de Respuestas'!$D280,'Formulario de Respuestas'!$L280,"ES DIFERENTE")</f>
        <v>0</v>
      </c>
      <c r="Y281" s="1" t="str">
        <f>IFERROR(VLOOKUP(CONCATENATE(X$1,X281),'Formulario de Preguntas'!$C$10:$FN$152,3,FALSE),"")</f>
        <v/>
      </c>
      <c r="Z281" s="1" t="str">
        <f>IFERROR(VLOOKUP(CONCATENATE(X$1,X281),'Formulario de Preguntas'!$C$10:$FN$152,4,FALSE),"")</f>
        <v/>
      </c>
      <c r="AA281" s="23">
        <f>IF($B281='Formulario de Respuestas'!$D280,'Formulario de Respuestas'!$M280,"ES DIFERENTE")</f>
        <v>0</v>
      </c>
      <c r="AB281" s="1" t="str">
        <f>IFERROR(VLOOKUP(CONCATENATE(AA$1,AA281),'Formulario de Preguntas'!$C$10:$FN$152,3,FALSE),"")</f>
        <v/>
      </c>
      <c r="AC281" s="1" t="str">
        <f>IFERROR(VLOOKUP(CONCATENATE(AA$1,AA281),'Formulario de Preguntas'!$C$10:$FN$152,4,FALSE),"")</f>
        <v/>
      </c>
      <c r="AD281" s="23">
        <f>IF($B281='Formulario de Respuestas'!$D280,'Formulario de Respuestas'!$N280,"ES DIFERENTE")</f>
        <v>0</v>
      </c>
      <c r="AE281" s="1" t="str">
        <f>IFERROR(VLOOKUP(CONCATENATE(AD$1,AD281),'Formulario de Preguntas'!$C$10:$FN$152,3,FALSE),"")</f>
        <v/>
      </c>
      <c r="AF281" s="1" t="str">
        <f>IFERROR(VLOOKUP(CONCATENATE(AD$1,AD281),'Formulario de Preguntas'!$C$10:$FN$152,4,FALSE),"")</f>
        <v/>
      </c>
      <c r="AG281" s="23">
        <f>IF($B281='Formulario de Respuestas'!$D280,'Formulario de Respuestas'!$O280,"ES DIFERENTE")</f>
        <v>0</v>
      </c>
      <c r="AH281" s="1" t="str">
        <f>IFERROR(VLOOKUP(CONCATENATE(AG$1,AG281),'Formulario de Preguntas'!$C$10:$FN$152,3,FALSE),"")</f>
        <v/>
      </c>
      <c r="AI281" s="1" t="str">
        <f>IFERROR(VLOOKUP(CONCATENATE(AG$1,AG281),'Formulario de Preguntas'!$C$10:$FN$152,4,FALSE),"")</f>
        <v/>
      </c>
      <c r="AJ281" s="23">
        <f>IF($B281='Formulario de Respuestas'!$D280,'Formulario de Respuestas'!$P280,"ES DIFERENTE")</f>
        <v>0</v>
      </c>
      <c r="AK281" s="1" t="str">
        <f>IFERROR(VLOOKUP(CONCATENATE(AJ$1,AJ281),'Formulario de Preguntas'!$C$10:$FN$152,3,FALSE),"")</f>
        <v/>
      </c>
      <c r="AL281" s="1" t="str">
        <f>IFERROR(VLOOKUP(CONCATENATE(AJ$1,AJ281),'Formulario de Preguntas'!$C$10:$FN$152,4,FALSE),"")</f>
        <v/>
      </c>
      <c r="AM281" s="23">
        <f>IF($B281='Formulario de Respuestas'!$D280,'Formulario de Respuestas'!$Q280,"ES DIFERENTE")</f>
        <v>0</v>
      </c>
      <c r="AN281" s="1" t="str">
        <f>IFERROR(VLOOKUP(CONCATENATE(AM$1,AM281),'Formulario de Preguntas'!$C$10:$FN$152,3,FALSE),"")</f>
        <v/>
      </c>
      <c r="AO281" s="1" t="str">
        <f>IFERROR(VLOOKUP(CONCATENATE(AM$1,AM281),'Formulario de Preguntas'!$C$10:$FN$152,4,FALSE),"")</f>
        <v/>
      </c>
      <c r="AP281" s="23">
        <f>IF($B281='Formulario de Respuestas'!$D280,'Formulario de Respuestas'!$R280,"ES DIFERENTE")</f>
        <v>0</v>
      </c>
      <c r="AQ281" s="1" t="str">
        <f>IFERROR(VLOOKUP(CONCATENATE(AP$1,AP281),'Formulario de Preguntas'!$C$10:$FN$152,3,FALSE),"")</f>
        <v/>
      </c>
      <c r="AR281" s="1" t="str">
        <f>IFERROR(VLOOKUP(CONCATENATE(AP$1,AP281),'Formulario de Preguntas'!$C$10:$FN$152,4,FALSE),"")</f>
        <v/>
      </c>
      <c r="AS281" s="23">
        <f>IF($B281='Formulario de Respuestas'!$D280,'Formulario de Respuestas'!$S280,"ES DIFERENTE")</f>
        <v>0</v>
      </c>
      <c r="AT281" s="1" t="str">
        <f>IFERROR(VLOOKUP(CONCATENATE(AS$1,AS281),'Formulario de Preguntas'!$C$10:$FN$152,3,FALSE),"")</f>
        <v/>
      </c>
      <c r="AU281" s="1" t="str">
        <f>IFERROR(VLOOKUP(CONCATENATE(AS$1,AS281),'Formulario de Preguntas'!$C$10:$FN$152,4,FALSE),"")</f>
        <v/>
      </c>
      <c r="AV281" s="23">
        <f>IF($B281='Formulario de Respuestas'!$D280,'Formulario de Respuestas'!$T280,"ES DIFERENTE")</f>
        <v>0</v>
      </c>
      <c r="AW281" s="1" t="str">
        <f>IFERROR(VLOOKUP(CONCATENATE(AV$1,AV281),'Formulario de Preguntas'!$C$10:$FN$152,3,FALSE),"")</f>
        <v/>
      </c>
      <c r="AX281" s="1" t="str">
        <f>IFERROR(VLOOKUP(CONCATENATE(AV$1,AV281),'Formulario de Preguntas'!$C$10:$FN$152,4,FALSE),"")</f>
        <v/>
      </c>
      <c r="AY281" s="23">
        <f>IF($B281='Formulario de Respuestas'!$D280,'Formulario de Respuestas'!$U280,"ES DIFERENTE")</f>
        <v>0</v>
      </c>
      <c r="AZ281" s="1" t="str">
        <f>IFERROR(VLOOKUP(CONCATENATE(AY$1,AY281),'Formulario de Preguntas'!$C$10:$FN$152,3,FALSE),"")</f>
        <v/>
      </c>
      <c r="BA281" s="1" t="str">
        <f>IFERROR(VLOOKUP(CONCATENATE(AY$1,AY281),'Formulario de Preguntas'!$C$10:$FN$152,4,FALSE),"")</f>
        <v/>
      </c>
      <c r="BB281" s="25">
        <f>IF($B281='Formulario de Respuestas'!$D280,'Formulario de Respuestas'!$V280,"ES DIFERENTE")</f>
        <v>0</v>
      </c>
      <c r="BC281" s="1" t="str">
        <f>IFERROR(VLOOKUP(CONCATENATE(BB$1,BB281),'Formulario de Preguntas'!$C$10:$FN$152,3,FALSE),"")</f>
        <v/>
      </c>
      <c r="BD281" s="1" t="str">
        <f>IFERROR(VLOOKUP(CONCATENATE(BB$1,BB281),'Formulario de Preguntas'!$C$10:$FN$152,4,FALSE),"")</f>
        <v/>
      </c>
      <c r="BE281" s="23">
        <f>IF($B281='Formulario de Respuestas'!$D280,'Formulario de Respuestas'!$W280,"ES DIFERENTE")</f>
        <v>0</v>
      </c>
      <c r="BF281" s="1" t="str">
        <f>IFERROR(VLOOKUP(CONCATENATE(BE$1,BE281),'Formulario de Preguntas'!$C$10:$FN$152,3,FALSE),"")</f>
        <v/>
      </c>
      <c r="BG281" s="1" t="str">
        <f>IFERROR(VLOOKUP(CONCATENATE(BE$1,BE281),'Formulario de Preguntas'!$C$10:$FN$152,4,FALSE),"")</f>
        <v/>
      </c>
      <c r="BH281" s="23">
        <f>IF($B281='Formulario de Respuestas'!$D280,'Formulario de Respuestas'!$X280,"ES DIFERENTE")</f>
        <v>0</v>
      </c>
      <c r="BI281" s="1" t="str">
        <f>IFERROR(VLOOKUP(CONCATENATE(BH$1,BH281),'Formulario de Preguntas'!$C$10:$FN$152,3,FALSE),"")</f>
        <v/>
      </c>
      <c r="BJ281" s="1" t="str">
        <f>IFERROR(VLOOKUP(CONCATENATE(BH$1,BH281),'Formulario de Preguntas'!$C$10:$FN$152,4,FALSE),"")</f>
        <v/>
      </c>
      <c r="BK281" s="25">
        <f>IF($B281='Formulario de Respuestas'!$D280,'Formulario de Respuestas'!$Y280,"ES DIFERENTE")</f>
        <v>0</v>
      </c>
      <c r="BL281" s="1" t="str">
        <f>IFERROR(VLOOKUP(CONCATENATE(BK$1,BK281),'Formulario de Preguntas'!$C$10:$FN$152,3,FALSE),"")</f>
        <v/>
      </c>
      <c r="BM281" s="1" t="str">
        <f>IFERROR(VLOOKUP(CONCATENATE(BK$1,BK281),'Formulario de Preguntas'!$C$10:$FN$152,4,FALSE),"")</f>
        <v/>
      </c>
      <c r="BN281" s="25">
        <f>IF($B281='Formulario de Respuestas'!$D280,'Formulario de Respuestas'!$Z280,"ES DIFERENTE")</f>
        <v>0</v>
      </c>
      <c r="BO281" s="1" t="str">
        <f>IFERROR(VLOOKUP(CONCATENATE(BN$1,BN281),'Formulario de Preguntas'!$C$10:$FN$152,3,FALSE),"")</f>
        <v/>
      </c>
      <c r="BP281" s="1" t="str">
        <f>IFERROR(VLOOKUP(CONCATENATE(BN$1,BN281),'Formulario de Preguntas'!$C$10:$FN$152,4,FALSE),"")</f>
        <v/>
      </c>
      <c r="BQ281" s="25">
        <f>IF($B281='Formulario de Respuestas'!$D280,'Formulario de Respuestas'!$AA280,"ES DIFERENTE")</f>
        <v>0</v>
      </c>
      <c r="BR281" s="1" t="str">
        <f>IFERROR(VLOOKUP(CONCATENATE(BQ$1,BQ281),'Formulario de Preguntas'!$C$10:$FN$152,3,FALSE),"")</f>
        <v/>
      </c>
      <c r="BS281" s="1" t="str">
        <f>IFERROR(VLOOKUP(CONCATENATE(BQ$1,BQ281),'Formulario de Preguntas'!$C$10:$FN$152,4,FALSE),"")</f>
        <v/>
      </c>
      <c r="BT281" s="25">
        <f>IF($B281='Formulario de Respuestas'!$D280,'Formulario de Respuestas'!$AB280,"ES DIFERENTE")</f>
        <v>0</v>
      </c>
      <c r="BU281" s="1" t="str">
        <f>IFERROR(VLOOKUP(CONCATENATE(BT$1,BT281),'Formulario de Preguntas'!$C$10:$FN$152,3,FALSE),"")</f>
        <v/>
      </c>
      <c r="BV281" s="1" t="str">
        <f>IFERROR(VLOOKUP(CONCATENATE(BT$1,BT281),'Formulario de Preguntas'!$C$10:$FN$152,4,FALSE),"")</f>
        <v/>
      </c>
      <c r="BW281" s="25">
        <f>IF($B281='Formulario de Respuestas'!$D280,'Formulario de Respuestas'!$AC280,"ES DIFERENTE")</f>
        <v>0</v>
      </c>
      <c r="BX281" s="1" t="str">
        <f>IFERROR(VLOOKUP(CONCATENATE(BW$1,BW281),'Formulario de Preguntas'!$C$10:$FN$152,3,FALSE),"")</f>
        <v/>
      </c>
      <c r="BY281" s="1" t="str">
        <f>IFERROR(VLOOKUP(CONCATENATE(BW$1,BW281),'Formulario de Preguntas'!$C$10:$FN$152,4,FALSE),"")</f>
        <v/>
      </c>
      <c r="CA281" s="1">
        <f t="shared" si="13"/>
        <v>0</v>
      </c>
      <c r="CB281" s="1">
        <f t="shared" si="14"/>
        <v>0.25</v>
      </c>
      <c r="CC281" s="1">
        <f t="shared" si="12"/>
        <v>0</v>
      </c>
      <c r="CD281" s="1">
        <f>COUNTIF('Formulario de Respuestas'!$E280:$AC280,"A")</f>
        <v>0</v>
      </c>
      <c r="CE281" s="1">
        <f>COUNTIF('Formulario de Respuestas'!$E280:$AC280,"B")</f>
        <v>0</v>
      </c>
      <c r="CF281" s="1">
        <f>COUNTIF('Formulario de Respuestas'!$B280:$AC280,"C")</f>
        <v>0</v>
      </c>
      <c r="CG281" s="1">
        <f>COUNTIF('Formulario de Respuestas'!$E280:$AC280,"D")</f>
        <v>0</v>
      </c>
      <c r="CH281" s="1">
        <f>COUNTIF('Formulario de Respuestas'!$E280:$AC280,"E (RESPUESTA ANULADA)")</f>
        <v>0</v>
      </c>
    </row>
    <row r="282" spans="1:86" x14ac:dyDescent="0.25">
      <c r="A282" s="1">
        <f>'Formulario de Respuestas'!C281</f>
        <v>0</v>
      </c>
      <c r="B282" s="1">
        <f>'Formulario de Respuestas'!D281</f>
        <v>0</v>
      </c>
      <c r="C282" s="23">
        <f>IF($B282='Formulario de Respuestas'!$D281,'Formulario de Respuestas'!$E281,"ES DIFERENTE")</f>
        <v>0</v>
      </c>
      <c r="D282" s="15" t="str">
        <f>IFERROR(VLOOKUP(CONCATENATE(C$1,C282),'Formulario de Preguntas'!$C$2:$FN$152,3,FALSE),"")</f>
        <v/>
      </c>
      <c r="E282" s="1" t="str">
        <f>IFERROR(VLOOKUP(CONCATENATE(C$1,C282),'Formulario de Preguntas'!$C$2:$FN$152,4,FALSE),"")</f>
        <v/>
      </c>
      <c r="F282" s="23">
        <f>IF($B282='Formulario de Respuestas'!$D281,'Formulario de Respuestas'!$F281,"ES DIFERENTE")</f>
        <v>0</v>
      </c>
      <c r="G282" s="1" t="str">
        <f>IFERROR(VLOOKUP(CONCATENATE(F$1,F282),'Formulario de Preguntas'!$C$2:$FN$152,3,FALSE),"")</f>
        <v/>
      </c>
      <c r="H282" s="1" t="str">
        <f>IFERROR(VLOOKUP(CONCATENATE(F$1,F282),'Formulario de Preguntas'!$C$2:$FN$152,4,FALSE),"")</f>
        <v/>
      </c>
      <c r="I282" s="23">
        <f>IF($B282='Formulario de Respuestas'!$D281,'Formulario de Respuestas'!$G281,"ES DIFERENTE")</f>
        <v>0</v>
      </c>
      <c r="J282" s="1" t="str">
        <f>IFERROR(VLOOKUP(CONCATENATE(I$1,I282),'Formulario de Preguntas'!$C$10:$FN$152,3,FALSE),"")</f>
        <v/>
      </c>
      <c r="K282" s="1" t="str">
        <f>IFERROR(VLOOKUP(CONCATENATE(I$1,I282),'Formulario de Preguntas'!$C$10:$FN$152,4,FALSE),"")</f>
        <v/>
      </c>
      <c r="L282" s="23">
        <f>IF($B282='Formulario de Respuestas'!$D281,'Formulario de Respuestas'!$H281,"ES DIFERENTE")</f>
        <v>0</v>
      </c>
      <c r="M282" s="1" t="str">
        <f>IFERROR(VLOOKUP(CONCATENATE(L$1,L282),'Formulario de Preguntas'!$C$10:$FN$152,3,FALSE),"")</f>
        <v/>
      </c>
      <c r="N282" s="1" t="str">
        <f>IFERROR(VLOOKUP(CONCATENATE(L$1,L282),'Formulario de Preguntas'!$C$10:$FN$152,4,FALSE),"")</f>
        <v/>
      </c>
      <c r="O282" s="23">
        <f>IF($B282='Formulario de Respuestas'!$D281,'Formulario de Respuestas'!$I281,"ES DIFERENTE")</f>
        <v>0</v>
      </c>
      <c r="P282" s="1" t="str">
        <f>IFERROR(VLOOKUP(CONCATENATE(O$1,O282),'Formulario de Preguntas'!$C$10:$FN$152,3,FALSE),"")</f>
        <v/>
      </c>
      <c r="Q282" s="1" t="str">
        <f>IFERROR(VLOOKUP(CONCATENATE(O$1,O282),'Formulario de Preguntas'!$C$10:$FN$152,4,FALSE),"")</f>
        <v/>
      </c>
      <c r="R282" s="23">
        <f>IF($B282='Formulario de Respuestas'!$D281,'Formulario de Respuestas'!$J281,"ES DIFERENTE")</f>
        <v>0</v>
      </c>
      <c r="S282" s="1" t="str">
        <f>IFERROR(VLOOKUP(CONCATENATE(R$1,R282),'Formulario de Preguntas'!$C$10:$FN$152,3,FALSE),"")</f>
        <v/>
      </c>
      <c r="T282" s="1" t="str">
        <f>IFERROR(VLOOKUP(CONCATENATE(R$1,R282),'Formulario de Preguntas'!$C$10:$FN$152,4,FALSE),"")</f>
        <v/>
      </c>
      <c r="U282" s="23">
        <f>IF($B282='Formulario de Respuestas'!$D281,'Formulario de Respuestas'!$K281,"ES DIFERENTE")</f>
        <v>0</v>
      </c>
      <c r="V282" s="1" t="str">
        <f>IFERROR(VLOOKUP(CONCATENATE(U$1,U282),'Formulario de Preguntas'!$C$10:$FN$152,3,FALSE),"")</f>
        <v/>
      </c>
      <c r="W282" s="1" t="str">
        <f>IFERROR(VLOOKUP(CONCATENATE(U$1,U282),'Formulario de Preguntas'!$C$10:$FN$152,4,FALSE),"")</f>
        <v/>
      </c>
      <c r="X282" s="23">
        <f>IF($B282='Formulario de Respuestas'!$D281,'Formulario de Respuestas'!$L281,"ES DIFERENTE")</f>
        <v>0</v>
      </c>
      <c r="Y282" s="1" t="str">
        <f>IFERROR(VLOOKUP(CONCATENATE(X$1,X282),'Formulario de Preguntas'!$C$10:$FN$152,3,FALSE),"")</f>
        <v/>
      </c>
      <c r="Z282" s="1" t="str">
        <f>IFERROR(VLOOKUP(CONCATENATE(X$1,X282),'Formulario de Preguntas'!$C$10:$FN$152,4,FALSE),"")</f>
        <v/>
      </c>
      <c r="AA282" s="23">
        <f>IF($B282='Formulario de Respuestas'!$D281,'Formulario de Respuestas'!$M281,"ES DIFERENTE")</f>
        <v>0</v>
      </c>
      <c r="AB282" s="1" t="str">
        <f>IFERROR(VLOOKUP(CONCATENATE(AA$1,AA282),'Formulario de Preguntas'!$C$10:$FN$152,3,FALSE),"")</f>
        <v/>
      </c>
      <c r="AC282" s="1" t="str">
        <f>IFERROR(VLOOKUP(CONCATENATE(AA$1,AA282),'Formulario de Preguntas'!$C$10:$FN$152,4,FALSE),"")</f>
        <v/>
      </c>
      <c r="AD282" s="23">
        <f>IF($B282='Formulario de Respuestas'!$D281,'Formulario de Respuestas'!$N281,"ES DIFERENTE")</f>
        <v>0</v>
      </c>
      <c r="AE282" s="1" t="str">
        <f>IFERROR(VLOOKUP(CONCATENATE(AD$1,AD282),'Formulario de Preguntas'!$C$10:$FN$152,3,FALSE),"")</f>
        <v/>
      </c>
      <c r="AF282" s="1" t="str">
        <f>IFERROR(VLOOKUP(CONCATENATE(AD$1,AD282),'Formulario de Preguntas'!$C$10:$FN$152,4,FALSE),"")</f>
        <v/>
      </c>
      <c r="AG282" s="23">
        <f>IF($B282='Formulario de Respuestas'!$D281,'Formulario de Respuestas'!$O281,"ES DIFERENTE")</f>
        <v>0</v>
      </c>
      <c r="AH282" s="1" t="str">
        <f>IFERROR(VLOOKUP(CONCATENATE(AG$1,AG282),'Formulario de Preguntas'!$C$10:$FN$152,3,FALSE),"")</f>
        <v/>
      </c>
      <c r="AI282" s="1" t="str">
        <f>IFERROR(VLOOKUP(CONCATENATE(AG$1,AG282),'Formulario de Preguntas'!$C$10:$FN$152,4,FALSE),"")</f>
        <v/>
      </c>
      <c r="AJ282" s="23">
        <f>IF($B282='Formulario de Respuestas'!$D281,'Formulario de Respuestas'!$P281,"ES DIFERENTE")</f>
        <v>0</v>
      </c>
      <c r="AK282" s="1" t="str">
        <f>IFERROR(VLOOKUP(CONCATENATE(AJ$1,AJ282),'Formulario de Preguntas'!$C$10:$FN$152,3,FALSE),"")</f>
        <v/>
      </c>
      <c r="AL282" s="1" t="str">
        <f>IFERROR(VLOOKUP(CONCATENATE(AJ$1,AJ282),'Formulario de Preguntas'!$C$10:$FN$152,4,FALSE),"")</f>
        <v/>
      </c>
      <c r="AM282" s="23">
        <f>IF($B282='Formulario de Respuestas'!$D281,'Formulario de Respuestas'!$Q281,"ES DIFERENTE")</f>
        <v>0</v>
      </c>
      <c r="AN282" s="1" t="str">
        <f>IFERROR(VLOOKUP(CONCATENATE(AM$1,AM282),'Formulario de Preguntas'!$C$10:$FN$152,3,FALSE),"")</f>
        <v/>
      </c>
      <c r="AO282" s="1" t="str">
        <f>IFERROR(VLOOKUP(CONCATENATE(AM$1,AM282),'Formulario de Preguntas'!$C$10:$FN$152,4,FALSE),"")</f>
        <v/>
      </c>
      <c r="AP282" s="23">
        <f>IF($B282='Formulario de Respuestas'!$D281,'Formulario de Respuestas'!$R281,"ES DIFERENTE")</f>
        <v>0</v>
      </c>
      <c r="AQ282" s="1" t="str">
        <f>IFERROR(VLOOKUP(CONCATENATE(AP$1,AP282),'Formulario de Preguntas'!$C$10:$FN$152,3,FALSE),"")</f>
        <v/>
      </c>
      <c r="AR282" s="1" t="str">
        <f>IFERROR(VLOOKUP(CONCATENATE(AP$1,AP282),'Formulario de Preguntas'!$C$10:$FN$152,4,FALSE),"")</f>
        <v/>
      </c>
      <c r="AS282" s="23">
        <f>IF($B282='Formulario de Respuestas'!$D281,'Formulario de Respuestas'!$S281,"ES DIFERENTE")</f>
        <v>0</v>
      </c>
      <c r="AT282" s="1" t="str">
        <f>IFERROR(VLOOKUP(CONCATENATE(AS$1,AS282),'Formulario de Preguntas'!$C$10:$FN$152,3,FALSE),"")</f>
        <v/>
      </c>
      <c r="AU282" s="1" t="str">
        <f>IFERROR(VLOOKUP(CONCATENATE(AS$1,AS282),'Formulario de Preguntas'!$C$10:$FN$152,4,FALSE),"")</f>
        <v/>
      </c>
      <c r="AV282" s="23">
        <f>IF($B282='Formulario de Respuestas'!$D281,'Formulario de Respuestas'!$T281,"ES DIFERENTE")</f>
        <v>0</v>
      </c>
      <c r="AW282" s="1" t="str">
        <f>IFERROR(VLOOKUP(CONCATENATE(AV$1,AV282),'Formulario de Preguntas'!$C$10:$FN$152,3,FALSE),"")</f>
        <v/>
      </c>
      <c r="AX282" s="1" t="str">
        <f>IFERROR(VLOOKUP(CONCATENATE(AV$1,AV282),'Formulario de Preguntas'!$C$10:$FN$152,4,FALSE),"")</f>
        <v/>
      </c>
      <c r="AY282" s="23">
        <f>IF($B282='Formulario de Respuestas'!$D281,'Formulario de Respuestas'!$U281,"ES DIFERENTE")</f>
        <v>0</v>
      </c>
      <c r="AZ282" s="1" t="str">
        <f>IFERROR(VLOOKUP(CONCATENATE(AY$1,AY282),'Formulario de Preguntas'!$C$10:$FN$152,3,FALSE),"")</f>
        <v/>
      </c>
      <c r="BA282" s="1" t="str">
        <f>IFERROR(VLOOKUP(CONCATENATE(AY$1,AY282),'Formulario de Preguntas'!$C$10:$FN$152,4,FALSE),"")</f>
        <v/>
      </c>
      <c r="BB282" s="25">
        <f>IF($B282='Formulario de Respuestas'!$D281,'Formulario de Respuestas'!$V281,"ES DIFERENTE")</f>
        <v>0</v>
      </c>
      <c r="BC282" s="1" t="str">
        <f>IFERROR(VLOOKUP(CONCATENATE(BB$1,BB282),'Formulario de Preguntas'!$C$10:$FN$152,3,FALSE),"")</f>
        <v/>
      </c>
      <c r="BD282" s="1" t="str">
        <f>IFERROR(VLOOKUP(CONCATENATE(BB$1,BB282),'Formulario de Preguntas'!$C$10:$FN$152,4,FALSE),"")</f>
        <v/>
      </c>
      <c r="BE282" s="23">
        <f>IF($B282='Formulario de Respuestas'!$D281,'Formulario de Respuestas'!$W281,"ES DIFERENTE")</f>
        <v>0</v>
      </c>
      <c r="BF282" s="1" t="str">
        <f>IFERROR(VLOOKUP(CONCATENATE(BE$1,BE282),'Formulario de Preguntas'!$C$10:$FN$152,3,FALSE),"")</f>
        <v/>
      </c>
      <c r="BG282" s="1" t="str">
        <f>IFERROR(VLOOKUP(CONCATENATE(BE$1,BE282),'Formulario de Preguntas'!$C$10:$FN$152,4,FALSE),"")</f>
        <v/>
      </c>
      <c r="BH282" s="23">
        <f>IF($B282='Formulario de Respuestas'!$D281,'Formulario de Respuestas'!$X281,"ES DIFERENTE")</f>
        <v>0</v>
      </c>
      <c r="BI282" s="1" t="str">
        <f>IFERROR(VLOOKUP(CONCATENATE(BH$1,BH282),'Formulario de Preguntas'!$C$10:$FN$152,3,FALSE),"")</f>
        <v/>
      </c>
      <c r="BJ282" s="1" t="str">
        <f>IFERROR(VLOOKUP(CONCATENATE(BH$1,BH282),'Formulario de Preguntas'!$C$10:$FN$152,4,FALSE),"")</f>
        <v/>
      </c>
      <c r="BK282" s="25">
        <f>IF($B282='Formulario de Respuestas'!$D281,'Formulario de Respuestas'!$Y281,"ES DIFERENTE")</f>
        <v>0</v>
      </c>
      <c r="BL282" s="1" t="str">
        <f>IFERROR(VLOOKUP(CONCATENATE(BK$1,BK282),'Formulario de Preguntas'!$C$10:$FN$152,3,FALSE),"")</f>
        <v/>
      </c>
      <c r="BM282" s="1" t="str">
        <f>IFERROR(VLOOKUP(CONCATENATE(BK$1,BK282),'Formulario de Preguntas'!$C$10:$FN$152,4,FALSE),"")</f>
        <v/>
      </c>
      <c r="BN282" s="25">
        <f>IF($B282='Formulario de Respuestas'!$D281,'Formulario de Respuestas'!$Z281,"ES DIFERENTE")</f>
        <v>0</v>
      </c>
      <c r="BO282" s="1" t="str">
        <f>IFERROR(VLOOKUP(CONCATENATE(BN$1,BN282),'Formulario de Preguntas'!$C$10:$FN$152,3,FALSE),"")</f>
        <v/>
      </c>
      <c r="BP282" s="1" t="str">
        <f>IFERROR(VLOOKUP(CONCATENATE(BN$1,BN282),'Formulario de Preguntas'!$C$10:$FN$152,4,FALSE),"")</f>
        <v/>
      </c>
      <c r="BQ282" s="25">
        <f>IF($B282='Formulario de Respuestas'!$D281,'Formulario de Respuestas'!$AA281,"ES DIFERENTE")</f>
        <v>0</v>
      </c>
      <c r="BR282" s="1" t="str">
        <f>IFERROR(VLOOKUP(CONCATENATE(BQ$1,BQ282),'Formulario de Preguntas'!$C$10:$FN$152,3,FALSE),"")</f>
        <v/>
      </c>
      <c r="BS282" s="1" t="str">
        <f>IFERROR(VLOOKUP(CONCATENATE(BQ$1,BQ282),'Formulario de Preguntas'!$C$10:$FN$152,4,FALSE),"")</f>
        <v/>
      </c>
      <c r="BT282" s="25">
        <f>IF($B282='Formulario de Respuestas'!$D281,'Formulario de Respuestas'!$AB281,"ES DIFERENTE")</f>
        <v>0</v>
      </c>
      <c r="BU282" s="1" t="str">
        <f>IFERROR(VLOOKUP(CONCATENATE(BT$1,BT282),'Formulario de Preguntas'!$C$10:$FN$152,3,FALSE),"")</f>
        <v/>
      </c>
      <c r="BV282" s="1" t="str">
        <f>IFERROR(VLOOKUP(CONCATENATE(BT$1,BT282),'Formulario de Preguntas'!$C$10:$FN$152,4,FALSE),"")</f>
        <v/>
      </c>
      <c r="BW282" s="25">
        <f>IF($B282='Formulario de Respuestas'!$D281,'Formulario de Respuestas'!$AC281,"ES DIFERENTE")</f>
        <v>0</v>
      </c>
      <c r="BX282" s="1" t="str">
        <f>IFERROR(VLOOKUP(CONCATENATE(BW$1,BW282),'Formulario de Preguntas'!$C$10:$FN$152,3,FALSE),"")</f>
        <v/>
      </c>
      <c r="BY282" s="1" t="str">
        <f>IFERROR(VLOOKUP(CONCATENATE(BW$1,BW282),'Formulario de Preguntas'!$C$10:$FN$152,4,FALSE),"")</f>
        <v/>
      </c>
      <c r="CA282" s="1">
        <f t="shared" si="13"/>
        <v>0</v>
      </c>
      <c r="CB282" s="1">
        <f t="shared" si="14"/>
        <v>0.25</v>
      </c>
      <c r="CC282" s="1">
        <f t="shared" si="12"/>
        <v>0</v>
      </c>
      <c r="CD282" s="1">
        <f>COUNTIF('Formulario de Respuestas'!$E281:$AC281,"A")</f>
        <v>0</v>
      </c>
      <c r="CE282" s="1">
        <f>COUNTIF('Formulario de Respuestas'!$E281:$AC281,"B")</f>
        <v>0</v>
      </c>
      <c r="CF282" s="1">
        <f>COUNTIF('Formulario de Respuestas'!$B281:$AC281,"C")</f>
        <v>0</v>
      </c>
      <c r="CG282" s="1">
        <f>COUNTIF('Formulario de Respuestas'!$E281:$AC281,"D")</f>
        <v>0</v>
      </c>
      <c r="CH282" s="1">
        <f>COUNTIF('Formulario de Respuestas'!$E281:$AC281,"E (RESPUESTA ANULADA)")</f>
        <v>0</v>
      </c>
    </row>
    <row r="283" spans="1:86" x14ac:dyDescent="0.25">
      <c r="A283" s="1">
        <f>'Formulario de Respuestas'!C282</f>
        <v>0</v>
      </c>
      <c r="B283" s="1">
        <f>'Formulario de Respuestas'!D282</f>
        <v>0</v>
      </c>
      <c r="C283" s="23">
        <f>IF($B283='Formulario de Respuestas'!$D282,'Formulario de Respuestas'!$E282,"ES DIFERENTE")</f>
        <v>0</v>
      </c>
      <c r="D283" s="15" t="str">
        <f>IFERROR(VLOOKUP(CONCATENATE(C$1,C283),'Formulario de Preguntas'!$C$2:$FN$152,3,FALSE),"")</f>
        <v/>
      </c>
      <c r="E283" s="1" t="str">
        <f>IFERROR(VLOOKUP(CONCATENATE(C$1,C283),'Formulario de Preguntas'!$C$2:$FN$152,4,FALSE),"")</f>
        <v/>
      </c>
      <c r="F283" s="23">
        <f>IF($B283='Formulario de Respuestas'!$D282,'Formulario de Respuestas'!$F282,"ES DIFERENTE")</f>
        <v>0</v>
      </c>
      <c r="G283" s="1" t="str">
        <f>IFERROR(VLOOKUP(CONCATENATE(F$1,F283),'Formulario de Preguntas'!$C$2:$FN$152,3,FALSE),"")</f>
        <v/>
      </c>
      <c r="H283" s="1" t="str">
        <f>IFERROR(VLOOKUP(CONCATENATE(F$1,F283),'Formulario de Preguntas'!$C$2:$FN$152,4,FALSE),"")</f>
        <v/>
      </c>
      <c r="I283" s="23">
        <f>IF($B283='Formulario de Respuestas'!$D282,'Formulario de Respuestas'!$G282,"ES DIFERENTE")</f>
        <v>0</v>
      </c>
      <c r="J283" s="1" t="str">
        <f>IFERROR(VLOOKUP(CONCATENATE(I$1,I283),'Formulario de Preguntas'!$C$10:$FN$152,3,FALSE),"")</f>
        <v/>
      </c>
      <c r="K283" s="1" t="str">
        <f>IFERROR(VLOOKUP(CONCATENATE(I$1,I283),'Formulario de Preguntas'!$C$10:$FN$152,4,FALSE),"")</f>
        <v/>
      </c>
      <c r="L283" s="23">
        <f>IF($B283='Formulario de Respuestas'!$D282,'Formulario de Respuestas'!$H282,"ES DIFERENTE")</f>
        <v>0</v>
      </c>
      <c r="M283" s="1" t="str">
        <f>IFERROR(VLOOKUP(CONCATENATE(L$1,L283),'Formulario de Preguntas'!$C$10:$FN$152,3,FALSE),"")</f>
        <v/>
      </c>
      <c r="N283" s="1" t="str">
        <f>IFERROR(VLOOKUP(CONCATENATE(L$1,L283),'Formulario de Preguntas'!$C$10:$FN$152,4,FALSE),"")</f>
        <v/>
      </c>
      <c r="O283" s="23">
        <f>IF($B283='Formulario de Respuestas'!$D282,'Formulario de Respuestas'!$I282,"ES DIFERENTE")</f>
        <v>0</v>
      </c>
      <c r="P283" s="1" t="str">
        <f>IFERROR(VLOOKUP(CONCATENATE(O$1,O283),'Formulario de Preguntas'!$C$10:$FN$152,3,FALSE),"")</f>
        <v/>
      </c>
      <c r="Q283" s="1" t="str">
        <f>IFERROR(VLOOKUP(CONCATENATE(O$1,O283),'Formulario de Preguntas'!$C$10:$FN$152,4,FALSE),"")</f>
        <v/>
      </c>
      <c r="R283" s="23">
        <f>IF($B283='Formulario de Respuestas'!$D282,'Formulario de Respuestas'!$J282,"ES DIFERENTE")</f>
        <v>0</v>
      </c>
      <c r="S283" s="1" t="str">
        <f>IFERROR(VLOOKUP(CONCATENATE(R$1,R283),'Formulario de Preguntas'!$C$10:$FN$152,3,FALSE),"")</f>
        <v/>
      </c>
      <c r="T283" s="1" t="str">
        <f>IFERROR(VLOOKUP(CONCATENATE(R$1,R283),'Formulario de Preguntas'!$C$10:$FN$152,4,FALSE),"")</f>
        <v/>
      </c>
      <c r="U283" s="23">
        <f>IF($B283='Formulario de Respuestas'!$D282,'Formulario de Respuestas'!$K282,"ES DIFERENTE")</f>
        <v>0</v>
      </c>
      <c r="V283" s="1" t="str">
        <f>IFERROR(VLOOKUP(CONCATENATE(U$1,U283),'Formulario de Preguntas'!$C$10:$FN$152,3,FALSE),"")</f>
        <v/>
      </c>
      <c r="W283" s="1" t="str">
        <f>IFERROR(VLOOKUP(CONCATENATE(U$1,U283),'Formulario de Preguntas'!$C$10:$FN$152,4,FALSE),"")</f>
        <v/>
      </c>
      <c r="X283" s="23">
        <f>IF($B283='Formulario de Respuestas'!$D282,'Formulario de Respuestas'!$L282,"ES DIFERENTE")</f>
        <v>0</v>
      </c>
      <c r="Y283" s="1" t="str">
        <f>IFERROR(VLOOKUP(CONCATENATE(X$1,X283),'Formulario de Preguntas'!$C$10:$FN$152,3,FALSE),"")</f>
        <v/>
      </c>
      <c r="Z283" s="1" t="str">
        <f>IFERROR(VLOOKUP(CONCATENATE(X$1,X283),'Formulario de Preguntas'!$C$10:$FN$152,4,FALSE),"")</f>
        <v/>
      </c>
      <c r="AA283" s="23">
        <f>IF($B283='Formulario de Respuestas'!$D282,'Formulario de Respuestas'!$M282,"ES DIFERENTE")</f>
        <v>0</v>
      </c>
      <c r="AB283" s="1" t="str">
        <f>IFERROR(VLOOKUP(CONCATENATE(AA$1,AA283),'Formulario de Preguntas'!$C$10:$FN$152,3,FALSE),"")</f>
        <v/>
      </c>
      <c r="AC283" s="1" t="str">
        <f>IFERROR(VLOOKUP(CONCATENATE(AA$1,AA283),'Formulario de Preguntas'!$C$10:$FN$152,4,FALSE),"")</f>
        <v/>
      </c>
      <c r="AD283" s="23">
        <f>IF($B283='Formulario de Respuestas'!$D282,'Formulario de Respuestas'!$N282,"ES DIFERENTE")</f>
        <v>0</v>
      </c>
      <c r="AE283" s="1" t="str">
        <f>IFERROR(VLOOKUP(CONCATENATE(AD$1,AD283),'Formulario de Preguntas'!$C$10:$FN$152,3,FALSE),"")</f>
        <v/>
      </c>
      <c r="AF283" s="1" t="str">
        <f>IFERROR(VLOOKUP(CONCATENATE(AD$1,AD283),'Formulario de Preguntas'!$C$10:$FN$152,4,FALSE),"")</f>
        <v/>
      </c>
      <c r="AG283" s="23">
        <f>IF($B283='Formulario de Respuestas'!$D282,'Formulario de Respuestas'!$O282,"ES DIFERENTE")</f>
        <v>0</v>
      </c>
      <c r="AH283" s="1" t="str">
        <f>IFERROR(VLOOKUP(CONCATENATE(AG$1,AG283),'Formulario de Preguntas'!$C$10:$FN$152,3,FALSE),"")</f>
        <v/>
      </c>
      <c r="AI283" s="1" t="str">
        <f>IFERROR(VLOOKUP(CONCATENATE(AG$1,AG283),'Formulario de Preguntas'!$C$10:$FN$152,4,FALSE),"")</f>
        <v/>
      </c>
      <c r="AJ283" s="23">
        <f>IF($B283='Formulario de Respuestas'!$D282,'Formulario de Respuestas'!$P282,"ES DIFERENTE")</f>
        <v>0</v>
      </c>
      <c r="AK283" s="1" t="str">
        <f>IFERROR(VLOOKUP(CONCATENATE(AJ$1,AJ283),'Formulario de Preguntas'!$C$10:$FN$152,3,FALSE),"")</f>
        <v/>
      </c>
      <c r="AL283" s="1" t="str">
        <f>IFERROR(VLOOKUP(CONCATENATE(AJ$1,AJ283),'Formulario de Preguntas'!$C$10:$FN$152,4,FALSE),"")</f>
        <v/>
      </c>
      <c r="AM283" s="23">
        <f>IF($B283='Formulario de Respuestas'!$D282,'Formulario de Respuestas'!$Q282,"ES DIFERENTE")</f>
        <v>0</v>
      </c>
      <c r="AN283" s="1" t="str">
        <f>IFERROR(VLOOKUP(CONCATENATE(AM$1,AM283),'Formulario de Preguntas'!$C$10:$FN$152,3,FALSE),"")</f>
        <v/>
      </c>
      <c r="AO283" s="1" t="str">
        <f>IFERROR(VLOOKUP(CONCATENATE(AM$1,AM283),'Formulario de Preguntas'!$C$10:$FN$152,4,FALSE),"")</f>
        <v/>
      </c>
      <c r="AP283" s="23">
        <f>IF($B283='Formulario de Respuestas'!$D282,'Formulario de Respuestas'!$R282,"ES DIFERENTE")</f>
        <v>0</v>
      </c>
      <c r="AQ283" s="1" t="str">
        <f>IFERROR(VLOOKUP(CONCATENATE(AP$1,AP283),'Formulario de Preguntas'!$C$10:$FN$152,3,FALSE),"")</f>
        <v/>
      </c>
      <c r="AR283" s="1" t="str">
        <f>IFERROR(VLOOKUP(CONCATENATE(AP$1,AP283),'Formulario de Preguntas'!$C$10:$FN$152,4,FALSE),"")</f>
        <v/>
      </c>
      <c r="AS283" s="23">
        <f>IF($B283='Formulario de Respuestas'!$D282,'Formulario de Respuestas'!$S282,"ES DIFERENTE")</f>
        <v>0</v>
      </c>
      <c r="AT283" s="1" t="str">
        <f>IFERROR(VLOOKUP(CONCATENATE(AS$1,AS283),'Formulario de Preguntas'!$C$10:$FN$152,3,FALSE),"")</f>
        <v/>
      </c>
      <c r="AU283" s="1" t="str">
        <f>IFERROR(VLOOKUP(CONCATENATE(AS$1,AS283),'Formulario de Preguntas'!$C$10:$FN$152,4,FALSE),"")</f>
        <v/>
      </c>
      <c r="AV283" s="23">
        <f>IF($B283='Formulario de Respuestas'!$D282,'Formulario de Respuestas'!$T282,"ES DIFERENTE")</f>
        <v>0</v>
      </c>
      <c r="AW283" s="1" t="str">
        <f>IFERROR(VLOOKUP(CONCATENATE(AV$1,AV283),'Formulario de Preguntas'!$C$10:$FN$152,3,FALSE),"")</f>
        <v/>
      </c>
      <c r="AX283" s="1" t="str">
        <f>IFERROR(VLOOKUP(CONCATENATE(AV$1,AV283),'Formulario de Preguntas'!$C$10:$FN$152,4,FALSE),"")</f>
        <v/>
      </c>
      <c r="AY283" s="23">
        <f>IF($B283='Formulario de Respuestas'!$D282,'Formulario de Respuestas'!$U282,"ES DIFERENTE")</f>
        <v>0</v>
      </c>
      <c r="AZ283" s="1" t="str">
        <f>IFERROR(VLOOKUP(CONCATENATE(AY$1,AY283),'Formulario de Preguntas'!$C$10:$FN$152,3,FALSE),"")</f>
        <v/>
      </c>
      <c r="BA283" s="1" t="str">
        <f>IFERROR(VLOOKUP(CONCATENATE(AY$1,AY283),'Formulario de Preguntas'!$C$10:$FN$152,4,FALSE),"")</f>
        <v/>
      </c>
      <c r="BB283" s="25">
        <f>IF($B283='Formulario de Respuestas'!$D282,'Formulario de Respuestas'!$V282,"ES DIFERENTE")</f>
        <v>0</v>
      </c>
      <c r="BC283" s="1" t="str">
        <f>IFERROR(VLOOKUP(CONCATENATE(BB$1,BB283),'Formulario de Preguntas'!$C$10:$FN$152,3,FALSE),"")</f>
        <v/>
      </c>
      <c r="BD283" s="1" t="str">
        <f>IFERROR(VLOOKUP(CONCATENATE(BB$1,BB283),'Formulario de Preguntas'!$C$10:$FN$152,4,FALSE),"")</f>
        <v/>
      </c>
      <c r="BE283" s="23">
        <f>IF($B283='Formulario de Respuestas'!$D282,'Formulario de Respuestas'!$W282,"ES DIFERENTE")</f>
        <v>0</v>
      </c>
      <c r="BF283" s="1" t="str">
        <f>IFERROR(VLOOKUP(CONCATENATE(BE$1,BE283),'Formulario de Preguntas'!$C$10:$FN$152,3,FALSE),"")</f>
        <v/>
      </c>
      <c r="BG283" s="1" t="str">
        <f>IFERROR(VLOOKUP(CONCATENATE(BE$1,BE283),'Formulario de Preguntas'!$C$10:$FN$152,4,FALSE),"")</f>
        <v/>
      </c>
      <c r="BH283" s="23">
        <f>IF($B283='Formulario de Respuestas'!$D282,'Formulario de Respuestas'!$X282,"ES DIFERENTE")</f>
        <v>0</v>
      </c>
      <c r="BI283" s="1" t="str">
        <f>IFERROR(VLOOKUP(CONCATENATE(BH$1,BH283),'Formulario de Preguntas'!$C$10:$FN$152,3,FALSE),"")</f>
        <v/>
      </c>
      <c r="BJ283" s="1" t="str">
        <f>IFERROR(VLOOKUP(CONCATENATE(BH$1,BH283),'Formulario de Preguntas'!$C$10:$FN$152,4,FALSE),"")</f>
        <v/>
      </c>
      <c r="BK283" s="25">
        <f>IF($B283='Formulario de Respuestas'!$D282,'Formulario de Respuestas'!$Y282,"ES DIFERENTE")</f>
        <v>0</v>
      </c>
      <c r="BL283" s="1" t="str">
        <f>IFERROR(VLOOKUP(CONCATENATE(BK$1,BK283),'Formulario de Preguntas'!$C$10:$FN$152,3,FALSE),"")</f>
        <v/>
      </c>
      <c r="BM283" s="1" t="str">
        <f>IFERROR(VLOOKUP(CONCATENATE(BK$1,BK283),'Formulario de Preguntas'!$C$10:$FN$152,4,FALSE),"")</f>
        <v/>
      </c>
      <c r="BN283" s="25">
        <f>IF($B283='Formulario de Respuestas'!$D282,'Formulario de Respuestas'!$Z282,"ES DIFERENTE")</f>
        <v>0</v>
      </c>
      <c r="BO283" s="1" t="str">
        <f>IFERROR(VLOOKUP(CONCATENATE(BN$1,BN283),'Formulario de Preguntas'!$C$10:$FN$152,3,FALSE),"")</f>
        <v/>
      </c>
      <c r="BP283" s="1" t="str">
        <f>IFERROR(VLOOKUP(CONCATENATE(BN$1,BN283),'Formulario de Preguntas'!$C$10:$FN$152,4,FALSE),"")</f>
        <v/>
      </c>
      <c r="BQ283" s="25">
        <f>IF($B283='Formulario de Respuestas'!$D282,'Formulario de Respuestas'!$AA282,"ES DIFERENTE")</f>
        <v>0</v>
      </c>
      <c r="BR283" s="1" t="str">
        <f>IFERROR(VLOOKUP(CONCATENATE(BQ$1,BQ283),'Formulario de Preguntas'!$C$10:$FN$152,3,FALSE),"")</f>
        <v/>
      </c>
      <c r="BS283" s="1" t="str">
        <f>IFERROR(VLOOKUP(CONCATENATE(BQ$1,BQ283),'Formulario de Preguntas'!$C$10:$FN$152,4,FALSE),"")</f>
        <v/>
      </c>
      <c r="BT283" s="25">
        <f>IF($B283='Formulario de Respuestas'!$D282,'Formulario de Respuestas'!$AB282,"ES DIFERENTE")</f>
        <v>0</v>
      </c>
      <c r="BU283" s="1" t="str">
        <f>IFERROR(VLOOKUP(CONCATENATE(BT$1,BT283),'Formulario de Preguntas'!$C$10:$FN$152,3,FALSE),"")</f>
        <v/>
      </c>
      <c r="BV283" s="1" t="str">
        <f>IFERROR(VLOOKUP(CONCATENATE(BT$1,BT283),'Formulario de Preguntas'!$C$10:$FN$152,4,FALSE),"")</f>
        <v/>
      </c>
      <c r="BW283" s="25">
        <f>IF($B283='Formulario de Respuestas'!$D282,'Formulario de Respuestas'!$AC282,"ES DIFERENTE")</f>
        <v>0</v>
      </c>
      <c r="BX283" s="1" t="str">
        <f>IFERROR(VLOOKUP(CONCATENATE(BW$1,BW283),'Formulario de Preguntas'!$C$10:$FN$152,3,FALSE),"")</f>
        <v/>
      </c>
      <c r="BY283" s="1" t="str">
        <f>IFERROR(VLOOKUP(CONCATENATE(BW$1,BW283),'Formulario de Preguntas'!$C$10:$FN$152,4,FALSE),"")</f>
        <v/>
      </c>
      <c r="CA283" s="1">
        <f t="shared" si="13"/>
        <v>0</v>
      </c>
      <c r="CB283" s="1">
        <f t="shared" si="14"/>
        <v>0.25</v>
      </c>
      <c r="CC283" s="1">
        <f t="shared" si="12"/>
        <v>0</v>
      </c>
      <c r="CD283" s="1">
        <f>COUNTIF('Formulario de Respuestas'!$E282:$AC282,"A")</f>
        <v>0</v>
      </c>
      <c r="CE283" s="1">
        <f>COUNTIF('Formulario de Respuestas'!$E282:$AC282,"B")</f>
        <v>0</v>
      </c>
      <c r="CF283" s="1">
        <f>COUNTIF('Formulario de Respuestas'!$B282:$AC282,"C")</f>
        <v>0</v>
      </c>
      <c r="CG283" s="1">
        <f>COUNTIF('Formulario de Respuestas'!$E282:$AC282,"D")</f>
        <v>0</v>
      </c>
      <c r="CH283" s="1">
        <f>COUNTIF('Formulario de Respuestas'!$E282:$AC282,"E (RESPUESTA ANULADA)")</f>
        <v>0</v>
      </c>
    </row>
    <row r="284" spans="1:86" x14ac:dyDescent="0.25">
      <c r="A284" s="1">
        <f>'Formulario de Respuestas'!C283</f>
        <v>0</v>
      </c>
      <c r="B284" s="1">
        <f>'Formulario de Respuestas'!D283</f>
        <v>0</v>
      </c>
      <c r="C284" s="23">
        <f>IF($B284='Formulario de Respuestas'!$D283,'Formulario de Respuestas'!$E283,"ES DIFERENTE")</f>
        <v>0</v>
      </c>
      <c r="D284" s="15" t="str">
        <f>IFERROR(VLOOKUP(CONCATENATE(C$1,C284),'Formulario de Preguntas'!$C$2:$FN$152,3,FALSE),"")</f>
        <v/>
      </c>
      <c r="E284" s="1" t="str">
        <f>IFERROR(VLOOKUP(CONCATENATE(C$1,C284),'Formulario de Preguntas'!$C$2:$FN$152,4,FALSE),"")</f>
        <v/>
      </c>
      <c r="F284" s="23">
        <f>IF($B284='Formulario de Respuestas'!$D283,'Formulario de Respuestas'!$F283,"ES DIFERENTE")</f>
        <v>0</v>
      </c>
      <c r="G284" s="1" t="str">
        <f>IFERROR(VLOOKUP(CONCATENATE(F$1,F284),'Formulario de Preguntas'!$C$2:$FN$152,3,FALSE),"")</f>
        <v/>
      </c>
      <c r="H284" s="1" t="str">
        <f>IFERROR(VLOOKUP(CONCATENATE(F$1,F284),'Formulario de Preguntas'!$C$2:$FN$152,4,FALSE),"")</f>
        <v/>
      </c>
      <c r="I284" s="23">
        <f>IF($B284='Formulario de Respuestas'!$D283,'Formulario de Respuestas'!$G283,"ES DIFERENTE")</f>
        <v>0</v>
      </c>
      <c r="J284" s="1" t="str">
        <f>IFERROR(VLOOKUP(CONCATENATE(I$1,I284),'Formulario de Preguntas'!$C$10:$FN$152,3,FALSE),"")</f>
        <v/>
      </c>
      <c r="K284" s="1" t="str">
        <f>IFERROR(VLOOKUP(CONCATENATE(I$1,I284),'Formulario de Preguntas'!$C$10:$FN$152,4,FALSE),"")</f>
        <v/>
      </c>
      <c r="L284" s="23">
        <f>IF($B284='Formulario de Respuestas'!$D283,'Formulario de Respuestas'!$H283,"ES DIFERENTE")</f>
        <v>0</v>
      </c>
      <c r="M284" s="1" t="str">
        <f>IFERROR(VLOOKUP(CONCATENATE(L$1,L284),'Formulario de Preguntas'!$C$10:$FN$152,3,FALSE),"")</f>
        <v/>
      </c>
      <c r="N284" s="1" t="str">
        <f>IFERROR(VLOOKUP(CONCATENATE(L$1,L284),'Formulario de Preguntas'!$C$10:$FN$152,4,FALSE),"")</f>
        <v/>
      </c>
      <c r="O284" s="23">
        <f>IF($B284='Formulario de Respuestas'!$D283,'Formulario de Respuestas'!$I283,"ES DIFERENTE")</f>
        <v>0</v>
      </c>
      <c r="P284" s="1" t="str">
        <f>IFERROR(VLOOKUP(CONCATENATE(O$1,O284),'Formulario de Preguntas'!$C$10:$FN$152,3,FALSE),"")</f>
        <v/>
      </c>
      <c r="Q284" s="1" t="str">
        <f>IFERROR(VLOOKUP(CONCATENATE(O$1,O284),'Formulario de Preguntas'!$C$10:$FN$152,4,FALSE),"")</f>
        <v/>
      </c>
      <c r="R284" s="23">
        <f>IF($B284='Formulario de Respuestas'!$D283,'Formulario de Respuestas'!$J283,"ES DIFERENTE")</f>
        <v>0</v>
      </c>
      <c r="S284" s="1" t="str">
        <f>IFERROR(VLOOKUP(CONCATENATE(R$1,R284),'Formulario de Preguntas'!$C$10:$FN$152,3,FALSE),"")</f>
        <v/>
      </c>
      <c r="T284" s="1" t="str">
        <f>IFERROR(VLOOKUP(CONCATENATE(R$1,R284),'Formulario de Preguntas'!$C$10:$FN$152,4,FALSE),"")</f>
        <v/>
      </c>
      <c r="U284" s="23">
        <f>IF($B284='Formulario de Respuestas'!$D283,'Formulario de Respuestas'!$K283,"ES DIFERENTE")</f>
        <v>0</v>
      </c>
      <c r="V284" s="1" t="str">
        <f>IFERROR(VLOOKUP(CONCATENATE(U$1,U284),'Formulario de Preguntas'!$C$10:$FN$152,3,FALSE),"")</f>
        <v/>
      </c>
      <c r="W284" s="1" t="str">
        <f>IFERROR(VLOOKUP(CONCATENATE(U$1,U284),'Formulario de Preguntas'!$C$10:$FN$152,4,FALSE),"")</f>
        <v/>
      </c>
      <c r="X284" s="23">
        <f>IF($B284='Formulario de Respuestas'!$D283,'Formulario de Respuestas'!$L283,"ES DIFERENTE")</f>
        <v>0</v>
      </c>
      <c r="Y284" s="1" t="str">
        <f>IFERROR(VLOOKUP(CONCATENATE(X$1,X284),'Formulario de Preguntas'!$C$10:$FN$152,3,FALSE),"")</f>
        <v/>
      </c>
      <c r="Z284" s="1" t="str">
        <f>IFERROR(VLOOKUP(CONCATENATE(X$1,X284),'Formulario de Preguntas'!$C$10:$FN$152,4,FALSE),"")</f>
        <v/>
      </c>
      <c r="AA284" s="23">
        <f>IF($B284='Formulario de Respuestas'!$D283,'Formulario de Respuestas'!$M283,"ES DIFERENTE")</f>
        <v>0</v>
      </c>
      <c r="AB284" s="1" t="str">
        <f>IFERROR(VLOOKUP(CONCATENATE(AA$1,AA284),'Formulario de Preguntas'!$C$10:$FN$152,3,FALSE),"")</f>
        <v/>
      </c>
      <c r="AC284" s="1" t="str">
        <f>IFERROR(VLOOKUP(CONCATENATE(AA$1,AA284),'Formulario de Preguntas'!$C$10:$FN$152,4,FALSE),"")</f>
        <v/>
      </c>
      <c r="AD284" s="23">
        <f>IF($B284='Formulario de Respuestas'!$D283,'Formulario de Respuestas'!$N283,"ES DIFERENTE")</f>
        <v>0</v>
      </c>
      <c r="AE284" s="1" t="str">
        <f>IFERROR(VLOOKUP(CONCATENATE(AD$1,AD284),'Formulario de Preguntas'!$C$10:$FN$152,3,FALSE),"")</f>
        <v/>
      </c>
      <c r="AF284" s="1" t="str">
        <f>IFERROR(VLOOKUP(CONCATENATE(AD$1,AD284),'Formulario de Preguntas'!$C$10:$FN$152,4,FALSE),"")</f>
        <v/>
      </c>
      <c r="AG284" s="23">
        <f>IF($B284='Formulario de Respuestas'!$D283,'Formulario de Respuestas'!$O283,"ES DIFERENTE")</f>
        <v>0</v>
      </c>
      <c r="AH284" s="1" t="str">
        <f>IFERROR(VLOOKUP(CONCATENATE(AG$1,AG284),'Formulario de Preguntas'!$C$10:$FN$152,3,FALSE),"")</f>
        <v/>
      </c>
      <c r="AI284" s="1" t="str">
        <f>IFERROR(VLOOKUP(CONCATENATE(AG$1,AG284),'Formulario de Preguntas'!$C$10:$FN$152,4,FALSE),"")</f>
        <v/>
      </c>
      <c r="AJ284" s="23">
        <f>IF($B284='Formulario de Respuestas'!$D283,'Formulario de Respuestas'!$P283,"ES DIFERENTE")</f>
        <v>0</v>
      </c>
      <c r="AK284" s="1" t="str">
        <f>IFERROR(VLOOKUP(CONCATENATE(AJ$1,AJ284),'Formulario de Preguntas'!$C$10:$FN$152,3,FALSE),"")</f>
        <v/>
      </c>
      <c r="AL284" s="1" t="str">
        <f>IFERROR(VLOOKUP(CONCATENATE(AJ$1,AJ284),'Formulario de Preguntas'!$C$10:$FN$152,4,FALSE),"")</f>
        <v/>
      </c>
      <c r="AM284" s="23">
        <f>IF($B284='Formulario de Respuestas'!$D283,'Formulario de Respuestas'!$Q283,"ES DIFERENTE")</f>
        <v>0</v>
      </c>
      <c r="AN284" s="1" t="str">
        <f>IFERROR(VLOOKUP(CONCATENATE(AM$1,AM284),'Formulario de Preguntas'!$C$10:$FN$152,3,FALSE),"")</f>
        <v/>
      </c>
      <c r="AO284" s="1" t="str">
        <f>IFERROR(VLOOKUP(CONCATENATE(AM$1,AM284),'Formulario de Preguntas'!$C$10:$FN$152,4,FALSE),"")</f>
        <v/>
      </c>
      <c r="AP284" s="23">
        <f>IF($B284='Formulario de Respuestas'!$D283,'Formulario de Respuestas'!$R283,"ES DIFERENTE")</f>
        <v>0</v>
      </c>
      <c r="AQ284" s="1" t="str">
        <f>IFERROR(VLOOKUP(CONCATENATE(AP$1,AP284),'Formulario de Preguntas'!$C$10:$FN$152,3,FALSE),"")</f>
        <v/>
      </c>
      <c r="AR284" s="1" t="str">
        <f>IFERROR(VLOOKUP(CONCATENATE(AP$1,AP284),'Formulario de Preguntas'!$C$10:$FN$152,4,FALSE),"")</f>
        <v/>
      </c>
      <c r="AS284" s="23">
        <f>IF($B284='Formulario de Respuestas'!$D283,'Formulario de Respuestas'!$S283,"ES DIFERENTE")</f>
        <v>0</v>
      </c>
      <c r="AT284" s="1" t="str">
        <f>IFERROR(VLOOKUP(CONCATENATE(AS$1,AS284),'Formulario de Preguntas'!$C$10:$FN$152,3,FALSE),"")</f>
        <v/>
      </c>
      <c r="AU284" s="1" t="str">
        <f>IFERROR(VLOOKUP(CONCATENATE(AS$1,AS284),'Formulario de Preguntas'!$C$10:$FN$152,4,FALSE),"")</f>
        <v/>
      </c>
      <c r="AV284" s="23">
        <f>IF($B284='Formulario de Respuestas'!$D283,'Formulario de Respuestas'!$T283,"ES DIFERENTE")</f>
        <v>0</v>
      </c>
      <c r="AW284" s="1" t="str">
        <f>IFERROR(VLOOKUP(CONCATENATE(AV$1,AV284),'Formulario de Preguntas'!$C$10:$FN$152,3,FALSE),"")</f>
        <v/>
      </c>
      <c r="AX284" s="1" t="str">
        <f>IFERROR(VLOOKUP(CONCATENATE(AV$1,AV284),'Formulario de Preguntas'!$C$10:$FN$152,4,FALSE),"")</f>
        <v/>
      </c>
      <c r="AY284" s="23">
        <f>IF($B284='Formulario de Respuestas'!$D283,'Formulario de Respuestas'!$U283,"ES DIFERENTE")</f>
        <v>0</v>
      </c>
      <c r="AZ284" s="1" t="str">
        <f>IFERROR(VLOOKUP(CONCATENATE(AY$1,AY284),'Formulario de Preguntas'!$C$10:$FN$152,3,FALSE),"")</f>
        <v/>
      </c>
      <c r="BA284" s="1" t="str">
        <f>IFERROR(VLOOKUP(CONCATENATE(AY$1,AY284),'Formulario de Preguntas'!$C$10:$FN$152,4,FALSE),"")</f>
        <v/>
      </c>
      <c r="BB284" s="25">
        <f>IF($B284='Formulario de Respuestas'!$D283,'Formulario de Respuestas'!$V283,"ES DIFERENTE")</f>
        <v>0</v>
      </c>
      <c r="BC284" s="1" t="str">
        <f>IFERROR(VLOOKUP(CONCATENATE(BB$1,BB284),'Formulario de Preguntas'!$C$10:$FN$152,3,FALSE),"")</f>
        <v/>
      </c>
      <c r="BD284" s="1" t="str">
        <f>IFERROR(VLOOKUP(CONCATENATE(BB$1,BB284),'Formulario de Preguntas'!$C$10:$FN$152,4,FALSE),"")</f>
        <v/>
      </c>
      <c r="BE284" s="23">
        <f>IF($B284='Formulario de Respuestas'!$D283,'Formulario de Respuestas'!$W283,"ES DIFERENTE")</f>
        <v>0</v>
      </c>
      <c r="BF284" s="1" t="str">
        <f>IFERROR(VLOOKUP(CONCATENATE(BE$1,BE284),'Formulario de Preguntas'!$C$10:$FN$152,3,FALSE),"")</f>
        <v/>
      </c>
      <c r="BG284" s="1" t="str">
        <f>IFERROR(VLOOKUP(CONCATENATE(BE$1,BE284),'Formulario de Preguntas'!$C$10:$FN$152,4,FALSE),"")</f>
        <v/>
      </c>
      <c r="BH284" s="23">
        <f>IF($B284='Formulario de Respuestas'!$D283,'Formulario de Respuestas'!$X283,"ES DIFERENTE")</f>
        <v>0</v>
      </c>
      <c r="BI284" s="1" t="str">
        <f>IFERROR(VLOOKUP(CONCATENATE(BH$1,BH284),'Formulario de Preguntas'!$C$10:$FN$152,3,FALSE),"")</f>
        <v/>
      </c>
      <c r="BJ284" s="1" t="str">
        <f>IFERROR(VLOOKUP(CONCATENATE(BH$1,BH284),'Formulario de Preguntas'!$C$10:$FN$152,4,FALSE),"")</f>
        <v/>
      </c>
      <c r="BK284" s="25">
        <f>IF($B284='Formulario de Respuestas'!$D283,'Formulario de Respuestas'!$Y283,"ES DIFERENTE")</f>
        <v>0</v>
      </c>
      <c r="BL284" s="1" t="str">
        <f>IFERROR(VLOOKUP(CONCATENATE(BK$1,BK284),'Formulario de Preguntas'!$C$10:$FN$152,3,FALSE),"")</f>
        <v/>
      </c>
      <c r="BM284" s="1" t="str">
        <f>IFERROR(VLOOKUP(CONCATENATE(BK$1,BK284),'Formulario de Preguntas'!$C$10:$FN$152,4,FALSE),"")</f>
        <v/>
      </c>
      <c r="BN284" s="25">
        <f>IF($B284='Formulario de Respuestas'!$D283,'Formulario de Respuestas'!$Z283,"ES DIFERENTE")</f>
        <v>0</v>
      </c>
      <c r="BO284" s="1" t="str">
        <f>IFERROR(VLOOKUP(CONCATENATE(BN$1,BN284),'Formulario de Preguntas'!$C$10:$FN$152,3,FALSE),"")</f>
        <v/>
      </c>
      <c r="BP284" s="1" t="str">
        <f>IFERROR(VLOOKUP(CONCATENATE(BN$1,BN284),'Formulario de Preguntas'!$C$10:$FN$152,4,FALSE),"")</f>
        <v/>
      </c>
      <c r="BQ284" s="25">
        <f>IF($B284='Formulario de Respuestas'!$D283,'Formulario de Respuestas'!$AA283,"ES DIFERENTE")</f>
        <v>0</v>
      </c>
      <c r="BR284" s="1" t="str">
        <f>IFERROR(VLOOKUP(CONCATENATE(BQ$1,BQ284),'Formulario de Preguntas'!$C$10:$FN$152,3,FALSE),"")</f>
        <v/>
      </c>
      <c r="BS284" s="1" t="str">
        <f>IFERROR(VLOOKUP(CONCATENATE(BQ$1,BQ284),'Formulario de Preguntas'!$C$10:$FN$152,4,FALSE),"")</f>
        <v/>
      </c>
      <c r="BT284" s="25">
        <f>IF($B284='Formulario de Respuestas'!$D283,'Formulario de Respuestas'!$AB283,"ES DIFERENTE")</f>
        <v>0</v>
      </c>
      <c r="BU284" s="1" t="str">
        <f>IFERROR(VLOOKUP(CONCATENATE(BT$1,BT284),'Formulario de Preguntas'!$C$10:$FN$152,3,FALSE),"")</f>
        <v/>
      </c>
      <c r="BV284" s="1" t="str">
        <f>IFERROR(VLOOKUP(CONCATENATE(BT$1,BT284),'Formulario de Preguntas'!$C$10:$FN$152,4,FALSE),"")</f>
        <v/>
      </c>
      <c r="BW284" s="25">
        <f>IF($B284='Formulario de Respuestas'!$D283,'Formulario de Respuestas'!$AC283,"ES DIFERENTE")</f>
        <v>0</v>
      </c>
      <c r="BX284" s="1" t="str">
        <f>IFERROR(VLOOKUP(CONCATENATE(BW$1,BW284),'Formulario de Preguntas'!$C$10:$FN$152,3,FALSE),"")</f>
        <v/>
      </c>
      <c r="BY284" s="1" t="str">
        <f>IFERROR(VLOOKUP(CONCATENATE(BW$1,BW284),'Formulario de Preguntas'!$C$10:$FN$152,4,FALSE),"")</f>
        <v/>
      </c>
      <c r="CA284" s="1">
        <f t="shared" si="13"/>
        <v>0</v>
      </c>
      <c r="CB284" s="1">
        <f t="shared" si="14"/>
        <v>0.25</v>
      </c>
      <c r="CC284" s="1">
        <f t="shared" si="12"/>
        <v>0</v>
      </c>
      <c r="CD284" s="1">
        <f>COUNTIF('Formulario de Respuestas'!$E283:$AC283,"A")</f>
        <v>0</v>
      </c>
      <c r="CE284" s="1">
        <f>COUNTIF('Formulario de Respuestas'!$E283:$AC283,"B")</f>
        <v>0</v>
      </c>
      <c r="CF284" s="1">
        <f>COUNTIF('Formulario de Respuestas'!$B283:$AC283,"C")</f>
        <v>0</v>
      </c>
      <c r="CG284" s="1">
        <f>COUNTIF('Formulario de Respuestas'!$E283:$AC283,"D")</f>
        <v>0</v>
      </c>
      <c r="CH284" s="1">
        <f>COUNTIF('Formulario de Respuestas'!$E283:$AC283,"E (RESPUESTA ANULADA)")</f>
        <v>0</v>
      </c>
    </row>
    <row r="285" spans="1:86" x14ac:dyDescent="0.25">
      <c r="A285" s="1">
        <f>'Formulario de Respuestas'!C284</f>
        <v>0</v>
      </c>
      <c r="B285" s="1">
        <f>'Formulario de Respuestas'!D284</f>
        <v>0</v>
      </c>
      <c r="C285" s="23">
        <f>IF($B285='Formulario de Respuestas'!$D284,'Formulario de Respuestas'!$E284,"ES DIFERENTE")</f>
        <v>0</v>
      </c>
      <c r="D285" s="15" t="str">
        <f>IFERROR(VLOOKUP(CONCATENATE(C$1,C285),'Formulario de Preguntas'!$C$2:$FN$152,3,FALSE),"")</f>
        <v/>
      </c>
      <c r="E285" s="1" t="str">
        <f>IFERROR(VLOOKUP(CONCATENATE(C$1,C285),'Formulario de Preguntas'!$C$2:$FN$152,4,FALSE),"")</f>
        <v/>
      </c>
      <c r="F285" s="23">
        <f>IF($B285='Formulario de Respuestas'!$D284,'Formulario de Respuestas'!$F284,"ES DIFERENTE")</f>
        <v>0</v>
      </c>
      <c r="G285" s="1" t="str">
        <f>IFERROR(VLOOKUP(CONCATENATE(F$1,F285),'Formulario de Preguntas'!$C$2:$FN$152,3,FALSE),"")</f>
        <v/>
      </c>
      <c r="H285" s="1" t="str">
        <f>IFERROR(VLOOKUP(CONCATENATE(F$1,F285),'Formulario de Preguntas'!$C$2:$FN$152,4,FALSE),"")</f>
        <v/>
      </c>
      <c r="I285" s="23">
        <f>IF($B285='Formulario de Respuestas'!$D284,'Formulario de Respuestas'!$G284,"ES DIFERENTE")</f>
        <v>0</v>
      </c>
      <c r="J285" s="1" t="str">
        <f>IFERROR(VLOOKUP(CONCATENATE(I$1,I285),'Formulario de Preguntas'!$C$10:$FN$152,3,FALSE),"")</f>
        <v/>
      </c>
      <c r="K285" s="1" t="str">
        <f>IFERROR(VLOOKUP(CONCATENATE(I$1,I285),'Formulario de Preguntas'!$C$10:$FN$152,4,FALSE),"")</f>
        <v/>
      </c>
      <c r="L285" s="23">
        <f>IF($B285='Formulario de Respuestas'!$D284,'Formulario de Respuestas'!$H284,"ES DIFERENTE")</f>
        <v>0</v>
      </c>
      <c r="M285" s="1" t="str">
        <f>IFERROR(VLOOKUP(CONCATENATE(L$1,L285),'Formulario de Preguntas'!$C$10:$FN$152,3,FALSE),"")</f>
        <v/>
      </c>
      <c r="N285" s="1" t="str">
        <f>IFERROR(VLOOKUP(CONCATENATE(L$1,L285),'Formulario de Preguntas'!$C$10:$FN$152,4,FALSE),"")</f>
        <v/>
      </c>
      <c r="O285" s="23">
        <f>IF($B285='Formulario de Respuestas'!$D284,'Formulario de Respuestas'!$I284,"ES DIFERENTE")</f>
        <v>0</v>
      </c>
      <c r="P285" s="1" t="str">
        <f>IFERROR(VLOOKUP(CONCATENATE(O$1,O285),'Formulario de Preguntas'!$C$10:$FN$152,3,FALSE),"")</f>
        <v/>
      </c>
      <c r="Q285" s="1" t="str">
        <f>IFERROR(VLOOKUP(CONCATENATE(O$1,O285),'Formulario de Preguntas'!$C$10:$FN$152,4,FALSE),"")</f>
        <v/>
      </c>
      <c r="R285" s="23">
        <f>IF($B285='Formulario de Respuestas'!$D284,'Formulario de Respuestas'!$J284,"ES DIFERENTE")</f>
        <v>0</v>
      </c>
      <c r="S285" s="1" t="str">
        <f>IFERROR(VLOOKUP(CONCATENATE(R$1,R285),'Formulario de Preguntas'!$C$10:$FN$152,3,FALSE),"")</f>
        <v/>
      </c>
      <c r="T285" s="1" t="str">
        <f>IFERROR(VLOOKUP(CONCATENATE(R$1,R285),'Formulario de Preguntas'!$C$10:$FN$152,4,FALSE),"")</f>
        <v/>
      </c>
      <c r="U285" s="23">
        <f>IF($B285='Formulario de Respuestas'!$D284,'Formulario de Respuestas'!$K284,"ES DIFERENTE")</f>
        <v>0</v>
      </c>
      <c r="V285" s="1" t="str">
        <f>IFERROR(VLOOKUP(CONCATENATE(U$1,U285),'Formulario de Preguntas'!$C$10:$FN$152,3,FALSE),"")</f>
        <v/>
      </c>
      <c r="W285" s="1" t="str">
        <f>IFERROR(VLOOKUP(CONCATENATE(U$1,U285),'Formulario de Preguntas'!$C$10:$FN$152,4,FALSE),"")</f>
        <v/>
      </c>
      <c r="X285" s="23">
        <f>IF($B285='Formulario de Respuestas'!$D284,'Formulario de Respuestas'!$L284,"ES DIFERENTE")</f>
        <v>0</v>
      </c>
      <c r="Y285" s="1" t="str">
        <f>IFERROR(VLOOKUP(CONCATENATE(X$1,X285),'Formulario de Preguntas'!$C$10:$FN$152,3,FALSE),"")</f>
        <v/>
      </c>
      <c r="Z285" s="1" t="str">
        <f>IFERROR(VLOOKUP(CONCATENATE(X$1,X285),'Formulario de Preguntas'!$C$10:$FN$152,4,FALSE),"")</f>
        <v/>
      </c>
      <c r="AA285" s="23">
        <f>IF($B285='Formulario de Respuestas'!$D284,'Formulario de Respuestas'!$M284,"ES DIFERENTE")</f>
        <v>0</v>
      </c>
      <c r="AB285" s="1" t="str">
        <f>IFERROR(VLOOKUP(CONCATENATE(AA$1,AA285),'Formulario de Preguntas'!$C$10:$FN$152,3,FALSE),"")</f>
        <v/>
      </c>
      <c r="AC285" s="1" t="str">
        <f>IFERROR(VLOOKUP(CONCATENATE(AA$1,AA285),'Formulario de Preguntas'!$C$10:$FN$152,4,FALSE),"")</f>
        <v/>
      </c>
      <c r="AD285" s="23">
        <f>IF($B285='Formulario de Respuestas'!$D284,'Formulario de Respuestas'!$N284,"ES DIFERENTE")</f>
        <v>0</v>
      </c>
      <c r="AE285" s="1" t="str">
        <f>IFERROR(VLOOKUP(CONCATENATE(AD$1,AD285),'Formulario de Preguntas'!$C$10:$FN$152,3,FALSE),"")</f>
        <v/>
      </c>
      <c r="AF285" s="1" t="str">
        <f>IFERROR(VLOOKUP(CONCATENATE(AD$1,AD285),'Formulario de Preguntas'!$C$10:$FN$152,4,FALSE),"")</f>
        <v/>
      </c>
      <c r="AG285" s="23">
        <f>IF($B285='Formulario de Respuestas'!$D284,'Formulario de Respuestas'!$O284,"ES DIFERENTE")</f>
        <v>0</v>
      </c>
      <c r="AH285" s="1" t="str">
        <f>IFERROR(VLOOKUP(CONCATENATE(AG$1,AG285),'Formulario de Preguntas'!$C$10:$FN$152,3,FALSE),"")</f>
        <v/>
      </c>
      <c r="AI285" s="1" t="str">
        <f>IFERROR(VLOOKUP(CONCATENATE(AG$1,AG285),'Formulario de Preguntas'!$C$10:$FN$152,4,FALSE),"")</f>
        <v/>
      </c>
      <c r="AJ285" s="23">
        <f>IF($B285='Formulario de Respuestas'!$D284,'Formulario de Respuestas'!$P284,"ES DIFERENTE")</f>
        <v>0</v>
      </c>
      <c r="AK285" s="1" t="str">
        <f>IFERROR(VLOOKUP(CONCATENATE(AJ$1,AJ285),'Formulario de Preguntas'!$C$10:$FN$152,3,FALSE),"")</f>
        <v/>
      </c>
      <c r="AL285" s="1" t="str">
        <f>IFERROR(VLOOKUP(CONCATENATE(AJ$1,AJ285),'Formulario de Preguntas'!$C$10:$FN$152,4,FALSE),"")</f>
        <v/>
      </c>
      <c r="AM285" s="23">
        <f>IF($B285='Formulario de Respuestas'!$D284,'Formulario de Respuestas'!$Q284,"ES DIFERENTE")</f>
        <v>0</v>
      </c>
      <c r="AN285" s="1" t="str">
        <f>IFERROR(VLOOKUP(CONCATENATE(AM$1,AM285),'Formulario de Preguntas'!$C$10:$FN$152,3,FALSE),"")</f>
        <v/>
      </c>
      <c r="AO285" s="1" t="str">
        <f>IFERROR(VLOOKUP(CONCATENATE(AM$1,AM285),'Formulario de Preguntas'!$C$10:$FN$152,4,FALSE),"")</f>
        <v/>
      </c>
      <c r="AP285" s="23">
        <f>IF($B285='Formulario de Respuestas'!$D284,'Formulario de Respuestas'!$R284,"ES DIFERENTE")</f>
        <v>0</v>
      </c>
      <c r="AQ285" s="1" t="str">
        <f>IFERROR(VLOOKUP(CONCATENATE(AP$1,AP285),'Formulario de Preguntas'!$C$10:$FN$152,3,FALSE),"")</f>
        <v/>
      </c>
      <c r="AR285" s="1" t="str">
        <f>IFERROR(VLOOKUP(CONCATENATE(AP$1,AP285),'Formulario de Preguntas'!$C$10:$FN$152,4,FALSE),"")</f>
        <v/>
      </c>
      <c r="AS285" s="23">
        <f>IF($B285='Formulario de Respuestas'!$D284,'Formulario de Respuestas'!$S284,"ES DIFERENTE")</f>
        <v>0</v>
      </c>
      <c r="AT285" s="1" t="str">
        <f>IFERROR(VLOOKUP(CONCATENATE(AS$1,AS285),'Formulario de Preguntas'!$C$10:$FN$152,3,FALSE),"")</f>
        <v/>
      </c>
      <c r="AU285" s="1" t="str">
        <f>IFERROR(VLOOKUP(CONCATENATE(AS$1,AS285),'Formulario de Preguntas'!$C$10:$FN$152,4,FALSE),"")</f>
        <v/>
      </c>
      <c r="AV285" s="23">
        <f>IF($B285='Formulario de Respuestas'!$D284,'Formulario de Respuestas'!$T284,"ES DIFERENTE")</f>
        <v>0</v>
      </c>
      <c r="AW285" s="1" t="str">
        <f>IFERROR(VLOOKUP(CONCATENATE(AV$1,AV285),'Formulario de Preguntas'!$C$10:$FN$152,3,FALSE),"")</f>
        <v/>
      </c>
      <c r="AX285" s="1" t="str">
        <f>IFERROR(VLOOKUP(CONCATENATE(AV$1,AV285),'Formulario de Preguntas'!$C$10:$FN$152,4,FALSE),"")</f>
        <v/>
      </c>
      <c r="AY285" s="23">
        <f>IF($B285='Formulario de Respuestas'!$D284,'Formulario de Respuestas'!$U284,"ES DIFERENTE")</f>
        <v>0</v>
      </c>
      <c r="AZ285" s="1" t="str">
        <f>IFERROR(VLOOKUP(CONCATENATE(AY$1,AY285),'Formulario de Preguntas'!$C$10:$FN$152,3,FALSE),"")</f>
        <v/>
      </c>
      <c r="BA285" s="1" t="str">
        <f>IFERROR(VLOOKUP(CONCATENATE(AY$1,AY285),'Formulario de Preguntas'!$C$10:$FN$152,4,FALSE),"")</f>
        <v/>
      </c>
      <c r="BB285" s="25">
        <f>IF($B285='Formulario de Respuestas'!$D284,'Formulario de Respuestas'!$V284,"ES DIFERENTE")</f>
        <v>0</v>
      </c>
      <c r="BC285" s="1" t="str">
        <f>IFERROR(VLOOKUP(CONCATENATE(BB$1,BB285),'Formulario de Preguntas'!$C$10:$FN$152,3,FALSE),"")</f>
        <v/>
      </c>
      <c r="BD285" s="1" t="str">
        <f>IFERROR(VLOOKUP(CONCATENATE(BB$1,BB285),'Formulario de Preguntas'!$C$10:$FN$152,4,FALSE),"")</f>
        <v/>
      </c>
      <c r="BE285" s="23">
        <f>IF($B285='Formulario de Respuestas'!$D284,'Formulario de Respuestas'!$W284,"ES DIFERENTE")</f>
        <v>0</v>
      </c>
      <c r="BF285" s="1" t="str">
        <f>IFERROR(VLOOKUP(CONCATENATE(BE$1,BE285),'Formulario de Preguntas'!$C$10:$FN$152,3,FALSE),"")</f>
        <v/>
      </c>
      <c r="BG285" s="1" t="str">
        <f>IFERROR(VLOOKUP(CONCATENATE(BE$1,BE285),'Formulario de Preguntas'!$C$10:$FN$152,4,FALSE),"")</f>
        <v/>
      </c>
      <c r="BH285" s="23">
        <f>IF($B285='Formulario de Respuestas'!$D284,'Formulario de Respuestas'!$X284,"ES DIFERENTE")</f>
        <v>0</v>
      </c>
      <c r="BI285" s="1" t="str">
        <f>IFERROR(VLOOKUP(CONCATENATE(BH$1,BH285),'Formulario de Preguntas'!$C$10:$FN$152,3,FALSE),"")</f>
        <v/>
      </c>
      <c r="BJ285" s="1" t="str">
        <f>IFERROR(VLOOKUP(CONCATENATE(BH$1,BH285),'Formulario de Preguntas'!$C$10:$FN$152,4,FALSE),"")</f>
        <v/>
      </c>
      <c r="BK285" s="25">
        <f>IF($B285='Formulario de Respuestas'!$D284,'Formulario de Respuestas'!$Y284,"ES DIFERENTE")</f>
        <v>0</v>
      </c>
      <c r="BL285" s="1" t="str">
        <f>IFERROR(VLOOKUP(CONCATENATE(BK$1,BK285),'Formulario de Preguntas'!$C$10:$FN$152,3,FALSE),"")</f>
        <v/>
      </c>
      <c r="BM285" s="1" t="str">
        <f>IFERROR(VLOOKUP(CONCATENATE(BK$1,BK285),'Formulario de Preguntas'!$C$10:$FN$152,4,FALSE),"")</f>
        <v/>
      </c>
      <c r="BN285" s="25">
        <f>IF($B285='Formulario de Respuestas'!$D284,'Formulario de Respuestas'!$Z284,"ES DIFERENTE")</f>
        <v>0</v>
      </c>
      <c r="BO285" s="1" t="str">
        <f>IFERROR(VLOOKUP(CONCATENATE(BN$1,BN285),'Formulario de Preguntas'!$C$10:$FN$152,3,FALSE),"")</f>
        <v/>
      </c>
      <c r="BP285" s="1" t="str">
        <f>IFERROR(VLOOKUP(CONCATENATE(BN$1,BN285),'Formulario de Preguntas'!$C$10:$FN$152,4,FALSE),"")</f>
        <v/>
      </c>
      <c r="BQ285" s="25">
        <f>IF($B285='Formulario de Respuestas'!$D284,'Formulario de Respuestas'!$AA284,"ES DIFERENTE")</f>
        <v>0</v>
      </c>
      <c r="BR285" s="1" t="str">
        <f>IFERROR(VLOOKUP(CONCATENATE(BQ$1,BQ285),'Formulario de Preguntas'!$C$10:$FN$152,3,FALSE),"")</f>
        <v/>
      </c>
      <c r="BS285" s="1" t="str">
        <f>IFERROR(VLOOKUP(CONCATENATE(BQ$1,BQ285),'Formulario de Preguntas'!$C$10:$FN$152,4,FALSE),"")</f>
        <v/>
      </c>
      <c r="BT285" s="25">
        <f>IF($B285='Formulario de Respuestas'!$D284,'Formulario de Respuestas'!$AB284,"ES DIFERENTE")</f>
        <v>0</v>
      </c>
      <c r="BU285" s="1" t="str">
        <f>IFERROR(VLOOKUP(CONCATENATE(BT$1,BT285),'Formulario de Preguntas'!$C$10:$FN$152,3,FALSE),"")</f>
        <v/>
      </c>
      <c r="BV285" s="1" t="str">
        <f>IFERROR(VLOOKUP(CONCATENATE(BT$1,BT285),'Formulario de Preguntas'!$C$10:$FN$152,4,FALSE),"")</f>
        <v/>
      </c>
      <c r="BW285" s="25">
        <f>IF($B285='Formulario de Respuestas'!$D284,'Formulario de Respuestas'!$AC284,"ES DIFERENTE")</f>
        <v>0</v>
      </c>
      <c r="BX285" s="1" t="str">
        <f>IFERROR(VLOOKUP(CONCATENATE(BW$1,BW285),'Formulario de Preguntas'!$C$10:$FN$152,3,FALSE),"")</f>
        <v/>
      </c>
      <c r="BY285" s="1" t="str">
        <f>IFERROR(VLOOKUP(CONCATENATE(BW$1,BW285),'Formulario de Preguntas'!$C$10:$FN$152,4,FALSE),"")</f>
        <v/>
      </c>
      <c r="CA285" s="1">
        <f t="shared" si="13"/>
        <v>0</v>
      </c>
      <c r="CB285" s="1">
        <f t="shared" si="14"/>
        <v>0.25</v>
      </c>
      <c r="CC285" s="1">
        <f t="shared" si="12"/>
        <v>0</v>
      </c>
      <c r="CD285" s="1">
        <f>COUNTIF('Formulario de Respuestas'!$E284:$AC284,"A")</f>
        <v>0</v>
      </c>
      <c r="CE285" s="1">
        <f>COUNTIF('Formulario de Respuestas'!$E284:$AC284,"B")</f>
        <v>0</v>
      </c>
      <c r="CF285" s="1">
        <f>COUNTIF('Formulario de Respuestas'!$B284:$AC284,"C")</f>
        <v>0</v>
      </c>
      <c r="CG285" s="1">
        <f>COUNTIF('Formulario de Respuestas'!$E284:$AC284,"D")</f>
        <v>0</v>
      </c>
      <c r="CH285" s="1">
        <f>COUNTIF('Formulario de Respuestas'!$E284:$AC284,"E (RESPUESTA ANULADA)")</f>
        <v>0</v>
      </c>
    </row>
    <row r="286" spans="1:86" x14ac:dyDescent="0.25">
      <c r="A286" s="1">
        <f>'Formulario de Respuestas'!C285</f>
        <v>0</v>
      </c>
      <c r="B286" s="1">
        <f>'Formulario de Respuestas'!D285</f>
        <v>0</v>
      </c>
      <c r="C286" s="23">
        <f>IF($B286='Formulario de Respuestas'!$D285,'Formulario de Respuestas'!$E285,"ES DIFERENTE")</f>
        <v>0</v>
      </c>
      <c r="D286" s="15" t="str">
        <f>IFERROR(VLOOKUP(CONCATENATE(C$1,C286),'Formulario de Preguntas'!$C$2:$FN$152,3,FALSE),"")</f>
        <v/>
      </c>
      <c r="E286" s="1" t="str">
        <f>IFERROR(VLOOKUP(CONCATENATE(C$1,C286),'Formulario de Preguntas'!$C$2:$FN$152,4,FALSE),"")</f>
        <v/>
      </c>
      <c r="F286" s="23">
        <f>IF($B286='Formulario de Respuestas'!$D285,'Formulario de Respuestas'!$F285,"ES DIFERENTE")</f>
        <v>0</v>
      </c>
      <c r="G286" s="1" t="str">
        <f>IFERROR(VLOOKUP(CONCATENATE(F$1,F286),'Formulario de Preguntas'!$C$2:$FN$152,3,FALSE),"")</f>
        <v/>
      </c>
      <c r="H286" s="1" t="str">
        <f>IFERROR(VLOOKUP(CONCATENATE(F$1,F286),'Formulario de Preguntas'!$C$2:$FN$152,4,FALSE),"")</f>
        <v/>
      </c>
      <c r="I286" s="23">
        <f>IF($B286='Formulario de Respuestas'!$D285,'Formulario de Respuestas'!$G285,"ES DIFERENTE")</f>
        <v>0</v>
      </c>
      <c r="J286" s="1" t="str">
        <f>IFERROR(VLOOKUP(CONCATENATE(I$1,I286),'Formulario de Preguntas'!$C$10:$FN$152,3,FALSE),"")</f>
        <v/>
      </c>
      <c r="K286" s="1" t="str">
        <f>IFERROR(VLOOKUP(CONCATENATE(I$1,I286),'Formulario de Preguntas'!$C$10:$FN$152,4,FALSE),"")</f>
        <v/>
      </c>
      <c r="L286" s="23">
        <f>IF($B286='Formulario de Respuestas'!$D285,'Formulario de Respuestas'!$H285,"ES DIFERENTE")</f>
        <v>0</v>
      </c>
      <c r="M286" s="1" t="str">
        <f>IFERROR(VLOOKUP(CONCATENATE(L$1,L286),'Formulario de Preguntas'!$C$10:$FN$152,3,FALSE),"")</f>
        <v/>
      </c>
      <c r="N286" s="1" t="str">
        <f>IFERROR(VLOOKUP(CONCATENATE(L$1,L286),'Formulario de Preguntas'!$C$10:$FN$152,4,FALSE),"")</f>
        <v/>
      </c>
      <c r="O286" s="23">
        <f>IF($B286='Formulario de Respuestas'!$D285,'Formulario de Respuestas'!$I285,"ES DIFERENTE")</f>
        <v>0</v>
      </c>
      <c r="P286" s="1" t="str">
        <f>IFERROR(VLOOKUP(CONCATENATE(O$1,O286),'Formulario de Preguntas'!$C$10:$FN$152,3,FALSE),"")</f>
        <v/>
      </c>
      <c r="Q286" s="1" t="str">
        <f>IFERROR(VLOOKUP(CONCATENATE(O$1,O286),'Formulario de Preguntas'!$C$10:$FN$152,4,FALSE),"")</f>
        <v/>
      </c>
      <c r="R286" s="23">
        <f>IF($B286='Formulario de Respuestas'!$D285,'Formulario de Respuestas'!$J285,"ES DIFERENTE")</f>
        <v>0</v>
      </c>
      <c r="S286" s="1" t="str">
        <f>IFERROR(VLOOKUP(CONCATENATE(R$1,R286),'Formulario de Preguntas'!$C$10:$FN$152,3,FALSE),"")</f>
        <v/>
      </c>
      <c r="T286" s="1" t="str">
        <f>IFERROR(VLOOKUP(CONCATENATE(R$1,R286),'Formulario de Preguntas'!$C$10:$FN$152,4,FALSE),"")</f>
        <v/>
      </c>
      <c r="U286" s="23">
        <f>IF($B286='Formulario de Respuestas'!$D285,'Formulario de Respuestas'!$K285,"ES DIFERENTE")</f>
        <v>0</v>
      </c>
      <c r="V286" s="1" t="str">
        <f>IFERROR(VLOOKUP(CONCATENATE(U$1,U286),'Formulario de Preguntas'!$C$10:$FN$152,3,FALSE),"")</f>
        <v/>
      </c>
      <c r="W286" s="1" t="str">
        <f>IFERROR(VLOOKUP(CONCATENATE(U$1,U286),'Formulario de Preguntas'!$C$10:$FN$152,4,FALSE),"")</f>
        <v/>
      </c>
      <c r="X286" s="23">
        <f>IF($B286='Formulario de Respuestas'!$D285,'Formulario de Respuestas'!$L285,"ES DIFERENTE")</f>
        <v>0</v>
      </c>
      <c r="Y286" s="1" t="str">
        <f>IFERROR(VLOOKUP(CONCATENATE(X$1,X286),'Formulario de Preguntas'!$C$10:$FN$152,3,FALSE),"")</f>
        <v/>
      </c>
      <c r="Z286" s="1" t="str">
        <f>IFERROR(VLOOKUP(CONCATENATE(X$1,X286),'Formulario de Preguntas'!$C$10:$FN$152,4,FALSE),"")</f>
        <v/>
      </c>
      <c r="AA286" s="23">
        <f>IF($B286='Formulario de Respuestas'!$D285,'Formulario de Respuestas'!$M285,"ES DIFERENTE")</f>
        <v>0</v>
      </c>
      <c r="AB286" s="1" t="str">
        <f>IFERROR(VLOOKUP(CONCATENATE(AA$1,AA286),'Formulario de Preguntas'!$C$10:$FN$152,3,FALSE),"")</f>
        <v/>
      </c>
      <c r="AC286" s="1" t="str">
        <f>IFERROR(VLOOKUP(CONCATENATE(AA$1,AA286),'Formulario de Preguntas'!$C$10:$FN$152,4,FALSE),"")</f>
        <v/>
      </c>
      <c r="AD286" s="23">
        <f>IF($B286='Formulario de Respuestas'!$D285,'Formulario de Respuestas'!$N285,"ES DIFERENTE")</f>
        <v>0</v>
      </c>
      <c r="AE286" s="1" t="str">
        <f>IFERROR(VLOOKUP(CONCATENATE(AD$1,AD286),'Formulario de Preguntas'!$C$10:$FN$152,3,FALSE),"")</f>
        <v/>
      </c>
      <c r="AF286" s="1" t="str">
        <f>IFERROR(VLOOKUP(CONCATENATE(AD$1,AD286),'Formulario de Preguntas'!$C$10:$FN$152,4,FALSE),"")</f>
        <v/>
      </c>
      <c r="AG286" s="23">
        <f>IF($B286='Formulario de Respuestas'!$D285,'Formulario de Respuestas'!$O285,"ES DIFERENTE")</f>
        <v>0</v>
      </c>
      <c r="AH286" s="1" t="str">
        <f>IFERROR(VLOOKUP(CONCATENATE(AG$1,AG286),'Formulario de Preguntas'!$C$10:$FN$152,3,FALSE),"")</f>
        <v/>
      </c>
      <c r="AI286" s="1" t="str">
        <f>IFERROR(VLOOKUP(CONCATENATE(AG$1,AG286),'Formulario de Preguntas'!$C$10:$FN$152,4,FALSE),"")</f>
        <v/>
      </c>
      <c r="AJ286" s="23">
        <f>IF($B286='Formulario de Respuestas'!$D285,'Formulario de Respuestas'!$P285,"ES DIFERENTE")</f>
        <v>0</v>
      </c>
      <c r="AK286" s="1" t="str">
        <f>IFERROR(VLOOKUP(CONCATENATE(AJ$1,AJ286),'Formulario de Preguntas'!$C$10:$FN$152,3,FALSE),"")</f>
        <v/>
      </c>
      <c r="AL286" s="1" t="str">
        <f>IFERROR(VLOOKUP(CONCATENATE(AJ$1,AJ286),'Formulario de Preguntas'!$C$10:$FN$152,4,FALSE),"")</f>
        <v/>
      </c>
      <c r="AM286" s="23">
        <f>IF($B286='Formulario de Respuestas'!$D285,'Formulario de Respuestas'!$Q285,"ES DIFERENTE")</f>
        <v>0</v>
      </c>
      <c r="AN286" s="1" t="str">
        <f>IFERROR(VLOOKUP(CONCATENATE(AM$1,AM286),'Formulario de Preguntas'!$C$10:$FN$152,3,FALSE),"")</f>
        <v/>
      </c>
      <c r="AO286" s="1" t="str">
        <f>IFERROR(VLOOKUP(CONCATENATE(AM$1,AM286),'Formulario de Preguntas'!$C$10:$FN$152,4,FALSE),"")</f>
        <v/>
      </c>
      <c r="AP286" s="23">
        <f>IF($B286='Formulario de Respuestas'!$D285,'Formulario de Respuestas'!$R285,"ES DIFERENTE")</f>
        <v>0</v>
      </c>
      <c r="AQ286" s="1" t="str">
        <f>IFERROR(VLOOKUP(CONCATENATE(AP$1,AP286),'Formulario de Preguntas'!$C$10:$FN$152,3,FALSE),"")</f>
        <v/>
      </c>
      <c r="AR286" s="1" t="str">
        <f>IFERROR(VLOOKUP(CONCATENATE(AP$1,AP286),'Formulario de Preguntas'!$C$10:$FN$152,4,FALSE),"")</f>
        <v/>
      </c>
      <c r="AS286" s="23">
        <f>IF($B286='Formulario de Respuestas'!$D285,'Formulario de Respuestas'!$S285,"ES DIFERENTE")</f>
        <v>0</v>
      </c>
      <c r="AT286" s="1" t="str">
        <f>IFERROR(VLOOKUP(CONCATENATE(AS$1,AS286),'Formulario de Preguntas'!$C$10:$FN$152,3,FALSE),"")</f>
        <v/>
      </c>
      <c r="AU286" s="1" t="str">
        <f>IFERROR(VLOOKUP(CONCATENATE(AS$1,AS286),'Formulario de Preguntas'!$C$10:$FN$152,4,FALSE),"")</f>
        <v/>
      </c>
      <c r="AV286" s="23">
        <f>IF($B286='Formulario de Respuestas'!$D285,'Formulario de Respuestas'!$T285,"ES DIFERENTE")</f>
        <v>0</v>
      </c>
      <c r="AW286" s="1" t="str">
        <f>IFERROR(VLOOKUP(CONCATENATE(AV$1,AV286),'Formulario de Preguntas'!$C$10:$FN$152,3,FALSE),"")</f>
        <v/>
      </c>
      <c r="AX286" s="1" t="str">
        <f>IFERROR(VLOOKUP(CONCATENATE(AV$1,AV286),'Formulario de Preguntas'!$C$10:$FN$152,4,FALSE),"")</f>
        <v/>
      </c>
      <c r="AY286" s="23">
        <f>IF($B286='Formulario de Respuestas'!$D285,'Formulario de Respuestas'!$U285,"ES DIFERENTE")</f>
        <v>0</v>
      </c>
      <c r="AZ286" s="1" t="str">
        <f>IFERROR(VLOOKUP(CONCATENATE(AY$1,AY286),'Formulario de Preguntas'!$C$10:$FN$152,3,FALSE),"")</f>
        <v/>
      </c>
      <c r="BA286" s="1" t="str">
        <f>IFERROR(VLOOKUP(CONCATENATE(AY$1,AY286),'Formulario de Preguntas'!$C$10:$FN$152,4,FALSE),"")</f>
        <v/>
      </c>
      <c r="BB286" s="25">
        <f>IF($B286='Formulario de Respuestas'!$D285,'Formulario de Respuestas'!$V285,"ES DIFERENTE")</f>
        <v>0</v>
      </c>
      <c r="BC286" s="1" t="str">
        <f>IFERROR(VLOOKUP(CONCATENATE(BB$1,BB286),'Formulario de Preguntas'!$C$10:$FN$152,3,FALSE),"")</f>
        <v/>
      </c>
      <c r="BD286" s="1" t="str">
        <f>IFERROR(VLOOKUP(CONCATENATE(BB$1,BB286),'Formulario de Preguntas'!$C$10:$FN$152,4,FALSE),"")</f>
        <v/>
      </c>
      <c r="BE286" s="23">
        <f>IF($B286='Formulario de Respuestas'!$D285,'Formulario de Respuestas'!$W285,"ES DIFERENTE")</f>
        <v>0</v>
      </c>
      <c r="BF286" s="1" t="str">
        <f>IFERROR(VLOOKUP(CONCATENATE(BE$1,BE286),'Formulario de Preguntas'!$C$10:$FN$152,3,FALSE),"")</f>
        <v/>
      </c>
      <c r="BG286" s="1" t="str">
        <f>IFERROR(VLOOKUP(CONCATENATE(BE$1,BE286),'Formulario de Preguntas'!$C$10:$FN$152,4,FALSE),"")</f>
        <v/>
      </c>
      <c r="BH286" s="23">
        <f>IF($B286='Formulario de Respuestas'!$D285,'Formulario de Respuestas'!$X285,"ES DIFERENTE")</f>
        <v>0</v>
      </c>
      <c r="BI286" s="1" t="str">
        <f>IFERROR(VLOOKUP(CONCATENATE(BH$1,BH286),'Formulario de Preguntas'!$C$10:$FN$152,3,FALSE),"")</f>
        <v/>
      </c>
      <c r="BJ286" s="1" t="str">
        <f>IFERROR(VLOOKUP(CONCATENATE(BH$1,BH286),'Formulario de Preguntas'!$C$10:$FN$152,4,FALSE),"")</f>
        <v/>
      </c>
      <c r="BK286" s="25">
        <f>IF($B286='Formulario de Respuestas'!$D285,'Formulario de Respuestas'!$Y285,"ES DIFERENTE")</f>
        <v>0</v>
      </c>
      <c r="BL286" s="1" t="str">
        <f>IFERROR(VLOOKUP(CONCATENATE(BK$1,BK286),'Formulario de Preguntas'!$C$10:$FN$152,3,FALSE),"")</f>
        <v/>
      </c>
      <c r="BM286" s="1" t="str">
        <f>IFERROR(VLOOKUP(CONCATENATE(BK$1,BK286),'Formulario de Preguntas'!$C$10:$FN$152,4,FALSE),"")</f>
        <v/>
      </c>
      <c r="BN286" s="25">
        <f>IF($B286='Formulario de Respuestas'!$D285,'Formulario de Respuestas'!$Z285,"ES DIFERENTE")</f>
        <v>0</v>
      </c>
      <c r="BO286" s="1" t="str">
        <f>IFERROR(VLOOKUP(CONCATENATE(BN$1,BN286),'Formulario de Preguntas'!$C$10:$FN$152,3,FALSE),"")</f>
        <v/>
      </c>
      <c r="BP286" s="1" t="str">
        <f>IFERROR(VLOOKUP(CONCATENATE(BN$1,BN286),'Formulario de Preguntas'!$C$10:$FN$152,4,FALSE),"")</f>
        <v/>
      </c>
      <c r="BQ286" s="25">
        <f>IF($B286='Formulario de Respuestas'!$D285,'Formulario de Respuestas'!$AA285,"ES DIFERENTE")</f>
        <v>0</v>
      </c>
      <c r="BR286" s="1" t="str">
        <f>IFERROR(VLOOKUP(CONCATENATE(BQ$1,BQ286),'Formulario de Preguntas'!$C$10:$FN$152,3,FALSE),"")</f>
        <v/>
      </c>
      <c r="BS286" s="1" t="str">
        <f>IFERROR(VLOOKUP(CONCATENATE(BQ$1,BQ286),'Formulario de Preguntas'!$C$10:$FN$152,4,FALSE),"")</f>
        <v/>
      </c>
      <c r="BT286" s="25">
        <f>IF($B286='Formulario de Respuestas'!$D285,'Formulario de Respuestas'!$AB285,"ES DIFERENTE")</f>
        <v>0</v>
      </c>
      <c r="BU286" s="1" t="str">
        <f>IFERROR(VLOOKUP(CONCATENATE(BT$1,BT286),'Formulario de Preguntas'!$C$10:$FN$152,3,FALSE),"")</f>
        <v/>
      </c>
      <c r="BV286" s="1" t="str">
        <f>IFERROR(VLOOKUP(CONCATENATE(BT$1,BT286),'Formulario de Preguntas'!$C$10:$FN$152,4,FALSE),"")</f>
        <v/>
      </c>
      <c r="BW286" s="25">
        <f>IF($B286='Formulario de Respuestas'!$D285,'Formulario de Respuestas'!$AC285,"ES DIFERENTE")</f>
        <v>0</v>
      </c>
      <c r="BX286" s="1" t="str">
        <f>IFERROR(VLOOKUP(CONCATENATE(BW$1,BW286),'Formulario de Preguntas'!$C$10:$FN$152,3,FALSE),"")</f>
        <v/>
      </c>
      <c r="BY286" s="1" t="str">
        <f>IFERROR(VLOOKUP(CONCATENATE(BW$1,BW286),'Formulario de Preguntas'!$C$10:$FN$152,4,FALSE),"")</f>
        <v/>
      </c>
      <c r="CA286" s="1">
        <f t="shared" si="13"/>
        <v>0</v>
      </c>
      <c r="CB286" s="1">
        <f t="shared" si="14"/>
        <v>0.25</v>
      </c>
      <c r="CC286" s="1">
        <f t="shared" ref="CC286:CC301" si="15">CA286*CB286</f>
        <v>0</v>
      </c>
      <c r="CD286" s="1">
        <f>COUNTIF('Formulario de Respuestas'!$E285:$AC285,"A")</f>
        <v>0</v>
      </c>
      <c r="CE286" s="1">
        <f>COUNTIF('Formulario de Respuestas'!$E285:$AC285,"B")</f>
        <v>0</v>
      </c>
      <c r="CF286" s="1">
        <f>COUNTIF('Formulario de Respuestas'!$B285:$AC285,"C")</f>
        <v>0</v>
      </c>
      <c r="CG286" s="1">
        <f>COUNTIF('Formulario de Respuestas'!$E285:$AC285,"D")</f>
        <v>0</v>
      </c>
      <c r="CH286" s="1">
        <f>COUNTIF('Formulario de Respuestas'!$E285:$AC285,"E (RESPUESTA ANULADA)")</f>
        <v>0</v>
      </c>
    </row>
    <row r="287" spans="1:86" x14ac:dyDescent="0.25">
      <c r="A287" s="1">
        <f>'Formulario de Respuestas'!C286</f>
        <v>0</v>
      </c>
      <c r="B287" s="1">
        <f>'Formulario de Respuestas'!D286</f>
        <v>0</v>
      </c>
      <c r="C287" s="23">
        <f>IF($B287='Formulario de Respuestas'!$D286,'Formulario de Respuestas'!$E286,"ES DIFERENTE")</f>
        <v>0</v>
      </c>
      <c r="D287" s="15" t="str">
        <f>IFERROR(VLOOKUP(CONCATENATE(C$1,C287),'Formulario de Preguntas'!$C$2:$FN$152,3,FALSE),"")</f>
        <v/>
      </c>
      <c r="E287" s="1" t="str">
        <f>IFERROR(VLOOKUP(CONCATENATE(C$1,C287),'Formulario de Preguntas'!$C$2:$FN$152,4,FALSE),"")</f>
        <v/>
      </c>
      <c r="F287" s="23">
        <f>IF($B287='Formulario de Respuestas'!$D286,'Formulario de Respuestas'!$F286,"ES DIFERENTE")</f>
        <v>0</v>
      </c>
      <c r="G287" s="1" t="str">
        <f>IFERROR(VLOOKUP(CONCATENATE(F$1,F287),'Formulario de Preguntas'!$C$2:$FN$152,3,FALSE),"")</f>
        <v/>
      </c>
      <c r="H287" s="1" t="str">
        <f>IFERROR(VLOOKUP(CONCATENATE(F$1,F287),'Formulario de Preguntas'!$C$2:$FN$152,4,FALSE),"")</f>
        <v/>
      </c>
      <c r="I287" s="23">
        <f>IF($B287='Formulario de Respuestas'!$D286,'Formulario de Respuestas'!$G286,"ES DIFERENTE")</f>
        <v>0</v>
      </c>
      <c r="J287" s="1" t="str">
        <f>IFERROR(VLOOKUP(CONCATENATE(I$1,I287),'Formulario de Preguntas'!$C$10:$FN$152,3,FALSE),"")</f>
        <v/>
      </c>
      <c r="K287" s="1" t="str">
        <f>IFERROR(VLOOKUP(CONCATENATE(I$1,I287),'Formulario de Preguntas'!$C$10:$FN$152,4,FALSE),"")</f>
        <v/>
      </c>
      <c r="L287" s="23">
        <f>IF($B287='Formulario de Respuestas'!$D286,'Formulario de Respuestas'!$H286,"ES DIFERENTE")</f>
        <v>0</v>
      </c>
      <c r="M287" s="1" t="str">
        <f>IFERROR(VLOOKUP(CONCATENATE(L$1,L287),'Formulario de Preguntas'!$C$10:$FN$152,3,FALSE),"")</f>
        <v/>
      </c>
      <c r="N287" s="1" t="str">
        <f>IFERROR(VLOOKUP(CONCATENATE(L$1,L287),'Formulario de Preguntas'!$C$10:$FN$152,4,FALSE),"")</f>
        <v/>
      </c>
      <c r="O287" s="23">
        <f>IF($B287='Formulario de Respuestas'!$D286,'Formulario de Respuestas'!$I286,"ES DIFERENTE")</f>
        <v>0</v>
      </c>
      <c r="P287" s="1" t="str">
        <f>IFERROR(VLOOKUP(CONCATENATE(O$1,O287),'Formulario de Preguntas'!$C$10:$FN$152,3,FALSE),"")</f>
        <v/>
      </c>
      <c r="Q287" s="1" t="str">
        <f>IFERROR(VLOOKUP(CONCATENATE(O$1,O287),'Formulario de Preguntas'!$C$10:$FN$152,4,FALSE),"")</f>
        <v/>
      </c>
      <c r="R287" s="23">
        <f>IF($B287='Formulario de Respuestas'!$D286,'Formulario de Respuestas'!$J286,"ES DIFERENTE")</f>
        <v>0</v>
      </c>
      <c r="S287" s="1" t="str">
        <f>IFERROR(VLOOKUP(CONCATENATE(R$1,R287),'Formulario de Preguntas'!$C$10:$FN$152,3,FALSE),"")</f>
        <v/>
      </c>
      <c r="T287" s="1" t="str">
        <f>IFERROR(VLOOKUP(CONCATENATE(R$1,R287),'Formulario de Preguntas'!$C$10:$FN$152,4,FALSE),"")</f>
        <v/>
      </c>
      <c r="U287" s="23">
        <f>IF($B287='Formulario de Respuestas'!$D286,'Formulario de Respuestas'!$K286,"ES DIFERENTE")</f>
        <v>0</v>
      </c>
      <c r="V287" s="1" t="str">
        <f>IFERROR(VLOOKUP(CONCATENATE(U$1,U287),'Formulario de Preguntas'!$C$10:$FN$152,3,FALSE),"")</f>
        <v/>
      </c>
      <c r="W287" s="1" t="str">
        <f>IFERROR(VLOOKUP(CONCATENATE(U$1,U287),'Formulario de Preguntas'!$C$10:$FN$152,4,FALSE),"")</f>
        <v/>
      </c>
      <c r="X287" s="23">
        <f>IF($B287='Formulario de Respuestas'!$D286,'Formulario de Respuestas'!$L286,"ES DIFERENTE")</f>
        <v>0</v>
      </c>
      <c r="Y287" s="1" t="str">
        <f>IFERROR(VLOOKUP(CONCATENATE(X$1,X287),'Formulario de Preguntas'!$C$10:$FN$152,3,FALSE),"")</f>
        <v/>
      </c>
      <c r="Z287" s="1" t="str">
        <f>IFERROR(VLOOKUP(CONCATENATE(X$1,X287),'Formulario de Preguntas'!$C$10:$FN$152,4,FALSE),"")</f>
        <v/>
      </c>
      <c r="AA287" s="23">
        <f>IF($B287='Formulario de Respuestas'!$D286,'Formulario de Respuestas'!$M286,"ES DIFERENTE")</f>
        <v>0</v>
      </c>
      <c r="AB287" s="1" t="str">
        <f>IFERROR(VLOOKUP(CONCATENATE(AA$1,AA287),'Formulario de Preguntas'!$C$10:$FN$152,3,FALSE),"")</f>
        <v/>
      </c>
      <c r="AC287" s="1" t="str">
        <f>IFERROR(VLOOKUP(CONCATENATE(AA$1,AA287),'Formulario de Preguntas'!$C$10:$FN$152,4,FALSE),"")</f>
        <v/>
      </c>
      <c r="AD287" s="23">
        <f>IF($B287='Formulario de Respuestas'!$D286,'Formulario de Respuestas'!$N286,"ES DIFERENTE")</f>
        <v>0</v>
      </c>
      <c r="AE287" s="1" t="str">
        <f>IFERROR(VLOOKUP(CONCATENATE(AD$1,AD287),'Formulario de Preguntas'!$C$10:$FN$152,3,FALSE),"")</f>
        <v/>
      </c>
      <c r="AF287" s="1" t="str">
        <f>IFERROR(VLOOKUP(CONCATENATE(AD$1,AD287),'Formulario de Preguntas'!$C$10:$FN$152,4,FALSE),"")</f>
        <v/>
      </c>
      <c r="AG287" s="23">
        <f>IF($B287='Formulario de Respuestas'!$D286,'Formulario de Respuestas'!$O286,"ES DIFERENTE")</f>
        <v>0</v>
      </c>
      <c r="AH287" s="1" t="str">
        <f>IFERROR(VLOOKUP(CONCATENATE(AG$1,AG287),'Formulario de Preguntas'!$C$10:$FN$152,3,FALSE),"")</f>
        <v/>
      </c>
      <c r="AI287" s="1" t="str">
        <f>IFERROR(VLOOKUP(CONCATENATE(AG$1,AG287),'Formulario de Preguntas'!$C$10:$FN$152,4,FALSE),"")</f>
        <v/>
      </c>
      <c r="AJ287" s="23">
        <f>IF($B287='Formulario de Respuestas'!$D286,'Formulario de Respuestas'!$P286,"ES DIFERENTE")</f>
        <v>0</v>
      </c>
      <c r="AK287" s="1" t="str">
        <f>IFERROR(VLOOKUP(CONCATENATE(AJ$1,AJ287),'Formulario de Preguntas'!$C$10:$FN$152,3,FALSE),"")</f>
        <v/>
      </c>
      <c r="AL287" s="1" t="str">
        <f>IFERROR(VLOOKUP(CONCATENATE(AJ$1,AJ287),'Formulario de Preguntas'!$C$10:$FN$152,4,FALSE),"")</f>
        <v/>
      </c>
      <c r="AM287" s="23">
        <f>IF($B287='Formulario de Respuestas'!$D286,'Formulario de Respuestas'!$Q286,"ES DIFERENTE")</f>
        <v>0</v>
      </c>
      <c r="AN287" s="1" t="str">
        <f>IFERROR(VLOOKUP(CONCATENATE(AM$1,AM287),'Formulario de Preguntas'!$C$10:$FN$152,3,FALSE),"")</f>
        <v/>
      </c>
      <c r="AO287" s="1" t="str">
        <f>IFERROR(VLOOKUP(CONCATENATE(AM$1,AM287),'Formulario de Preguntas'!$C$10:$FN$152,4,FALSE),"")</f>
        <v/>
      </c>
      <c r="AP287" s="23">
        <f>IF($B287='Formulario de Respuestas'!$D286,'Formulario de Respuestas'!$R286,"ES DIFERENTE")</f>
        <v>0</v>
      </c>
      <c r="AQ287" s="1" t="str">
        <f>IFERROR(VLOOKUP(CONCATENATE(AP$1,AP287),'Formulario de Preguntas'!$C$10:$FN$152,3,FALSE),"")</f>
        <v/>
      </c>
      <c r="AR287" s="1" t="str">
        <f>IFERROR(VLOOKUP(CONCATENATE(AP$1,AP287),'Formulario de Preguntas'!$C$10:$FN$152,4,FALSE),"")</f>
        <v/>
      </c>
      <c r="AS287" s="23">
        <f>IF($B287='Formulario de Respuestas'!$D286,'Formulario de Respuestas'!$S286,"ES DIFERENTE")</f>
        <v>0</v>
      </c>
      <c r="AT287" s="1" t="str">
        <f>IFERROR(VLOOKUP(CONCATENATE(AS$1,AS287),'Formulario de Preguntas'!$C$10:$FN$152,3,FALSE),"")</f>
        <v/>
      </c>
      <c r="AU287" s="1" t="str">
        <f>IFERROR(VLOOKUP(CONCATENATE(AS$1,AS287),'Formulario de Preguntas'!$C$10:$FN$152,4,FALSE),"")</f>
        <v/>
      </c>
      <c r="AV287" s="23">
        <f>IF($B287='Formulario de Respuestas'!$D286,'Formulario de Respuestas'!$T286,"ES DIFERENTE")</f>
        <v>0</v>
      </c>
      <c r="AW287" s="1" t="str">
        <f>IFERROR(VLOOKUP(CONCATENATE(AV$1,AV287),'Formulario de Preguntas'!$C$10:$FN$152,3,FALSE),"")</f>
        <v/>
      </c>
      <c r="AX287" s="1" t="str">
        <f>IFERROR(VLOOKUP(CONCATENATE(AV$1,AV287),'Formulario de Preguntas'!$C$10:$FN$152,4,FALSE),"")</f>
        <v/>
      </c>
      <c r="AY287" s="23">
        <f>IF($B287='Formulario de Respuestas'!$D286,'Formulario de Respuestas'!$U286,"ES DIFERENTE")</f>
        <v>0</v>
      </c>
      <c r="AZ287" s="1" t="str">
        <f>IFERROR(VLOOKUP(CONCATENATE(AY$1,AY287),'Formulario de Preguntas'!$C$10:$FN$152,3,FALSE),"")</f>
        <v/>
      </c>
      <c r="BA287" s="1" t="str">
        <f>IFERROR(VLOOKUP(CONCATENATE(AY$1,AY287),'Formulario de Preguntas'!$C$10:$FN$152,4,FALSE),"")</f>
        <v/>
      </c>
      <c r="BB287" s="25">
        <f>IF($B287='Formulario de Respuestas'!$D286,'Formulario de Respuestas'!$V286,"ES DIFERENTE")</f>
        <v>0</v>
      </c>
      <c r="BC287" s="1" t="str">
        <f>IFERROR(VLOOKUP(CONCATENATE(BB$1,BB287),'Formulario de Preguntas'!$C$10:$FN$152,3,FALSE),"")</f>
        <v/>
      </c>
      <c r="BD287" s="1" t="str">
        <f>IFERROR(VLOOKUP(CONCATENATE(BB$1,BB287),'Formulario de Preguntas'!$C$10:$FN$152,4,FALSE),"")</f>
        <v/>
      </c>
      <c r="BE287" s="23">
        <f>IF($B287='Formulario de Respuestas'!$D286,'Formulario de Respuestas'!$W286,"ES DIFERENTE")</f>
        <v>0</v>
      </c>
      <c r="BF287" s="1" t="str">
        <f>IFERROR(VLOOKUP(CONCATENATE(BE$1,BE287),'Formulario de Preguntas'!$C$10:$FN$152,3,FALSE),"")</f>
        <v/>
      </c>
      <c r="BG287" s="1" t="str">
        <f>IFERROR(VLOOKUP(CONCATENATE(BE$1,BE287),'Formulario de Preguntas'!$C$10:$FN$152,4,FALSE),"")</f>
        <v/>
      </c>
      <c r="BH287" s="23">
        <f>IF($B287='Formulario de Respuestas'!$D286,'Formulario de Respuestas'!$X286,"ES DIFERENTE")</f>
        <v>0</v>
      </c>
      <c r="BI287" s="1" t="str">
        <f>IFERROR(VLOOKUP(CONCATENATE(BH$1,BH287),'Formulario de Preguntas'!$C$10:$FN$152,3,FALSE),"")</f>
        <v/>
      </c>
      <c r="BJ287" s="1" t="str">
        <f>IFERROR(VLOOKUP(CONCATENATE(BH$1,BH287),'Formulario de Preguntas'!$C$10:$FN$152,4,FALSE),"")</f>
        <v/>
      </c>
      <c r="BK287" s="25">
        <f>IF($B287='Formulario de Respuestas'!$D286,'Formulario de Respuestas'!$Y286,"ES DIFERENTE")</f>
        <v>0</v>
      </c>
      <c r="BL287" s="1" t="str">
        <f>IFERROR(VLOOKUP(CONCATENATE(BK$1,BK287),'Formulario de Preguntas'!$C$10:$FN$152,3,FALSE),"")</f>
        <v/>
      </c>
      <c r="BM287" s="1" t="str">
        <f>IFERROR(VLOOKUP(CONCATENATE(BK$1,BK287),'Formulario de Preguntas'!$C$10:$FN$152,4,FALSE),"")</f>
        <v/>
      </c>
      <c r="BN287" s="25">
        <f>IF($B287='Formulario de Respuestas'!$D286,'Formulario de Respuestas'!$Z286,"ES DIFERENTE")</f>
        <v>0</v>
      </c>
      <c r="BO287" s="1" t="str">
        <f>IFERROR(VLOOKUP(CONCATENATE(BN$1,BN287),'Formulario de Preguntas'!$C$10:$FN$152,3,FALSE),"")</f>
        <v/>
      </c>
      <c r="BP287" s="1" t="str">
        <f>IFERROR(VLOOKUP(CONCATENATE(BN$1,BN287),'Formulario de Preguntas'!$C$10:$FN$152,4,FALSE),"")</f>
        <v/>
      </c>
      <c r="BQ287" s="25">
        <f>IF($B287='Formulario de Respuestas'!$D286,'Formulario de Respuestas'!$AA286,"ES DIFERENTE")</f>
        <v>0</v>
      </c>
      <c r="BR287" s="1" t="str">
        <f>IFERROR(VLOOKUP(CONCATENATE(BQ$1,BQ287),'Formulario de Preguntas'!$C$10:$FN$152,3,FALSE),"")</f>
        <v/>
      </c>
      <c r="BS287" s="1" t="str">
        <f>IFERROR(VLOOKUP(CONCATENATE(BQ$1,BQ287),'Formulario de Preguntas'!$C$10:$FN$152,4,FALSE),"")</f>
        <v/>
      </c>
      <c r="BT287" s="25">
        <f>IF($B287='Formulario de Respuestas'!$D286,'Formulario de Respuestas'!$AB286,"ES DIFERENTE")</f>
        <v>0</v>
      </c>
      <c r="BU287" s="1" t="str">
        <f>IFERROR(VLOOKUP(CONCATENATE(BT$1,BT287),'Formulario de Preguntas'!$C$10:$FN$152,3,FALSE),"")</f>
        <v/>
      </c>
      <c r="BV287" s="1" t="str">
        <f>IFERROR(VLOOKUP(CONCATENATE(BT$1,BT287),'Formulario de Preguntas'!$C$10:$FN$152,4,FALSE),"")</f>
        <v/>
      </c>
      <c r="BW287" s="25">
        <f>IF($B287='Formulario de Respuestas'!$D286,'Formulario de Respuestas'!$AC286,"ES DIFERENTE")</f>
        <v>0</v>
      </c>
      <c r="BX287" s="1" t="str">
        <f>IFERROR(VLOOKUP(CONCATENATE(BW$1,BW287),'Formulario de Preguntas'!$C$10:$FN$152,3,FALSE),"")</f>
        <v/>
      </c>
      <c r="BY287" s="1" t="str">
        <f>IFERROR(VLOOKUP(CONCATENATE(BW$1,BW287),'Formulario de Preguntas'!$C$10:$FN$152,4,FALSE),"")</f>
        <v/>
      </c>
      <c r="CA287" s="1">
        <f t="shared" si="13"/>
        <v>0</v>
      </c>
      <c r="CB287" s="1">
        <f t="shared" si="14"/>
        <v>0.25</v>
      </c>
      <c r="CC287" s="1">
        <f t="shared" si="15"/>
        <v>0</v>
      </c>
      <c r="CD287" s="1">
        <f>COUNTIF('Formulario de Respuestas'!$E286:$AC286,"A")</f>
        <v>0</v>
      </c>
      <c r="CE287" s="1">
        <f>COUNTIF('Formulario de Respuestas'!$E286:$AC286,"B")</f>
        <v>0</v>
      </c>
      <c r="CF287" s="1">
        <f>COUNTIF('Formulario de Respuestas'!$B286:$AC286,"C")</f>
        <v>0</v>
      </c>
      <c r="CG287" s="1">
        <f>COUNTIF('Formulario de Respuestas'!$E286:$AC286,"D")</f>
        <v>0</v>
      </c>
      <c r="CH287" s="1">
        <f>COUNTIF('Formulario de Respuestas'!$E286:$AC286,"E (RESPUESTA ANULADA)")</f>
        <v>0</v>
      </c>
    </row>
    <row r="288" spans="1:86" x14ac:dyDescent="0.25">
      <c r="A288" s="1">
        <f>'Formulario de Respuestas'!C287</f>
        <v>0</v>
      </c>
      <c r="B288" s="1">
        <f>'Formulario de Respuestas'!D287</f>
        <v>0</v>
      </c>
      <c r="C288" s="23">
        <f>IF($B288='Formulario de Respuestas'!$D287,'Formulario de Respuestas'!$E287,"ES DIFERENTE")</f>
        <v>0</v>
      </c>
      <c r="D288" s="15" t="str">
        <f>IFERROR(VLOOKUP(CONCATENATE(C$1,C288),'Formulario de Preguntas'!$C$2:$FN$152,3,FALSE),"")</f>
        <v/>
      </c>
      <c r="E288" s="1" t="str">
        <f>IFERROR(VLOOKUP(CONCATENATE(C$1,C288),'Formulario de Preguntas'!$C$2:$FN$152,4,FALSE),"")</f>
        <v/>
      </c>
      <c r="F288" s="23">
        <f>IF($B288='Formulario de Respuestas'!$D287,'Formulario de Respuestas'!$F287,"ES DIFERENTE")</f>
        <v>0</v>
      </c>
      <c r="G288" s="1" t="str">
        <f>IFERROR(VLOOKUP(CONCATENATE(F$1,F288),'Formulario de Preguntas'!$C$2:$FN$152,3,FALSE),"")</f>
        <v/>
      </c>
      <c r="H288" s="1" t="str">
        <f>IFERROR(VLOOKUP(CONCATENATE(F$1,F288),'Formulario de Preguntas'!$C$2:$FN$152,4,FALSE),"")</f>
        <v/>
      </c>
      <c r="I288" s="23">
        <f>IF($B288='Formulario de Respuestas'!$D287,'Formulario de Respuestas'!$G287,"ES DIFERENTE")</f>
        <v>0</v>
      </c>
      <c r="J288" s="1" t="str">
        <f>IFERROR(VLOOKUP(CONCATENATE(I$1,I288),'Formulario de Preguntas'!$C$10:$FN$152,3,FALSE),"")</f>
        <v/>
      </c>
      <c r="K288" s="1" t="str">
        <f>IFERROR(VLOOKUP(CONCATENATE(I$1,I288),'Formulario de Preguntas'!$C$10:$FN$152,4,FALSE),"")</f>
        <v/>
      </c>
      <c r="L288" s="23">
        <f>IF($B288='Formulario de Respuestas'!$D287,'Formulario de Respuestas'!$H287,"ES DIFERENTE")</f>
        <v>0</v>
      </c>
      <c r="M288" s="1" t="str">
        <f>IFERROR(VLOOKUP(CONCATENATE(L$1,L288),'Formulario de Preguntas'!$C$10:$FN$152,3,FALSE),"")</f>
        <v/>
      </c>
      <c r="N288" s="1" t="str">
        <f>IFERROR(VLOOKUP(CONCATENATE(L$1,L288),'Formulario de Preguntas'!$C$10:$FN$152,4,FALSE),"")</f>
        <v/>
      </c>
      <c r="O288" s="23">
        <f>IF($B288='Formulario de Respuestas'!$D287,'Formulario de Respuestas'!$I287,"ES DIFERENTE")</f>
        <v>0</v>
      </c>
      <c r="P288" s="1" t="str">
        <f>IFERROR(VLOOKUP(CONCATENATE(O$1,O288),'Formulario de Preguntas'!$C$10:$FN$152,3,FALSE),"")</f>
        <v/>
      </c>
      <c r="Q288" s="1" t="str">
        <f>IFERROR(VLOOKUP(CONCATENATE(O$1,O288),'Formulario de Preguntas'!$C$10:$FN$152,4,FALSE),"")</f>
        <v/>
      </c>
      <c r="R288" s="23">
        <f>IF($B288='Formulario de Respuestas'!$D287,'Formulario de Respuestas'!$J287,"ES DIFERENTE")</f>
        <v>0</v>
      </c>
      <c r="S288" s="1" t="str">
        <f>IFERROR(VLOOKUP(CONCATENATE(R$1,R288),'Formulario de Preguntas'!$C$10:$FN$152,3,FALSE),"")</f>
        <v/>
      </c>
      <c r="T288" s="1" t="str">
        <f>IFERROR(VLOOKUP(CONCATENATE(R$1,R288),'Formulario de Preguntas'!$C$10:$FN$152,4,FALSE),"")</f>
        <v/>
      </c>
      <c r="U288" s="23">
        <f>IF($B288='Formulario de Respuestas'!$D287,'Formulario de Respuestas'!$K287,"ES DIFERENTE")</f>
        <v>0</v>
      </c>
      <c r="V288" s="1" t="str">
        <f>IFERROR(VLOOKUP(CONCATENATE(U$1,U288),'Formulario de Preguntas'!$C$10:$FN$152,3,FALSE),"")</f>
        <v/>
      </c>
      <c r="W288" s="1" t="str">
        <f>IFERROR(VLOOKUP(CONCATENATE(U$1,U288),'Formulario de Preguntas'!$C$10:$FN$152,4,FALSE),"")</f>
        <v/>
      </c>
      <c r="X288" s="23">
        <f>IF($B288='Formulario de Respuestas'!$D287,'Formulario de Respuestas'!$L287,"ES DIFERENTE")</f>
        <v>0</v>
      </c>
      <c r="Y288" s="1" t="str">
        <f>IFERROR(VLOOKUP(CONCATENATE(X$1,X288),'Formulario de Preguntas'!$C$10:$FN$152,3,FALSE),"")</f>
        <v/>
      </c>
      <c r="Z288" s="1" t="str">
        <f>IFERROR(VLOOKUP(CONCATENATE(X$1,X288),'Formulario de Preguntas'!$C$10:$FN$152,4,FALSE),"")</f>
        <v/>
      </c>
      <c r="AA288" s="23">
        <f>IF($B288='Formulario de Respuestas'!$D287,'Formulario de Respuestas'!$M287,"ES DIFERENTE")</f>
        <v>0</v>
      </c>
      <c r="AB288" s="1" t="str">
        <f>IFERROR(VLOOKUP(CONCATENATE(AA$1,AA288),'Formulario de Preguntas'!$C$10:$FN$152,3,FALSE),"")</f>
        <v/>
      </c>
      <c r="AC288" s="1" t="str">
        <f>IFERROR(VLOOKUP(CONCATENATE(AA$1,AA288),'Formulario de Preguntas'!$C$10:$FN$152,4,FALSE),"")</f>
        <v/>
      </c>
      <c r="AD288" s="23">
        <f>IF($B288='Formulario de Respuestas'!$D287,'Formulario de Respuestas'!$N287,"ES DIFERENTE")</f>
        <v>0</v>
      </c>
      <c r="AE288" s="1" t="str">
        <f>IFERROR(VLOOKUP(CONCATENATE(AD$1,AD288),'Formulario de Preguntas'!$C$10:$FN$152,3,FALSE),"")</f>
        <v/>
      </c>
      <c r="AF288" s="1" t="str">
        <f>IFERROR(VLOOKUP(CONCATENATE(AD$1,AD288),'Formulario de Preguntas'!$C$10:$FN$152,4,FALSE),"")</f>
        <v/>
      </c>
      <c r="AG288" s="23">
        <f>IF($B288='Formulario de Respuestas'!$D287,'Formulario de Respuestas'!$O287,"ES DIFERENTE")</f>
        <v>0</v>
      </c>
      <c r="AH288" s="1" t="str">
        <f>IFERROR(VLOOKUP(CONCATENATE(AG$1,AG288),'Formulario de Preguntas'!$C$10:$FN$152,3,FALSE),"")</f>
        <v/>
      </c>
      <c r="AI288" s="1" t="str">
        <f>IFERROR(VLOOKUP(CONCATENATE(AG$1,AG288),'Formulario de Preguntas'!$C$10:$FN$152,4,FALSE),"")</f>
        <v/>
      </c>
      <c r="AJ288" s="23">
        <f>IF($B288='Formulario de Respuestas'!$D287,'Formulario de Respuestas'!$P287,"ES DIFERENTE")</f>
        <v>0</v>
      </c>
      <c r="AK288" s="1" t="str">
        <f>IFERROR(VLOOKUP(CONCATENATE(AJ$1,AJ288),'Formulario de Preguntas'!$C$10:$FN$152,3,FALSE),"")</f>
        <v/>
      </c>
      <c r="AL288" s="1" t="str">
        <f>IFERROR(VLOOKUP(CONCATENATE(AJ$1,AJ288),'Formulario de Preguntas'!$C$10:$FN$152,4,FALSE),"")</f>
        <v/>
      </c>
      <c r="AM288" s="23">
        <f>IF($B288='Formulario de Respuestas'!$D287,'Formulario de Respuestas'!$Q287,"ES DIFERENTE")</f>
        <v>0</v>
      </c>
      <c r="AN288" s="1" t="str">
        <f>IFERROR(VLOOKUP(CONCATENATE(AM$1,AM288),'Formulario de Preguntas'!$C$10:$FN$152,3,FALSE),"")</f>
        <v/>
      </c>
      <c r="AO288" s="1" t="str">
        <f>IFERROR(VLOOKUP(CONCATENATE(AM$1,AM288),'Formulario de Preguntas'!$C$10:$FN$152,4,FALSE),"")</f>
        <v/>
      </c>
      <c r="AP288" s="23">
        <f>IF($B288='Formulario de Respuestas'!$D287,'Formulario de Respuestas'!$R287,"ES DIFERENTE")</f>
        <v>0</v>
      </c>
      <c r="AQ288" s="1" t="str">
        <f>IFERROR(VLOOKUP(CONCATENATE(AP$1,AP288),'Formulario de Preguntas'!$C$10:$FN$152,3,FALSE),"")</f>
        <v/>
      </c>
      <c r="AR288" s="1" t="str">
        <f>IFERROR(VLOOKUP(CONCATENATE(AP$1,AP288),'Formulario de Preguntas'!$C$10:$FN$152,4,FALSE),"")</f>
        <v/>
      </c>
      <c r="AS288" s="23">
        <f>IF($B288='Formulario de Respuestas'!$D287,'Formulario de Respuestas'!$S287,"ES DIFERENTE")</f>
        <v>0</v>
      </c>
      <c r="AT288" s="1" t="str">
        <f>IFERROR(VLOOKUP(CONCATENATE(AS$1,AS288),'Formulario de Preguntas'!$C$10:$FN$152,3,FALSE),"")</f>
        <v/>
      </c>
      <c r="AU288" s="1" t="str">
        <f>IFERROR(VLOOKUP(CONCATENATE(AS$1,AS288),'Formulario de Preguntas'!$C$10:$FN$152,4,FALSE),"")</f>
        <v/>
      </c>
      <c r="AV288" s="23">
        <f>IF($B288='Formulario de Respuestas'!$D287,'Formulario de Respuestas'!$T287,"ES DIFERENTE")</f>
        <v>0</v>
      </c>
      <c r="AW288" s="1" t="str">
        <f>IFERROR(VLOOKUP(CONCATENATE(AV$1,AV288),'Formulario de Preguntas'!$C$10:$FN$152,3,FALSE),"")</f>
        <v/>
      </c>
      <c r="AX288" s="1" t="str">
        <f>IFERROR(VLOOKUP(CONCATENATE(AV$1,AV288),'Formulario de Preguntas'!$C$10:$FN$152,4,FALSE),"")</f>
        <v/>
      </c>
      <c r="AY288" s="23">
        <f>IF($B288='Formulario de Respuestas'!$D287,'Formulario de Respuestas'!$U287,"ES DIFERENTE")</f>
        <v>0</v>
      </c>
      <c r="AZ288" s="1" t="str">
        <f>IFERROR(VLOOKUP(CONCATENATE(AY$1,AY288),'Formulario de Preguntas'!$C$10:$FN$152,3,FALSE),"")</f>
        <v/>
      </c>
      <c r="BA288" s="1" t="str">
        <f>IFERROR(VLOOKUP(CONCATENATE(AY$1,AY288),'Formulario de Preguntas'!$C$10:$FN$152,4,FALSE),"")</f>
        <v/>
      </c>
      <c r="BB288" s="25">
        <f>IF($B288='Formulario de Respuestas'!$D287,'Formulario de Respuestas'!$V287,"ES DIFERENTE")</f>
        <v>0</v>
      </c>
      <c r="BC288" s="1" t="str">
        <f>IFERROR(VLOOKUP(CONCATENATE(BB$1,BB288),'Formulario de Preguntas'!$C$10:$FN$152,3,FALSE),"")</f>
        <v/>
      </c>
      <c r="BD288" s="1" t="str">
        <f>IFERROR(VLOOKUP(CONCATENATE(BB$1,BB288),'Formulario de Preguntas'!$C$10:$FN$152,4,FALSE),"")</f>
        <v/>
      </c>
      <c r="BE288" s="23">
        <f>IF($B288='Formulario de Respuestas'!$D287,'Formulario de Respuestas'!$W287,"ES DIFERENTE")</f>
        <v>0</v>
      </c>
      <c r="BF288" s="1" t="str">
        <f>IFERROR(VLOOKUP(CONCATENATE(BE$1,BE288),'Formulario de Preguntas'!$C$10:$FN$152,3,FALSE),"")</f>
        <v/>
      </c>
      <c r="BG288" s="1" t="str">
        <f>IFERROR(VLOOKUP(CONCATENATE(BE$1,BE288),'Formulario de Preguntas'!$C$10:$FN$152,4,FALSE),"")</f>
        <v/>
      </c>
      <c r="BH288" s="23">
        <f>IF($B288='Formulario de Respuestas'!$D287,'Formulario de Respuestas'!$X287,"ES DIFERENTE")</f>
        <v>0</v>
      </c>
      <c r="BI288" s="1" t="str">
        <f>IFERROR(VLOOKUP(CONCATENATE(BH$1,BH288),'Formulario de Preguntas'!$C$10:$FN$152,3,FALSE),"")</f>
        <v/>
      </c>
      <c r="BJ288" s="1" t="str">
        <f>IFERROR(VLOOKUP(CONCATENATE(BH$1,BH288),'Formulario de Preguntas'!$C$10:$FN$152,4,FALSE),"")</f>
        <v/>
      </c>
      <c r="BK288" s="25">
        <f>IF($B288='Formulario de Respuestas'!$D287,'Formulario de Respuestas'!$Y287,"ES DIFERENTE")</f>
        <v>0</v>
      </c>
      <c r="BL288" s="1" t="str">
        <f>IFERROR(VLOOKUP(CONCATENATE(BK$1,BK288),'Formulario de Preguntas'!$C$10:$FN$152,3,FALSE),"")</f>
        <v/>
      </c>
      <c r="BM288" s="1" t="str">
        <f>IFERROR(VLOOKUP(CONCATENATE(BK$1,BK288),'Formulario de Preguntas'!$C$10:$FN$152,4,FALSE),"")</f>
        <v/>
      </c>
      <c r="BN288" s="25">
        <f>IF($B288='Formulario de Respuestas'!$D287,'Formulario de Respuestas'!$Z287,"ES DIFERENTE")</f>
        <v>0</v>
      </c>
      <c r="BO288" s="1" t="str">
        <f>IFERROR(VLOOKUP(CONCATENATE(BN$1,BN288),'Formulario de Preguntas'!$C$10:$FN$152,3,FALSE),"")</f>
        <v/>
      </c>
      <c r="BP288" s="1" t="str">
        <f>IFERROR(VLOOKUP(CONCATENATE(BN$1,BN288),'Formulario de Preguntas'!$C$10:$FN$152,4,FALSE),"")</f>
        <v/>
      </c>
      <c r="BQ288" s="25">
        <f>IF($B288='Formulario de Respuestas'!$D287,'Formulario de Respuestas'!$AA287,"ES DIFERENTE")</f>
        <v>0</v>
      </c>
      <c r="BR288" s="1" t="str">
        <f>IFERROR(VLOOKUP(CONCATENATE(BQ$1,BQ288),'Formulario de Preguntas'!$C$10:$FN$152,3,FALSE),"")</f>
        <v/>
      </c>
      <c r="BS288" s="1" t="str">
        <f>IFERROR(VLOOKUP(CONCATENATE(BQ$1,BQ288),'Formulario de Preguntas'!$C$10:$FN$152,4,FALSE),"")</f>
        <v/>
      </c>
      <c r="BT288" s="25">
        <f>IF($B288='Formulario de Respuestas'!$D287,'Formulario de Respuestas'!$AB287,"ES DIFERENTE")</f>
        <v>0</v>
      </c>
      <c r="BU288" s="1" t="str">
        <f>IFERROR(VLOOKUP(CONCATENATE(BT$1,BT288),'Formulario de Preguntas'!$C$10:$FN$152,3,FALSE),"")</f>
        <v/>
      </c>
      <c r="BV288" s="1" t="str">
        <f>IFERROR(VLOOKUP(CONCATENATE(BT$1,BT288),'Formulario de Preguntas'!$C$10:$FN$152,4,FALSE),"")</f>
        <v/>
      </c>
      <c r="BW288" s="25">
        <f>IF($B288='Formulario de Respuestas'!$D287,'Formulario de Respuestas'!$AC287,"ES DIFERENTE")</f>
        <v>0</v>
      </c>
      <c r="BX288" s="1" t="str">
        <f>IFERROR(VLOOKUP(CONCATENATE(BW$1,BW288),'Formulario de Preguntas'!$C$10:$FN$152,3,FALSE),"")</f>
        <v/>
      </c>
      <c r="BY288" s="1" t="str">
        <f>IFERROR(VLOOKUP(CONCATENATE(BW$1,BW288),'Formulario de Preguntas'!$C$10:$FN$152,4,FALSE),"")</f>
        <v/>
      </c>
      <c r="CA288" s="1">
        <f t="shared" si="13"/>
        <v>0</v>
      </c>
      <c r="CB288" s="1">
        <f t="shared" si="14"/>
        <v>0.25</v>
      </c>
      <c r="CC288" s="1">
        <f t="shared" si="15"/>
        <v>0</v>
      </c>
      <c r="CD288" s="1">
        <f>COUNTIF('Formulario de Respuestas'!$E287:$AC287,"A")</f>
        <v>0</v>
      </c>
      <c r="CE288" s="1">
        <f>COUNTIF('Formulario de Respuestas'!$E287:$AC287,"B")</f>
        <v>0</v>
      </c>
      <c r="CF288" s="1">
        <f>COUNTIF('Formulario de Respuestas'!$B287:$AC287,"C")</f>
        <v>0</v>
      </c>
      <c r="CG288" s="1">
        <f>COUNTIF('Formulario de Respuestas'!$E287:$AC287,"D")</f>
        <v>0</v>
      </c>
      <c r="CH288" s="1">
        <f>COUNTIF('Formulario de Respuestas'!$E287:$AC287,"E (RESPUESTA ANULADA)")</f>
        <v>0</v>
      </c>
    </row>
    <row r="289" spans="1:86" x14ac:dyDescent="0.25">
      <c r="A289" s="1">
        <f>'Formulario de Respuestas'!C288</f>
        <v>0</v>
      </c>
      <c r="B289" s="1">
        <f>'Formulario de Respuestas'!D288</f>
        <v>0</v>
      </c>
      <c r="C289" s="23">
        <f>IF($B289='Formulario de Respuestas'!$D288,'Formulario de Respuestas'!$E288,"ES DIFERENTE")</f>
        <v>0</v>
      </c>
      <c r="D289" s="15" t="str">
        <f>IFERROR(VLOOKUP(CONCATENATE(C$1,C289),'Formulario de Preguntas'!$C$2:$FN$152,3,FALSE),"")</f>
        <v/>
      </c>
      <c r="E289" s="1" t="str">
        <f>IFERROR(VLOOKUP(CONCATENATE(C$1,C289),'Formulario de Preguntas'!$C$2:$FN$152,4,FALSE),"")</f>
        <v/>
      </c>
      <c r="F289" s="23">
        <f>IF($B289='Formulario de Respuestas'!$D288,'Formulario de Respuestas'!$F288,"ES DIFERENTE")</f>
        <v>0</v>
      </c>
      <c r="G289" s="1" t="str">
        <f>IFERROR(VLOOKUP(CONCATENATE(F$1,F289),'Formulario de Preguntas'!$C$2:$FN$152,3,FALSE),"")</f>
        <v/>
      </c>
      <c r="H289" s="1" t="str">
        <f>IFERROR(VLOOKUP(CONCATENATE(F$1,F289),'Formulario de Preguntas'!$C$2:$FN$152,4,FALSE),"")</f>
        <v/>
      </c>
      <c r="I289" s="23">
        <f>IF($B289='Formulario de Respuestas'!$D288,'Formulario de Respuestas'!$G288,"ES DIFERENTE")</f>
        <v>0</v>
      </c>
      <c r="J289" s="1" t="str">
        <f>IFERROR(VLOOKUP(CONCATENATE(I$1,I289),'Formulario de Preguntas'!$C$10:$FN$152,3,FALSE),"")</f>
        <v/>
      </c>
      <c r="K289" s="1" t="str">
        <f>IFERROR(VLOOKUP(CONCATENATE(I$1,I289),'Formulario de Preguntas'!$C$10:$FN$152,4,FALSE),"")</f>
        <v/>
      </c>
      <c r="L289" s="23">
        <f>IF($B289='Formulario de Respuestas'!$D288,'Formulario de Respuestas'!$H288,"ES DIFERENTE")</f>
        <v>0</v>
      </c>
      <c r="M289" s="1" t="str">
        <f>IFERROR(VLOOKUP(CONCATENATE(L$1,L289),'Formulario de Preguntas'!$C$10:$FN$152,3,FALSE),"")</f>
        <v/>
      </c>
      <c r="N289" s="1" t="str">
        <f>IFERROR(VLOOKUP(CONCATENATE(L$1,L289),'Formulario de Preguntas'!$C$10:$FN$152,4,FALSE),"")</f>
        <v/>
      </c>
      <c r="O289" s="23">
        <f>IF($B289='Formulario de Respuestas'!$D288,'Formulario de Respuestas'!$I288,"ES DIFERENTE")</f>
        <v>0</v>
      </c>
      <c r="P289" s="1" t="str">
        <f>IFERROR(VLOOKUP(CONCATENATE(O$1,O289),'Formulario de Preguntas'!$C$10:$FN$152,3,FALSE),"")</f>
        <v/>
      </c>
      <c r="Q289" s="1" t="str">
        <f>IFERROR(VLOOKUP(CONCATENATE(O$1,O289),'Formulario de Preguntas'!$C$10:$FN$152,4,FALSE),"")</f>
        <v/>
      </c>
      <c r="R289" s="23">
        <f>IF($B289='Formulario de Respuestas'!$D288,'Formulario de Respuestas'!$J288,"ES DIFERENTE")</f>
        <v>0</v>
      </c>
      <c r="S289" s="1" t="str">
        <f>IFERROR(VLOOKUP(CONCATENATE(R$1,R289),'Formulario de Preguntas'!$C$10:$FN$152,3,FALSE),"")</f>
        <v/>
      </c>
      <c r="T289" s="1" t="str">
        <f>IFERROR(VLOOKUP(CONCATENATE(R$1,R289),'Formulario de Preguntas'!$C$10:$FN$152,4,FALSE),"")</f>
        <v/>
      </c>
      <c r="U289" s="23">
        <f>IF($B289='Formulario de Respuestas'!$D288,'Formulario de Respuestas'!$K288,"ES DIFERENTE")</f>
        <v>0</v>
      </c>
      <c r="V289" s="1" t="str">
        <f>IFERROR(VLOOKUP(CONCATENATE(U$1,U289),'Formulario de Preguntas'!$C$10:$FN$152,3,FALSE),"")</f>
        <v/>
      </c>
      <c r="W289" s="1" t="str">
        <f>IFERROR(VLOOKUP(CONCATENATE(U$1,U289),'Formulario de Preguntas'!$C$10:$FN$152,4,FALSE),"")</f>
        <v/>
      </c>
      <c r="X289" s="23">
        <f>IF($B289='Formulario de Respuestas'!$D288,'Formulario de Respuestas'!$L288,"ES DIFERENTE")</f>
        <v>0</v>
      </c>
      <c r="Y289" s="1" t="str">
        <f>IFERROR(VLOOKUP(CONCATENATE(X$1,X289),'Formulario de Preguntas'!$C$10:$FN$152,3,FALSE),"")</f>
        <v/>
      </c>
      <c r="Z289" s="1" t="str">
        <f>IFERROR(VLOOKUP(CONCATENATE(X$1,X289),'Formulario de Preguntas'!$C$10:$FN$152,4,FALSE),"")</f>
        <v/>
      </c>
      <c r="AA289" s="23">
        <f>IF($B289='Formulario de Respuestas'!$D288,'Formulario de Respuestas'!$M288,"ES DIFERENTE")</f>
        <v>0</v>
      </c>
      <c r="AB289" s="1" t="str">
        <f>IFERROR(VLOOKUP(CONCATENATE(AA$1,AA289),'Formulario de Preguntas'!$C$10:$FN$152,3,FALSE),"")</f>
        <v/>
      </c>
      <c r="AC289" s="1" t="str">
        <f>IFERROR(VLOOKUP(CONCATENATE(AA$1,AA289),'Formulario de Preguntas'!$C$10:$FN$152,4,FALSE),"")</f>
        <v/>
      </c>
      <c r="AD289" s="23">
        <f>IF($B289='Formulario de Respuestas'!$D288,'Formulario de Respuestas'!$N288,"ES DIFERENTE")</f>
        <v>0</v>
      </c>
      <c r="AE289" s="1" t="str">
        <f>IFERROR(VLOOKUP(CONCATENATE(AD$1,AD289),'Formulario de Preguntas'!$C$10:$FN$152,3,FALSE),"")</f>
        <v/>
      </c>
      <c r="AF289" s="1" t="str">
        <f>IFERROR(VLOOKUP(CONCATENATE(AD$1,AD289),'Formulario de Preguntas'!$C$10:$FN$152,4,FALSE),"")</f>
        <v/>
      </c>
      <c r="AG289" s="23">
        <f>IF($B289='Formulario de Respuestas'!$D288,'Formulario de Respuestas'!$O288,"ES DIFERENTE")</f>
        <v>0</v>
      </c>
      <c r="AH289" s="1" t="str">
        <f>IFERROR(VLOOKUP(CONCATENATE(AG$1,AG289),'Formulario de Preguntas'!$C$10:$FN$152,3,FALSE),"")</f>
        <v/>
      </c>
      <c r="AI289" s="1" t="str">
        <f>IFERROR(VLOOKUP(CONCATENATE(AG$1,AG289),'Formulario de Preguntas'!$C$10:$FN$152,4,FALSE),"")</f>
        <v/>
      </c>
      <c r="AJ289" s="23">
        <f>IF($B289='Formulario de Respuestas'!$D288,'Formulario de Respuestas'!$P288,"ES DIFERENTE")</f>
        <v>0</v>
      </c>
      <c r="AK289" s="1" t="str">
        <f>IFERROR(VLOOKUP(CONCATENATE(AJ$1,AJ289),'Formulario de Preguntas'!$C$10:$FN$152,3,FALSE),"")</f>
        <v/>
      </c>
      <c r="AL289" s="1" t="str">
        <f>IFERROR(VLOOKUP(CONCATENATE(AJ$1,AJ289),'Formulario de Preguntas'!$C$10:$FN$152,4,FALSE),"")</f>
        <v/>
      </c>
      <c r="AM289" s="23">
        <f>IF($B289='Formulario de Respuestas'!$D288,'Formulario de Respuestas'!$Q288,"ES DIFERENTE")</f>
        <v>0</v>
      </c>
      <c r="AN289" s="1" t="str">
        <f>IFERROR(VLOOKUP(CONCATENATE(AM$1,AM289),'Formulario de Preguntas'!$C$10:$FN$152,3,FALSE),"")</f>
        <v/>
      </c>
      <c r="AO289" s="1" t="str">
        <f>IFERROR(VLOOKUP(CONCATENATE(AM$1,AM289),'Formulario de Preguntas'!$C$10:$FN$152,4,FALSE),"")</f>
        <v/>
      </c>
      <c r="AP289" s="23">
        <f>IF($B289='Formulario de Respuestas'!$D288,'Formulario de Respuestas'!$R288,"ES DIFERENTE")</f>
        <v>0</v>
      </c>
      <c r="AQ289" s="1" t="str">
        <f>IFERROR(VLOOKUP(CONCATENATE(AP$1,AP289),'Formulario de Preguntas'!$C$10:$FN$152,3,FALSE),"")</f>
        <v/>
      </c>
      <c r="AR289" s="1" t="str">
        <f>IFERROR(VLOOKUP(CONCATENATE(AP$1,AP289),'Formulario de Preguntas'!$C$10:$FN$152,4,FALSE),"")</f>
        <v/>
      </c>
      <c r="AS289" s="23">
        <f>IF($B289='Formulario de Respuestas'!$D288,'Formulario de Respuestas'!$S288,"ES DIFERENTE")</f>
        <v>0</v>
      </c>
      <c r="AT289" s="1" t="str">
        <f>IFERROR(VLOOKUP(CONCATENATE(AS$1,AS289),'Formulario de Preguntas'!$C$10:$FN$152,3,FALSE),"")</f>
        <v/>
      </c>
      <c r="AU289" s="1" t="str">
        <f>IFERROR(VLOOKUP(CONCATENATE(AS$1,AS289),'Formulario de Preguntas'!$C$10:$FN$152,4,FALSE),"")</f>
        <v/>
      </c>
      <c r="AV289" s="23">
        <f>IF($B289='Formulario de Respuestas'!$D288,'Formulario de Respuestas'!$T288,"ES DIFERENTE")</f>
        <v>0</v>
      </c>
      <c r="AW289" s="1" t="str">
        <f>IFERROR(VLOOKUP(CONCATENATE(AV$1,AV289),'Formulario de Preguntas'!$C$10:$FN$152,3,FALSE),"")</f>
        <v/>
      </c>
      <c r="AX289" s="1" t="str">
        <f>IFERROR(VLOOKUP(CONCATENATE(AV$1,AV289),'Formulario de Preguntas'!$C$10:$FN$152,4,FALSE),"")</f>
        <v/>
      </c>
      <c r="AY289" s="23">
        <f>IF($B289='Formulario de Respuestas'!$D288,'Formulario de Respuestas'!$U288,"ES DIFERENTE")</f>
        <v>0</v>
      </c>
      <c r="AZ289" s="1" t="str">
        <f>IFERROR(VLOOKUP(CONCATENATE(AY$1,AY289),'Formulario de Preguntas'!$C$10:$FN$152,3,FALSE),"")</f>
        <v/>
      </c>
      <c r="BA289" s="1" t="str">
        <f>IFERROR(VLOOKUP(CONCATENATE(AY$1,AY289),'Formulario de Preguntas'!$C$10:$FN$152,4,FALSE),"")</f>
        <v/>
      </c>
      <c r="BB289" s="25">
        <f>IF($B289='Formulario de Respuestas'!$D288,'Formulario de Respuestas'!$V288,"ES DIFERENTE")</f>
        <v>0</v>
      </c>
      <c r="BC289" s="1" t="str">
        <f>IFERROR(VLOOKUP(CONCATENATE(BB$1,BB289),'Formulario de Preguntas'!$C$10:$FN$152,3,FALSE),"")</f>
        <v/>
      </c>
      <c r="BD289" s="1" t="str">
        <f>IFERROR(VLOOKUP(CONCATENATE(BB$1,BB289),'Formulario de Preguntas'!$C$10:$FN$152,4,FALSE),"")</f>
        <v/>
      </c>
      <c r="BE289" s="23">
        <f>IF($B289='Formulario de Respuestas'!$D288,'Formulario de Respuestas'!$W288,"ES DIFERENTE")</f>
        <v>0</v>
      </c>
      <c r="BF289" s="1" t="str">
        <f>IFERROR(VLOOKUP(CONCATENATE(BE$1,BE289),'Formulario de Preguntas'!$C$10:$FN$152,3,FALSE),"")</f>
        <v/>
      </c>
      <c r="BG289" s="1" t="str">
        <f>IFERROR(VLOOKUP(CONCATENATE(BE$1,BE289),'Formulario de Preguntas'!$C$10:$FN$152,4,FALSE),"")</f>
        <v/>
      </c>
      <c r="BH289" s="23">
        <f>IF($B289='Formulario de Respuestas'!$D288,'Formulario de Respuestas'!$X288,"ES DIFERENTE")</f>
        <v>0</v>
      </c>
      <c r="BI289" s="1" t="str">
        <f>IFERROR(VLOOKUP(CONCATENATE(BH$1,BH289),'Formulario de Preguntas'!$C$10:$FN$152,3,FALSE),"")</f>
        <v/>
      </c>
      <c r="BJ289" s="1" t="str">
        <f>IFERROR(VLOOKUP(CONCATENATE(BH$1,BH289),'Formulario de Preguntas'!$C$10:$FN$152,4,FALSE),"")</f>
        <v/>
      </c>
      <c r="BK289" s="25">
        <f>IF($B289='Formulario de Respuestas'!$D288,'Formulario de Respuestas'!$Y288,"ES DIFERENTE")</f>
        <v>0</v>
      </c>
      <c r="BL289" s="1" t="str">
        <f>IFERROR(VLOOKUP(CONCATENATE(BK$1,BK289),'Formulario de Preguntas'!$C$10:$FN$152,3,FALSE),"")</f>
        <v/>
      </c>
      <c r="BM289" s="1" t="str">
        <f>IFERROR(VLOOKUP(CONCATENATE(BK$1,BK289),'Formulario de Preguntas'!$C$10:$FN$152,4,FALSE),"")</f>
        <v/>
      </c>
      <c r="BN289" s="25">
        <f>IF($B289='Formulario de Respuestas'!$D288,'Formulario de Respuestas'!$Z288,"ES DIFERENTE")</f>
        <v>0</v>
      </c>
      <c r="BO289" s="1" t="str">
        <f>IFERROR(VLOOKUP(CONCATENATE(BN$1,BN289),'Formulario de Preguntas'!$C$10:$FN$152,3,FALSE),"")</f>
        <v/>
      </c>
      <c r="BP289" s="1" t="str">
        <f>IFERROR(VLOOKUP(CONCATENATE(BN$1,BN289),'Formulario de Preguntas'!$C$10:$FN$152,4,FALSE),"")</f>
        <v/>
      </c>
      <c r="BQ289" s="25">
        <f>IF($B289='Formulario de Respuestas'!$D288,'Formulario de Respuestas'!$AA288,"ES DIFERENTE")</f>
        <v>0</v>
      </c>
      <c r="BR289" s="1" t="str">
        <f>IFERROR(VLOOKUP(CONCATENATE(BQ$1,BQ289),'Formulario de Preguntas'!$C$10:$FN$152,3,FALSE),"")</f>
        <v/>
      </c>
      <c r="BS289" s="1" t="str">
        <f>IFERROR(VLOOKUP(CONCATENATE(BQ$1,BQ289),'Formulario de Preguntas'!$C$10:$FN$152,4,FALSE),"")</f>
        <v/>
      </c>
      <c r="BT289" s="25">
        <f>IF($B289='Formulario de Respuestas'!$D288,'Formulario de Respuestas'!$AB288,"ES DIFERENTE")</f>
        <v>0</v>
      </c>
      <c r="BU289" s="1" t="str">
        <f>IFERROR(VLOOKUP(CONCATENATE(BT$1,BT289),'Formulario de Preguntas'!$C$10:$FN$152,3,FALSE),"")</f>
        <v/>
      </c>
      <c r="BV289" s="1" t="str">
        <f>IFERROR(VLOOKUP(CONCATENATE(BT$1,BT289),'Formulario de Preguntas'!$C$10:$FN$152,4,FALSE),"")</f>
        <v/>
      </c>
      <c r="BW289" s="25">
        <f>IF($B289='Formulario de Respuestas'!$D288,'Formulario de Respuestas'!$AC288,"ES DIFERENTE")</f>
        <v>0</v>
      </c>
      <c r="BX289" s="1" t="str">
        <f>IFERROR(VLOOKUP(CONCATENATE(BW$1,BW289),'Formulario de Preguntas'!$C$10:$FN$152,3,FALSE),"")</f>
        <v/>
      </c>
      <c r="BY289" s="1" t="str">
        <f>IFERROR(VLOOKUP(CONCATENATE(BW$1,BW289),'Formulario de Preguntas'!$C$10:$FN$152,4,FALSE),"")</f>
        <v/>
      </c>
      <c r="CA289" s="1">
        <f t="shared" si="13"/>
        <v>0</v>
      </c>
      <c r="CB289" s="1">
        <f t="shared" si="14"/>
        <v>0.25</v>
      </c>
      <c r="CC289" s="1">
        <f t="shared" si="15"/>
        <v>0</v>
      </c>
      <c r="CD289" s="1">
        <f>COUNTIF('Formulario de Respuestas'!$E288:$AC288,"A")</f>
        <v>0</v>
      </c>
      <c r="CE289" s="1">
        <f>COUNTIF('Formulario de Respuestas'!$E288:$AC288,"B")</f>
        <v>0</v>
      </c>
      <c r="CF289" s="1">
        <f>COUNTIF('Formulario de Respuestas'!$B288:$AC288,"C")</f>
        <v>0</v>
      </c>
      <c r="CG289" s="1">
        <f>COUNTIF('Formulario de Respuestas'!$E288:$AC288,"D")</f>
        <v>0</v>
      </c>
      <c r="CH289" s="1">
        <f>COUNTIF('Formulario de Respuestas'!$E288:$AC288,"E (RESPUESTA ANULADA)")</f>
        <v>0</v>
      </c>
    </row>
    <row r="290" spans="1:86" x14ac:dyDescent="0.25">
      <c r="A290" s="1">
        <f>'Formulario de Respuestas'!C289</f>
        <v>0</v>
      </c>
      <c r="B290" s="1">
        <f>'Formulario de Respuestas'!D289</f>
        <v>0</v>
      </c>
      <c r="C290" s="23">
        <f>IF($B290='Formulario de Respuestas'!$D289,'Formulario de Respuestas'!$E289,"ES DIFERENTE")</f>
        <v>0</v>
      </c>
      <c r="D290" s="15" t="str">
        <f>IFERROR(VLOOKUP(CONCATENATE(C$1,C290),'Formulario de Preguntas'!$C$2:$FN$152,3,FALSE),"")</f>
        <v/>
      </c>
      <c r="E290" s="1" t="str">
        <f>IFERROR(VLOOKUP(CONCATENATE(C$1,C290),'Formulario de Preguntas'!$C$2:$FN$152,4,FALSE),"")</f>
        <v/>
      </c>
      <c r="F290" s="23">
        <f>IF($B290='Formulario de Respuestas'!$D289,'Formulario de Respuestas'!$F289,"ES DIFERENTE")</f>
        <v>0</v>
      </c>
      <c r="G290" s="1" t="str">
        <f>IFERROR(VLOOKUP(CONCATENATE(F$1,F290),'Formulario de Preguntas'!$C$2:$FN$152,3,FALSE),"")</f>
        <v/>
      </c>
      <c r="H290" s="1" t="str">
        <f>IFERROR(VLOOKUP(CONCATENATE(F$1,F290),'Formulario de Preguntas'!$C$2:$FN$152,4,FALSE),"")</f>
        <v/>
      </c>
      <c r="I290" s="23">
        <f>IF($B290='Formulario de Respuestas'!$D289,'Formulario de Respuestas'!$G289,"ES DIFERENTE")</f>
        <v>0</v>
      </c>
      <c r="J290" s="1" t="str">
        <f>IFERROR(VLOOKUP(CONCATENATE(I$1,I290),'Formulario de Preguntas'!$C$10:$FN$152,3,FALSE),"")</f>
        <v/>
      </c>
      <c r="K290" s="1" t="str">
        <f>IFERROR(VLOOKUP(CONCATENATE(I$1,I290),'Formulario de Preguntas'!$C$10:$FN$152,4,FALSE),"")</f>
        <v/>
      </c>
      <c r="L290" s="23">
        <f>IF($B290='Formulario de Respuestas'!$D289,'Formulario de Respuestas'!$H289,"ES DIFERENTE")</f>
        <v>0</v>
      </c>
      <c r="M290" s="1" t="str">
        <f>IFERROR(VLOOKUP(CONCATENATE(L$1,L290),'Formulario de Preguntas'!$C$10:$FN$152,3,FALSE),"")</f>
        <v/>
      </c>
      <c r="N290" s="1" t="str">
        <f>IFERROR(VLOOKUP(CONCATENATE(L$1,L290),'Formulario de Preguntas'!$C$10:$FN$152,4,FALSE),"")</f>
        <v/>
      </c>
      <c r="O290" s="23">
        <f>IF($B290='Formulario de Respuestas'!$D289,'Formulario de Respuestas'!$I289,"ES DIFERENTE")</f>
        <v>0</v>
      </c>
      <c r="P290" s="1" t="str">
        <f>IFERROR(VLOOKUP(CONCATENATE(O$1,O290),'Formulario de Preguntas'!$C$10:$FN$152,3,FALSE),"")</f>
        <v/>
      </c>
      <c r="Q290" s="1" t="str">
        <f>IFERROR(VLOOKUP(CONCATENATE(O$1,O290),'Formulario de Preguntas'!$C$10:$FN$152,4,FALSE),"")</f>
        <v/>
      </c>
      <c r="R290" s="23">
        <f>IF($B290='Formulario de Respuestas'!$D289,'Formulario de Respuestas'!$J289,"ES DIFERENTE")</f>
        <v>0</v>
      </c>
      <c r="S290" s="1" t="str">
        <f>IFERROR(VLOOKUP(CONCATENATE(R$1,R290),'Formulario de Preguntas'!$C$10:$FN$152,3,FALSE),"")</f>
        <v/>
      </c>
      <c r="T290" s="1" t="str">
        <f>IFERROR(VLOOKUP(CONCATENATE(R$1,R290),'Formulario de Preguntas'!$C$10:$FN$152,4,FALSE),"")</f>
        <v/>
      </c>
      <c r="U290" s="23">
        <f>IF($B290='Formulario de Respuestas'!$D289,'Formulario de Respuestas'!$K289,"ES DIFERENTE")</f>
        <v>0</v>
      </c>
      <c r="V290" s="1" t="str">
        <f>IFERROR(VLOOKUP(CONCATENATE(U$1,U290),'Formulario de Preguntas'!$C$10:$FN$152,3,FALSE),"")</f>
        <v/>
      </c>
      <c r="W290" s="1" t="str">
        <f>IFERROR(VLOOKUP(CONCATENATE(U$1,U290),'Formulario de Preguntas'!$C$10:$FN$152,4,FALSE),"")</f>
        <v/>
      </c>
      <c r="X290" s="23">
        <f>IF($B290='Formulario de Respuestas'!$D289,'Formulario de Respuestas'!$L289,"ES DIFERENTE")</f>
        <v>0</v>
      </c>
      <c r="Y290" s="1" t="str">
        <f>IFERROR(VLOOKUP(CONCATENATE(X$1,X290),'Formulario de Preguntas'!$C$10:$FN$152,3,FALSE),"")</f>
        <v/>
      </c>
      <c r="Z290" s="1" t="str">
        <f>IFERROR(VLOOKUP(CONCATENATE(X$1,X290),'Formulario de Preguntas'!$C$10:$FN$152,4,FALSE),"")</f>
        <v/>
      </c>
      <c r="AA290" s="23">
        <f>IF($B290='Formulario de Respuestas'!$D289,'Formulario de Respuestas'!$M289,"ES DIFERENTE")</f>
        <v>0</v>
      </c>
      <c r="AB290" s="1" t="str">
        <f>IFERROR(VLOOKUP(CONCATENATE(AA$1,AA290),'Formulario de Preguntas'!$C$10:$FN$152,3,FALSE),"")</f>
        <v/>
      </c>
      <c r="AC290" s="1" t="str">
        <f>IFERROR(VLOOKUP(CONCATENATE(AA$1,AA290),'Formulario de Preguntas'!$C$10:$FN$152,4,FALSE),"")</f>
        <v/>
      </c>
      <c r="AD290" s="23">
        <f>IF($B290='Formulario de Respuestas'!$D289,'Formulario de Respuestas'!$N289,"ES DIFERENTE")</f>
        <v>0</v>
      </c>
      <c r="AE290" s="1" t="str">
        <f>IFERROR(VLOOKUP(CONCATENATE(AD$1,AD290),'Formulario de Preguntas'!$C$10:$FN$152,3,FALSE),"")</f>
        <v/>
      </c>
      <c r="AF290" s="1" t="str">
        <f>IFERROR(VLOOKUP(CONCATENATE(AD$1,AD290),'Formulario de Preguntas'!$C$10:$FN$152,4,FALSE),"")</f>
        <v/>
      </c>
      <c r="AG290" s="23">
        <f>IF($B290='Formulario de Respuestas'!$D289,'Formulario de Respuestas'!$O289,"ES DIFERENTE")</f>
        <v>0</v>
      </c>
      <c r="AH290" s="1" t="str">
        <f>IFERROR(VLOOKUP(CONCATENATE(AG$1,AG290),'Formulario de Preguntas'!$C$10:$FN$152,3,FALSE),"")</f>
        <v/>
      </c>
      <c r="AI290" s="1" t="str">
        <f>IFERROR(VLOOKUP(CONCATENATE(AG$1,AG290),'Formulario de Preguntas'!$C$10:$FN$152,4,FALSE),"")</f>
        <v/>
      </c>
      <c r="AJ290" s="23">
        <f>IF($B290='Formulario de Respuestas'!$D289,'Formulario de Respuestas'!$P289,"ES DIFERENTE")</f>
        <v>0</v>
      </c>
      <c r="AK290" s="1" t="str">
        <f>IFERROR(VLOOKUP(CONCATENATE(AJ$1,AJ290),'Formulario de Preguntas'!$C$10:$FN$152,3,FALSE),"")</f>
        <v/>
      </c>
      <c r="AL290" s="1" t="str">
        <f>IFERROR(VLOOKUP(CONCATENATE(AJ$1,AJ290),'Formulario de Preguntas'!$C$10:$FN$152,4,FALSE),"")</f>
        <v/>
      </c>
      <c r="AM290" s="23">
        <f>IF($B290='Formulario de Respuestas'!$D289,'Formulario de Respuestas'!$Q289,"ES DIFERENTE")</f>
        <v>0</v>
      </c>
      <c r="AN290" s="1" t="str">
        <f>IFERROR(VLOOKUP(CONCATENATE(AM$1,AM290),'Formulario de Preguntas'!$C$10:$FN$152,3,FALSE),"")</f>
        <v/>
      </c>
      <c r="AO290" s="1" t="str">
        <f>IFERROR(VLOOKUP(CONCATENATE(AM$1,AM290),'Formulario de Preguntas'!$C$10:$FN$152,4,FALSE),"")</f>
        <v/>
      </c>
      <c r="AP290" s="23">
        <f>IF($B290='Formulario de Respuestas'!$D289,'Formulario de Respuestas'!$R289,"ES DIFERENTE")</f>
        <v>0</v>
      </c>
      <c r="AQ290" s="1" t="str">
        <f>IFERROR(VLOOKUP(CONCATENATE(AP$1,AP290),'Formulario de Preguntas'!$C$10:$FN$152,3,FALSE),"")</f>
        <v/>
      </c>
      <c r="AR290" s="1" t="str">
        <f>IFERROR(VLOOKUP(CONCATENATE(AP$1,AP290),'Formulario de Preguntas'!$C$10:$FN$152,4,FALSE),"")</f>
        <v/>
      </c>
      <c r="AS290" s="23">
        <f>IF($B290='Formulario de Respuestas'!$D289,'Formulario de Respuestas'!$S289,"ES DIFERENTE")</f>
        <v>0</v>
      </c>
      <c r="AT290" s="1" t="str">
        <f>IFERROR(VLOOKUP(CONCATENATE(AS$1,AS290),'Formulario de Preguntas'!$C$10:$FN$152,3,FALSE),"")</f>
        <v/>
      </c>
      <c r="AU290" s="1" t="str">
        <f>IFERROR(VLOOKUP(CONCATENATE(AS$1,AS290),'Formulario de Preguntas'!$C$10:$FN$152,4,FALSE),"")</f>
        <v/>
      </c>
      <c r="AV290" s="23">
        <f>IF($B290='Formulario de Respuestas'!$D289,'Formulario de Respuestas'!$T289,"ES DIFERENTE")</f>
        <v>0</v>
      </c>
      <c r="AW290" s="1" t="str">
        <f>IFERROR(VLOOKUP(CONCATENATE(AV$1,AV290),'Formulario de Preguntas'!$C$10:$FN$152,3,FALSE),"")</f>
        <v/>
      </c>
      <c r="AX290" s="1" t="str">
        <f>IFERROR(VLOOKUP(CONCATENATE(AV$1,AV290),'Formulario de Preguntas'!$C$10:$FN$152,4,FALSE),"")</f>
        <v/>
      </c>
      <c r="AY290" s="23">
        <f>IF($B290='Formulario de Respuestas'!$D289,'Formulario de Respuestas'!$U289,"ES DIFERENTE")</f>
        <v>0</v>
      </c>
      <c r="AZ290" s="1" t="str">
        <f>IFERROR(VLOOKUP(CONCATENATE(AY$1,AY290),'Formulario de Preguntas'!$C$10:$FN$152,3,FALSE),"")</f>
        <v/>
      </c>
      <c r="BA290" s="1" t="str">
        <f>IFERROR(VLOOKUP(CONCATENATE(AY$1,AY290),'Formulario de Preguntas'!$C$10:$FN$152,4,FALSE),"")</f>
        <v/>
      </c>
      <c r="BB290" s="25">
        <f>IF($B290='Formulario de Respuestas'!$D289,'Formulario de Respuestas'!$V289,"ES DIFERENTE")</f>
        <v>0</v>
      </c>
      <c r="BC290" s="1" t="str">
        <f>IFERROR(VLOOKUP(CONCATENATE(BB$1,BB290),'Formulario de Preguntas'!$C$10:$FN$152,3,FALSE),"")</f>
        <v/>
      </c>
      <c r="BD290" s="1" t="str">
        <f>IFERROR(VLOOKUP(CONCATENATE(BB$1,BB290),'Formulario de Preguntas'!$C$10:$FN$152,4,FALSE),"")</f>
        <v/>
      </c>
      <c r="BE290" s="23">
        <f>IF($B290='Formulario de Respuestas'!$D289,'Formulario de Respuestas'!$W289,"ES DIFERENTE")</f>
        <v>0</v>
      </c>
      <c r="BF290" s="1" t="str">
        <f>IFERROR(VLOOKUP(CONCATENATE(BE$1,BE290),'Formulario de Preguntas'!$C$10:$FN$152,3,FALSE),"")</f>
        <v/>
      </c>
      <c r="BG290" s="1" t="str">
        <f>IFERROR(VLOOKUP(CONCATENATE(BE$1,BE290),'Formulario de Preguntas'!$C$10:$FN$152,4,FALSE),"")</f>
        <v/>
      </c>
      <c r="BH290" s="23">
        <f>IF($B290='Formulario de Respuestas'!$D289,'Formulario de Respuestas'!$X289,"ES DIFERENTE")</f>
        <v>0</v>
      </c>
      <c r="BI290" s="1" t="str">
        <f>IFERROR(VLOOKUP(CONCATENATE(BH$1,BH290),'Formulario de Preguntas'!$C$10:$FN$152,3,FALSE),"")</f>
        <v/>
      </c>
      <c r="BJ290" s="1" t="str">
        <f>IFERROR(VLOOKUP(CONCATENATE(BH$1,BH290),'Formulario de Preguntas'!$C$10:$FN$152,4,FALSE),"")</f>
        <v/>
      </c>
      <c r="BK290" s="25">
        <f>IF($B290='Formulario de Respuestas'!$D289,'Formulario de Respuestas'!$Y289,"ES DIFERENTE")</f>
        <v>0</v>
      </c>
      <c r="BL290" s="1" t="str">
        <f>IFERROR(VLOOKUP(CONCATENATE(BK$1,BK290),'Formulario de Preguntas'!$C$10:$FN$152,3,FALSE),"")</f>
        <v/>
      </c>
      <c r="BM290" s="1" t="str">
        <f>IFERROR(VLOOKUP(CONCATENATE(BK$1,BK290),'Formulario de Preguntas'!$C$10:$FN$152,4,FALSE),"")</f>
        <v/>
      </c>
      <c r="BN290" s="25">
        <f>IF($B290='Formulario de Respuestas'!$D289,'Formulario de Respuestas'!$Z289,"ES DIFERENTE")</f>
        <v>0</v>
      </c>
      <c r="BO290" s="1" t="str">
        <f>IFERROR(VLOOKUP(CONCATENATE(BN$1,BN290),'Formulario de Preguntas'!$C$10:$FN$152,3,FALSE),"")</f>
        <v/>
      </c>
      <c r="BP290" s="1" t="str">
        <f>IFERROR(VLOOKUP(CONCATENATE(BN$1,BN290),'Formulario de Preguntas'!$C$10:$FN$152,4,FALSE),"")</f>
        <v/>
      </c>
      <c r="BQ290" s="25">
        <f>IF($B290='Formulario de Respuestas'!$D289,'Formulario de Respuestas'!$AA289,"ES DIFERENTE")</f>
        <v>0</v>
      </c>
      <c r="BR290" s="1" t="str">
        <f>IFERROR(VLOOKUP(CONCATENATE(BQ$1,BQ290),'Formulario de Preguntas'!$C$10:$FN$152,3,FALSE),"")</f>
        <v/>
      </c>
      <c r="BS290" s="1" t="str">
        <f>IFERROR(VLOOKUP(CONCATENATE(BQ$1,BQ290),'Formulario de Preguntas'!$C$10:$FN$152,4,FALSE),"")</f>
        <v/>
      </c>
      <c r="BT290" s="25">
        <f>IF($B290='Formulario de Respuestas'!$D289,'Formulario de Respuestas'!$AB289,"ES DIFERENTE")</f>
        <v>0</v>
      </c>
      <c r="BU290" s="1" t="str">
        <f>IFERROR(VLOOKUP(CONCATENATE(BT$1,BT290),'Formulario de Preguntas'!$C$10:$FN$152,3,FALSE),"")</f>
        <v/>
      </c>
      <c r="BV290" s="1" t="str">
        <f>IFERROR(VLOOKUP(CONCATENATE(BT$1,BT290),'Formulario de Preguntas'!$C$10:$FN$152,4,FALSE),"")</f>
        <v/>
      </c>
      <c r="BW290" s="25">
        <f>IF($B290='Formulario de Respuestas'!$D289,'Formulario de Respuestas'!$AC289,"ES DIFERENTE")</f>
        <v>0</v>
      </c>
      <c r="BX290" s="1" t="str">
        <f>IFERROR(VLOOKUP(CONCATENATE(BW$1,BW290),'Formulario de Preguntas'!$C$10:$FN$152,3,FALSE),"")</f>
        <v/>
      </c>
      <c r="BY290" s="1" t="str">
        <f>IFERROR(VLOOKUP(CONCATENATE(BW$1,BW290),'Formulario de Preguntas'!$C$10:$FN$152,4,FALSE),"")</f>
        <v/>
      </c>
      <c r="CA290" s="1">
        <f t="shared" si="13"/>
        <v>0</v>
      </c>
      <c r="CB290" s="1">
        <f t="shared" si="14"/>
        <v>0.25</v>
      </c>
      <c r="CC290" s="1">
        <f t="shared" si="15"/>
        <v>0</v>
      </c>
      <c r="CD290" s="1">
        <f>COUNTIF('Formulario de Respuestas'!$E289:$AC289,"A")</f>
        <v>0</v>
      </c>
      <c r="CE290" s="1">
        <f>COUNTIF('Formulario de Respuestas'!$E289:$AC289,"B")</f>
        <v>0</v>
      </c>
      <c r="CF290" s="1">
        <f>COUNTIF('Formulario de Respuestas'!$B289:$AC289,"C")</f>
        <v>0</v>
      </c>
      <c r="CG290" s="1">
        <f>COUNTIF('Formulario de Respuestas'!$E289:$AC289,"D")</f>
        <v>0</v>
      </c>
      <c r="CH290" s="1">
        <f>COUNTIF('Formulario de Respuestas'!$E289:$AC289,"E (RESPUESTA ANULADA)")</f>
        <v>0</v>
      </c>
    </row>
    <row r="291" spans="1:86" x14ac:dyDescent="0.25">
      <c r="A291" s="1">
        <f>'Formulario de Respuestas'!C290</f>
        <v>0</v>
      </c>
      <c r="B291" s="1">
        <f>'Formulario de Respuestas'!D290</f>
        <v>0</v>
      </c>
      <c r="C291" s="23">
        <f>IF($B291='Formulario de Respuestas'!$D290,'Formulario de Respuestas'!$E290,"ES DIFERENTE")</f>
        <v>0</v>
      </c>
      <c r="D291" s="15" t="str">
        <f>IFERROR(VLOOKUP(CONCATENATE(C$1,C291),'Formulario de Preguntas'!$C$2:$FN$152,3,FALSE),"")</f>
        <v/>
      </c>
      <c r="E291" s="1" t="str">
        <f>IFERROR(VLOOKUP(CONCATENATE(C$1,C291),'Formulario de Preguntas'!$C$2:$FN$152,4,FALSE),"")</f>
        <v/>
      </c>
      <c r="F291" s="23">
        <f>IF($B291='Formulario de Respuestas'!$D290,'Formulario de Respuestas'!$F290,"ES DIFERENTE")</f>
        <v>0</v>
      </c>
      <c r="G291" s="1" t="str">
        <f>IFERROR(VLOOKUP(CONCATENATE(F$1,F291),'Formulario de Preguntas'!$C$2:$FN$152,3,FALSE),"")</f>
        <v/>
      </c>
      <c r="H291" s="1" t="str">
        <f>IFERROR(VLOOKUP(CONCATENATE(F$1,F291),'Formulario de Preguntas'!$C$2:$FN$152,4,FALSE),"")</f>
        <v/>
      </c>
      <c r="I291" s="23">
        <f>IF($B291='Formulario de Respuestas'!$D290,'Formulario de Respuestas'!$G290,"ES DIFERENTE")</f>
        <v>0</v>
      </c>
      <c r="J291" s="1" t="str">
        <f>IFERROR(VLOOKUP(CONCATENATE(I$1,I291),'Formulario de Preguntas'!$C$10:$FN$152,3,FALSE),"")</f>
        <v/>
      </c>
      <c r="K291" s="1" t="str">
        <f>IFERROR(VLOOKUP(CONCATENATE(I$1,I291),'Formulario de Preguntas'!$C$10:$FN$152,4,FALSE),"")</f>
        <v/>
      </c>
      <c r="L291" s="23">
        <f>IF($B291='Formulario de Respuestas'!$D290,'Formulario de Respuestas'!$H290,"ES DIFERENTE")</f>
        <v>0</v>
      </c>
      <c r="M291" s="1" t="str">
        <f>IFERROR(VLOOKUP(CONCATENATE(L$1,L291),'Formulario de Preguntas'!$C$10:$FN$152,3,FALSE),"")</f>
        <v/>
      </c>
      <c r="N291" s="1" t="str">
        <f>IFERROR(VLOOKUP(CONCATENATE(L$1,L291),'Formulario de Preguntas'!$C$10:$FN$152,4,FALSE),"")</f>
        <v/>
      </c>
      <c r="O291" s="23">
        <f>IF($B291='Formulario de Respuestas'!$D290,'Formulario de Respuestas'!$I290,"ES DIFERENTE")</f>
        <v>0</v>
      </c>
      <c r="P291" s="1" t="str">
        <f>IFERROR(VLOOKUP(CONCATENATE(O$1,O291),'Formulario de Preguntas'!$C$10:$FN$152,3,FALSE),"")</f>
        <v/>
      </c>
      <c r="Q291" s="1" t="str">
        <f>IFERROR(VLOOKUP(CONCATENATE(O$1,O291),'Formulario de Preguntas'!$C$10:$FN$152,4,FALSE),"")</f>
        <v/>
      </c>
      <c r="R291" s="23">
        <f>IF($B291='Formulario de Respuestas'!$D290,'Formulario de Respuestas'!$J290,"ES DIFERENTE")</f>
        <v>0</v>
      </c>
      <c r="S291" s="1" t="str">
        <f>IFERROR(VLOOKUP(CONCATENATE(R$1,R291),'Formulario de Preguntas'!$C$10:$FN$152,3,FALSE),"")</f>
        <v/>
      </c>
      <c r="T291" s="1" t="str">
        <f>IFERROR(VLOOKUP(CONCATENATE(R$1,R291),'Formulario de Preguntas'!$C$10:$FN$152,4,FALSE),"")</f>
        <v/>
      </c>
      <c r="U291" s="23">
        <f>IF($B291='Formulario de Respuestas'!$D290,'Formulario de Respuestas'!$K290,"ES DIFERENTE")</f>
        <v>0</v>
      </c>
      <c r="V291" s="1" t="str">
        <f>IFERROR(VLOOKUP(CONCATENATE(U$1,U291),'Formulario de Preguntas'!$C$10:$FN$152,3,FALSE),"")</f>
        <v/>
      </c>
      <c r="W291" s="1" t="str">
        <f>IFERROR(VLOOKUP(CONCATENATE(U$1,U291),'Formulario de Preguntas'!$C$10:$FN$152,4,FALSE),"")</f>
        <v/>
      </c>
      <c r="X291" s="23">
        <f>IF($B291='Formulario de Respuestas'!$D290,'Formulario de Respuestas'!$L290,"ES DIFERENTE")</f>
        <v>0</v>
      </c>
      <c r="Y291" s="1" t="str">
        <f>IFERROR(VLOOKUP(CONCATENATE(X$1,X291),'Formulario de Preguntas'!$C$10:$FN$152,3,FALSE),"")</f>
        <v/>
      </c>
      <c r="Z291" s="1" t="str">
        <f>IFERROR(VLOOKUP(CONCATENATE(X$1,X291),'Formulario de Preguntas'!$C$10:$FN$152,4,FALSE),"")</f>
        <v/>
      </c>
      <c r="AA291" s="23">
        <f>IF($B291='Formulario de Respuestas'!$D290,'Formulario de Respuestas'!$M290,"ES DIFERENTE")</f>
        <v>0</v>
      </c>
      <c r="AB291" s="1" t="str">
        <f>IFERROR(VLOOKUP(CONCATENATE(AA$1,AA291),'Formulario de Preguntas'!$C$10:$FN$152,3,FALSE),"")</f>
        <v/>
      </c>
      <c r="AC291" s="1" t="str">
        <f>IFERROR(VLOOKUP(CONCATENATE(AA$1,AA291),'Formulario de Preguntas'!$C$10:$FN$152,4,FALSE),"")</f>
        <v/>
      </c>
      <c r="AD291" s="23">
        <f>IF($B291='Formulario de Respuestas'!$D290,'Formulario de Respuestas'!$N290,"ES DIFERENTE")</f>
        <v>0</v>
      </c>
      <c r="AE291" s="1" t="str">
        <f>IFERROR(VLOOKUP(CONCATENATE(AD$1,AD291),'Formulario de Preguntas'!$C$10:$FN$152,3,FALSE),"")</f>
        <v/>
      </c>
      <c r="AF291" s="1" t="str">
        <f>IFERROR(VLOOKUP(CONCATENATE(AD$1,AD291),'Formulario de Preguntas'!$C$10:$FN$152,4,FALSE),"")</f>
        <v/>
      </c>
      <c r="AG291" s="23">
        <f>IF($B291='Formulario de Respuestas'!$D290,'Formulario de Respuestas'!$O290,"ES DIFERENTE")</f>
        <v>0</v>
      </c>
      <c r="AH291" s="1" t="str">
        <f>IFERROR(VLOOKUP(CONCATENATE(AG$1,AG291),'Formulario de Preguntas'!$C$10:$FN$152,3,FALSE),"")</f>
        <v/>
      </c>
      <c r="AI291" s="1" t="str">
        <f>IFERROR(VLOOKUP(CONCATENATE(AG$1,AG291),'Formulario de Preguntas'!$C$10:$FN$152,4,FALSE),"")</f>
        <v/>
      </c>
      <c r="AJ291" s="23">
        <f>IF($B291='Formulario de Respuestas'!$D290,'Formulario de Respuestas'!$P290,"ES DIFERENTE")</f>
        <v>0</v>
      </c>
      <c r="AK291" s="1" t="str">
        <f>IFERROR(VLOOKUP(CONCATENATE(AJ$1,AJ291),'Formulario de Preguntas'!$C$10:$FN$152,3,FALSE),"")</f>
        <v/>
      </c>
      <c r="AL291" s="1" t="str">
        <f>IFERROR(VLOOKUP(CONCATENATE(AJ$1,AJ291),'Formulario de Preguntas'!$C$10:$FN$152,4,FALSE),"")</f>
        <v/>
      </c>
      <c r="AM291" s="23">
        <f>IF($B291='Formulario de Respuestas'!$D290,'Formulario de Respuestas'!$Q290,"ES DIFERENTE")</f>
        <v>0</v>
      </c>
      <c r="AN291" s="1" t="str">
        <f>IFERROR(VLOOKUP(CONCATENATE(AM$1,AM291),'Formulario de Preguntas'!$C$10:$FN$152,3,FALSE),"")</f>
        <v/>
      </c>
      <c r="AO291" s="1" t="str">
        <f>IFERROR(VLOOKUP(CONCATENATE(AM$1,AM291),'Formulario de Preguntas'!$C$10:$FN$152,4,FALSE),"")</f>
        <v/>
      </c>
      <c r="AP291" s="23">
        <f>IF($B291='Formulario de Respuestas'!$D290,'Formulario de Respuestas'!$R290,"ES DIFERENTE")</f>
        <v>0</v>
      </c>
      <c r="AQ291" s="1" t="str">
        <f>IFERROR(VLOOKUP(CONCATENATE(AP$1,AP291),'Formulario de Preguntas'!$C$10:$FN$152,3,FALSE),"")</f>
        <v/>
      </c>
      <c r="AR291" s="1" t="str">
        <f>IFERROR(VLOOKUP(CONCATENATE(AP$1,AP291),'Formulario de Preguntas'!$C$10:$FN$152,4,FALSE),"")</f>
        <v/>
      </c>
      <c r="AS291" s="23">
        <f>IF($B291='Formulario de Respuestas'!$D290,'Formulario de Respuestas'!$S290,"ES DIFERENTE")</f>
        <v>0</v>
      </c>
      <c r="AT291" s="1" t="str">
        <f>IFERROR(VLOOKUP(CONCATENATE(AS$1,AS291),'Formulario de Preguntas'!$C$10:$FN$152,3,FALSE),"")</f>
        <v/>
      </c>
      <c r="AU291" s="1" t="str">
        <f>IFERROR(VLOOKUP(CONCATENATE(AS$1,AS291),'Formulario de Preguntas'!$C$10:$FN$152,4,FALSE),"")</f>
        <v/>
      </c>
      <c r="AV291" s="23">
        <f>IF($B291='Formulario de Respuestas'!$D290,'Formulario de Respuestas'!$T290,"ES DIFERENTE")</f>
        <v>0</v>
      </c>
      <c r="AW291" s="1" t="str">
        <f>IFERROR(VLOOKUP(CONCATENATE(AV$1,AV291),'Formulario de Preguntas'!$C$10:$FN$152,3,FALSE),"")</f>
        <v/>
      </c>
      <c r="AX291" s="1" t="str">
        <f>IFERROR(VLOOKUP(CONCATENATE(AV$1,AV291),'Formulario de Preguntas'!$C$10:$FN$152,4,FALSE),"")</f>
        <v/>
      </c>
      <c r="AY291" s="23">
        <f>IF($B291='Formulario de Respuestas'!$D290,'Formulario de Respuestas'!$U290,"ES DIFERENTE")</f>
        <v>0</v>
      </c>
      <c r="AZ291" s="1" t="str">
        <f>IFERROR(VLOOKUP(CONCATENATE(AY$1,AY291),'Formulario de Preguntas'!$C$10:$FN$152,3,FALSE),"")</f>
        <v/>
      </c>
      <c r="BA291" s="1" t="str">
        <f>IFERROR(VLOOKUP(CONCATENATE(AY$1,AY291),'Formulario de Preguntas'!$C$10:$FN$152,4,FALSE),"")</f>
        <v/>
      </c>
      <c r="BB291" s="25">
        <f>IF($B291='Formulario de Respuestas'!$D290,'Formulario de Respuestas'!$V290,"ES DIFERENTE")</f>
        <v>0</v>
      </c>
      <c r="BC291" s="1" t="str">
        <f>IFERROR(VLOOKUP(CONCATENATE(BB$1,BB291),'Formulario de Preguntas'!$C$10:$FN$152,3,FALSE),"")</f>
        <v/>
      </c>
      <c r="BD291" s="1" t="str">
        <f>IFERROR(VLOOKUP(CONCATENATE(BB$1,BB291),'Formulario de Preguntas'!$C$10:$FN$152,4,FALSE),"")</f>
        <v/>
      </c>
      <c r="BE291" s="23">
        <f>IF($B291='Formulario de Respuestas'!$D290,'Formulario de Respuestas'!$W290,"ES DIFERENTE")</f>
        <v>0</v>
      </c>
      <c r="BF291" s="1" t="str">
        <f>IFERROR(VLOOKUP(CONCATENATE(BE$1,BE291),'Formulario de Preguntas'!$C$10:$FN$152,3,FALSE),"")</f>
        <v/>
      </c>
      <c r="BG291" s="1" t="str">
        <f>IFERROR(VLOOKUP(CONCATENATE(BE$1,BE291),'Formulario de Preguntas'!$C$10:$FN$152,4,FALSE),"")</f>
        <v/>
      </c>
      <c r="BH291" s="23">
        <f>IF($B291='Formulario de Respuestas'!$D290,'Formulario de Respuestas'!$X290,"ES DIFERENTE")</f>
        <v>0</v>
      </c>
      <c r="BI291" s="1" t="str">
        <f>IFERROR(VLOOKUP(CONCATENATE(BH$1,BH291),'Formulario de Preguntas'!$C$10:$FN$152,3,FALSE),"")</f>
        <v/>
      </c>
      <c r="BJ291" s="1" t="str">
        <f>IFERROR(VLOOKUP(CONCATENATE(BH$1,BH291),'Formulario de Preguntas'!$C$10:$FN$152,4,FALSE),"")</f>
        <v/>
      </c>
      <c r="BK291" s="25">
        <f>IF($B291='Formulario de Respuestas'!$D290,'Formulario de Respuestas'!$Y290,"ES DIFERENTE")</f>
        <v>0</v>
      </c>
      <c r="BL291" s="1" t="str">
        <f>IFERROR(VLOOKUP(CONCATENATE(BK$1,BK291),'Formulario de Preguntas'!$C$10:$FN$152,3,FALSE),"")</f>
        <v/>
      </c>
      <c r="BM291" s="1" t="str">
        <f>IFERROR(VLOOKUP(CONCATENATE(BK$1,BK291),'Formulario de Preguntas'!$C$10:$FN$152,4,FALSE),"")</f>
        <v/>
      </c>
      <c r="BN291" s="25">
        <f>IF($B291='Formulario de Respuestas'!$D290,'Formulario de Respuestas'!$Z290,"ES DIFERENTE")</f>
        <v>0</v>
      </c>
      <c r="BO291" s="1" t="str">
        <f>IFERROR(VLOOKUP(CONCATENATE(BN$1,BN291),'Formulario de Preguntas'!$C$10:$FN$152,3,FALSE),"")</f>
        <v/>
      </c>
      <c r="BP291" s="1" t="str">
        <f>IFERROR(VLOOKUP(CONCATENATE(BN$1,BN291),'Formulario de Preguntas'!$C$10:$FN$152,4,FALSE),"")</f>
        <v/>
      </c>
      <c r="BQ291" s="25">
        <f>IF($B291='Formulario de Respuestas'!$D290,'Formulario de Respuestas'!$AA290,"ES DIFERENTE")</f>
        <v>0</v>
      </c>
      <c r="BR291" s="1" t="str">
        <f>IFERROR(VLOOKUP(CONCATENATE(BQ$1,BQ291),'Formulario de Preguntas'!$C$10:$FN$152,3,FALSE),"")</f>
        <v/>
      </c>
      <c r="BS291" s="1" t="str">
        <f>IFERROR(VLOOKUP(CONCATENATE(BQ$1,BQ291),'Formulario de Preguntas'!$C$10:$FN$152,4,FALSE),"")</f>
        <v/>
      </c>
      <c r="BT291" s="25">
        <f>IF($B291='Formulario de Respuestas'!$D290,'Formulario de Respuestas'!$AB290,"ES DIFERENTE")</f>
        <v>0</v>
      </c>
      <c r="BU291" s="1" t="str">
        <f>IFERROR(VLOOKUP(CONCATENATE(BT$1,BT291),'Formulario de Preguntas'!$C$10:$FN$152,3,FALSE),"")</f>
        <v/>
      </c>
      <c r="BV291" s="1" t="str">
        <f>IFERROR(VLOOKUP(CONCATENATE(BT$1,BT291),'Formulario de Preguntas'!$C$10:$FN$152,4,FALSE),"")</f>
        <v/>
      </c>
      <c r="BW291" s="25">
        <f>IF($B291='Formulario de Respuestas'!$D290,'Formulario de Respuestas'!$AC290,"ES DIFERENTE")</f>
        <v>0</v>
      </c>
      <c r="BX291" s="1" t="str">
        <f>IFERROR(VLOOKUP(CONCATENATE(BW$1,BW291),'Formulario de Preguntas'!$C$10:$FN$152,3,FALSE),"")</f>
        <v/>
      </c>
      <c r="BY291" s="1" t="str">
        <f>IFERROR(VLOOKUP(CONCATENATE(BW$1,BW291),'Formulario de Preguntas'!$C$10:$FN$152,4,FALSE),"")</f>
        <v/>
      </c>
      <c r="CA291" s="1">
        <f t="shared" si="13"/>
        <v>0</v>
      </c>
      <c r="CB291" s="1">
        <f t="shared" si="14"/>
        <v>0.25</v>
      </c>
      <c r="CC291" s="1">
        <f t="shared" si="15"/>
        <v>0</v>
      </c>
      <c r="CD291" s="1">
        <f>COUNTIF('Formulario de Respuestas'!$E290:$AC290,"A")</f>
        <v>0</v>
      </c>
      <c r="CE291" s="1">
        <f>COUNTIF('Formulario de Respuestas'!$E290:$AC290,"B")</f>
        <v>0</v>
      </c>
      <c r="CF291" s="1">
        <f>COUNTIF('Formulario de Respuestas'!$B290:$AC290,"C")</f>
        <v>0</v>
      </c>
      <c r="CG291" s="1">
        <f>COUNTIF('Formulario de Respuestas'!$E290:$AC290,"D")</f>
        <v>0</v>
      </c>
      <c r="CH291" s="1">
        <f>COUNTIF('Formulario de Respuestas'!$E290:$AC290,"E (RESPUESTA ANULADA)")</f>
        <v>0</v>
      </c>
    </row>
    <row r="292" spans="1:86" x14ac:dyDescent="0.25">
      <c r="A292" s="1">
        <f>'Formulario de Respuestas'!C291</f>
        <v>0</v>
      </c>
      <c r="B292" s="1">
        <f>'Formulario de Respuestas'!D291</f>
        <v>0</v>
      </c>
      <c r="C292" s="23">
        <f>IF($B292='Formulario de Respuestas'!$D291,'Formulario de Respuestas'!$E291,"ES DIFERENTE")</f>
        <v>0</v>
      </c>
      <c r="D292" s="15" t="str">
        <f>IFERROR(VLOOKUP(CONCATENATE(C$1,C292),'Formulario de Preguntas'!$C$2:$FN$152,3,FALSE),"")</f>
        <v/>
      </c>
      <c r="E292" s="1" t="str">
        <f>IFERROR(VLOOKUP(CONCATENATE(C$1,C292),'Formulario de Preguntas'!$C$2:$FN$152,4,FALSE),"")</f>
        <v/>
      </c>
      <c r="F292" s="23">
        <f>IF($B292='Formulario de Respuestas'!$D291,'Formulario de Respuestas'!$F291,"ES DIFERENTE")</f>
        <v>0</v>
      </c>
      <c r="G292" s="1" t="str">
        <f>IFERROR(VLOOKUP(CONCATENATE(F$1,F292),'Formulario de Preguntas'!$C$2:$FN$152,3,FALSE),"")</f>
        <v/>
      </c>
      <c r="H292" s="1" t="str">
        <f>IFERROR(VLOOKUP(CONCATENATE(F$1,F292),'Formulario de Preguntas'!$C$2:$FN$152,4,FALSE),"")</f>
        <v/>
      </c>
      <c r="I292" s="23">
        <f>IF($B292='Formulario de Respuestas'!$D291,'Formulario de Respuestas'!$G291,"ES DIFERENTE")</f>
        <v>0</v>
      </c>
      <c r="J292" s="1" t="str">
        <f>IFERROR(VLOOKUP(CONCATENATE(I$1,I292),'Formulario de Preguntas'!$C$10:$FN$152,3,FALSE),"")</f>
        <v/>
      </c>
      <c r="K292" s="1" t="str">
        <f>IFERROR(VLOOKUP(CONCATENATE(I$1,I292),'Formulario de Preguntas'!$C$10:$FN$152,4,FALSE),"")</f>
        <v/>
      </c>
      <c r="L292" s="23">
        <f>IF($B292='Formulario de Respuestas'!$D291,'Formulario de Respuestas'!$H291,"ES DIFERENTE")</f>
        <v>0</v>
      </c>
      <c r="M292" s="1" t="str">
        <f>IFERROR(VLOOKUP(CONCATENATE(L$1,L292),'Formulario de Preguntas'!$C$10:$FN$152,3,FALSE),"")</f>
        <v/>
      </c>
      <c r="N292" s="1" t="str">
        <f>IFERROR(VLOOKUP(CONCATENATE(L$1,L292),'Formulario de Preguntas'!$C$10:$FN$152,4,FALSE),"")</f>
        <v/>
      </c>
      <c r="O292" s="23">
        <f>IF($B292='Formulario de Respuestas'!$D291,'Formulario de Respuestas'!$I291,"ES DIFERENTE")</f>
        <v>0</v>
      </c>
      <c r="P292" s="1" t="str">
        <f>IFERROR(VLOOKUP(CONCATENATE(O$1,O292),'Formulario de Preguntas'!$C$10:$FN$152,3,FALSE),"")</f>
        <v/>
      </c>
      <c r="Q292" s="1" t="str">
        <f>IFERROR(VLOOKUP(CONCATENATE(O$1,O292),'Formulario de Preguntas'!$C$10:$FN$152,4,FALSE),"")</f>
        <v/>
      </c>
      <c r="R292" s="23">
        <f>IF($B292='Formulario de Respuestas'!$D291,'Formulario de Respuestas'!$J291,"ES DIFERENTE")</f>
        <v>0</v>
      </c>
      <c r="S292" s="1" t="str">
        <f>IFERROR(VLOOKUP(CONCATENATE(R$1,R292),'Formulario de Preguntas'!$C$10:$FN$152,3,FALSE),"")</f>
        <v/>
      </c>
      <c r="T292" s="1" t="str">
        <f>IFERROR(VLOOKUP(CONCATENATE(R$1,R292),'Formulario de Preguntas'!$C$10:$FN$152,4,FALSE),"")</f>
        <v/>
      </c>
      <c r="U292" s="23">
        <f>IF($B292='Formulario de Respuestas'!$D291,'Formulario de Respuestas'!$K291,"ES DIFERENTE")</f>
        <v>0</v>
      </c>
      <c r="V292" s="1" t="str">
        <f>IFERROR(VLOOKUP(CONCATENATE(U$1,U292),'Formulario de Preguntas'!$C$10:$FN$152,3,FALSE),"")</f>
        <v/>
      </c>
      <c r="W292" s="1" t="str">
        <f>IFERROR(VLOOKUP(CONCATENATE(U$1,U292),'Formulario de Preguntas'!$C$10:$FN$152,4,FALSE),"")</f>
        <v/>
      </c>
      <c r="X292" s="23">
        <f>IF($B292='Formulario de Respuestas'!$D291,'Formulario de Respuestas'!$L291,"ES DIFERENTE")</f>
        <v>0</v>
      </c>
      <c r="Y292" s="1" t="str">
        <f>IFERROR(VLOOKUP(CONCATENATE(X$1,X292),'Formulario de Preguntas'!$C$10:$FN$152,3,FALSE),"")</f>
        <v/>
      </c>
      <c r="Z292" s="1" t="str">
        <f>IFERROR(VLOOKUP(CONCATENATE(X$1,X292),'Formulario de Preguntas'!$C$10:$FN$152,4,FALSE),"")</f>
        <v/>
      </c>
      <c r="AA292" s="23">
        <f>IF($B292='Formulario de Respuestas'!$D291,'Formulario de Respuestas'!$M291,"ES DIFERENTE")</f>
        <v>0</v>
      </c>
      <c r="AB292" s="1" t="str">
        <f>IFERROR(VLOOKUP(CONCATENATE(AA$1,AA292),'Formulario de Preguntas'!$C$10:$FN$152,3,FALSE),"")</f>
        <v/>
      </c>
      <c r="AC292" s="1" t="str">
        <f>IFERROR(VLOOKUP(CONCATENATE(AA$1,AA292),'Formulario de Preguntas'!$C$10:$FN$152,4,FALSE),"")</f>
        <v/>
      </c>
      <c r="AD292" s="23">
        <f>IF($B292='Formulario de Respuestas'!$D291,'Formulario de Respuestas'!$N291,"ES DIFERENTE")</f>
        <v>0</v>
      </c>
      <c r="AE292" s="1" t="str">
        <f>IFERROR(VLOOKUP(CONCATENATE(AD$1,AD292),'Formulario de Preguntas'!$C$10:$FN$152,3,FALSE),"")</f>
        <v/>
      </c>
      <c r="AF292" s="1" t="str">
        <f>IFERROR(VLOOKUP(CONCATENATE(AD$1,AD292),'Formulario de Preguntas'!$C$10:$FN$152,4,FALSE),"")</f>
        <v/>
      </c>
      <c r="AG292" s="23">
        <f>IF($B292='Formulario de Respuestas'!$D291,'Formulario de Respuestas'!$O291,"ES DIFERENTE")</f>
        <v>0</v>
      </c>
      <c r="AH292" s="1" t="str">
        <f>IFERROR(VLOOKUP(CONCATENATE(AG$1,AG292),'Formulario de Preguntas'!$C$10:$FN$152,3,FALSE),"")</f>
        <v/>
      </c>
      <c r="AI292" s="1" t="str">
        <f>IFERROR(VLOOKUP(CONCATENATE(AG$1,AG292),'Formulario de Preguntas'!$C$10:$FN$152,4,FALSE),"")</f>
        <v/>
      </c>
      <c r="AJ292" s="23">
        <f>IF($B292='Formulario de Respuestas'!$D291,'Formulario de Respuestas'!$P291,"ES DIFERENTE")</f>
        <v>0</v>
      </c>
      <c r="AK292" s="1" t="str">
        <f>IFERROR(VLOOKUP(CONCATENATE(AJ$1,AJ292),'Formulario de Preguntas'!$C$10:$FN$152,3,FALSE),"")</f>
        <v/>
      </c>
      <c r="AL292" s="1" t="str">
        <f>IFERROR(VLOOKUP(CONCATENATE(AJ$1,AJ292),'Formulario de Preguntas'!$C$10:$FN$152,4,FALSE),"")</f>
        <v/>
      </c>
      <c r="AM292" s="23">
        <f>IF($B292='Formulario de Respuestas'!$D291,'Formulario de Respuestas'!$Q291,"ES DIFERENTE")</f>
        <v>0</v>
      </c>
      <c r="AN292" s="1" t="str">
        <f>IFERROR(VLOOKUP(CONCATENATE(AM$1,AM292),'Formulario de Preguntas'!$C$10:$FN$152,3,FALSE),"")</f>
        <v/>
      </c>
      <c r="AO292" s="1" t="str">
        <f>IFERROR(VLOOKUP(CONCATENATE(AM$1,AM292),'Formulario de Preguntas'!$C$10:$FN$152,4,FALSE),"")</f>
        <v/>
      </c>
      <c r="AP292" s="23">
        <f>IF($B292='Formulario de Respuestas'!$D291,'Formulario de Respuestas'!$R291,"ES DIFERENTE")</f>
        <v>0</v>
      </c>
      <c r="AQ292" s="1" t="str">
        <f>IFERROR(VLOOKUP(CONCATENATE(AP$1,AP292),'Formulario de Preguntas'!$C$10:$FN$152,3,FALSE),"")</f>
        <v/>
      </c>
      <c r="AR292" s="1" t="str">
        <f>IFERROR(VLOOKUP(CONCATENATE(AP$1,AP292),'Formulario de Preguntas'!$C$10:$FN$152,4,FALSE),"")</f>
        <v/>
      </c>
      <c r="AS292" s="23">
        <f>IF($B292='Formulario de Respuestas'!$D291,'Formulario de Respuestas'!$S291,"ES DIFERENTE")</f>
        <v>0</v>
      </c>
      <c r="AT292" s="1" t="str">
        <f>IFERROR(VLOOKUP(CONCATENATE(AS$1,AS292),'Formulario de Preguntas'!$C$10:$FN$152,3,FALSE),"")</f>
        <v/>
      </c>
      <c r="AU292" s="1" t="str">
        <f>IFERROR(VLOOKUP(CONCATENATE(AS$1,AS292),'Formulario de Preguntas'!$C$10:$FN$152,4,FALSE),"")</f>
        <v/>
      </c>
      <c r="AV292" s="23">
        <f>IF($B292='Formulario de Respuestas'!$D291,'Formulario de Respuestas'!$T291,"ES DIFERENTE")</f>
        <v>0</v>
      </c>
      <c r="AW292" s="1" t="str">
        <f>IFERROR(VLOOKUP(CONCATENATE(AV$1,AV292),'Formulario de Preguntas'!$C$10:$FN$152,3,FALSE),"")</f>
        <v/>
      </c>
      <c r="AX292" s="1" t="str">
        <f>IFERROR(VLOOKUP(CONCATENATE(AV$1,AV292),'Formulario de Preguntas'!$C$10:$FN$152,4,FALSE),"")</f>
        <v/>
      </c>
      <c r="AY292" s="23">
        <f>IF($B292='Formulario de Respuestas'!$D291,'Formulario de Respuestas'!$U291,"ES DIFERENTE")</f>
        <v>0</v>
      </c>
      <c r="AZ292" s="1" t="str">
        <f>IFERROR(VLOOKUP(CONCATENATE(AY$1,AY292),'Formulario de Preguntas'!$C$10:$FN$152,3,FALSE),"")</f>
        <v/>
      </c>
      <c r="BA292" s="1" t="str">
        <f>IFERROR(VLOOKUP(CONCATENATE(AY$1,AY292),'Formulario de Preguntas'!$C$10:$FN$152,4,FALSE),"")</f>
        <v/>
      </c>
      <c r="BB292" s="25">
        <f>IF($B292='Formulario de Respuestas'!$D291,'Formulario de Respuestas'!$V291,"ES DIFERENTE")</f>
        <v>0</v>
      </c>
      <c r="BC292" s="1" t="str">
        <f>IFERROR(VLOOKUP(CONCATENATE(BB$1,BB292),'Formulario de Preguntas'!$C$10:$FN$152,3,FALSE),"")</f>
        <v/>
      </c>
      <c r="BD292" s="1" t="str">
        <f>IFERROR(VLOOKUP(CONCATENATE(BB$1,BB292),'Formulario de Preguntas'!$C$10:$FN$152,4,FALSE),"")</f>
        <v/>
      </c>
      <c r="BE292" s="23">
        <f>IF($B292='Formulario de Respuestas'!$D291,'Formulario de Respuestas'!$W291,"ES DIFERENTE")</f>
        <v>0</v>
      </c>
      <c r="BF292" s="1" t="str">
        <f>IFERROR(VLOOKUP(CONCATENATE(BE$1,BE292),'Formulario de Preguntas'!$C$10:$FN$152,3,FALSE),"")</f>
        <v/>
      </c>
      <c r="BG292" s="1" t="str">
        <f>IFERROR(VLOOKUP(CONCATENATE(BE$1,BE292),'Formulario de Preguntas'!$C$10:$FN$152,4,FALSE),"")</f>
        <v/>
      </c>
      <c r="BH292" s="23">
        <f>IF($B292='Formulario de Respuestas'!$D291,'Formulario de Respuestas'!$X291,"ES DIFERENTE")</f>
        <v>0</v>
      </c>
      <c r="BI292" s="1" t="str">
        <f>IFERROR(VLOOKUP(CONCATENATE(BH$1,BH292),'Formulario de Preguntas'!$C$10:$FN$152,3,FALSE),"")</f>
        <v/>
      </c>
      <c r="BJ292" s="1" t="str">
        <f>IFERROR(VLOOKUP(CONCATENATE(BH$1,BH292),'Formulario de Preguntas'!$C$10:$FN$152,4,FALSE),"")</f>
        <v/>
      </c>
      <c r="BK292" s="25">
        <f>IF($B292='Formulario de Respuestas'!$D291,'Formulario de Respuestas'!$Y291,"ES DIFERENTE")</f>
        <v>0</v>
      </c>
      <c r="BL292" s="1" t="str">
        <f>IFERROR(VLOOKUP(CONCATENATE(BK$1,BK292),'Formulario de Preguntas'!$C$10:$FN$152,3,FALSE),"")</f>
        <v/>
      </c>
      <c r="BM292" s="1" t="str">
        <f>IFERROR(VLOOKUP(CONCATENATE(BK$1,BK292),'Formulario de Preguntas'!$C$10:$FN$152,4,FALSE),"")</f>
        <v/>
      </c>
      <c r="BN292" s="25">
        <f>IF($B292='Formulario de Respuestas'!$D291,'Formulario de Respuestas'!$Z291,"ES DIFERENTE")</f>
        <v>0</v>
      </c>
      <c r="BO292" s="1" t="str">
        <f>IFERROR(VLOOKUP(CONCATENATE(BN$1,BN292),'Formulario de Preguntas'!$C$10:$FN$152,3,FALSE),"")</f>
        <v/>
      </c>
      <c r="BP292" s="1" t="str">
        <f>IFERROR(VLOOKUP(CONCATENATE(BN$1,BN292),'Formulario de Preguntas'!$C$10:$FN$152,4,FALSE),"")</f>
        <v/>
      </c>
      <c r="BQ292" s="25">
        <f>IF($B292='Formulario de Respuestas'!$D291,'Formulario de Respuestas'!$AA291,"ES DIFERENTE")</f>
        <v>0</v>
      </c>
      <c r="BR292" s="1" t="str">
        <f>IFERROR(VLOOKUP(CONCATENATE(BQ$1,BQ292),'Formulario de Preguntas'!$C$10:$FN$152,3,FALSE),"")</f>
        <v/>
      </c>
      <c r="BS292" s="1" t="str">
        <f>IFERROR(VLOOKUP(CONCATENATE(BQ$1,BQ292),'Formulario de Preguntas'!$C$10:$FN$152,4,FALSE),"")</f>
        <v/>
      </c>
      <c r="BT292" s="25">
        <f>IF($B292='Formulario de Respuestas'!$D291,'Formulario de Respuestas'!$AB291,"ES DIFERENTE")</f>
        <v>0</v>
      </c>
      <c r="BU292" s="1" t="str">
        <f>IFERROR(VLOOKUP(CONCATENATE(BT$1,BT292),'Formulario de Preguntas'!$C$10:$FN$152,3,FALSE),"")</f>
        <v/>
      </c>
      <c r="BV292" s="1" t="str">
        <f>IFERROR(VLOOKUP(CONCATENATE(BT$1,BT292),'Formulario de Preguntas'!$C$10:$FN$152,4,FALSE),"")</f>
        <v/>
      </c>
      <c r="BW292" s="25">
        <f>IF($B292='Formulario de Respuestas'!$D291,'Formulario de Respuestas'!$AC291,"ES DIFERENTE")</f>
        <v>0</v>
      </c>
      <c r="BX292" s="1" t="str">
        <f>IFERROR(VLOOKUP(CONCATENATE(BW$1,BW292),'Formulario de Preguntas'!$C$10:$FN$152,3,FALSE),"")</f>
        <v/>
      </c>
      <c r="BY292" s="1" t="str">
        <f>IFERROR(VLOOKUP(CONCATENATE(BW$1,BW292),'Formulario de Preguntas'!$C$10:$FN$152,4,FALSE),"")</f>
        <v/>
      </c>
      <c r="CA292" s="1">
        <f t="shared" si="13"/>
        <v>0</v>
      </c>
      <c r="CB292" s="1">
        <f t="shared" si="14"/>
        <v>0.25</v>
      </c>
      <c r="CC292" s="1">
        <f t="shared" si="15"/>
        <v>0</v>
      </c>
      <c r="CD292" s="1">
        <f>COUNTIF('Formulario de Respuestas'!$E291:$AC291,"A")</f>
        <v>0</v>
      </c>
      <c r="CE292" s="1">
        <f>COUNTIF('Formulario de Respuestas'!$E291:$AC291,"B")</f>
        <v>0</v>
      </c>
      <c r="CF292" s="1">
        <f>COUNTIF('Formulario de Respuestas'!$B291:$AC291,"C")</f>
        <v>0</v>
      </c>
      <c r="CG292" s="1">
        <f>COUNTIF('Formulario de Respuestas'!$E291:$AC291,"D")</f>
        <v>0</v>
      </c>
      <c r="CH292" s="1">
        <f>COUNTIF('Formulario de Respuestas'!$E291:$AC291,"E (RESPUESTA ANULADA)")</f>
        <v>0</v>
      </c>
    </row>
    <row r="293" spans="1:86" x14ac:dyDescent="0.25">
      <c r="A293" s="1">
        <f>'Formulario de Respuestas'!C292</f>
        <v>0</v>
      </c>
      <c r="B293" s="1">
        <f>'Formulario de Respuestas'!D292</f>
        <v>0</v>
      </c>
      <c r="C293" s="23">
        <f>IF($B293='Formulario de Respuestas'!$D292,'Formulario de Respuestas'!$E292,"ES DIFERENTE")</f>
        <v>0</v>
      </c>
      <c r="D293" s="15" t="str">
        <f>IFERROR(VLOOKUP(CONCATENATE(C$1,C293),'Formulario de Preguntas'!$C$2:$FN$152,3,FALSE),"")</f>
        <v/>
      </c>
      <c r="E293" s="1" t="str">
        <f>IFERROR(VLOOKUP(CONCATENATE(C$1,C293),'Formulario de Preguntas'!$C$2:$FN$152,4,FALSE),"")</f>
        <v/>
      </c>
      <c r="F293" s="23">
        <f>IF($B293='Formulario de Respuestas'!$D292,'Formulario de Respuestas'!$F292,"ES DIFERENTE")</f>
        <v>0</v>
      </c>
      <c r="G293" s="1" t="str">
        <f>IFERROR(VLOOKUP(CONCATENATE(F$1,F293),'Formulario de Preguntas'!$C$2:$FN$152,3,FALSE),"")</f>
        <v/>
      </c>
      <c r="H293" s="1" t="str">
        <f>IFERROR(VLOOKUP(CONCATENATE(F$1,F293),'Formulario de Preguntas'!$C$2:$FN$152,4,FALSE),"")</f>
        <v/>
      </c>
      <c r="I293" s="23">
        <f>IF($B293='Formulario de Respuestas'!$D292,'Formulario de Respuestas'!$G292,"ES DIFERENTE")</f>
        <v>0</v>
      </c>
      <c r="J293" s="1" t="str">
        <f>IFERROR(VLOOKUP(CONCATENATE(I$1,I293),'Formulario de Preguntas'!$C$10:$FN$152,3,FALSE),"")</f>
        <v/>
      </c>
      <c r="K293" s="1" t="str">
        <f>IFERROR(VLOOKUP(CONCATENATE(I$1,I293),'Formulario de Preguntas'!$C$10:$FN$152,4,FALSE),"")</f>
        <v/>
      </c>
      <c r="L293" s="23">
        <f>IF($B293='Formulario de Respuestas'!$D292,'Formulario de Respuestas'!$H292,"ES DIFERENTE")</f>
        <v>0</v>
      </c>
      <c r="M293" s="1" t="str">
        <f>IFERROR(VLOOKUP(CONCATENATE(L$1,L293),'Formulario de Preguntas'!$C$10:$FN$152,3,FALSE),"")</f>
        <v/>
      </c>
      <c r="N293" s="1" t="str">
        <f>IFERROR(VLOOKUP(CONCATENATE(L$1,L293),'Formulario de Preguntas'!$C$10:$FN$152,4,FALSE),"")</f>
        <v/>
      </c>
      <c r="O293" s="23">
        <f>IF($B293='Formulario de Respuestas'!$D292,'Formulario de Respuestas'!$I292,"ES DIFERENTE")</f>
        <v>0</v>
      </c>
      <c r="P293" s="1" t="str">
        <f>IFERROR(VLOOKUP(CONCATENATE(O$1,O293),'Formulario de Preguntas'!$C$10:$FN$152,3,FALSE),"")</f>
        <v/>
      </c>
      <c r="Q293" s="1" t="str">
        <f>IFERROR(VLOOKUP(CONCATENATE(O$1,O293),'Formulario de Preguntas'!$C$10:$FN$152,4,FALSE),"")</f>
        <v/>
      </c>
      <c r="R293" s="23">
        <f>IF($B293='Formulario de Respuestas'!$D292,'Formulario de Respuestas'!$J292,"ES DIFERENTE")</f>
        <v>0</v>
      </c>
      <c r="S293" s="1" t="str">
        <f>IFERROR(VLOOKUP(CONCATENATE(R$1,R293),'Formulario de Preguntas'!$C$10:$FN$152,3,FALSE),"")</f>
        <v/>
      </c>
      <c r="T293" s="1" t="str">
        <f>IFERROR(VLOOKUP(CONCATENATE(R$1,R293),'Formulario de Preguntas'!$C$10:$FN$152,4,FALSE),"")</f>
        <v/>
      </c>
      <c r="U293" s="23">
        <f>IF($B293='Formulario de Respuestas'!$D292,'Formulario de Respuestas'!$K292,"ES DIFERENTE")</f>
        <v>0</v>
      </c>
      <c r="V293" s="1" t="str">
        <f>IFERROR(VLOOKUP(CONCATENATE(U$1,U293),'Formulario de Preguntas'!$C$10:$FN$152,3,FALSE),"")</f>
        <v/>
      </c>
      <c r="W293" s="1" t="str">
        <f>IFERROR(VLOOKUP(CONCATENATE(U$1,U293),'Formulario de Preguntas'!$C$10:$FN$152,4,FALSE),"")</f>
        <v/>
      </c>
      <c r="X293" s="23">
        <f>IF($B293='Formulario de Respuestas'!$D292,'Formulario de Respuestas'!$L292,"ES DIFERENTE")</f>
        <v>0</v>
      </c>
      <c r="Y293" s="1" t="str">
        <f>IFERROR(VLOOKUP(CONCATENATE(X$1,X293),'Formulario de Preguntas'!$C$10:$FN$152,3,FALSE),"")</f>
        <v/>
      </c>
      <c r="Z293" s="1" t="str">
        <f>IFERROR(VLOOKUP(CONCATENATE(X$1,X293),'Formulario de Preguntas'!$C$10:$FN$152,4,FALSE),"")</f>
        <v/>
      </c>
      <c r="AA293" s="23">
        <f>IF($B293='Formulario de Respuestas'!$D292,'Formulario de Respuestas'!$M292,"ES DIFERENTE")</f>
        <v>0</v>
      </c>
      <c r="AB293" s="1" t="str">
        <f>IFERROR(VLOOKUP(CONCATENATE(AA$1,AA293),'Formulario de Preguntas'!$C$10:$FN$152,3,FALSE),"")</f>
        <v/>
      </c>
      <c r="AC293" s="1" t="str">
        <f>IFERROR(VLOOKUP(CONCATENATE(AA$1,AA293),'Formulario de Preguntas'!$C$10:$FN$152,4,FALSE),"")</f>
        <v/>
      </c>
      <c r="AD293" s="23">
        <f>IF($B293='Formulario de Respuestas'!$D292,'Formulario de Respuestas'!$N292,"ES DIFERENTE")</f>
        <v>0</v>
      </c>
      <c r="AE293" s="1" t="str">
        <f>IFERROR(VLOOKUP(CONCATENATE(AD$1,AD293),'Formulario de Preguntas'!$C$10:$FN$152,3,FALSE),"")</f>
        <v/>
      </c>
      <c r="AF293" s="1" t="str">
        <f>IFERROR(VLOOKUP(CONCATENATE(AD$1,AD293),'Formulario de Preguntas'!$C$10:$FN$152,4,FALSE),"")</f>
        <v/>
      </c>
      <c r="AG293" s="23">
        <f>IF($B293='Formulario de Respuestas'!$D292,'Formulario de Respuestas'!$O292,"ES DIFERENTE")</f>
        <v>0</v>
      </c>
      <c r="AH293" s="1" t="str">
        <f>IFERROR(VLOOKUP(CONCATENATE(AG$1,AG293),'Formulario de Preguntas'!$C$10:$FN$152,3,FALSE),"")</f>
        <v/>
      </c>
      <c r="AI293" s="1" t="str">
        <f>IFERROR(VLOOKUP(CONCATENATE(AG$1,AG293),'Formulario de Preguntas'!$C$10:$FN$152,4,FALSE),"")</f>
        <v/>
      </c>
      <c r="AJ293" s="23">
        <f>IF($B293='Formulario de Respuestas'!$D292,'Formulario de Respuestas'!$P292,"ES DIFERENTE")</f>
        <v>0</v>
      </c>
      <c r="AK293" s="1" t="str">
        <f>IFERROR(VLOOKUP(CONCATENATE(AJ$1,AJ293),'Formulario de Preguntas'!$C$10:$FN$152,3,FALSE),"")</f>
        <v/>
      </c>
      <c r="AL293" s="1" t="str">
        <f>IFERROR(VLOOKUP(CONCATENATE(AJ$1,AJ293),'Formulario de Preguntas'!$C$10:$FN$152,4,FALSE),"")</f>
        <v/>
      </c>
      <c r="AM293" s="23">
        <f>IF($B293='Formulario de Respuestas'!$D292,'Formulario de Respuestas'!$Q292,"ES DIFERENTE")</f>
        <v>0</v>
      </c>
      <c r="AN293" s="1" t="str">
        <f>IFERROR(VLOOKUP(CONCATENATE(AM$1,AM293),'Formulario de Preguntas'!$C$10:$FN$152,3,FALSE),"")</f>
        <v/>
      </c>
      <c r="AO293" s="1" t="str">
        <f>IFERROR(VLOOKUP(CONCATENATE(AM$1,AM293),'Formulario de Preguntas'!$C$10:$FN$152,4,FALSE),"")</f>
        <v/>
      </c>
      <c r="AP293" s="23">
        <f>IF($B293='Formulario de Respuestas'!$D292,'Formulario de Respuestas'!$R292,"ES DIFERENTE")</f>
        <v>0</v>
      </c>
      <c r="AQ293" s="1" t="str">
        <f>IFERROR(VLOOKUP(CONCATENATE(AP$1,AP293),'Formulario de Preguntas'!$C$10:$FN$152,3,FALSE),"")</f>
        <v/>
      </c>
      <c r="AR293" s="1" t="str">
        <f>IFERROR(VLOOKUP(CONCATENATE(AP$1,AP293),'Formulario de Preguntas'!$C$10:$FN$152,4,FALSE),"")</f>
        <v/>
      </c>
      <c r="AS293" s="23">
        <f>IF($B293='Formulario de Respuestas'!$D292,'Formulario de Respuestas'!$S292,"ES DIFERENTE")</f>
        <v>0</v>
      </c>
      <c r="AT293" s="1" t="str">
        <f>IFERROR(VLOOKUP(CONCATENATE(AS$1,AS293),'Formulario de Preguntas'!$C$10:$FN$152,3,FALSE),"")</f>
        <v/>
      </c>
      <c r="AU293" s="1" t="str">
        <f>IFERROR(VLOOKUP(CONCATENATE(AS$1,AS293),'Formulario de Preguntas'!$C$10:$FN$152,4,FALSE),"")</f>
        <v/>
      </c>
      <c r="AV293" s="23">
        <f>IF($B293='Formulario de Respuestas'!$D292,'Formulario de Respuestas'!$T292,"ES DIFERENTE")</f>
        <v>0</v>
      </c>
      <c r="AW293" s="1" t="str">
        <f>IFERROR(VLOOKUP(CONCATENATE(AV$1,AV293),'Formulario de Preguntas'!$C$10:$FN$152,3,FALSE),"")</f>
        <v/>
      </c>
      <c r="AX293" s="1" t="str">
        <f>IFERROR(VLOOKUP(CONCATENATE(AV$1,AV293),'Formulario de Preguntas'!$C$10:$FN$152,4,FALSE),"")</f>
        <v/>
      </c>
      <c r="AY293" s="23">
        <f>IF($B293='Formulario de Respuestas'!$D292,'Formulario de Respuestas'!$U292,"ES DIFERENTE")</f>
        <v>0</v>
      </c>
      <c r="AZ293" s="1" t="str">
        <f>IFERROR(VLOOKUP(CONCATENATE(AY$1,AY293),'Formulario de Preguntas'!$C$10:$FN$152,3,FALSE),"")</f>
        <v/>
      </c>
      <c r="BA293" s="1" t="str">
        <f>IFERROR(VLOOKUP(CONCATENATE(AY$1,AY293),'Formulario de Preguntas'!$C$10:$FN$152,4,FALSE),"")</f>
        <v/>
      </c>
      <c r="BB293" s="25">
        <f>IF($B293='Formulario de Respuestas'!$D292,'Formulario de Respuestas'!$V292,"ES DIFERENTE")</f>
        <v>0</v>
      </c>
      <c r="BC293" s="1" t="str">
        <f>IFERROR(VLOOKUP(CONCATENATE(BB$1,BB293),'Formulario de Preguntas'!$C$10:$FN$152,3,FALSE),"")</f>
        <v/>
      </c>
      <c r="BD293" s="1" t="str">
        <f>IFERROR(VLOOKUP(CONCATENATE(BB$1,BB293),'Formulario de Preguntas'!$C$10:$FN$152,4,FALSE),"")</f>
        <v/>
      </c>
      <c r="BE293" s="23">
        <f>IF($B293='Formulario de Respuestas'!$D292,'Formulario de Respuestas'!$W292,"ES DIFERENTE")</f>
        <v>0</v>
      </c>
      <c r="BF293" s="1" t="str">
        <f>IFERROR(VLOOKUP(CONCATENATE(BE$1,BE293),'Formulario de Preguntas'!$C$10:$FN$152,3,FALSE),"")</f>
        <v/>
      </c>
      <c r="BG293" s="1" t="str">
        <f>IFERROR(VLOOKUP(CONCATENATE(BE$1,BE293),'Formulario de Preguntas'!$C$10:$FN$152,4,FALSE),"")</f>
        <v/>
      </c>
      <c r="BH293" s="23">
        <f>IF($B293='Formulario de Respuestas'!$D292,'Formulario de Respuestas'!$X292,"ES DIFERENTE")</f>
        <v>0</v>
      </c>
      <c r="BI293" s="1" t="str">
        <f>IFERROR(VLOOKUP(CONCATENATE(BH$1,BH293),'Formulario de Preguntas'!$C$10:$FN$152,3,FALSE),"")</f>
        <v/>
      </c>
      <c r="BJ293" s="1" t="str">
        <f>IFERROR(VLOOKUP(CONCATENATE(BH$1,BH293),'Formulario de Preguntas'!$C$10:$FN$152,4,FALSE),"")</f>
        <v/>
      </c>
      <c r="BK293" s="25">
        <f>IF($B293='Formulario de Respuestas'!$D292,'Formulario de Respuestas'!$Y292,"ES DIFERENTE")</f>
        <v>0</v>
      </c>
      <c r="BL293" s="1" t="str">
        <f>IFERROR(VLOOKUP(CONCATENATE(BK$1,BK293),'Formulario de Preguntas'!$C$10:$FN$152,3,FALSE),"")</f>
        <v/>
      </c>
      <c r="BM293" s="1" t="str">
        <f>IFERROR(VLOOKUP(CONCATENATE(BK$1,BK293),'Formulario de Preguntas'!$C$10:$FN$152,4,FALSE),"")</f>
        <v/>
      </c>
      <c r="BN293" s="25">
        <f>IF($B293='Formulario de Respuestas'!$D292,'Formulario de Respuestas'!$Z292,"ES DIFERENTE")</f>
        <v>0</v>
      </c>
      <c r="BO293" s="1" t="str">
        <f>IFERROR(VLOOKUP(CONCATENATE(BN$1,BN293),'Formulario de Preguntas'!$C$10:$FN$152,3,FALSE),"")</f>
        <v/>
      </c>
      <c r="BP293" s="1" t="str">
        <f>IFERROR(VLOOKUP(CONCATENATE(BN$1,BN293),'Formulario de Preguntas'!$C$10:$FN$152,4,FALSE),"")</f>
        <v/>
      </c>
      <c r="BQ293" s="25">
        <f>IF($B293='Formulario de Respuestas'!$D292,'Formulario de Respuestas'!$AA292,"ES DIFERENTE")</f>
        <v>0</v>
      </c>
      <c r="BR293" s="1" t="str">
        <f>IFERROR(VLOOKUP(CONCATENATE(BQ$1,BQ293),'Formulario de Preguntas'!$C$10:$FN$152,3,FALSE),"")</f>
        <v/>
      </c>
      <c r="BS293" s="1" t="str">
        <f>IFERROR(VLOOKUP(CONCATENATE(BQ$1,BQ293),'Formulario de Preguntas'!$C$10:$FN$152,4,FALSE),"")</f>
        <v/>
      </c>
      <c r="BT293" s="25">
        <f>IF($B293='Formulario de Respuestas'!$D292,'Formulario de Respuestas'!$AB292,"ES DIFERENTE")</f>
        <v>0</v>
      </c>
      <c r="BU293" s="1" t="str">
        <f>IFERROR(VLOOKUP(CONCATENATE(BT$1,BT293),'Formulario de Preguntas'!$C$10:$FN$152,3,FALSE),"")</f>
        <v/>
      </c>
      <c r="BV293" s="1" t="str">
        <f>IFERROR(VLOOKUP(CONCATENATE(BT$1,BT293),'Formulario de Preguntas'!$C$10:$FN$152,4,FALSE),"")</f>
        <v/>
      </c>
      <c r="BW293" s="25">
        <f>IF($B293='Formulario de Respuestas'!$D292,'Formulario de Respuestas'!$AC292,"ES DIFERENTE")</f>
        <v>0</v>
      </c>
      <c r="BX293" s="1" t="str">
        <f>IFERROR(VLOOKUP(CONCATENATE(BW$1,BW293),'Formulario de Preguntas'!$C$10:$FN$152,3,FALSE),"")</f>
        <v/>
      </c>
      <c r="BY293" s="1" t="str">
        <f>IFERROR(VLOOKUP(CONCATENATE(BW$1,BW293),'Formulario de Preguntas'!$C$10:$FN$152,4,FALSE),"")</f>
        <v/>
      </c>
      <c r="CA293" s="1">
        <f t="shared" si="13"/>
        <v>0</v>
      </c>
      <c r="CB293" s="1">
        <f t="shared" si="14"/>
        <v>0.25</v>
      </c>
      <c r="CC293" s="1">
        <f t="shared" si="15"/>
        <v>0</v>
      </c>
      <c r="CD293" s="1">
        <f>COUNTIF('Formulario de Respuestas'!$E292:$AC292,"A")</f>
        <v>0</v>
      </c>
      <c r="CE293" s="1">
        <f>COUNTIF('Formulario de Respuestas'!$E292:$AC292,"B")</f>
        <v>0</v>
      </c>
      <c r="CF293" s="1">
        <f>COUNTIF('Formulario de Respuestas'!$B292:$AC292,"C")</f>
        <v>0</v>
      </c>
      <c r="CG293" s="1">
        <f>COUNTIF('Formulario de Respuestas'!$E292:$AC292,"D")</f>
        <v>0</v>
      </c>
      <c r="CH293" s="1">
        <f>COUNTIF('Formulario de Respuestas'!$E292:$AC292,"E (RESPUESTA ANULADA)")</f>
        <v>0</v>
      </c>
    </row>
    <row r="294" spans="1:86" x14ac:dyDescent="0.25">
      <c r="A294" s="1">
        <f>'Formulario de Respuestas'!C293</f>
        <v>0</v>
      </c>
      <c r="B294" s="1">
        <f>'Formulario de Respuestas'!D293</f>
        <v>0</v>
      </c>
      <c r="C294" s="23">
        <f>IF($B294='Formulario de Respuestas'!$D293,'Formulario de Respuestas'!$E293,"ES DIFERENTE")</f>
        <v>0</v>
      </c>
      <c r="D294" s="15" t="str">
        <f>IFERROR(VLOOKUP(CONCATENATE(C$1,C294),'Formulario de Preguntas'!$C$2:$FN$152,3,FALSE),"")</f>
        <v/>
      </c>
      <c r="E294" s="1" t="str">
        <f>IFERROR(VLOOKUP(CONCATENATE(C$1,C294),'Formulario de Preguntas'!$C$2:$FN$152,4,FALSE),"")</f>
        <v/>
      </c>
      <c r="F294" s="23">
        <f>IF($B294='Formulario de Respuestas'!$D293,'Formulario de Respuestas'!$F293,"ES DIFERENTE")</f>
        <v>0</v>
      </c>
      <c r="G294" s="1" t="str">
        <f>IFERROR(VLOOKUP(CONCATENATE(F$1,F294),'Formulario de Preguntas'!$C$2:$FN$152,3,FALSE),"")</f>
        <v/>
      </c>
      <c r="H294" s="1" t="str">
        <f>IFERROR(VLOOKUP(CONCATENATE(F$1,F294),'Formulario de Preguntas'!$C$2:$FN$152,4,FALSE),"")</f>
        <v/>
      </c>
      <c r="I294" s="23">
        <f>IF($B294='Formulario de Respuestas'!$D293,'Formulario de Respuestas'!$G293,"ES DIFERENTE")</f>
        <v>0</v>
      </c>
      <c r="J294" s="1" t="str">
        <f>IFERROR(VLOOKUP(CONCATENATE(I$1,I294),'Formulario de Preguntas'!$C$10:$FN$152,3,FALSE),"")</f>
        <v/>
      </c>
      <c r="K294" s="1" t="str">
        <f>IFERROR(VLOOKUP(CONCATENATE(I$1,I294),'Formulario de Preguntas'!$C$10:$FN$152,4,FALSE),"")</f>
        <v/>
      </c>
      <c r="L294" s="23">
        <f>IF($B294='Formulario de Respuestas'!$D293,'Formulario de Respuestas'!$H293,"ES DIFERENTE")</f>
        <v>0</v>
      </c>
      <c r="M294" s="1" t="str">
        <f>IFERROR(VLOOKUP(CONCATENATE(L$1,L294),'Formulario de Preguntas'!$C$10:$FN$152,3,FALSE),"")</f>
        <v/>
      </c>
      <c r="N294" s="1" t="str">
        <f>IFERROR(VLOOKUP(CONCATENATE(L$1,L294),'Formulario de Preguntas'!$C$10:$FN$152,4,FALSE),"")</f>
        <v/>
      </c>
      <c r="O294" s="23">
        <f>IF($B294='Formulario de Respuestas'!$D293,'Formulario de Respuestas'!$I293,"ES DIFERENTE")</f>
        <v>0</v>
      </c>
      <c r="P294" s="1" t="str">
        <f>IFERROR(VLOOKUP(CONCATENATE(O$1,O294),'Formulario de Preguntas'!$C$10:$FN$152,3,FALSE),"")</f>
        <v/>
      </c>
      <c r="Q294" s="1" t="str">
        <f>IFERROR(VLOOKUP(CONCATENATE(O$1,O294),'Formulario de Preguntas'!$C$10:$FN$152,4,FALSE),"")</f>
        <v/>
      </c>
      <c r="R294" s="23">
        <f>IF($B294='Formulario de Respuestas'!$D293,'Formulario de Respuestas'!$J293,"ES DIFERENTE")</f>
        <v>0</v>
      </c>
      <c r="S294" s="1" t="str">
        <f>IFERROR(VLOOKUP(CONCATENATE(R$1,R294),'Formulario de Preguntas'!$C$10:$FN$152,3,FALSE),"")</f>
        <v/>
      </c>
      <c r="T294" s="1" t="str">
        <f>IFERROR(VLOOKUP(CONCATENATE(R$1,R294),'Formulario de Preguntas'!$C$10:$FN$152,4,FALSE),"")</f>
        <v/>
      </c>
      <c r="U294" s="23">
        <f>IF($B294='Formulario de Respuestas'!$D293,'Formulario de Respuestas'!$K293,"ES DIFERENTE")</f>
        <v>0</v>
      </c>
      <c r="V294" s="1" t="str">
        <f>IFERROR(VLOOKUP(CONCATENATE(U$1,U294),'Formulario de Preguntas'!$C$10:$FN$152,3,FALSE),"")</f>
        <v/>
      </c>
      <c r="W294" s="1" t="str">
        <f>IFERROR(VLOOKUP(CONCATENATE(U$1,U294),'Formulario de Preguntas'!$C$10:$FN$152,4,FALSE),"")</f>
        <v/>
      </c>
      <c r="X294" s="23">
        <f>IF($B294='Formulario de Respuestas'!$D293,'Formulario de Respuestas'!$L293,"ES DIFERENTE")</f>
        <v>0</v>
      </c>
      <c r="Y294" s="1" t="str">
        <f>IFERROR(VLOOKUP(CONCATENATE(X$1,X294),'Formulario de Preguntas'!$C$10:$FN$152,3,FALSE),"")</f>
        <v/>
      </c>
      <c r="Z294" s="1" t="str">
        <f>IFERROR(VLOOKUP(CONCATENATE(X$1,X294),'Formulario de Preguntas'!$C$10:$FN$152,4,FALSE),"")</f>
        <v/>
      </c>
      <c r="AA294" s="23">
        <f>IF($B294='Formulario de Respuestas'!$D293,'Formulario de Respuestas'!$M293,"ES DIFERENTE")</f>
        <v>0</v>
      </c>
      <c r="AB294" s="1" t="str">
        <f>IFERROR(VLOOKUP(CONCATENATE(AA$1,AA294),'Formulario de Preguntas'!$C$10:$FN$152,3,FALSE),"")</f>
        <v/>
      </c>
      <c r="AC294" s="1" t="str">
        <f>IFERROR(VLOOKUP(CONCATENATE(AA$1,AA294),'Formulario de Preguntas'!$C$10:$FN$152,4,FALSE),"")</f>
        <v/>
      </c>
      <c r="AD294" s="23">
        <f>IF($B294='Formulario de Respuestas'!$D293,'Formulario de Respuestas'!$N293,"ES DIFERENTE")</f>
        <v>0</v>
      </c>
      <c r="AE294" s="1" t="str">
        <f>IFERROR(VLOOKUP(CONCATENATE(AD$1,AD294),'Formulario de Preguntas'!$C$10:$FN$152,3,FALSE),"")</f>
        <v/>
      </c>
      <c r="AF294" s="1" t="str">
        <f>IFERROR(VLOOKUP(CONCATENATE(AD$1,AD294),'Formulario de Preguntas'!$C$10:$FN$152,4,FALSE),"")</f>
        <v/>
      </c>
      <c r="AG294" s="23">
        <f>IF($B294='Formulario de Respuestas'!$D293,'Formulario de Respuestas'!$O293,"ES DIFERENTE")</f>
        <v>0</v>
      </c>
      <c r="AH294" s="1" t="str">
        <f>IFERROR(VLOOKUP(CONCATENATE(AG$1,AG294),'Formulario de Preguntas'!$C$10:$FN$152,3,FALSE),"")</f>
        <v/>
      </c>
      <c r="AI294" s="1" t="str">
        <f>IFERROR(VLOOKUP(CONCATENATE(AG$1,AG294),'Formulario de Preguntas'!$C$10:$FN$152,4,FALSE),"")</f>
        <v/>
      </c>
      <c r="AJ294" s="23">
        <f>IF($B294='Formulario de Respuestas'!$D293,'Formulario de Respuestas'!$P293,"ES DIFERENTE")</f>
        <v>0</v>
      </c>
      <c r="AK294" s="1" t="str">
        <f>IFERROR(VLOOKUP(CONCATENATE(AJ$1,AJ294),'Formulario de Preguntas'!$C$10:$FN$152,3,FALSE),"")</f>
        <v/>
      </c>
      <c r="AL294" s="1" t="str">
        <f>IFERROR(VLOOKUP(CONCATENATE(AJ$1,AJ294),'Formulario de Preguntas'!$C$10:$FN$152,4,FALSE),"")</f>
        <v/>
      </c>
      <c r="AM294" s="23">
        <f>IF($B294='Formulario de Respuestas'!$D293,'Formulario de Respuestas'!$Q293,"ES DIFERENTE")</f>
        <v>0</v>
      </c>
      <c r="AN294" s="1" t="str">
        <f>IFERROR(VLOOKUP(CONCATENATE(AM$1,AM294),'Formulario de Preguntas'!$C$10:$FN$152,3,FALSE),"")</f>
        <v/>
      </c>
      <c r="AO294" s="1" t="str">
        <f>IFERROR(VLOOKUP(CONCATENATE(AM$1,AM294),'Formulario de Preguntas'!$C$10:$FN$152,4,FALSE),"")</f>
        <v/>
      </c>
      <c r="AP294" s="23">
        <f>IF($B294='Formulario de Respuestas'!$D293,'Formulario de Respuestas'!$R293,"ES DIFERENTE")</f>
        <v>0</v>
      </c>
      <c r="AQ294" s="1" t="str">
        <f>IFERROR(VLOOKUP(CONCATENATE(AP$1,AP294),'Formulario de Preguntas'!$C$10:$FN$152,3,FALSE),"")</f>
        <v/>
      </c>
      <c r="AR294" s="1" t="str">
        <f>IFERROR(VLOOKUP(CONCATENATE(AP$1,AP294),'Formulario de Preguntas'!$C$10:$FN$152,4,FALSE),"")</f>
        <v/>
      </c>
      <c r="AS294" s="23">
        <f>IF($B294='Formulario de Respuestas'!$D293,'Formulario de Respuestas'!$S293,"ES DIFERENTE")</f>
        <v>0</v>
      </c>
      <c r="AT294" s="1" t="str">
        <f>IFERROR(VLOOKUP(CONCATENATE(AS$1,AS294),'Formulario de Preguntas'!$C$10:$FN$152,3,FALSE),"")</f>
        <v/>
      </c>
      <c r="AU294" s="1" t="str">
        <f>IFERROR(VLOOKUP(CONCATENATE(AS$1,AS294),'Formulario de Preguntas'!$C$10:$FN$152,4,FALSE),"")</f>
        <v/>
      </c>
      <c r="AV294" s="23">
        <f>IF($B294='Formulario de Respuestas'!$D293,'Formulario de Respuestas'!$T293,"ES DIFERENTE")</f>
        <v>0</v>
      </c>
      <c r="AW294" s="1" t="str">
        <f>IFERROR(VLOOKUP(CONCATENATE(AV$1,AV294),'Formulario de Preguntas'!$C$10:$FN$152,3,FALSE),"")</f>
        <v/>
      </c>
      <c r="AX294" s="1" t="str">
        <f>IFERROR(VLOOKUP(CONCATENATE(AV$1,AV294),'Formulario de Preguntas'!$C$10:$FN$152,4,FALSE),"")</f>
        <v/>
      </c>
      <c r="AY294" s="23">
        <f>IF($B294='Formulario de Respuestas'!$D293,'Formulario de Respuestas'!$U293,"ES DIFERENTE")</f>
        <v>0</v>
      </c>
      <c r="AZ294" s="1" t="str">
        <f>IFERROR(VLOOKUP(CONCATENATE(AY$1,AY294),'Formulario de Preguntas'!$C$10:$FN$152,3,FALSE),"")</f>
        <v/>
      </c>
      <c r="BA294" s="1" t="str">
        <f>IFERROR(VLOOKUP(CONCATENATE(AY$1,AY294),'Formulario de Preguntas'!$C$10:$FN$152,4,FALSE),"")</f>
        <v/>
      </c>
      <c r="BB294" s="25">
        <f>IF($B294='Formulario de Respuestas'!$D293,'Formulario de Respuestas'!$V293,"ES DIFERENTE")</f>
        <v>0</v>
      </c>
      <c r="BC294" s="1" t="str">
        <f>IFERROR(VLOOKUP(CONCATENATE(BB$1,BB294),'Formulario de Preguntas'!$C$10:$FN$152,3,FALSE),"")</f>
        <v/>
      </c>
      <c r="BD294" s="1" t="str">
        <f>IFERROR(VLOOKUP(CONCATENATE(BB$1,BB294),'Formulario de Preguntas'!$C$10:$FN$152,4,FALSE),"")</f>
        <v/>
      </c>
      <c r="BE294" s="23">
        <f>IF($B294='Formulario de Respuestas'!$D293,'Formulario de Respuestas'!$W293,"ES DIFERENTE")</f>
        <v>0</v>
      </c>
      <c r="BF294" s="1" t="str">
        <f>IFERROR(VLOOKUP(CONCATENATE(BE$1,BE294),'Formulario de Preguntas'!$C$10:$FN$152,3,FALSE),"")</f>
        <v/>
      </c>
      <c r="BG294" s="1" t="str">
        <f>IFERROR(VLOOKUP(CONCATENATE(BE$1,BE294),'Formulario de Preguntas'!$C$10:$FN$152,4,FALSE),"")</f>
        <v/>
      </c>
      <c r="BH294" s="23">
        <f>IF($B294='Formulario de Respuestas'!$D293,'Formulario de Respuestas'!$X293,"ES DIFERENTE")</f>
        <v>0</v>
      </c>
      <c r="BI294" s="1" t="str">
        <f>IFERROR(VLOOKUP(CONCATENATE(BH$1,BH294),'Formulario de Preguntas'!$C$10:$FN$152,3,FALSE),"")</f>
        <v/>
      </c>
      <c r="BJ294" s="1" t="str">
        <f>IFERROR(VLOOKUP(CONCATENATE(BH$1,BH294),'Formulario de Preguntas'!$C$10:$FN$152,4,FALSE),"")</f>
        <v/>
      </c>
      <c r="BK294" s="25">
        <f>IF($B294='Formulario de Respuestas'!$D293,'Formulario de Respuestas'!$Y293,"ES DIFERENTE")</f>
        <v>0</v>
      </c>
      <c r="BL294" s="1" t="str">
        <f>IFERROR(VLOOKUP(CONCATENATE(BK$1,BK294),'Formulario de Preguntas'!$C$10:$FN$152,3,FALSE),"")</f>
        <v/>
      </c>
      <c r="BM294" s="1" t="str">
        <f>IFERROR(VLOOKUP(CONCATENATE(BK$1,BK294),'Formulario de Preguntas'!$C$10:$FN$152,4,FALSE),"")</f>
        <v/>
      </c>
      <c r="BN294" s="25">
        <f>IF($B294='Formulario de Respuestas'!$D293,'Formulario de Respuestas'!$Z293,"ES DIFERENTE")</f>
        <v>0</v>
      </c>
      <c r="BO294" s="1" t="str">
        <f>IFERROR(VLOOKUP(CONCATENATE(BN$1,BN294),'Formulario de Preguntas'!$C$10:$FN$152,3,FALSE),"")</f>
        <v/>
      </c>
      <c r="BP294" s="1" t="str">
        <f>IFERROR(VLOOKUP(CONCATENATE(BN$1,BN294),'Formulario de Preguntas'!$C$10:$FN$152,4,FALSE),"")</f>
        <v/>
      </c>
      <c r="BQ294" s="25">
        <f>IF($B294='Formulario de Respuestas'!$D293,'Formulario de Respuestas'!$AA293,"ES DIFERENTE")</f>
        <v>0</v>
      </c>
      <c r="BR294" s="1" t="str">
        <f>IFERROR(VLOOKUP(CONCATENATE(BQ$1,BQ294),'Formulario de Preguntas'!$C$10:$FN$152,3,FALSE),"")</f>
        <v/>
      </c>
      <c r="BS294" s="1" t="str">
        <f>IFERROR(VLOOKUP(CONCATENATE(BQ$1,BQ294),'Formulario de Preguntas'!$C$10:$FN$152,4,FALSE),"")</f>
        <v/>
      </c>
      <c r="BT294" s="25">
        <f>IF($B294='Formulario de Respuestas'!$D293,'Formulario de Respuestas'!$AB293,"ES DIFERENTE")</f>
        <v>0</v>
      </c>
      <c r="BU294" s="1" t="str">
        <f>IFERROR(VLOOKUP(CONCATENATE(BT$1,BT294),'Formulario de Preguntas'!$C$10:$FN$152,3,FALSE),"")</f>
        <v/>
      </c>
      <c r="BV294" s="1" t="str">
        <f>IFERROR(VLOOKUP(CONCATENATE(BT$1,BT294),'Formulario de Preguntas'!$C$10:$FN$152,4,FALSE),"")</f>
        <v/>
      </c>
      <c r="BW294" s="25">
        <f>IF($B294='Formulario de Respuestas'!$D293,'Formulario de Respuestas'!$AC293,"ES DIFERENTE")</f>
        <v>0</v>
      </c>
      <c r="BX294" s="1" t="str">
        <f>IFERROR(VLOOKUP(CONCATENATE(BW$1,BW294),'Formulario de Preguntas'!$C$10:$FN$152,3,FALSE),"")</f>
        <v/>
      </c>
      <c r="BY294" s="1" t="str">
        <f>IFERROR(VLOOKUP(CONCATENATE(BW$1,BW294),'Formulario de Preguntas'!$C$10:$FN$152,4,FALSE),"")</f>
        <v/>
      </c>
      <c r="CA294" s="1">
        <f t="shared" si="13"/>
        <v>0</v>
      </c>
      <c r="CB294" s="1">
        <f t="shared" si="14"/>
        <v>0.25</v>
      </c>
      <c r="CC294" s="1">
        <f t="shared" si="15"/>
        <v>0</v>
      </c>
      <c r="CD294" s="1">
        <f>COUNTIF('Formulario de Respuestas'!$E293:$AC293,"A")</f>
        <v>0</v>
      </c>
      <c r="CE294" s="1">
        <f>COUNTIF('Formulario de Respuestas'!$E293:$AC293,"B")</f>
        <v>0</v>
      </c>
      <c r="CF294" s="1">
        <f>COUNTIF('Formulario de Respuestas'!$B293:$AC293,"C")</f>
        <v>0</v>
      </c>
      <c r="CG294" s="1">
        <f>COUNTIF('Formulario de Respuestas'!$E293:$AC293,"D")</f>
        <v>0</v>
      </c>
      <c r="CH294" s="1">
        <f>COUNTIF('Formulario de Respuestas'!$E293:$AC293,"E (RESPUESTA ANULADA)")</f>
        <v>0</v>
      </c>
    </row>
    <row r="295" spans="1:86" x14ac:dyDescent="0.25">
      <c r="A295" s="1">
        <f>'Formulario de Respuestas'!C294</f>
        <v>0</v>
      </c>
      <c r="B295" s="1">
        <f>'Formulario de Respuestas'!D294</f>
        <v>0</v>
      </c>
      <c r="C295" s="23">
        <f>IF($B295='Formulario de Respuestas'!$D294,'Formulario de Respuestas'!$E294,"ES DIFERENTE")</f>
        <v>0</v>
      </c>
      <c r="D295" s="15" t="str">
        <f>IFERROR(VLOOKUP(CONCATENATE(C$1,C295),'Formulario de Preguntas'!$C$2:$FN$152,3,FALSE),"")</f>
        <v/>
      </c>
      <c r="E295" s="1" t="str">
        <f>IFERROR(VLOOKUP(CONCATENATE(C$1,C295),'Formulario de Preguntas'!$C$2:$FN$152,4,FALSE),"")</f>
        <v/>
      </c>
      <c r="F295" s="23">
        <f>IF($B295='Formulario de Respuestas'!$D294,'Formulario de Respuestas'!$F294,"ES DIFERENTE")</f>
        <v>0</v>
      </c>
      <c r="G295" s="1" t="str">
        <f>IFERROR(VLOOKUP(CONCATENATE(F$1,F295),'Formulario de Preguntas'!$C$2:$FN$152,3,FALSE),"")</f>
        <v/>
      </c>
      <c r="H295" s="1" t="str">
        <f>IFERROR(VLOOKUP(CONCATENATE(F$1,F295),'Formulario de Preguntas'!$C$2:$FN$152,4,FALSE),"")</f>
        <v/>
      </c>
      <c r="I295" s="23">
        <f>IF($B295='Formulario de Respuestas'!$D294,'Formulario de Respuestas'!$G294,"ES DIFERENTE")</f>
        <v>0</v>
      </c>
      <c r="J295" s="1" t="str">
        <f>IFERROR(VLOOKUP(CONCATENATE(I$1,I295),'Formulario de Preguntas'!$C$10:$FN$152,3,FALSE),"")</f>
        <v/>
      </c>
      <c r="K295" s="1" t="str">
        <f>IFERROR(VLOOKUP(CONCATENATE(I$1,I295),'Formulario de Preguntas'!$C$10:$FN$152,4,FALSE),"")</f>
        <v/>
      </c>
      <c r="L295" s="23">
        <f>IF($B295='Formulario de Respuestas'!$D294,'Formulario de Respuestas'!$H294,"ES DIFERENTE")</f>
        <v>0</v>
      </c>
      <c r="M295" s="1" t="str">
        <f>IFERROR(VLOOKUP(CONCATENATE(L$1,L295),'Formulario de Preguntas'!$C$10:$FN$152,3,FALSE),"")</f>
        <v/>
      </c>
      <c r="N295" s="1" t="str">
        <f>IFERROR(VLOOKUP(CONCATENATE(L$1,L295),'Formulario de Preguntas'!$C$10:$FN$152,4,FALSE),"")</f>
        <v/>
      </c>
      <c r="O295" s="23">
        <f>IF($B295='Formulario de Respuestas'!$D294,'Formulario de Respuestas'!$I294,"ES DIFERENTE")</f>
        <v>0</v>
      </c>
      <c r="P295" s="1" t="str">
        <f>IFERROR(VLOOKUP(CONCATENATE(O$1,O295),'Formulario de Preguntas'!$C$10:$FN$152,3,FALSE),"")</f>
        <v/>
      </c>
      <c r="Q295" s="1" t="str">
        <f>IFERROR(VLOOKUP(CONCATENATE(O$1,O295),'Formulario de Preguntas'!$C$10:$FN$152,4,FALSE),"")</f>
        <v/>
      </c>
      <c r="R295" s="23">
        <f>IF($B295='Formulario de Respuestas'!$D294,'Formulario de Respuestas'!$J294,"ES DIFERENTE")</f>
        <v>0</v>
      </c>
      <c r="S295" s="1" t="str">
        <f>IFERROR(VLOOKUP(CONCATENATE(R$1,R295),'Formulario de Preguntas'!$C$10:$FN$152,3,FALSE),"")</f>
        <v/>
      </c>
      <c r="T295" s="1" t="str">
        <f>IFERROR(VLOOKUP(CONCATENATE(R$1,R295),'Formulario de Preguntas'!$C$10:$FN$152,4,FALSE),"")</f>
        <v/>
      </c>
      <c r="U295" s="23">
        <f>IF($B295='Formulario de Respuestas'!$D294,'Formulario de Respuestas'!$K294,"ES DIFERENTE")</f>
        <v>0</v>
      </c>
      <c r="V295" s="1" t="str">
        <f>IFERROR(VLOOKUP(CONCATENATE(U$1,U295),'Formulario de Preguntas'!$C$10:$FN$152,3,FALSE),"")</f>
        <v/>
      </c>
      <c r="W295" s="1" t="str">
        <f>IFERROR(VLOOKUP(CONCATENATE(U$1,U295),'Formulario de Preguntas'!$C$10:$FN$152,4,FALSE),"")</f>
        <v/>
      </c>
      <c r="X295" s="23">
        <f>IF($B295='Formulario de Respuestas'!$D294,'Formulario de Respuestas'!$L294,"ES DIFERENTE")</f>
        <v>0</v>
      </c>
      <c r="Y295" s="1" t="str">
        <f>IFERROR(VLOOKUP(CONCATENATE(X$1,X295),'Formulario de Preguntas'!$C$10:$FN$152,3,FALSE),"")</f>
        <v/>
      </c>
      <c r="Z295" s="1" t="str">
        <f>IFERROR(VLOOKUP(CONCATENATE(X$1,X295),'Formulario de Preguntas'!$C$10:$FN$152,4,FALSE),"")</f>
        <v/>
      </c>
      <c r="AA295" s="23">
        <f>IF($B295='Formulario de Respuestas'!$D294,'Formulario de Respuestas'!$M294,"ES DIFERENTE")</f>
        <v>0</v>
      </c>
      <c r="AB295" s="1" t="str">
        <f>IFERROR(VLOOKUP(CONCATENATE(AA$1,AA295),'Formulario de Preguntas'!$C$10:$FN$152,3,FALSE),"")</f>
        <v/>
      </c>
      <c r="AC295" s="1" t="str">
        <f>IFERROR(VLOOKUP(CONCATENATE(AA$1,AA295),'Formulario de Preguntas'!$C$10:$FN$152,4,FALSE),"")</f>
        <v/>
      </c>
      <c r="AD295" s="23">
        <f>IF($B295='Formulario de Respuestas'!$D294,'Formulario de Respuestas'!$N294,"ES DIFERENTE")</f>
        <v>0</v>
      </c>
      <c r="AE295" s="1" t="str">
        <f>IFERROR(VLOOKUP(CONCATENATE(AD$1,AD295),'Formulario de Preguntas'!$C$10:$FN$152,3,FALSE),"")</f>
        <v/>
      </c>
      <c r="AF295" s="1" t="str">
        <f>IFERROR(VLOOKUP(CONCATENATE(AD$1,AD295),'Formulario de Preguntas'!$C$10:$FN$152,4,FALSE),"")</f>
        <v/>
      </c>
      <c r="AG295" s="23">
        <f>IF($B295='Formulario de Respuestas'!$D294,'Formulario de Respuestas'!$O294,"ES DIFERENTE")</f>
        <v>0</v>
      </c>
      <c r="AH295" s="1" t="str">
        <f>IFERROR(VLOOKUP(CONCATENATE(AG$1,AG295),'Formulario de Preguntas'!$C$10:$FN$152,3,FALSE),"")</f>
        <v/>
      </c>
      <c r="AI295" s="1" t="str">
        <f>IFERROR(VLOOKUP(CONCATENATE(AG$1,AG295),'Formulario de Preguntas'!$C$10:$FN$152,4,FALSE),"")</f>
        <v/>
      </c>
      <c r="AJ295" s="23">
        <f>IF($B295='Formulario de Respuestas'!$D294,'Formulario de Respuestas'!$P294,"ES DIFERENTE")</f>
        <v>0</v>
      </c>
      <c r="AK295" s="1" t="str">
        <f>IFERROR(VLOOKUP(CONCATENATE(AJ$1,AJ295),'Formulario de Preguntas'!$C$10:$FN$152,3,FALSE),"")</f>
        <v/>
      </c>
      <c r="AL295" s="1" t="str">
        <f>IFERROR(VLOOKUP(CONCATENATE(AJ$1,AJ295),'Formulario de Preguntas'!$C$10:$FN$152,4,FALSE),"")</f>
        <v/>
      </c>
      <c r="AM295" s="23">
        <f>IF($B295='Formulario de Respuestas'!$D294,'Formulario de Respuestas'!$Q294,"ES DIFERENTE")</f>
        <v>0</v>
      </c>
      <c r="AN295" s="1" t="str">
        <f>IFERROR(VLOOKUP(CONCATENATE(AM$1,AM295),'Formulario de Preguntas'!$C$10:$FN$152,3,FALSE),"")</f>
        <v/>
      </c>
      <c r="AO295" s="1" t="str">
        <f>IFERROR(VLOOKUP(CONCATENATE(AM$1,AM295),'Formulario de Preguntas'!$C$10:$FN$152,4,FALSE),"")</f>
        <v/>
      </c>
      <c r="AP295" s="23">
        <f>IF($B295='Formulario de Respuestas'!$D294,'Formulario de Respuestas'!$R294,"ES DIFERENTE")</f>
        <v>0</v>
      </c>
      <c r="AQ295" s="1" t="str">
        <f>IFERROR(VLOOKUP(CONCATENATE(AP$1,AP295),'Formulario de Preguntas'!$C$10:$FN$152,3,FALSE),"")</f>
        <v/>
      </c>
      <c r="AR295" s="1" t="str">
        <f>IFERROR(VLOOKUP(CONCATENATE(AP$1,AP295),'Formulario de Preguntas'!$C$10:$FN$152,4,FALSE),"")</f>
        <v/>
      </c>
      <c r="AS295" s="23">
        <f>IF($B295='Formulario de Respuestas'!$D294,'Formulario de Respuestas'!$S294,"ES DIFERENTE")</f>
        <v>0</v>
      </c>
      <c r="AT295" s="1" t="str">
        <f>IFERROR(VLOOKUP(CONCATENATE(AS$1,AS295),'Formulario de Preguntas'!$C$10:$FN$152,3,FALSE),"")</f>
        <v/>
      </c>
      <c r="AU295" s="1" t="str">
        <f>IFERROR(VLOOKUP(CONCATENATE(AS$1,AS295),'Formulario de Preguntas'!$C$10:$FN$152,4,FALSE),"")</f>
        <v/>
      </c>
      <c r="AV295" s="23">
        <f>IF($B295='Formulario de Respuestas'!$D294,'Formulario de Respuestas'!$T294,"ES DIFERENTE")</f>
        <v>0</v>
      </c>
      <c r="AW295" s="1" t="str">
        <f>IFERROR(VLOOKUP(CONCATENATE(AV$1,AV295),'Formulario de Preguntas'!$C$10:$FN$152,3,FALSE),"")</f>
        <v/>
      </c>
      <c r="AX295" s="1" t="str">
        <f>IFERROR(VLOOKUP(CONCATENATE(AV$1,AV295),'Formulario de Preguntas'!$C$10:$FN$152,4,FALSE),"")</f>
        <v/>
      </c>
      <c r="AY295" s="23">
        <f>IF($B295='Formulario de Respuestas'!$D294,'Formulario de Respuestas'!$U294,"ES DIFERENTE")</f>
        <v>0</v>
      </c>
      <c r="AZ295" s="1" t="str">
        <f>IFERROR(VLOOKUP(CONCATENATE(AY$1,AY295),'Formulario de Preguntas'!$C$10:$FN$152,3,FALSE),"")</f>
        <v/>
      </c>
      <c r="BA295" s="1" t="str">
        <f>IFERROR(VLOOKUP(CONCATENATE(AY$1,AY295),'Formulario de Preguntas'!$C$10:$FN$152,4,FALSE),"")</f>
        <v/>
      </c>
      <c r="BB295" s="25">
        <f>IF($B295='Formulario de Respuestas'!$D294,'Formulario de Respuestas'!$V294,"ES DIFERENTE")</f>
        <v>0</v>
      </c>
      <c r="BC295" s="1" t="str">
        <f>IFERROR(VLOOKUP(CONCATENATE(BB$1,BB295),'Formulario de Preguntas'!$C$10:$FN$152,3,FALSE),"")</f>
        <v/>
      </c>
      <c r="BD295" s="1" t="str">
        <f>IFERROR(VLOOKUP(CONCATENATE(BB$1,BB295),'Formulario de Preguntas'!$C$10:$FN$152,4,FALSE),"")</f>
        <v/>
      </c>
      <c r="BE295" s="23">
        <f>IF($B295='Formulario de Respuestas'!$D294,'Formulario de Respuestas'!$W294,"ES DIFERENTE")</f>
        <v>0</v>
      </c>
      <c r="BF295" s="1" t="str">
        <f>IFERROR(VLOOKUP(CONCATENATE(BE$1,BE295),'Formulario de Preguntas'!$C$10:$FN$152,3,FALSE),"")</f>
        <v/>
      </c>
      <c r="BG295" s="1" t="str">
        <f>IFERROR(VLOOKUP(CONCATENATE(BE$1,BE295),'Formulario de Preguntas'!$C$10:$FN$152,4,FALSE),"")</f>
        <v/>
      </c>
      <c r="BH295" s="23">
        <f>IF($B295='Formulario de Respuestas'!$D294,'Formulario de Respuestas'!$X294,"ES DIFERENTE")</f>
        <v>0</v>
      </c>
      <c r="BI295" s="1" t="str">
        <f>IFERROR(VLOOKUP(CONCATENATE(BH$1,BH295),'Formulario de Preguntas'!$C$10:$FN$152,3,FALSE),"")</f>
        <v/>
      </c>
      <c r="BJ295" s="1" t="str">
        <f>IFERROR(VLOOKUP(CONCATENATE(BH$1,BH295),'Formulario de Preguntas'!$C$10:$FN$152,4,FALSE),"")</f>
        <v/>
      </c>
      <c r="BK295" s="25">
        <f>IF($B295='Formulario de Respuestas'!$D294,'Formulario de Respuestas'!$Y294,"ES DIFERENTE")</f>
        <v>0</v>
      </c>
      <c r="BL295" s="1" t="str">
        <f>IFERROR(VLOOKUP(CONCATENATE(BK$1,BK295),'Formulario de Preguntas'!$C$10:$FN$152,3,FALSE),"")</f>
        <v/>
      </c>
      <c r="BM295" s="1" t="str">
        <f>IFERROR(VLOOKUP(CONCATENATE(BK$1,BK295),'Formulario de Preguntas'!$C$10:$FN$152,4,FALSE),"")</f>
        <v/>
      </c>
      <c r="BN295" s="25">
        <f>IF($B295='Formulario de Respuestas'!$D294,'Formulario de Respuestas'!$Z294,"ES DIFERENTE")</f>
        <v>0</v>
      </c>
      <c r="BO295" s="1" t="str">
        <f>IFERROR(VLOOKUP(CONCATENATE(BN$1,BN295),'Formulario de Preguntas'!$C$10:$FN$152,3,FALSE),"")</f>
        <v/>
      </c>
      <c r="BP295" s="1" t="str">
        <f>IFERROR(VLOOKUP(CONCATENATE(BN$1,BN295),'Formulario de Preguntas'!$C$10:$FN$152,4,FALSE),"")</f>
        <v/>
      </c>
      <c r="BQ295" s="25">
        <f>IF($B295='Formulario de Respuestas'!$D294,'Formulario de Respuestas'!$AA294,"ES DIFERENTE")</f>
        <v>0</v>
      </c>
      <c r="BR295" s="1" t="str">
        <f>IFERROR(VLOOKUP(CONCATENATE(BQ$1,BQ295),'Formulario de Preguntas'!$C$10:$FN$152,3,FALSE),"")</f>
        <v/>
      </c>
      <c r="BS295" s="1" t="str">
        <f>IFERROR(VLOOKUP(CONCATENATE(BQ$1,BQ295),'Formulario de Preguntas'!$C$10:$FN$152,4,FALSE),"")</f>
        <v/>
      </c>
      <c r="BT295" s="25">
        <f>IF($B295='Formulario de Respuestas'!$D294,'Formulario de Respuestas'!$AB294,"ES DIFERENTE")</f>
        <v>0</v>
      </c>
      <c r="BU295" s="1" t="str">
        <f>IFERROR(VLOOKUP(CONCATENATE(BT$1,BT295),'Formulario de Preguntas'!$C$10:$FN$152,3,FALSE),"")</f>
        <v/>
      </c>
      <c r="BV295" s="1" t="str">
        <f>IFERROR(VLOOKUP(CONCATENATE(BT$1,BT295),'Formulario de Preguntas'!$C$10:$FN$152,4,FALSE),"")</f>
        <v/>
      </c>
      <c r="BW295" s="25">
        <f>IF($B295='Formulario de Respuestas'!$D294,'Formulario de Respuestas'!$AC294,"ES DIFERENTE")</f>
        <v>0</v>
      </c>
      <c r="BX295" s="1" t="str">
        <f>IFERROR(VLOOKUP(CONCATENATE(BW$1,BW295),'Formulario de Preguntas'!$C$10:$FN$152,3,FALSE),"")</f>
        <v/>
      </c>
      <c r="BY295" s="1" t="str">
        <f>IFERROR(VLOOKUP(CONCATENATE(BW$1,BW295),'Formulario de Preguntas'!$C$10:$FN$152,4,FALSE),"")</f>
        <v/>
      </c>
      <c r="CA295" s="1">
        <f t="shared" si="13"/>
        <v>0</v>
      </c>
      <c r="CB295" s="1">
        <f t="shared" si="14"/>
        <v>0.25</v>
      </c>
      <c r="CC295" s="1">
        <f t="shared" si="15"/>
        <v>0</v>
      </c>
      <c r="CD295" s="1">
        <f>COUNTIF('Formulario de Respuestas'!$E294:$AC294,"A")</f>
        <v>0</v>
      </c>
      <c r="CE295" s="1">
        <f>COUNTIF('Formulario de Respuestas'!$E294:$AC294,"B")</f>
        <v>0</v>
      </c>
      <c r="CF295" s="1">
        <f>COUNTIF('Formulario de Respuestas'!$B294:$AC294,"C")</f>
        <v>0</v>
      </c>
      <c r="CG295" s="1">
        <f>COUNTIF('Formulario de Respuestas'!$E294:$AC294,"D")</f>
        <v>0</v>
      </c>
      <c r="CH295" s="1">
        <f>COUNTIF('Formulario de Respuestas'!$E294:$AC294,"E (RESPUESTA ANULADA)")</f>
        <v>0</v>
      </c>
    </row>
    <row r="296" spans="1:86" x14ac:dyDescent="0.25">
      <c r="A296" s="1">
        <f>'Formulario de Respuestas'!C295</f>
        <v>0</v>
      </c>
      <c r="B296" s="1">
        <f>'Formulario de Respuestas'!D295</f>
        <v>0</v>
      </c>
      <c r="C296" s="23">
        <f>IF($B296='Formulario de Respuestas'!$D295,'Formulario de Respuestas'!$E295,"ES DIFERENTE")</f>
        <v>0</v>
      </c>
      <c r="D296" s="15" t="str">
        <f>IFERROR(VLOOKUP(CONCATENATE(C$1,C296),'Formulario de Preguntas'!$C$2:$FN$152,3,FALSE),"")</f>
        <v/>
      </c>
      <c r="E296" s="1" t="str">
        <f>IFERROR(VLOOKUP(CONCATENATE(C$1,C296),'Formulario de Preguntas'!$C$2:$FN$152,4,FALSE),"")</f>
        <v/>
      </c>
      <c r="F296" s="23">
        <f>IF($B296='Formulario de Respuestas'!$D295,'Formulario de Respuestas'!$F295,"ES DIFERENTE")</f>
        <v>0</v>
      </c>
      <c r="G296" s="1" t="str">
        <f>IFERROR(VLOOKUP(CONCATENATE(F$1,F296),'Formulario de Preguntas'!$C$2:$FN$152,3,FALSE),"")</f>
        <v/>
      </c>
      <c r="H296" s="1" t="str">
        <f>IFERROR(VLOOKUP(CONCATENATE(F$1,F296),'Formulario de Preguntas'!$C$2:$FN$152,4,FALSE),"")</f>
        <v/>
      </c>
      <c r="I296" s="23">
        <f>IF($B296='Formulario de Respuestas'!$D295,'Formulario de Respuestas'!$G295,"ES DIFERENTE")</f>
        <v>0</v>
      </c>
      <c r="J296" s="1" t="str">
        <f>IFERROR(VLOOKUP(CONCATENATE(I$1,I296),'Formulario de Preguntas'!$C$10:$FN$152,3,FALSE),"")</f>
        <v/>
      </c>
      <c r="K296" s="1" t="str">
        <f>IFERROR(VLOOKUP(CONCATENATE(I$1,I296),'Formulario de Preguntas'!$C$10:$FN$152,4,FALSE),"")</f>
        <v/>
      </c>
      <c r="L296" s="23">
        <f>IF($B296='Formulario de Respuestas'!$D295,'Formulario de Respuestas'!$H295,"ES DIFERENTE")</f>
        <v>0</v>
      </c>
      <c r="M296" s="1" t="str">
        <f>IFERROR(VLOOKUP(CONCATENATE(L$1,L296),'Formulario de Preguntas'!$C$10:$FN$152,3,FALSE),"")</f>
        <v/>
      </c>
      <c r="N296" s="1" t="str">
        <f>IFERROR(VLOOKUP(CONCATENATE(L$1,L296),'Formulario de Preguntas'!$C$10:$FN$152,4,FALSE),"")</f>
        <v/>
      </c>
      <c r="O296" s="23">
        <f>IF($B296='Formulario de Respuestas'!$D295,'Formulario de Respuestas'!$I295,"ES DIFERENTE")</f>
        <v>0</v>
      </c>
      <c r="P296" s="1" t="str">
        <f>IFERROR(VLOOKUP(CONCATENATE(O$1,O296),'Formulario de Preguntas'!$C$10:$FN$152,3,FALSE),"")</f>
        <v/>
      </c>
      <c r="Q296" s="1" t="str">
        <f>IFERROR(VLOOKUP(CONCATENATE(O$1,O296),'Formulario de Preguntas'!$C$10:$FN$152,4,FALSE),"")</f>
        <v/>
      </c>
      <c r="R296" s="23">
        <f>IF($B296='Formulario de Respuestas'!$D295,'Formulario de Respuestas'!$J295,"ES DIFERENTE")</f>
        <v>0</v>
      </c>
      <c r="S296" s="1" t="str">
        <f>IFERROR(VLOOKUP(CONCATENATE(R$1,R296),'Formulario de Preguntas'!$C$10:$FN$152,3,FALSE),"")</f>
        <v/>
      </c>
      <c r="T296" s="1" t="str">
        <f>IFERROR(VLOOKUP(CONCATENATE(R$1,R296),'Formulario de Preguntas'!$C$10:$FN$152,4,FALSE),"")</f>
        <v/>
      </c>
      <c r="U296" s="23">
        <f>IF($B296='Formulario de Respuestas'!$D295,'Formulario de Respuestas'!$K295,"ES DIFERENTE")</f>
        <v>0</v>
      </c>
      <c r="V296" s="1" t="str">
        <f>IFERROR(VLOOKUP(CONCATENATE(U$1,U296),'Formulario de Preguntas'!$C$10:$FN$152,3,FALSE),"")</f>
        <v/>
      </c>
      <c r="W296" s="1" t="str">
        <f>IFERROR(VLOOKUP(CONCATENATE(U$1,U296),'Formulario de Preguntas'!$C$10:$FN$152,4,FALSE),"")</f>
        <v/>
      </c>
      <c r="X296" s="23">
        <f>IF($B296='Formulario de Respuestas'!$D295,'Formulario de Respuestas'!$L295,"ES DIFERENTE")</f>
        <v>0</v>
      </c>
      <c r="Y296" s="1" t="str">
        <f>IFERROR(VLOOKUP(CONCATENATE(X$1,X296),'Formulario de Preguntas'!$C$10:$FN$152,3,FALSE),"")</f>
        <v/>
      </c>
      <c r="Z296" s="1" t="str">
        <f>IFERROR(VLOOKUP(CONCATENATE(X$1,X296),'Formulario de Preguntas'!$C$10:$FN$152,4,FALSE),"")</f>
        <v/>
      </c>
      <c r="AA296" s="23">
        <f>IF($B296='Formulario de Respuestas'!$D295,'Formulario de Respuestas'!$M295,"ES DIFERENTE")</f>
        <v>0</v>
      </c>
      <c r="AB296" s="1" t="str">
        <f>IFERROR(VLOOKUP(CONCATENATE(AA$1,AA296),'Formulario de Preguntas'!$C$10:$FN$152,3,FALSE),"")</f>
        <v/>
      </c>
      <c r="AC296" s="1" t="str">
        <f>IFERROR(VLOOKUP(CONCATENATE(AA$1,AA296),'Formulario de Preguntas'!$C$10:$FN$152,4,FALSE),"")</f>
        <v/>
      </c>
      <c r="AD296" s="23">
        <f>IF($B296='Formulario de Respuestas'!$D295,'Formulario de Respuestas'!$N295,"ES DIFERENTE")</f>
        <v>0</v>
      </c>
      <c r="AE296" s="1" t="str">
        <f>IFERROR(VLOOKUP(CONCATENATE(AD$1,AD296),'Formulario de Preguntas'!$C$10:$FN$152,3,FALSE),"")</f>
        <v/>
      </c>
      <c r="AF296" s="1" t="str">
        <f>IFERROR(VLOOKUP(CONCATENATE(AD$1,AD296),'Formulario de Preguntas'!$C$10:$FN$152,4,FALSE),"")</f>
        <v/>
      </c>
      <c r="AG296" s="23">
        <f>IF($B296='Formulario de Respuestas'!$D295,'Formulario de Respuestas'!$O295,"ES DIFERENTE")</f>
        <v>0</v>
      </c>
      <c r="AH296" s="1" t="str">
        <f>IFERROR(VLOOKUP(CONCATENATE(AG$1,AG296),'Formulario de Preguntas'!$C$10:$FN$152,3,FALSE),"")</f>
        <v/>
      </c>
      <c r="AI296" s="1" t="str">
        <f>IFERROR(VLOOKUP(CONCATENATE(AG$1,AG296),'Formulario de Preguntas'!$C$10:$FN$152,4,FALSE),"")</f>
        <v/>
      </c>
      <c r="AJ296" s="23">
        <f>IF($B296='Formulario de Respuestas'!$D295,'Formulario de Respuestas'!$P295,"ES DIFERENTE")</f>
        <v>0</v>
      </c>
      <c r="AK296" s="1" t="str">
        <f>IFERROR(VLOOKUP(CONCATENATE(AJ$1,AJ296),'Formulario de Preguntas'!$C$10:$FN$152,3,FALSE),"")</f>
        <v/>
      </c>
      <c r="AL296" s="1" t="str">
        <f>IFERROR(VLOOKUP(CONCATENATE(AJ$1,AJ296),'Formulario de Preguntas'!$C$10:$FN$152,4,FALSE),"")</f>
        <v/>
      </c>
      <c r="AM296" s="23">
        <f>IF($B296='Formulario de Respuestas'!$D295,'Formulario de Respuestas'!$Q295,"ES DIFERENTE")</f>
        <v>0</v>
      </c>
      <c r="AN296" s="1" t="str">
        <f>IFERROR(VLOOKUP(CONCATENATE(AM$1,AM296),'Formulario de Preguntas'!$C$10:$FN$152,3,FALSE),"")</f>
        <v/>
      </c>
      <c r="AO296" s="1" t="str">
        <f>IFERROR(VLOOKUP(CONCATENATE(AM$1,AM296),'Formulario de Preguntas'!$C$10:$FN$152,4,FALSE),"")</f>
        <v/>
      </c>
      <c r="AP296" s="23">
        <f>IF($B296='Formulario de Respuestas'!$D295,'Formulario de Respuestas'!$R295,"ES DIFERENTE")</f>
        <v>0</v>
      </c>
      <c r="AQ296" s="1" t="str">
        <f>IFERROR(VLOOKUP(CONCATENATE(AP$1,AP296),'Formulario de Preguntas'!$C$10:$FN$152,3,FALSE),"")</f>
        <v/>
      </c>
      <c r="AR296" s="1" t="str">
        <f>IFERROR(VLOOKUP(CONCATENATE(AP$1,AP296),'Formulario de Preguntas'!$C$10:$FN$152,4,FALSE),"")</f>
        <v/>
      </c>
      <c r="AS296" s="23">
        <f>IF($B296='Formulario de Respuestas'!$D295,'Formulario de Respuestas'!$S295,"ES DIFERENTE")</f>
        <v>0</v>
      </c>
      <c r="AT296" s="1" t="str">
        <f>IFERROR(VLOOKUP(CONCATENATE(AS$1,AS296),'Formulario de Preguntas'!$C$10:$FN$152,3,FALSE),"")</f>
        <v/>
      </c>
      <c r="AU296" s="1" t="str">
        <f>IFERROR(VLOOKUP(CONCATENATE(AS$1,AS296),'Formulario de Preguntas'!$C$10:$FN$152,4,FALSE),"")</f>
        <v/>
      </c>
      <c r="AV296" s="23">
        <f>IF($B296='Formulario de Respuestas'!$D295,'Formulario de Respuestas'!$T295,"ES DIFERENTE")</f>
        <v>0</v>
      </c>
      <c r="AW296" s="1" t="str">
        <f>IFERROR(VLOOKUP(CONCATENATE(AV$1,AV296),'Formulario de Preguntas'!$C$10:$FN$152,3,FALSE),"")</f>
        <v/>
      </c>
      <c r="AX296" s="1" t="str">
        <f>IFERROR(VLOOKUP(CONCATENATE(AV$1,AV296),'Formulario de Preguntas'!$C$10:$FN$152,4,FALSE),"")</f>
        <v/>
      </c>
      <c r="AY296" s="23">
        <f>IF($B296='Formulario de Respuestas'!$D295,'Formulario de Respuestas'!$U295,"ES DIFERENTE")</f>
        <v>0</v>
      </c>
      <c r="AZ296" s="1" t="str">
        <f>IFERROR(VLOOKUP(CONCATENATE(AY$1,AY296),'Formulario de Preguntas'!$C$10:$FN$152,3,FALSE),"")</f>
        <v/>
      </c>
      <c r="BA296" s="1" t="str">
        <f>IFERROR(VLOOKUP(CONCATENATE(AY$1,AY296),'Formulario de Preguntas'!$C$10:$FN$152,4,FALSE),"")</f>
        <v/>
      </c>
      <c r="BB296" s="25">
        <f>IF($B296='Formulario de Respuestas'!$D295,'Formulario de Respuestas'!$V295,"ES DIFERENTE")</f>
        <v>0</v>
      </c>
      <c r="BC296" s="1" t="str">
        <f>IFERROR(VLOOKUP(CONCATENATE(BB$1,BB296),'Formulario de Preguntas'!$C$10:$FN$152,3,FALSE),"")</f>
        <v/>
      </c>
      <c r="BD296" s="1" t="str">
        <f>IFERROR(VLOOKUP(CONCATENATE(BB$1,BB296),'Formulario de Preguntas'!$C$10:$FN$152,4,FALSE),"")</f>
        <v/>
      </c>
      <c r="BE296" s="23">
        <f>IF($B296='Formulario de Respuestas'!$D295,'Formulario de Respuestas'!$W295,"ES DIFERENTE")</f>
        <v>0</v>
      </c>
      <c r="BF296" s="1" t="str">
        <f>IFERROR(VLOOKUP(CONCATENATE(BE$1,BE296),'Formulario de Preguntas'!$C$10:$FN$152,3,FALSE),"")</f>
        <v/>
      </c>
      <c r="BG296" s="1" t="str">
        <f>IFERROR(VLOOKUP(CONCATENATE(BE$1,BE296),'Formulario de Preguntas'!$C$10:$FN$152,4,FALSE),"")</f>
        <v/>
      </c>
      <c r="BH296" s="23">
        <f>IF($B296='Formulario de Respuestas'!$D295,'Formulario de Respuestas'!$X295,"ES DIFERENTE")</f>
        <v>0</v>
      </c>
      <c r="BI296" s="1" t="str">
        <f>IFERROR(VLOOKUP(CONCATENATE(BH$1,BH296),'Formulario de Preguntas'!$C$10:$FN$152,3,FALSE),"")</f>
        <v/>
      </c>
      <c r="BJ296" s="1" t="str">
        <f>IFERROR(VLOOKUP(CONCATENATE(BH$1,BH296),'Formulario de Preguntas'!$C$10:$FN$152,4,FALSE),"")</f>
        <v/>
      </c>
      <c r="BK296" s="25">
        <f>IF($B296='Formulario de Respuestas'!$D295,'Formulario de Respuestas'!$Y295,"ES DIFERENTE")</f>
        <v>0</v>
      </c>
      <c r="BL296" s="1" t="str">
        <f>IFERROR(VLOOKUP(CONCATENATE(BK$1,BK296),'Formulario de Preguntas'!$C$10:$FN$152,3,FALSE),"")</f>
        <v/>
      </c>
      <c r="BM296" s="1" t="str">
        <f>IFERROR(VLOOKUP(CONCATENATE(BK$1,BK296),'Formulario de Preguntas'!$C$10:$FN$152,4,FALSE),"")</f>
        <v/>
      </c>
      <c r="BN296" s="25">
        <f>IF($B296='Formulario de Respuestas'!$D295,'Formulario de Respuestas'!$Z295,"ES DIFERENTE")</f>
        <v>0</v>
      </c>
      <c r="BO296" s="1" t="str">
        <f>IFERROR(VLOOKUP(CONCATENATE(BN$1,BN296),'Formulario de Preguntas'!$C$10:$FN$152,3,FALSE),"")</f>
        <v/>
      </c>
      <c r="BP296" s="1" t="str">
        <f>IFERROR(VLOOKUP(CONCATENATE(BN$1,BN296),'Formulario de Preguntas'!$C$10:$FN$152,4,FALSE),"")</f>
        <v/>
      </c>
      <c r="BQ296" s="25">
        <f>IF($B296='Formulario de Respuestas'!$D295,'Formulario de Respuestas'!$AA295,"ES DIFERENTE")</f>
        <v>0</v>
      </c>
      <c r="BR296" s="1" t="str">
        <f>IFERROR(VLOOKUP(CONCATENATE(BQ$1,BQ296),'Formulario de Preguntas'!$C$10:$FN$152,3,FALSE),"")</f>
        <v/>
      </c>
      <c r="BS296" s="1" t="str">
        <f>IFERROR(VLOOKUP(CONCATENATE(BQ$1,BQ296),'Formulario de Preguntas'!$C$10:$FN$152,4,FALSE),"")</f>
        <v/>
      </c>
      <c r="BT296" s="25">
        <f>IF($B296='Formulario de Respuestas'!$D295,'Formulario de Respuestas'!$AB295,"ES DIFERENTE")</f>
        <v>0</v>
      </c>
      <c r="BU296" s="1" t="str">
        <f>IFERROR(VLOOKUP(CONCATENATE(BT$1,BT296),'Formulario de Preguntas'!$C$10:$FN$152,3,FALSE),"")</f>
        <v/>
      </c>
      <c r="BV296" s="1" t="str">
        <f>IFERROR(VLOOKUP(CONCATENATE(BT$1,BT296),'Formulario de Preguntas'!$C$10:$FN$152,4,FALSE),"")</f>
        <v/>
      </c>
      <c r="BW296" s="25">
        <f>IF($B296='Formulario de Respuestas'!$D295,'Formulario de Respuestas'!$AC295,"ES DIFERENTE")</f>
        <v>0</v>
      </c>
      <c r="BX296" s="1" t="str">
        <f>IFERROR(VLOOKUP(CONCATENATE(BW$1,BW296),'Formulario de Preguntas'!$C$10:$FN$152,3,FALSE),"")</f>
        <v/>
      </c>
      <c r="BY296" s="1" t="str">
        <f>IFERROR(VLOOKUP(CONCATENATE(BW$1,BW296),'Formulario de Preguntas'!$C$10:$FN$152,4,FALSE),"")</f>
        <v/>
      </c>
      <c r="CA296" s="1">
        <f t="shared" si="13"/>
        <v>0</v>
      </c>
      <c r="CB296" s="1">
        <f t="shared" si="14"/>
        <v>0.25</v>
      </c>
      <c r="CC296" s="1">
        <f t="shared" si="15"/>
        <v>0</v>
      </c>
      <c r="CD296" s="1">
        <f>COUNTIF('Formulario de Respuestas'!$E295:$AC295,"A")</f>
        <v>0</v>
      </c>
      <c r="CE296" s="1">
        <f>COUNTIF('Formulario de Respuestas'!$E295:$AC295,"B")</f>
        <v>0</v>
      </c>
      <c r="CF296" s="1">
        <f>COUNTIF('Formulario de Respuestas'!$B295:$AC295,"C")</f>
        <v>0</v>
      </c>
      <c r="CG296" s="1">
        <f>COUNTIF('Formulario de Respuestas'!$E295:$AC295,"D")</f>
        <v>0</v>
      </c>
      <c r="CH296" s="1">
        <f>COUNTIF('Formulario de Respuestas'!$E295:$AC295,"E (RESPUESTA ANULADA)")</f>
        <v>0</v>
      </c>
    </row>
    <row r="297" spans="1:86" x14ac:dyDescent="0.25">
      <c r="A297" s="1">
        <f>'Formulario de Respuestas'!C296</f>
        <v>0</v>
      </c>
      <c r="B297" s="1">
        <f>'Formulario de Respuestas'!D296</f>
        <v>0</v>
      </c>
      <c r="C297" s="23">
        <f>IF($B297='Formulario de Respuestas'!$D296,'Formulario de Respuestas'!$E296,"ES DIFERENTE")</f>
        <v>0</v>
      </c>
      <c r="D297" s="15" t="str">
        <f>IFERROR(VLOOKUP(CONCATENATE(C$1,C297),'Formulario de Preguntas'!$C$2:$FN$152,3,FALSE),"")</f>
        <v/>
      </c>
      <c r="E297" s="1" t="str">
        <f>IFERROR(VLOOKUP(CONCATENATE(C$1,C297),'Formulario de Preguntas'!$C$2:$FN$152,4,FALSE),"")</f>
        <v/>
      </c>
      <c r="F297" s="23">
        <f>IF($B297='Formulario de Respuestas'!$D296,'Formulario de Respuestas'!$F296,"ES DIFERENTE")</f>
        <v>0</v>
      </c>
      <c r="G297" s="1" t="str">
        <f>IFERROR(VLOOKUP(CONCATENATE(F$1,F297),'Formulario de Preguntas'!$C$2:$FN$152,3,FALSE),"")</f>
        <v/>
      </c>
      <c r="H297" s="1" t="str">
        <f>IFERROR(VLOOKUP(CONCATENATE(F$1,F297),'Formulario de Preguntas'!$C$2:$FN$152,4,FALSE),"")</f>
        <v/>
      </c>
      <c r="I297" s="23">
        <f>IF($B297='Formulario de Respuestas'!$D296,'Formulario de Respuestas'!$G296,"ES DIFERENTE")</f>
        <v>0</v>
      </c>
      <c r="J297" s="1" t="str">
        <f>IFERROR(VLOOKUP(CONCATENATE(I$1,I297),'Formulario de Preguntas'!$C$10:$FN$152,3,FALSE),"")</f>
        <v/>
      </c>
      <c r="K297" s="1" t="str">
        <f>IFERROR(VLOOKUP(CONCATENATE(I$1,I297),'Formulario de Preguntas'!$C$10:$FN$152,4,FALSE),"")</f>
        <v/>
      </c>
      <c r="L297" s="23">
        <f>IF($B297='Formulario de Respuestas'!$D296,'Formulario de Respuestas'!$H296,"ES DIFERENTE")</f>
        <v>0</v>
      </c>
      <c r="M297" s="1" t="str">
        <f>IFERROR(VLOOKUP(CONCATENATE(L$1,L297),'Formulario de Preguntas'!$C$10:$FN$152,3,FALSE),"")</f>
        <v/>
      </c>
      <c r="N297" s="1" t="str">
        <f>IFERROR(VLOOKUP(CONCATENATE(L$1,L297),'Formulario de Preguntas'!$C$10:$FN$152,4,FALSE),"")</f>
        <v/>
      </c>
      <c r="O297" s="23">
        <f>IF($B297='Formulario de Respuestas'!$D296,'Formulario de Respuestas'!$I296,"ES DIFERENTE")</f>
        <v>0</v>
      </c>
      <c r="P297" s="1" t="str">
        <f>IFERROR(VLOOKUP(CONCATENATE(O$1,O297),'Formulario de Preguntas'!$C$10:$FN$152,3,FALSE),"")</f>
        <v/>
      </c>
      <c r="Q297" s="1" t="str">
        <f>IFERROR(VLOOKUP(CONCATENATE(O$1,O297),'Formulario de Preguntas'!$C$10:$FN$152,4,FALSE),"")</f>
        <v/>
      </c>
      <c r="R297" s="23">
        <f>IF($B297='Formulario de Respuestas'!$D296,'Formulario de Respuestas'!$J296,"ES DIFERENTE")</f>
        <v>0</v>
      </c>
      <c r="S297" s="1" t="str">
        <f>IFERROR(VLOOKUP(CONCATENATE(R$1,R297),'Formulario de Preguntas'!$C$10:$FN$152,3,FALSE),"")</f>
        <v/>
      </c>
      <c r="T297" s="1" t="str">
        <f>IFERROR(VLOOKUP(CONCATENATE(R$1,R297),'Formulario de Preguntas'!$C$10:$FN$152,4,FALSE),"")</f>
        <v/>
      </c>
      <c r="U297" s="23">
        <f>IF($B297='Formulario de Respuestas'!$D296,'Formulario de Respuestas'!$K296,"ES DIFERENTE")</f>
        <v>0</v>
      </c>
      <c r="V297" s="1" t="str">
        <f>IFERROR(VLOOKUP(CONCATENATE(U$1,U297),'Formulario de Preguntas'!$C$10:$FN$152,3,FALSE),"")</f>
        <v/>
      </c>
      <c r="W297" s="1" t="str">
        <f>IFERROR(VLOOKUP(CONCATENATE(U$1,U297),'Formulario de Preguntas'!$C$10:$FN$152,4,FALSE),"")</f>
        <v/>
      </c>
      <c r="X297" s="23">
        <f>IF($B297='Formulario de Respuestas'!$D296,'Formulario de Respuestas'!$L296,"ES DIFERENTE")</f>
        <v>0</v>
      </c>
      <c r="Y297" s="1" t="str">
        <f>IFERROR(VLOOKUP(CONCATENATE(X$1,X297),'Formulario de Preguntas'!$C$10:$FN$152,3,FALSE),"")</f>
        <v/>
      </c>
      <c r="Z297" s="1" t="str">
        <f>IFERROR(VLOOKUP(CONCATENATE(X$1,X297),'Formulario de Preguntas'!$C$10:$FN$152,4,FALSE),"")</f>
        <v/>
      </c>
      <c r="AA297" s="23">
        <f>IF($B297='Formulario de Respuestas'!$D296,'Formulario de Respuestas'!$M296,"ES DIFERENTE")</f>
        <v>0</v>
      </c>
      <c r="AB297" s="1" t="str">
        <f>IFERROR(VLOOKUP(CONCATENATE(AA$1,AA297),'Formulario de Preguntas'!$C$10:$FN$152,3,FALSE),"")</f>
        <v/>
      </c>
      <c r="AC297" s="1" t="str">
        <f>IFERROR(VLOOKUP(CONCATENATE(AA$1,AA297),'Formulario de Preguntas'!$C$10:$FN$152,4,FALSE),"")</f>
        <v/>
      </c>
      <c r="AD297" s="23">
        <f>IF($B297='Formulario de Respuestas'!$D296,'Formulario de Respuestas'!$N296,"ES DIFERENTE")</f>
        <v>0</v>
      </c>
      <c r="AE297" s="1" t="str">
        <f>IFERROR(VLOOKUP(CONCATENATE(AD$1,AD297),'Formulario de Preguntas'!$C$10:$FN$152,3,FALSE),"")</f>
        <v/>
      </c>
      <c r="AF297" s="1" t="str">
        <f>IFERROR(VLOOKUP(CONCATENATE(AD$1,AD297),'Formulario de Preguntas'!$C$10:$FN$152,4,FALSE),"")</f>
        <v/>
      </c>
      <c r="AG297" s="23">
        <f>IF($B297='Formulario de Respuestas'!$D296,'Formulario de Respuestas'!$O296,"ES DIFERENTE")</f>
        <v>0</v>
      </c>
      <c r="AH297" s="1" t="str">
        <f>IFERROR(VLOOKUP(CONCATENATE(AG$1,AG297),'Formulario de Preguntas'!$C$10:$FN$152,3,FALSE),"")</f>
        <v/>
      </c>
      <c r="AI297" s="1" t="str">
        <f>IFERROR(VLOOKUP(CONCATENATE(AG$1,AG297),'Formulario de Preguntas'!$C$10:$FN$152,4,FALSE),"")</f>
        <v/>
      </c>
      <c r="AJ297" s="23">
        <f>IF($B297='Formulario de Respuestas'!$D296,'Formulario de Respuestas'!$P296,"ES DIFERENTE")</f>
        <v>0</v>
      </c>
      <c r="AK297" s="1" t="str">
        <f>IFERROR(VLOOKUP(CONCATENATE(AJ$1,AJ297),'Formulario de Preguntas'!$C$10:$FN$152,3,FALSE),"")</f>
        <v/>
      </c>
      <c r="AL297" s="1" t="str">
        <f>IFERROR(VLOOKUP(CONCATENATE(AJ$1,AJ297),'Formulario de Preguntas'!$C$10:$FN$152,4,FALSE),"")</f>
        <v/>
      </c>
      <c r="AM297" s="23">
        <f>IF($B297='Formulario de Respuestas'!$D296,'Formulario de Respuestas'!$Q296,"ES DIFERENTE")</f>
        <v>0</v>
      </c>
      <c r="AN297" s="1" t="str">
        <f>IFERROR(VLOOKUP(CONCATENATE(AM$1,AM297),'Formulario de Preguntas'!$C$10:$FN$152,3,FALSE),"")</f>
        <v/>
      </c>
      <c r="AO297" s="1" t="str">
        <f>IFERROR(VLOOKUP(CONCATENATE(AM$1,AM297),'Formulario de Preguntas'!$C$10:$FN$152,4,FALSE),"")</f>
        <v/>
      </c>
      <c r="AP297" s="23">
        <f>IF($B297='Formulario de Respuestas'!$D296,'Formulario de Respuestas'!$R296,"ES DIFERENTE")</f>
        <v>0</v>
      </c>
      <c r="AQ297" s="1" t="str">
        <f>IFERROR(VLOOKUP(CONCATENATE(AP$1,AP297),'Formulario de Preguntas'!$C$10:$FN$152,3,FALSE),"")</f>
        <v/>
      </c>
      <c r="AR297" s="1" t="str">
        <f>IFERROR(VLOOKUP(CONCATENATE(AP$1,AP297),'Formulario de Preguntas'!$C$10:$FN$152,4,FALSE),"")</f>
        <v/>
      </c>
      <c r="AS297" s="23">
        <f>IF($B297='Formulario de Respuestas'!$D296,'Formulario de Respuestas'!$S296,"ES DIFERENTE")</f>
        <v>0</v>
      </c>
      <c r="AT297" s="1" t="str">
        <f>IFERROR(VLOOKUP(CONCATENATE(AS$1,AS297),'Formulario de Preguntas'!$C$10:$FN$152,3,FALSE),"")</f>
        <v/>
      </c>
      <c r="AU297" s="1" t="str">
        <f>IFERROR(VLOOKUP(CONCATENATE(AS$1,AS297),'Formulario de Preguntas'!$C$10:$FN$152,4,FALSE),"")</f>
        <v/>
      </c>
      <c r="AV297" s="23">
        <f>IF($B297='Formulario de Respuestas'!$D296,'Formulario de Respuestas'!$T296,"ES DIFERENTE")</f>
        <v>0</v>
      </c>
      <c r="AW297" s="1" t="str">
        <f>IFERROR(VLOOKUP(CONCATENATE(AV$1,AV297),'Formulario de Preguntas'!$C$10:$FN$152,3,FALSE),"")</f>
        <v/>
      </c>
      <c r="AX297" s="1" t="str">
        <f>IFERROR(VLOOKUP(CONCATENATE(AV$1,AV297),'Formulario de Preguntas'!$C$10:$FN$152,4,FALSE),"")</f>
        <v/>
      </c>
      <c r="AY297" s="23">
        <f>IF($B297='Formulario de Respuestas'!$D296,'Formulario de Respuestas'!$U296,"ES DIFERENTE")</f>
        <v>0</v>
      </c>
      <c r="AZ297" s="1" t="str">
        <f>IFERROR(VLOOKUP(CONCATENATE(AY$1,AY297),'Formulario de Preguntas'!$C$10:$FN$152,3,FALSE),"")</f>
        <v/>
      </c>
      <c r="BA297" s="1" t="str">
        <f>IFERROR(VLOOKUP(CONCATENATE(AY$1,AY297),'Formulario de Preguntas'!$C$10:$FN$152,4,FALSE),"")</f>
        <v/>
      </c>
      <c r="BB297" s="25">
        <f>IF($B297='Formulario de Respuestas'!$D296,'Formulario de Respuestas'!$V296,"ES DIFERENTE")</f>
        <v>0</v>
      </c>
      <c r="BC297" s="1" t="str">
        <f>IFERROR(VLOOKUP(CONCATENATE(BB$1,BB297),'Formulario de Preguntas'!$C$10:$FN$152,3,FALSE),"")</f>
        <v/>
      </c>
      <c r="BD297" s="1" t="str">
        <f>IFERROR(VLOOKUP(CONCATENATE(BB$1,BB297),'Formulario de Preguntas'!$C$10:$FN$152,4,FALSE),"")</f>
        <v/>
      </c>
      <c r="BE297" s="23">
        <f>IF($B297='Formulario de Respuestas'!$D296,'Formulario de Respuestas'!$W296,"ES DIFERENTE")</f>
        <v>0</v>
      </c>
      <c r="BF297" s="1" t="str">
        <f>IFERROR(VLOOKUP(CONCATENATE(BE$1,BE297),'Formulario de Preguntas'!$C$10:$FN$152,3,FALSE),"")</f>
        <v/>
      </c>
      <c r="BG297" s="1" t="str">
        <f>IFERROR(VLOOKUP(CONCATENATE(BE$1,BE297),'Formulario de Preguntas'!$C$10:$FN$152,4,FALSE),"")</f>
        <v/>
      </c>
      <c r="BH297" s="23">
        <f>IF($B297='Formulario de Respuestas'!$D296,'Formulario de Respuestas'!$X296,"ES DIFERENTE")</f>
        <v>0</v>
      </c>
      <c r="BI297" s="1" t="str">
        <f>IFERROR(VLOOKUP(CONCATENATE(BH$1,BH297),'Formulario de Preguntas'!$C$10:$FN$152,3,FALSE),"")</f>
        <v/>
      </c>
      <c r="BJ297" s="1" t="str">
        <f>IFERROR(VLOOKUP(CONCATENATE(BH$1,BH297),'Formulario de Preguntas'!$C$10:$FN$152,4,FALSE),"")</f>
        <v/>
      </c>
      <c r="BK297" s="25">
        <f>IF($B297='Formulario de Respuestas'!$D296,'Formulario de Respuestas'!$Y296,"ES DIFERENTE")</f>
        <v>0</v>
      </c>
      <c r="BL297" s="1" t="str">
        <f>IFERROR(VLOOKUP(CONCATENATE(BK$1,BK297),'Formulario de Preguntas'!$C$10:$FN$152,3,FALSE),"")</f>
        <v/>
      </c>
      <c r="BM297" s="1" t="str">
        <f>IFERROR(VLOOKUP(CONCATENATE(BK$1,BK297),'Formulario de Preguntas'!$C$10:$FN$152,4,FALSE),"")</f>
        <v/>
      </c>
      <c r="BN297" s="25">
        <f>IF($B297='Formulario de Respuestas'!$D296,'Formulario de Respuestas'!$Z296,"ES DIFERENTE")</f>
        <v>0</v>
      </c>
      <c r="BO297" s="1" t="str">
        <f>IFERROR(VLOOKUP(CONCATENATE(BN$1,BN297),'Formulario de Preguntas'!$C$10:$FN$152,3,FALSE),"")</f>
        <v/>
      </c>
      <c r="BP297" s="1" t="str">
        <f>IFERROR(VLOOKUP(CONCATENATE(BN$1,BN297),'Formulario de Preguntas'!$C$10:$FN$152,4,FALSE),"")</f>
        <v/>
      </c>
      <c r="BQ297" s="25">
        <f>IF($B297='Formulario de Respuestas'!$D296,'Formulario de Respuestas'!$AA296,"ES DIFERENTE")</f>
        <v>0</v>
      </c>
      <c r="BR297" s="1" t="str">
        <f>IFERROR(VLOOKUP(CONCATENATE(BQ$1,BQ297),'Formulario de Preguntas'!$C$10:$FN$152,3,FALSE),"")</f>
        <v/>
      </c>
      <c r="BS297" s="1" t="str">
        <f>IFERROR(VLOOKUP(CONCATENATE(BQ$1,BQ297),'Formulario de Preguntas'!$C$10:$FN$152,4,FALSE),"")</f>
        <v/>
      </c>
      <c r="BT297" s="25">
        <f>IF($B297='Formulario de Respuestas'!$D296,'Formulario de Respuestas'!$AB296,"ES DIFERENTE")</f>
        <v>0</v>
      </c>
      <c r="BU297" s="1" t="str">
        <f>IFERROR(VLOOKUP(CONCATENATE(BT$1,BT297),'Formulario de Preguntas'!$C$10:$FN$152,3,FALSE),"")</f>
        <v/>
      </c>
      <c r="BV297" s="1" t="str">
        <f>IFERROR(VLOOKUP(CONCATENATE(BT$1,BT297),'Formulario de Preguntas'!$C$10:$FN$152,4,FALSE),"")</f>
        <v/>
      </c>
      <c r="BW297" s="25">
        <f>IF($B297='Formulario de Respuestas'!$D296,'Formulario de Respuestas'!$AC296,"ES DIFERENTE")</f>
        <v>0</v>
      </c>
      <c r="BX297" s="1" t="str">
        <f>IFERROR(VLOOKUP(CONCATENATE(BW$1,BW297),'Formulario de Preguntas'!$C$10:$FN$152,3,FALSE),"")</f>
        <v/>
      </c>
      <c r="BY297" s="1" t="str">
        <f>IFERROR(VLOOKUP(CONCATENATE(BW$1,BW297),'Formulario de Preguntas'!$C$10:$FN$152,4,FALSE),"")</f>
        <v/>
      </c>
      <c r="CA297" s="1">
        <f t="shared" si="13"/>
        <v>0</v>
      </c>
      <c r="CB297" s="1">
        <f t="shared" si="14"/>
        <v>0.25</v>
      </c>
      <c r="CC297" s="1">
        <f t="shared" si="15"/>
        <v>0</v>
      </c>
      <c r="CD297" s="1">
        <f>COUNTIF('Formulario de Respuestas'!$E296:$AC296,"A")</f>
        <v>0</v>
      </c>
      <c r="CE297" s="1">
        <f>COUNTIF('Formulario de Respuestas'!$E296:$AC296,"B")</f>
        <v>0</v>
      </c>
      <c r="CF297" s="1">
        <f>COUNTIF('Formulario de Respuestas'!$B296:$AC296,"C")</f>
        <v>0</v>
      </c>
      <c r="CG297" s="1">
        <f>COUNTIF('Formulario de Respuestas'!$E296:$AC296,"D")</f>
        <v>0</v>
      </c>
      <c r="CH297" s="1">
        <f>COUNTIF('Formulario de Respuestas'!$E296:$AC296,"E (RESPUESTA ANULADA)")</f>
        <v>0</v>
      </c>
    </row>
    <row r="298" spans="1:86" x14ac:dyDescent="0.25">
      <c r="A298" s="1">
        <f>'Formulario de Respuestas'!C297</f>
        <v>0</v>
      </c>
      <c r="B298" s="1">
        <f>'Formulario de Respuestas'!D297</f>
        <v>0</v>
      </c>
      <c r="C298" s="23">
        <f>IF($B298='Formulario de Respuestas'!$D297,'Formulario de Respuestas'!$E297,"ES DIFERENTE")</f>
        <v>0</v>
      </c>
      <c r="D298" s="15" t="str">
        <f>IFERROR(VLOOKUP(CONCATENATE(C$1,C298),'Formulario de Preguntas'!$C$2:$FN$152,3,FALSE),"")</f>
        <v/>
      </c>
      <c r="E298" s="1" t="str">
        <f>IFERROR(VLOOKUP(CONCATENATE(C$1,C298),'Formulario de Preguntas'!$C$2:$FN$152,4,FALSE),"")</f>
        <v/>
      </c>
      <c r="F298" s="23">
        <f>IF($B298='Formulario de Respuestas'!$D297,'Formulario de Respuestas'!$F297,"ES DIFERENTE")</f>
        <v>0</v>
      </c>
      <c r="G298" s="1" t="str">
        <f>IFERROR(VLOOKUP(CONCATENATE(F$1,F298),'Formulario de Preguntas'!$C$2:$FN$152,3,FALSE),"")</f>
        <v/>
      </c>
      <c r="H298" s="1" t="str">
        <f>IFERROR(VLOOKUP(CONCATENATE(F$1,F298),'Formulario de Preguntas'!$C$2:$FN$152,4,FALSE),"")</f>
        <v/>
      </c>
      <c r="I298" s="23">
        <f>IF($B298='Formulario de Respuestas'!$D297,'Formulario de Respuestas'!$G297,"ES DIFERENTE")</f>
        <v>0</v>
      </c>
      <c r="J298" s="1" t="str">
        <f>IFERROR(VLOOKUP(CONCATENATE(I$1,I298),'Formulario de Preguntas'!$C$10:$FN$152,3,FALSE),"")</f>
        <v/>
      </c>
      <c r="K298" s="1" t="str">
        <f>IFERROR(VLOOKUP(CONCATENATE(I$1,I298),'Formulario de Preguntas'!$C$10:$FN$152,4,FALSE),"")</f>
        <v/>
      </c>
      <c r="L298" s="23">
        <f>IF($B298='Formulario de Respuestas'!$D297,'Formulario de Respuestas'!$H297,"ES DIFERENTE")</f>
        <v>0</v>
      </c>
      <c r="M298" s="1" t="str">
        <f>IFERROR(VLOOKUP(CONCATENATE(L$1,L298),'Formulario de Preguntas'!$C$10:$FN$152,3,FALSE),"")</f>
        <v/>
      </c>
      <c r="N298" s="1" t="str">
        <f>IFERROR(VLOOKUP(CONCATENATE(L$1,L298),'Formulario de Preguntas'!$C$10:$FN$152,4,FALSE),"")</f>
        <v/>
      </c>
      <c r="O298" s="23">
        <f>IF($B298='Formulario de Respuestas'!$D297,'Formulario de Respuestas'!$I297,"ES DIFERENTE")</f>
        <v>0</v>
      </c>
      <c r="P298" s="1" t="str">
        <f>IFERROR(VLOOKUP(CONCATENATE(O$1,O298),'Formulario de Preguntas'!$C$10:$FN$152,3,FALSE),"")</f>
        <v/>
      </c>
      <c r="Q298" s="1" t="str">
        <f>IFERROR(VLOOKUP(CONCATENATE(O$1,O298),'Formulario de Preguntas'!$C$10:$FN$152,4,FALSE),"")</f>
        <v/>
      </c>
      <c r="R298" s="23">
        <f>IF($B298='Formulario de Respuestas'!$D297,'Formulario de Respuestas'!$J297,"ES DIFERENTE")</f>
        <v>0</v>
      </c>
      <c r="S298" s="1" t="str">
        <f>IFERROR(VLOOKUP(CONCATENATE(R$1,R298),'Formulario de Preguntas'!$C$10:$FN$152,3,FALSE),"")</f>
        <v/>
      </c>
      <c r="T298" s="1" t="str">
        <f>IFERROR(VLOOKUP(CONCATENATE(R$1,R298),'Formulario de Preguntas'!$C$10:$FN$152,4,FALSE),"")</f>
        <v/>
      </c>
      <c r="U298" s="23">
        <f>IF($B298='Formulario de Respuestas'!$D297,'Formulario de Respuestas'!$K297,"ES DIFERENTE")</f>
        <v>0</v>
      </c>
      <c r="V298" s="1" t="str">
        <f>IFERROR(VLOOKUP(CONCATENATE(U$1,U298),'Formulario de Preguntas'!$C$10:$FN$152,3,FALSE),"")</f>
        <v/>
      </c>
      <c r="W298" s="1" t="str">
        <f>IFERROR(VLOOKUP(CONCATENATE(U$1,U298),'Formulario de Preguntas'!$C$10:$FN$152,4,FALSE),"")</f>
        <v/>
      </c>
      <c r="X298" s="23">
        <f>IF($B298='Formulario de Respuestas'!$D297,'Formulario de Respuestas'!$L297,"ES DIFERENTE")</f>
        <v>0</v>
      </c>
      <c r="Y298" s="1" t="str">
        <f>IFERROR(VLOOKUP(CONCATENATE(X$1,X298),'Formulario de Preguntas'!$C$10:$FN$152,3,FALSE),"")</f>
        <v/>
      </c>
      <c r="Z298" s="1" t="str">
        <f>IFERROR(VLOOKUP(CONCATENATE(X$1,X298),'Formulario de Preguntas'!$C$10:$FN$152,4,FALSE),"")</f>
        <v/>
      </c>
      <c r="AA298" s="23">
        <f>IF($B298='Formulario de Respuestas'!$D297,'Formulario de Respuestas'!$M297,"ES DIFERENTE")</f>
        <v>0</v>
      </c>
      <c r="AB298" s="1" t="str">
        <f>IFERROR(VLOOKUP(CONCATENATE(AA$1,AA298),'Formulario de Preguntas'!$C$10:$FN$152,3,FALSE),"")</f>
        <v/>
      </c>
      <c r="AC298" s="1" t="str">
        <f>IFERROR(VLOOKUP(CONCATENATE(AA$1,AA298),'Formulario de Preguntas'!$C$10:$FN$152,4,FALSE),"")</f>
        <v/>
      </c>
      <c r="AD298" s="23">
        <f>IF($B298='Formulario de Respuestas'!$D297,'Formulario de Respuestas'!$N297,"ES DIFERENTE")</f>
        <v>0</v>
      </c>
      <c r="AE298" s="1" t="str">
        <f>IFERROR(VLOOKUP(CONCATENATE(AD$1,AD298),'Formulario de Preguntas'!$C$10:$FN$152,3,FALSE),"")</f>
        <v/>
      </c>
      <c r="AF298" s="1" t="str">
        <f>IFERROR(VLOOKUP(CONCATENATE(AD$1,AD298),'Formulario de Preguntas'!$C$10:$FN$152,4,FALSE),"")</f>
        <v/>
      </c>
      <c r="AG298" s="23">
        <f>IF($B298='Formulario de Respuestas'!$D297,'Formulario de Respuestas'!$O297,"ES DIFERENTE")</f>
        <v>0</v>
      </c>
      <c r="AH298" s="1" t="str">
        <f>IFERROR(VLOOKUP(CONCATENATE(AG$1,AG298),'Formulario de Preguntas'!$C$10:$FN$152,3,FALSE),"")</f>
        <v/>
      </c>
      <c r="AI298" s="1" t="str">
        <f>IFERROR(VLOOKUP(CONCATENATE(AG$1,AG298),'Formulario de Preguntas'!$C$10:$FN$152,4,FALSE),"")</f>
        <v/>
      </c>
      <c r="AJ298" s="23">
        <f>IF($B298='Formulario de Respuestas'!$D297,'Formulario de Respuestas'!$P297,"ES DIFERENTE")</f>
        <v>0</v>
      </c>
      <c r="AK298" s="1" t="str">
        <f>IFERROR(VLOOKUP(CONCATENATE(AJ$1,AJ298),'Formulario de Preguntas'!$C$10:$FN$152,3,FALSE),"")</f>
        <v/>
      </c>
      <c r="AL298" s="1" t="str">
        <f>IFERROR(VLOOKUP(CONCATENATE(AJ$1,AJ298),'Formulario de Preguntas'!$C$10:$FN$152,4,FALSE),"")</f>
        <v/>
      </c>
      <c r="AM298" s="23">
        <f>IF($B298='Formulario de Respuestas'!$D297,'Formulario de Respuestas'!$Q297,"ES DIFERENTE")</f>
        <v>0</v>
      </c>
      <c r="AN298" s="1" t="str">
        <f>IFERROR(VLOOKUP(CONCATENATE(AM$1,AM298),'Formulario de Preguntas'!$C$10:$FN$152,3,FALSE),"")</f>
        <v/>
      </c>
      <c r="AO298" s="1" t="str">
        <f>IFERROR(VLOOKUP(CONCATENATE(AM$1,AM298),'Formulario de Preguntas'!$C$10:$FN$152,4,FALSE),"")</f>
        <v/>
      </c>
      <c r="AP298" s="23">
        <f>IF($B298='Formulario de Respuestas'!$D297,'Formulario de Respuestas'!$R297,"ES DIFERENTE")</f>
        <v>0</v>
      </c>
      <c r="AQ298" s="1" t="str">
        <f>IFERROR(VLOOKUP(CONCATENATE(AP$1,AP298),'Formulario de Preguntas'!$C$10:$FN$152,3,FALSE),"")</f>
        <v/>
      </c>
      <c r="AR298" s="1" t="str">
        <f>IFERROR(VLOOKUP(CONCATENATE(AP$1,AP298),'Formulario de Preguntas'!$C$10:$FN$152,4,FALSE),"")</f>
        <v/>
      </c>
      <c r="AS298" s="23">
        <f>IF($B298='Formulario de Respuestas'!$D297,'Formulario de Respuestas'!$S297,"ES DIFERENTE")</f>
        <v>0</v>
      </c>
      <c r="AT298" s="1" t="str">
        <f>IFERROR(VLOOKUP(CONCATENATE(AS$1,AS298),'Formulario de Preguntas'!$C$10:$FN$152,3,FALSE),"")</f>
        <v/>
      </c>
      <c r="AU298" s="1" t="str">
        <f>IFERROR(VLOOKUP(CONCATENATE(AS$1,AS298),'Formulario de Preguntas'!$C$10:$FN$152,4,FALSE),"")</f>
        <v/>
      </c>
      <c r="AV298" s="23">
        <f>IF($B298='Formulario de Respuestas'!$D297,'Formulario de Respuestas'!$T297,"ES DIFERENTE")</f>
        <v>0</v>
      </c>
      <c r="AW298" s="1" t="str">
        <f>IFERROR(VLOOKUP(CONCATENATE(AV$1,AV298),'Formulario de Preguntas'!$C$10:$FN$152,3,FALSE),"")</f>
        <v/>
      </c>
      <c r="AX298" s="1" t="str">
        <f>IFERROR(VLOOKUP(CONCATENATE(AV$1,AV298),'Formulario de Preguntas'!$C$10:$FN$152,4,FALSE),"")</f>
        <v/>
      </c>
      <c r="AY298" s="23">
        <f>IF($B298='Formulario de Respuestas'!$D297,'Formulario de Respuestas'!$U297,"ES DIFERENTE")</f>
        <v>0</v>
      </c>
      <c r="AZ298" s="1" t="str">
        <f>IFERROR(VLOOKUP(CONCATENATE(AY$1,AY298),'Formulario de Preguntas'!$C$10:$FN$152,3,FALSE),"")</f>
        <v/>
      </c>
      <c r="BA298" s="1" t="str">
        <f>IFERROR(VLOOKUP(CONCATENATE(AY$1,AY298),'Formulario de Preguntas'!$C$10:$FN$152,4,FALSE),"")</f>
        <v/>
      </c>
      <c r="BB298" s="25">
        <f>IF($B298='Formulario de Respuestas'!$D297,'Formulario de Respuestas'!$V297,"ES DIFERENTE")</f>
        <v>0</v>
      </c>
      <c r="BC298" s="1" t="str">
        <f>IFERROR(VLOOKUP(CONCATENATE(BB$1,BB298),'Formulario de Preguntas'!$C$10:$FN$152,3,FALSE),"")</f>
        <v/>
      </c>
      <c r="BD298" s="1" t="str">
        <f>IFERROR(VLOOKUP(CONCATENATE(BB$1,BB298),'Formulario de Preguntas'!$C$10:$FN$152,4,FALSE),"")</f>
        <v/>
      </c>
      <c r="BE298" s="23">
        <f>IF($B298='Formulario de Respuestas'!$D297,'Formulario de Respuestas'!$W297,"ES DIFERENTE")</f>
        <v>0</v>
      </c>
      <c r="BF298" s="1" t="str">
        <f>IFERROR(VLOOKUP(CONCATENATE(BE$1,BE298),'Formulario de Preguntas'!$C$10:$FN$152,3,FALSE),"")</f>
        <v/>
      </c>
      <c r="BG298" s="1" t="str">
        <f>IFERROR(VLOOKUP(CONCATENATE(BE$1,BE298),'Formulario de Preguntas'!$C$10:$FN$152,4,FALSE),"")</f>
        <v/>
      </c>
      <c r="BH298" s="23">
        <f>IF($B298='Formulario de Respuestas'!$D297,'Formulario de Respuestas'!$X297,"ES DIFERENTE")</f>
        <v>0</v>
      </c>
      <c r="BI298" s="1" t="str">
        <f>IFERROR(VLOOKUP(CONCATENATE(BH$1,BH298),'Formulario de Preguntas'!$C$10:$FN$152,3,FALSE),"")</f>
        <v/>
      </c>
      <c r="BJ298" s="1" t="str">
        <f>IFERROR(VLOOKUP(CONCATENATE(BH$1,BH298),'Formulario de Preguntas'!$C$10:$FN$152,4,FALSE),"")</f>
        <v/>
      </c>
      <c r="BK298" s="25">
        <f>IF($B298='Formulario de Respuestas'!$D297,'Formulario de Respuestas'!$Y297,"ES DIFERENTE")</f>
        <v>0</v>
      </c>
      <c r="BL298" s="1" t="str">
        <f>IFERROR(VLOOKUP(CONCATENATE(BK$1,BK298),'Formulario de Preguntas'!$C$10:$FN$152,3,FALSE),"")</f>
        <v/>
      </c>
      <c r="BM298" s="1" t="str">
        <f>IFERROR(VLOOKUP(CONCATENATE(BK$1,BK298),'Formulario de Preguntas'!$C$10:$FN$152,4,FALSE),"")</f>
        <v/>
      </c>
      <c r="BN298" s="25">
        <f>IF($B298='Formulario de Respuestas'!$D297,'Formulario de Respuestas'!$Z297,"ES DIFERENTE")</f>
        <v>0</v>
      </c>
      <c r="BO298" s="1" t="str">
        <f>IFERROR(VLOOKUP(CONCATENATE(BN$1,BN298),'Formulario de Preguntas'!$C$10:$FN$152,3,FALSE),"")</f>
        <v/>
      </c>
      <c r="BP298" s="1" t="str">
        <f>IFERROR(VLOOKUP(CONCATENATE(BN$1,BN298),'Formulario de Preguntas'!$C$10:$FN$152,4,FALSE),"")</f>
        <v/>
      </c>
      <c r="BQ298" s="25">
        <f>IF($B298='Formulario de Respuestas'!$D297,'Formulario de Respuestas'!$AA297,"ES DIFERENTE")</f>
        <v>0</v>
      </c>
      <c r="BR298" s="1" t="str">
        <f>IFERROR(VLOOKUP(CONCATENATE(BQ$1,BQ298),'Formulario de Preguntas'!$C$10:$FN$152,3,FALSE),"")</f>
        <v/>
      </c>
      <c r="BS298" s="1" t="str">
        <f>IFERROR(VLOOKUP(CONCATENATE(BQ$1,BQ298),'Formulario de Preguntas'!$C$10:$FN$152,4,FALSE),"")</f>
        <v/>
      </c>
      <c r="BT298" s="25">
        <f>IF($B298='Formulario de Respuestas'!$D297,'Formulario de Respuestas'!$AB297,"ES DIFERENTE")</f>
        <v>0</v>
      </c>
      <c r="BU298" s="1" t="str">
        <f>IFERROR(VLOOKUP(CONCATENATE(BT$1,BT298),'Formulario de Preguntas'!$C$10:$FN$152,3,FALSE),"")</f>
        <v/>
      </c>
      <c r="BV298" s="1" t="str">
        <f>IFERROR(VLOOKUP(CONCATENATE(BT$1,BT298),'Formulario de Preguntas'!$C$10:$FN$152,4,FALSE),"")</f>
        <v/>
      </c>
      <c r="BW298" s="25">
        <f>IF($B298='Formulario de Respuestas'!$D297,'Formulario de Respuestas'!$AC297,"ES DIFERENTE")</f>
        <v>0</v>
      </c>
      <c r="BX298" s="1" t="str">
        <f>IFERROR(VLOOKUP(CONCATENATE(BW$1,BW298),'Formulario de Preguntas'!$C$10:$FN$152,3,FALSE),"")</f>
        <v/>
      </c>
      <c r="BY298" s="1" t="str">
        <f>IFERROR(VLOOKUP(CONCATENATE(BW$1,BW298),'Formulario de Preguntas'!$C$10:$FN$152,4,FALSE),"")</f>
        <v/>
      </c>
      <c r="CA298" s="1">
        <f t="shared" si="13"/>
        <v>0</v>
      </c>
      <c r="CB298" s="1">
        <f t="shared" si="14"/>
        <v>0.25</v>
      </c>
      <c r="CC298" s="1">
        <f t="shared" si="15"/>
        <v>0</v>
      </c>
      <c r="CD298" s="1">
        <f>COUNTIF('Formulario de Respuestas'!$E297:$AC297,"A")</f>
        <v>0</v>
      </c>
      <c r="CE298" s="1">
        <f>COUNTIF('Formulario de Respuestas'!$E297:$AC297,"B")</f>
        <v>0</v>
      </c>
      <c r="CF298" s="1">
        <f>COUNTIF('Formulario de Respuestas'!$B297:$AC297,"C")</f>
        <v>0</v>
      </c>
      <c r="CG298" s="1">
        <f>COUNTIF('Formulario de Respuestas'!$E297:$AC297,"D")</f>
        <v>0</v>
      </c>
      <c r="CH298" s="1">
        <f>COUNTIF('Formulario de Respuestas'!$E297:$AC297,"E (RESPUESTA ANULADA)")</f>
        <v>0</v>
      </c>
    </row>
    <row r="299" spans="1:86" x14ac:dyDescent="0.25">
      <c r="A299" s="1">
        <f>'Formulario de Respuestas'!C298</f>
        <v>0</v>
      </c>
      <c r="B299" s="1">
        <f>'Formulario de Respuestas'!D298</f>
        <v>0</v>
      </c>
      <c r="C299" s="23">
        <f>IF($B299='Formulario de Respuestas'!$D298,'Formulario de Respuestas'!$E298,"ES DIFERENTE")</f>
        <v>0</v>
      </c>
      <c r="D299" s="15" t="str">
        <f>IFERROR(VLOOKUP(CONCATENATE(C$1,C299),'Formulario de Preguntas'!$C$2:$FN$152,3,FALSE),"")</f>
        <v/>
      </c>
      <c r="E299" s="1" t="str">
        <f>IFERROR(VLOOKUP(CONCATENATE(C$1,C299),'Formulario de Preguntas'!$C$2:$FN$152,4,FALSE),"")</f>
        <v/>
      </c>
      <c r="F299" s="23">
        <f>IF($B299='Formulario de Respuestas'!$D298,'Formulario de Respuestas'!$F298,"ES DIFERENTE")</f>
        <v>0</v>
      </c>
      <c r="G299" s="1" t="str">
        <f>IFERROR(VLOOKUP(CONCATENATE(F$1,F299),'Formulario de Preguntas'!$C$2:$FN$152,3,FALSE),"")</f>
        <v/>
      </c>
      <c r="H299" s="1" t="str">
        <f>IFERROR(VLOOKUP(CONCATENATE(F$1,F299),'Formulario de Preguntas'!$C$2:$FN$152,4,FALSE),"")</f>
        <v/>
      </c>
      <c r="I299" s="23">
        <f>IF($B299='Formulario de Respuestas'!$D298,'Formulario de Respuestas'!$G298,"ES DIFERENTE")</f>
        <v>0</v>
      </c>
      <c r="J299" s="1" t="str">
        <f>IFERROR(VLOOKUP(CONCATENATE(I$1,I299),'Formulario de Preguntas'!$C$10:$FN$152,3,FALSE),"")</f>
        <v/>
      </c>
      <c r="K299" s="1" t="str">
        <f>IFERROR(VLOOKUP(CONCATENATE(I$1,I299),'Formulario de Preguntas'!$C$10:$FN$152,4,FALSE),"")</f>
        <v/>
      </c>
      <c r="L299" s="23">
        <f>IF($B299='Formulario de Respuestas'!$D298,'Formulario de Respuestas'!$H298,"ES DIFERENTE")</f>
        <v>0</v>
      </c>
      <c r="M299" s="1" t="str">
        <f>IFERROR(VLOOKUP(CONCATENATE(L$1,L299),'Formulario de Preguntas'!$C$10:$FN$152,3,FALSE),"")</f>
        <v/>
      </c>
      <c r="N299" s="1" t="str">
        <f>IFERROR(VLOOKUP(CONCATENATE(L$1,L299),'Formulario de Preguntas'!$C$10:$FN$152,4,FALSE),"")</f>
        <v/>
      </c>
      <c r="O299" s="23">
        <f>IF($B299='Formulario de Respuestas'!$D298,'Formulario de Respuestas'!$I298,"ES DIFERENTE")</f>
        <v>0</v>
      </c>
      <c r="P299" s="1" t="str">
        <f>IFERROR(VLOOKUP(CONCATENATE(O$1,O299),'Formulario de Preguntas'!$C$10:$FN$152,3,FALSE),"")</f>
        <v/>
      </c>
      <c r="Q299" s="1" t="str">
        <f>IFERROR(VLOOKUP(CONCATENATE(O$1,O299),'Formulario de Preguntas'!$C$10:$FN$152,4,FALSE),"")</f>
        <v/>
      </c>
      <c r="R299" s="23">
        <f>IF($B299='Formulario de Respuestas'!$D298,'Formulario de Respuestas'!$J298,"ES DIFERENTE")</f>
        <v>0</v>
      </c>
      <c r="S299" s="1" t="str">
        <f>IFERROR(VLOOKUP(CONCATENATE(R$1,R299),'Formulario de Preguntas'!$C$10:$FN$152,3,FALSE),"")</f>
        <v/>
      </c>
      <c r="T299" s="1" t="str">
        <f>IFERROR(VLOOKUP(CONCATENATE(R$1,R299),'Formulario de Preguntas'!$C$10:$FN$152,4,FALSE),"")</f>
        <v/>
      </c>
      <c r="U299" s="23">
        <f>IF($B299='Formulario de Respuestas'!$D298,'Formulario de Respuestas'!$K298,"ES DIFERENTE")</f>
        <v>0</v>
      </c>
      <c r="V299" s="1" t="str">
        <f>IFERROR(VLOOKUP(CONCATENATE(U$1,U299),'Formulario de Preguntas'!$C$10:$FN$152,3,FALSE),"")</f>
        <v/>
      </c>
      <c r="W299" s="1" t="str">
        <f>IFERROR(VLOOKUP(CONCATENATE(U$1,U299),'Formulario de Preguntas'!$C$10:$FN$152,4,FALSE),"")</f>
        <v/>
      </c>
      <c r="X299" s="23">
        <f>IF($B299='Formulario de Respuestas'!$D298,'Formulario de Respuestas'!$L298,"ES DIFERENTE")</f>
        <v>0</v>
      </c>
      <c r="Y299" s="1" t="str">
        <f>IFERROR(VLOOKUP(CONCATENATE(X$1,X299),'Formulario de Preguntas'!$C$10:$FN$152,3,FALSE),"")</f>
        <v/>
      </c>
      <c r="Z299" s="1" t="str">
        <f>IFERROR(VLOOKUP(CONCATENATE(X$1,X299),'Formulario de Preguntas'!$C$10:$FN$152,4,FALSE),"")</f>
        <v/>
      </c>
      <c r="AA299" s="23">
        <f>IF($B299='Formulario de Respuestas'!$D298,'Formulario de Respuestas'!$M298,"ES DIFERENTE")</f>
        <v>0</v>
      </c>
      <c r="AB299" s="1" t="str">
        <f>IFERROR(VLOOKUP(CONCATENATE(AA$1,AA299),'Formulario de Preguntas'!$C$10:$FN$152,3,FALSE),"")</f>
        <v/>
      </c>
      <c r="AC299" s="1" t="str">
        <f>IFERROR(VLOOKUP(CONCATENATE(AA$1,AA299),'Formulario de Preguntas'!$C$10:$FN$152,4,FALSE),"")</f>
        <v/>
      </c>
      <c r="AD299" s="23">
        <f>IF($B299='Formulario de Respuestas'!$D298,'Formulario de Respuestas'!$N298,"ES DIFERENTE")</f>
        <v>0</v>
      </c>
      <c r="AE299" s="1" t="str">
        <f>IFERROR(VLOOKUP(CONCATENATE(AD$1,AD299),'Formulario de Preguntas'!$C$10:$FN$152,3,FALSE),"")</f>
        <v/>
      </c>
      <c r="AF299" s="1" t="str">
        <f>IFERROR(VLOOKUP(CONCATENATE(AD$1,AD299),'Formulario de Preguntas'!$C$10:$FN$152,4,FALSE),"")</f>
        <v/>
      </c>
      <c r="AG299" s="23">
        <f>IF($B299='Formulario de Respuestas'!$D298,'Formulario de Respuestas'!$O298,"ES DIFERENTE")</f>
        <v>0</v>
      </c>
      <c r="AH299" s="1" t="str">
        <f>IFERROR(VLOOKUP(CONCATENATE(AG$1,AG299),'Formulario de Preguntas'!$C$10:$FN$152,3,FALSE),"")</f>
        <v/>
      </c>
      <c r="AI299" s="1" t="str">
        <f>IFERROR(VLOOKUP(CONCATENATE(AG$1,AG299),'Formulario de Preguntas'!$C$10:$FN$152,4,FALSE),"")</f>
        <v/>
      </c>
      <c r="AJ299" s="23">
        <f>IF($B299='Formulario de Respuestas'!$D298,'Formulario de Respuestas'!$P298,"ES DIFERENTE")</f>
        <v>0</v>
      </c>
      <c r="AK299" s="1" t="str">
        <f>IFERROR(VLOOKUP(CONCATENATE(AJ$1,AJ299),'Formulario de Preguntas'!$C$10:$FN$152,3,FALSE),"")</f>
        <v/>
      </c>
      <c r="AL299" s="1" t="str">
        <f>IFERROR(VLOOKUP(CONCATENATE(AJ$1,AJ299),'Formulario de Preguntas'!$C$10:$FN$152,4,FALSE),"")</f>
        <v/>
      </c>
      <c r="AM299" s="23">
        <f>IF($B299='Formulario de Respuestas'!$D298,'Formulario de Respuestas'!$Q298,"ES DIFERENTE")</f>
        <v>0</v>
      </c>
      <c r="AN299" s="1" t="str">
        <f>IFERROR(VLOOKUP(CONCATENATE(AM$1,AM299),'Formulario de Preguntas'!$C$10:$FN$152,3,FALSE),"")</f>
        <v/>
      </c>
      <c r="AO299" s="1" t="str">
        <f>IFERROR(VLOOKUP(CONCATENATE(AM$1,AM299),'Formulario de Preguntas'!$C$10:$FN$152,4,FALSE),"")</f>
        <v/>
      </c>
      <c r="AP299" s="23">
        <f>IF($B299='Formulario de Respuestas'!$D298,'Formulario de Respuestas'!$R298,"ES DIFERENTE")</f>
        <v>0</v>
      </c>
      <c r="AQ299" s="1" t="str">
        <f>IFERROR(VLOOKUP(CONCATENATE(AP$1,AP299),'Formulario de Preguntas'!$C$10:$FN$152,3,FALSE),"")</f>
        <v/>
      </c>
      <c r="AR299" s="1" t="str">
        <f>IFERROR(VLOOKUP(CONCATENATE(AP$1,AP299),'Formulario de Preguntas'!$C$10:$FN$152,4,FALSE),"")</f>
        <v/>
      </c>
      <c r="AS299" s="23">
        <f>IF($B299='Formulario de Respuestas'!$D298,'Formulario de Respuestas'!$S298,"ES DIFERENTE")</f>
        <v>0</v>
      </c>
      <c r="AT299" s="1" t="str">
        <f>IFERROR(VLOOKUP(CONCATENATE(AS$1,AS299),'Formulario de Preguntas'!$C$10:$FN$152,3,FALSE),"")</f>
        <v/>
      </c>
      <c r="AU299" s="1" t="str">
        <f>IFERROR(VLOOKUP(CONCATENATE(AS$1,AS299),'Formulario de Preguntas'!$C$10:$FN$152,4,FALSE),"")</f>
        <v/>
      </c>
      <c r="AV299" s="23">
        <f>IF($B299='Formulario de Respuestas'!$D298,'Formulario de Respuestas'!$T298,"ES DIFERENTE")</f>
        <v>0</v>
      </c>
      <c r="AW299" s="1" t="str">
        <f>IFERROR(VLOOKUP(CONCATENATE(AV$1,AV299),'Formulario de Preguntas'!$C$10:$FN$152,3,FALSE),"")</f>
        <v/>
      </c>
      <c r="AX299" s="1" t="str">
        <f>IFERROR(VLOOKUP(CONCATENATE(AV$1,AV299),'Formulario de Preguntas'!$C$10:$FN$152,4,FALSE),"")</f>
        <v/>
      </c>
      <c r="AY299" s="23">
        <f>IF($B299='Formulario de Respuestas'!$D298,'Formulario de Respuestas'!$U298,"ES DIFERENTE")</f>
        <v>0</v>
      </c>
      <c r="AZ299" s="1" t="str">
        <f>IFERROR(VLOOKUP(CONCATENATE(AY$1,AY299),'Formulario de Preguntas'!$C$10:$FN$152,3,FALSE),"")</f>
        <v/>
      </c>
      <c r="BA299" s="1" t="str">
        <f>IFERROR(VLOOKUP(CONCATENATE(AY$1,AY299),'Formulario de Preguntas'!$C$10:$FN$152,4,FALSE),"")</f>
        <v/>
      </c>
      <c r="BB299" s="25">
        <f>IF($B299='Formulario de Respuestas'!$D298,'Formulario de Respuestas'!$V298,"ES DIFERENTE")</f>
        <v>0</v>
      </c>
      <c r="BC299" s="1" t="str">
        <f>IFERROR(VLOOKUP(CONCATENATE(BB$1,BB299),'Formulario de Preguntas'!$C$10:$FN$152,3,FALSE),"")</f>
        <v/>
      </c>
      <c r="BD299" s="1" t="str">
        <f>IFERROR(VLOOKUP(CONCATENATE(BB$1,BB299),'Formulario de Preguntas'!$C$10:$FN$152,4,FALSE),"")</f>
        <v/>
      </c>
      <c r="BE299" s="23">
        <f>IF($B299='Formulario de Respuestas'!$D298,'Formulario de Respuestas'!$W298,"ES DIFERENTE")</f>
        <v>0</v>
      </c>
      <c r="BF299" s="1" t="str">
        <f>IFERROR(VLOOKUP(CONCATENATE(BE$1,BE299),'Formulario de Preguntas'!$C$10:$FN$152,3,FALSE),"")</f>
        <v/>
      </c>
      <c r="BG299" s="1" t="str">
        <f>IFERROR(VLOOKUP(CONCATENATE(BE$1,BE299),'Formulario de Preguntas'!$C$10:$FN$152,4,FALSE),"")</f>
        <v/>
      </c>
      <c r="BH299" s="23">
        <f>IF($B299='Formulario de Respuestas'!$D298,'Formulario de Respuestas'!$X298,"ES DIFERENTE")</f>
        <v>0</v>
      </c>
      <c r="BI299" s="1" t="str">
        <f>IFERROR(VLOOKUP(CONCATENATE(BH$1,BH299),'Formulario de Preguntas'!$C$10:$FN$152,3,FALSE),"")</f>
        <v/>
      </c>
      <c r="BJ299" s="1" t="str">
        <f>IFERROR(VLOOKUP(CONCATENATE(BH$1,BH299),'Formulario de Preguntas'!$C$10:$FN$152,4,FALSE),"")</f>
        <v/>
      </c>
      <c r="BK299" s="25">
        <f>IF($B299='Formulario de Respuestas'!$D298,'Formulario de Respuestas'!$Y298,"ES DIFERENTE")</f>
        <v>0</v>
      </c>
      <c r="BL299" s="1" t="str">
        <f>IFERROR(VLOOKUP(CONCATENATE(BK$1,BK299),'Formulario de Preguntas'!$C$10:$FN$152,3,FALSE),"")</f>
        <v/>
      </c>
      <c r="BM299" s="1" t="str">
        <f>IFERROR(VLOOKUP(CONCATENATE(BK$1,BK299),'Formulario de Preguntas'!$C$10:$FN$152,4,FALSE),"")</f>
        <v/>
      </c>
      <c r="BN299" s="25">
        <f>IF($B299='Formulario de Respuestas'!$D298,'Formulario de Respuestas'!$Z298,"ES DIFERENTE")</f>
        <v>0</v>
      </c>
      <c r="BO299" s="1" t="str">
        <f>IFERROR(VLOOKUP(CONCATENATE(BN$1,BN299),'Formulario de Preguntas'!$C$10:$FN$152,3,FALSE),"")</f>
        <v/>
      </c>
      <c r="BP299" s="1" t="str">
        <f>IFERROR(VLOOKUP(CONCATENATE(BN$1,BN299),'Formulario de Preguntas'!$C$10:$FN$152,4,FALSE),"")</f>
        <v/>
      </c>
      <c r="BQ299" s="25">
        <f>IF($B299='Formulario de Respuestas'!$D298,'Formulario de Respuestas'!$AA298,"ES DIFERENTE")</f>
        <v>0</v>
      </c>
      <c r="BR299" s="1" t="str">
        <f>IFERROR(VLOOKUP(CONCATENATE(BQ$1,BQ299),'Formulario de Preguntas'!$C$10:$FN$152,3,FALSE),"")</f>
        <v/>
      </c>
      <c r="BS299" s="1" t="str">
        <f>IFERROR(VLOOKUP(CONCATENATE(BQ$1,BQ299),'Formulario de Preguntas'!$C$10:$FN$152,4,FALSE),"")</f>
        <v/>
      </c>
      <c r="BT299" s="25">
        <f>IF($B299='Formulario de Respuestas'!$D298,'Formulario de Respuestas'!$AB298,"ES DIFERENTE")</f>
        <v>0</v>
      </c>
      <c r="BU299" s="1" t="str">
        <f>IFERROR(VLOOKUP(CONCATENATE(BT$1,BT299),'Formulario de Preguntas'!$C$10:$FN$152,3,FALSE),"")</f>
        <v/>
      </c>
      <c r="BV299" s="1" t="str">
        <f>IFERROR(VLOOKUP(CONCATENATE(BT$1,BT299),'Formulario de Preguntas'!$C$10:$FN$152,4,FALSE),"")</f>
        <v/>
      </c>
      <c r="BW299" s="25">
        <f>IF($B299='Formulario de Respuestas'!$D298,'Formulario de Respuestas'!$AC298,"ES DIFERENTE")</f>
        <v>0</v>
      </c>
      <c r="BX299" s="1" t="str">
        <f>IFERROR(VLOOKUP(CONCATENATE(BW$1,BW299),'Formulario de Preguntas'!$C$10:$FN$152,3,FALSE),"")</f>
        <v/>
      </c>
      <c r="BY299" s="1" t="str">
        <f>IFERROR(VLOOKUP(CONCATENATE(BW$1,BW299),'Formulario de Preguntas'!$C$10:$FN$152,4,FALSE),"")</f>
        <v/>
      </c>
      <c r="CA299" s="1">
        <f t="shared" si="13"/>
        <v>0</v>
      </c>
      <c r="CB299" s="1">
        <f t="shared" si="14"/>
        <v>0.25</v>
      </c>
      <c r="CC299" s="1">
        <f t="shared" si="15"/>
        <v>0</v>
      </c>
      <c r="CD299" s="1">
        <f>COUNTIF('Formulario de Respuestas'!$E298:$AC298,"A")</f>
        <v>0</v>
      </c>
      <c r="CE299" s="1">
        <f>COUNTIF('Formulario de Respuestas'!$E298:$AC298,"B")</f>
        <v>0</v>
      </c>
      <c r="CF299" s="1">
        <f>COUNTIF('Formulario de Respuestas'!$B298:$AC298,"C")</f>
        <v>0</v>
      </c>
      <c r="CG299" s="1">
        <f>COUNTIF('Formulario de Respuestas'!$E298:$AC298,"D")</f>
        <v>0</v>
      </c>
      <c r="CH299" s="1">
        <f>COUNTIF('Formulario de Respuestas'!$E298:$AC298,"E (RESPUESTA ANULADA)")</f>
        <v>0</v>
      </c>
    </row>
    <row r="300" spans="1:86" x14ac:dyDescent="0.25">
      <c r="A300" s="1">
        <f>'Formulario de Respuestas'!C299</f>
        <v>0</v>
      </c>
      <c r="B300" s="1">
        <f>'Formulario de Respuestas'!D299</f>
        <v>0</v>
      </c>
      <c r="C300" s="23">
        <f>IF($B300='Formulario de Respuestas'!$D299,'Formulario de Respuestas'!$E299,"ES DIFERENTE")</f>
        <v>0</v>
      </c>
      <c r="D300" s="15" t="str">
        <f>IFERROR(VLOOKUP(CONCATENATE(C$1,C300),'Formulario de Preguntas'!$C$2:$FN$152,3,FALSE),"")</f>
        <v/>
      </c>
      <c r="E300" s="1" t="str">
        <f>IFERROR(VLOOKUP(CONCATENATE(C$1,C300),'Formulario de Preguntas'!$C$2:$FN$152,4,FALSE),"")</f>
        <v/>
      </c>
      <c r="F300" s="23">
        <f>IF($B300='Formulario de Respuestas'!$D299,'Formulario de Respuestas'!$F299,"ES DIFERENTE")</f>
        <v>0</v>
      </c>
      <c r="G300" s="1" t="str">
        <f>IFERROR(VLOOKUP(CONCATENATE(F$1,F300),'Formulario de Preguntas'!$C$2:$FN$152,3,FALSE),"")</f>
        <v/>
      </c>
      <c r="H300" s="1" t="str">
        <f>IFERROR(VLOOKUP(CONCATENATE(F$1,F300),'Formulario de Preguntas'!$C$2:$FN$152,4,FALSE),"")</f>
        <v/>
      </c>
      <c r="I300" s="23">
        <f>IF($B300='Formulario de Respuestas'!$D299,'Formulario de Respuestas'!$G299,"ES DIFERENTE")</f>
        <v>0</v>
      </c>
      <c r="J300" s="1" t="str">
        <f>IFERROR(VLOOKUP(CONCATENATE(I$1,I300),'Formulario de Preguntas'!$C$10:$FN$152,3,FALSE),"")</f>
        <v/>
      </c>
      <c r="K300" s="1" t="str">
        <f>IFERROR(VLOOKUP(CONCATENATE(I$1,I300),'Formulario de Preguntas'!$C$10:$FN$152,4,FALSE),"")</f>
        <v/>
      </c>
      <c r="L300" s="23">
        <f>IF($B300='Formulario de Respuestas'!$D299,'Formulario de Respuestas'!$H299,"ES DIFERENTE")</f>
        <v>0</v>
      </c>
      <c r="M300" s="1" t="str">
        <f>IFERROR(VLOOKUP(CONCATENATE(L$1,L300),'Formulario de Preguntas'!$C$10:$FN$152,3,FALSE),"")</f>
        <v/>
      </c>
      <c r="N300" s="1" t="str">
        <f>IFERROR(VLOOKUP(CONCATENATE(L$1,L300),'Formulario de Preguntas'!$C$10:$FN$152,4,FALSE),"")</f>
        <v/>
      </c>
      <c r="O300" s="23">
        <f>IF($B300='Formulario de Respuestas'!$D299,'Formulario de Respuestas'!$I299,"ES DIFERENTE")</f>
        <v>0</v>
      </c>
      <c r="P300" s="1" t="str">
        <f>IFERROR(VLOOKUP(CONCATENATE(O$1,O300),'Formulario de Preguntas'!$C$10:$FN$152,3,FALSE),"")</f>
        <v/>
      </c>
      <c r="Q300" s="1" t="str">
        <f>IFERROR(VLOOKUP(CONCATENATE(O$1,O300),'Formulario de Preguntas'!$C$10:$FN$152,4,FALSE),"")</f>
        <v/>
      </c>
      <c r="R300" s="23">
        <f>IF($B300='Formulario de Respuestas'!$D299,'Formulario de Respuestas'!$J299,"ES DIFERENTE")</f>
        <v>0</v>
      </c>
      <c r="S300" s="1" t="str">
        <f>IFERROR(VLOOKUP(CONCATENATE(R$1,R300),'Formulario de Preguntas'!$C$10:$FN$152,3,FALSE),"")</f>
        <v/>
      </c>
      <c r="T300" s="1" t="str">
        <f>IFERROR(VLOOKUP(CONCATENATE(R$1,R300),'Formulario de Preguntas'!$C$10:$FN$152,4,FALSE),"")</f>
        <v/>
      </c>
      <c r="U300" s="23">
        <f>IF($B300='Formulario de Respuestas'!$D299,'Formulario de Respuestas'!$K299,"ES DIFERENTE")</f>
        <v>0</v>
      </c>
      <c r="V300" s="1" t="str">
        <f>IFERROR(VLOOKUP(CONCATENATE(U$1,U300),'Formulario de Preguntas'!$C$10:$FN$152,3,FALSE),"")</f>
        <v/>
      </c>
      <c r="W300" s="1" t="str">
        <f>IFERROR(VLOOKUP(CONCATENATE(U$1,U300),'Formulario de Preguntas'!$C$10:$FN$152,4,FALSE),"")</f>
        <v/>
      </c>
      <c r="X300" s="23">
        <f>IF($B300='Formulario de Respuestas'!$D299,'Formulario de Respuestas'!$L299,"ES DIFERENTE")</f>
        <v>0</v>
      </c>
      <c r="Y300" s="1" t="str">
        <f>IFERROR(VLOOKUP(CONCATENATE(X$1,X300),'Formulario de Preguntas'!$C$10:$FN$152,3,FALSE),"")</f>
        <v/>
      </c>
      <c r="Z300" s="1" t="str">
        <f>IFERROR(VLOOKUP(CONCATENATE(X$1,X300),'Formulario de Preguntas'!$C$10:$FN$152,4,FALSE),"")</f>
        <v/>
      </c>
      <c r="AA300" s="23">
        <f>IF($B300='Formulario de Respuestas'!$D299,'Formulario de Respuestas'!$M299,"ES DIFERENTE")</f>
        <v>0</v>
      </c>
      <c r="AB300" s="1" t="str">
        <f>IFERROR(VLOOKUP(CONCATENATE(AA$1,AA300),'Formulario de Preguntas'!$C$10:$FN$152,3,FALSE),"")</f>
        <v/>
      </c>
      <c r="AC300" s="1" t="str">
        <f>IFERROR(VLOOKUP(CONCATENATE(AA$1,AA300),'Formulario de Preguntas'!$C$10:$FN$152,4,FALSE),"")</f>
        <v/>
      </c>
      <c r="AD300" s="23">
        <f>IF($B300='Formulario de Respuestas'!$D299,'Formulario de Respuestas'!$N299,"ES DIFERENTE")</f>
        <v>0</v>
      </c>
      <c r="AE300" s="1" t="str">
        <f>IFERROR(VLOOKUP(CONCATENATE(AD$1,AD300),'Formulario de Preguntas'!$C$10:$FN$152,3,FALSE),"")</f>
        <v/>
      </c>
      <c r="AF300" s="1" t="str">
        <f>IFERROR(VLOOKUP(CONCATENATE(AD$1,AD300),'Formulario de Preguntas'!$C$10:$FN$152,4,FALSE),"")</f>
        <v/>
      </c>
      <c r="AG300" s="23">
        <f>IF($B300='Formulario de Respuestas'!$D299,'Formulario de Respuestas'!$O299,"ES DIFERENTE")</f>
        <v>0</v>
      </c>
      <c r="AH300" s="1" t="str">
        <f>IFERROR(VLOOKUP(CONCATENATE(AG$1,AG300),'Formulario de Preguntas'!$C$10:$FN$152,3,FALSE),"")</f>
        <v/>
      </c>
      <c r="AI300" s="1" t="str">
        <f>IFERROR(VLOOKUP(CONCATENATE(AG$1,AG300),'Formulario de Preguntas'!$C$10:$FN$152,4,FALSE),"")</f>
        <v/>
      </c>
      <c r="AJ300" s="23">
        <f>IF($B300='Formulario de Respuestas'!$D299,'Formulario de Respuestas'!$P299,"ES DIFERENTE")</f>
        <v>0</v>
      </c>
      <c r="AK300" s="1" t="str">
        <f>IFERROR(VLOOKUP(CONCATENATE(AJ$1,AJ300),'Formulario de Preguntas'!$C$10:$FN$152,3,FALSE),"")</f>
        <v/>
      </c>
      <c r="AL300" s="1" t="str">
        <f>IFERROR(VLOOKUP(CONCATENATE(AJ$1,AJ300),'Formulario de Preguntas'!$C$10:$FN$152,4,FALSE),"")</f>
        <v/>
      </c>
      <c r="AM300" s="23">
        <f>IF($B300='Formulario de Respuestas'!$D299,'Formulario de Respuestas'!$Q299,"ES DIFERENTE")</f>
        <v>0</v>
      </c>
      <c r="AN300" s="1" t="str">
        <f>IFERROR(VLOOKUP(CONCATENATE(AM$1,AM300),'Formulario de Preguntas'!$C$10:$FN$152,3,FALSE),"")</f>
        <v/>
      </c>
      <c r="AO300" s="1" t="str">
        <f>IFERROR(VLOOKUP(CONCATENATE(AM$1,AM300),'Formulario de Preguntas'!$C$10:$FN$152,4,FALSE),"")</f>
        <v/>
      </c>
      <c r="AP300" s="23">
        <f>IF($B300='Formulario de Respuestas'!$D299,'Formulario de Respuestas'!$R299,"ES DIFERENTE")</f>
        <v>0</v>
      </c>
      <c r="AQ300" s="1" t="str">
        <f>IFERROR(VLOOKUP(CONCATENATE(AP$1,AP300),'Formulario de Preguntas'!$C$10:$FN$152,3,FALSE),"")</f>
        <v/>
      </c>
      <c r="AR300" s="1" t="str">
        <f>IFERROR(VLOOKUP(CONCATENATE(AP$1,AP300),'Formulario de Preguntas'!$C$10:$FN$152,4,FALSE),"")</f>
        <v/>
      </c>
      <c r="AS300" s="23">
        <f>IF($B300='Formulario de Respuestas'!$D299,'Formulario de Respuestas'!$S299,"ES DIFERENTE")</f>
        <v>0</v>
      </c>
      <c r="AT300" s="1" t="str">
        <f>IFERROR(VLOOKUP(CONCATENATE(AS$1,AS300),'Formulario de Preguntas'!$C$10:$FN$152,3,FALSE),"")</f>
        <v/>
      </c>
      <c r="AU300" s="1" t="str">
        <f>IFERROR(VLOOKUP(CONCATENATE(AS$1,AS300),'Formulario de Preguntas'!$C$10:$FN$152,4,FALSE),"")</f>
        <v/>
      </c>
      <c r="AV300" s="23">
        <f>IF($B300='Formulario de Respuestas'!$D299,'Formulario de Respuestas'!$T299,"ES DIFERENTE")</f>
        <v>0</v>
      </c>
      <c r="AW300" s="1" t="str">
        <f>IFERROR(VLOOKUP(CONCATENATE(AV$1,AV300),'Formulario de Preguntas'!$C$10:$FN$152,3,FALSE),"")</f>
        <v/>
      </c>
      <c r="AX300" s="1" t="str">
        <f>IFERROR(VLOOKUP(CONCATENATE(AV$1,AV300),'Formulario de Preguntas'!$C$10:$FN$152,4,FALSE),"")</f>
        <v/>
      </c>
      <c r="AY300" s="23">
        <f>IF($B300='Formulario de Respuestas'!$D299,'Formulario de Respuestas'!$U299,"ES DIFERENTE")</f>
        <v>0</v>
      </c>
      <c r="AZ300" s="1" t="str">
        <f>IFERROR(VLOOKUP(CONCATENATE(AY$1,AY300),'Formulario de Preguntas'!$C$10:$FN$152,3,FALSE),"")</f>
        <v/>
      </c>
      <c r="BA300" s="1" t="str">
        <f>IFERROR(VLOOKUP(CONCATENATE(AY$1,AY300),'Formulario de Preguntas'!$C$10:$FN$152,4,FALSE),"")</f>
        <v/>
      </c>
      <c r="BB300" s="25">
        <f>IF($B300='Formulario de Respuestas'!$D299,'Formulario de Respuestas'!$V299,"ES DIFERENTE")</f>
        <v>0</v>
      </c>
      <c r="BC300" s="1" t="str">
        <f>IFERROR(VLOOKUP(CONCATENATE(BB$1,BB300),'Formulario de Preguntas'!$C$10:$FN$152,3,FALSE),"")</f>
        <v/>
      </c>
      <c r="BD300" s="1" t="str">
        <f>IFERROR(VLOOKUP(CONCATENATE(BB$1,BB300),'Formulario de Preguntas'!$C$10:$FN$152,4,FALSE),"")</f>
        <v/>
      </c>
      <c r="BE300" s="23">
        <f>IF($B300='Formulario de Respuestas'!$D299,'Formulario de Respuestas'!$W299,"ES DIFERENTE")</f>
        <v>0</v>
      </c>
      <c r="BF300" s="1" t="str">
        <f>IFERROR(VLOOKUP(CONCATENATE(BE$1,BE300),'Formulario de Preguntas'!$C$10:$FN$152,3,FALSE),"")</f>
        <v/>
      </c>
      <c r="BG300" s="1" t="str">
        <f>IFERROR(VLOOKUP(CONCATENATE(BE$1,BE300),'Formulario de Preguntas'!$C$10:$FN$152,4,FALSE),"")</f>
        <v/>
      </c>
      <c r="BH300" s="23">
        <f>IF($B300='Formulario de Respuestas'!$D299,'Formulario de Respuestas'!$X299,"ES DIFERENTE")</f>
        <v>0</v>
      </c>
      <c r="BI300" s="1" t="str">
        <f>IFERROR(VLOOKUP(CONCATENATE(BH$1,BH300),'Formulario de Preguntas'!$C$10:$FN$152,3,FALSE),"")</f>
        <v/>
      </c>
      <c r="BJ300" s="1" t="str">
        <f>IFERROR(VLOOKUP(CONCATENATE(BH$1,BH300),'Formulario de Preguntas'!$C$10:$FN$152,4,FALSE),"")</f>
        <v/>
      </c>
      <c r="BK300" s="25">
        <f>IF($B300='Formulario de Respuestas'!$D299,'Formulario de Respuestas'!$Y299,"ES DIFERENTE")</f>
        <v>0</v>
      </c>
      <c r="BL300" s="1" t="str">
        <f>IFERROR(VLOOKUP(CONCATENATE(BK$1,BK300),'Formulario de Preguntas'!$C$10:$FN$152,3,FALSE),"")</f>
        <v/>
      </c>
      <c r="BM300" s="1" t="str">
        <f>IFERROR(VLOOKUP(CONCATENATE(BK$1,BK300),'Formulario de Preguntas'!$C$10:$FN$152,4,FALSE),"")</f>
        <v/>
      </c>
      <c r="BN300" s="25">
        <f>IF($B300='Formulario de Respuestas'!$D299,'Formulario de Respuestas'!$Z299,"ES DIFERENTE")</f>
        <v>0</v>
      </c>
      <c r="BO300" s="1" t="str">
        <f>IFERROR(VLOOKUP(CONCATENATE(BN$1,BN300),'Formulario de Preguntas'!$C$10:$FN$152,3,FALSE),"")</f>
        <v/>
      </c>
      <c r="BP300" s="1" t="str">
        <f>IFERROR(VLOOKUP(CONCATENATE(BN$1,BN300),'Formulario de Preguntas'!$C$10:$FN$152,4,FALSE),"")</f>
        <v/>
      </c>
      <c r="BQ300" s="25">
        <f>IF($B300='Formulario de Respuestas'!$D299,'Formulario de Respuestas'!$AA299,"ES DIFERENTE")</f>
        <v>0</v>
      </c>
      <c r="BR300" s="1" t="str">
        <f>IFERROR(VLOOKUP(CONCATENATE(BQ$1,BQ300),'Formulario de Preguntas'!$C$10:$FN$152,3,FALSE),"")</f>
        <v/>
      </c>
      <c r="BS300" s="1" t="str">
        <f>IFERROR(VLOOKUP(CONCATENATE(BQ$1,BQ300),'Formulario de Preguntas'!$C$10:$FN$152,4,FALSE),"")</f>
        <v/>
      </c>
      <c r="BT300" s="25">
        <f>IF($B300='Formulario de Respuestas'!$D299,'Formulario de Respuestas'!$AB299,"ES DIFERENTE")</f>
        <v>0</v>
      </c>
      <c r="BU300" s="1" t="str">
        <f>IFERROR(VLOOKUP(CONCATENATE(BT$1,BT300),'Formulario de Preguntas'!$C$10:$FN$152,3,FALSE),"")</f>
        <v/>
      </c>
      <c r="BV300" s="1" t="str">
        <f>IFERROR(VLOOKUP(CONCATENATE(BT$1,BT300),'Formulario de Preguntas'!$C$10:$FN$152,4,FALSE),"")</f>
        <v/>
      </c>
      <c r="BW300" s="25">
        <f>IF($B300='Formulario de Respuestas'!$D299,'Formulario de Respuestas'!$AC299,"ES DIFERENTE")</f>
        <v>0</v>
      </c>
      <c r="BX300" s="1" t="str">
        <f>IFERROR(VLOOKUP(CONCATENATE(BW$1,BW300),'Formulario de Preguntas'!$C$10:$FN$152,3,FALSE),"")</f>
        <v/>
      </c>
      <c r="BY300" s="1" t="str">
        <f>IFERROR(VLOOKUP(CONCATENATE(BW$1,BW300),'Formulario de Preguntas'!$C$10:$FN$152,4,FALSE),"")</f>
        <v/>
      </c>
      <c r="CA300" s="1">
        <f t="shared" si="13"/>
        <v>0</v>
      </c>
      <c r="CB300" s="1">
        <f t="shared" si="14"/>
        <v>0.25</v>
      </c>
      <c r="CC300" s="1">
        <f t="shared" si="15"/>
        <v>0</v>
      </c>
      <c r="CD300" s="1">
        <f>COUNTIF('Formulario de Respuestas'!$E299:$AC299,"A")</f>
        <v>0</v>
      </c>
      <c r="CE300" s="1">
        <f>COUNTIF('Formulario de Respuestas'!$E299:$AC299,"B")</f>
        <v>0</v>
      </c>
      <c r="CF300" s="1">
        <f>COUNTIF('Formulario de Respuestas'!$B299:$AC299,"C")</f>
        <v>0</v>
      </c>
      <c r="CG300" s="1">
        <f>COUNTIF('Formulario de Respuestas'!$E299:$AC299,"D")</f>
        <v>0</v>
      </c>
      <c r="CH300" s="1">
        <f>COUNTIF('Formulario de Respuestas'!$E299:$AC299,"E (RESPUESTA ANULADA)")</f>
        <v>0</v>
      </c>
    </row>
    <row r="301" spans="1:86" x14ac:dyDescent="0.25">
      <c r="A301" s="1">
        <f>'Formulario de Respuestas'!C300</f>
        <v>0</v>
      </c>
      <c r="B301" s="1">
        <f>'Formulario de Respuestas'!D300</f>
        <v>0</v>
      </c>
      <c r="C301" s="23">
        <f>IF($B301='Formulario de Respuestas'!$D300,'Formulario de Respuestas'!$E300,"ES DIFERENTE")</f>
        <v>0</v>
      </c>
      <c r="D301" s="15" t="str">
        <f>IFERROR(VLOOKUP(CONCATENATE(C$1,C301),'Formulario de Preguntas'!$C$2:$FN$152,3,FALSE),"")</f>
        <v/>
      </c>
      <c r="E301" s="1" t="str">
        <f>IFERROR(VLOOKUP(CONCATENATE(C$1,C301),'Formulario de Preguntas'!$C$2:$FN$152,4,FALSE),"")</f>
        <v/>
      </c>
      <c r="F301" s="23">
        <f>IF($B301='Formulario de Respuestas'!$D300,'Formulario de Respuestas'!$F300,"ES DIFERENTE")</f>
        <v>0</v>
      </c>
      <c r="G301" s="1" t="str">
        <f>IFERROR(VLOOKUP(CONCATENATE(F$1,F301),'Formulario de Preguntas'!$C$2:$FN$152,3,FALSE),"")</f>
        <v/>
      </c>
      <c r="H301" s="1" t="str">
        <f>IFERROR(VLOOKUP(CONCATENATE(F$1,F301),'Formulario de Preguntas'!$C$2:$FN$152,4,FALSE),"")</f>
        <v/>
      </c>
      <c r="I301" s="23">
        <f>IF($B301='Formulario de Respuestas'!$D300,'Formulario de Respuestas'!$G300,"ES DIFERENTE")</f>
        <v>0</v>
      </c>
      <c r="J301" s="1" t="str">
        <f>IFERROR(VLOOKUP(CONCATENATE(I$1,I301),'Formulario de Preguntas'!$C$10:$FN$152,3,FALSE),"")</f>
        <v/>
      </c>
      <c r="K301" s="1" t="str">
        <f>IFERROR(VLOOKUP(CONCATENATE(I$1,I301),'Formulario de Preguntas'!$C$10:$FN$152,4,FALSE),"")</f>
        <v/>
      </c>
      <c r="L301" s="23">
        <f>IF($B301='Formulario de Respuestas'!$D300,'Formulario de Respuestas'!$H300,"ES DIFERENTE")</f>
        <v>0</v>
      </c>
      <c r="M301" s="1" t="str">
        <f>IFERROR(VLOOKUP(CONCATENATE(L$1,L301),'Formulario de Preguntas'!$C$10:$FN$152,3,FALSE),"")</f>
        <v/>
      </c>
      <c r="N301" s="1" t="str">
        <f>IFERROR(VLOOKUP(CONCATENATE(L$1,L301),'Formulario de Preguntas'!$C$10:$FN$152,4,FALSE),"")</f>
        <v/>
      </c>
      <c r="O301" s="23">
        <f>IF($B301='Formulario de Respuestas'!$D300,'Formulario de Respuestas'!$I300,"ES DIFERENTE")</f>
        <v>0</v>
      </c>
      <c r="P301" s="1" t="str">
        <f>IFERROR(VLOOKUP(CONCATENATE(O$1,O301),'Formulario de Preguntas'!$C$10:$FN$152,3,FALSE),"")</f>
        <v/>
      </c>
      <c r="Q301" s="1" t="str">
        <f>IFERROR(VLOOKUP(CONCATENATE(O$1,O301),'Formulario de Preguntas'!$C$10:$FN$152,4,FALSE),"")</f>
        <v/>
      </c>
      <c r="R301" s="23">
        <f>IF($B301='Formulario de Respuestas'!$D300,'Formulario de Respuestas'!$J300,"ES DIFERENTE")</f>
        <v>0</v>
      </c>
      <c r="S301" s="1" t="str">
        <f>IFERROR(VLOOKUP(CONCATENATE(R$1,R301),'Formulario de Preguntas'!$C$10:$FN$152,3,FALSE),"")</f>
        <v/>
      </c>
      <c r="T301" s="1" t="str">
        <f>IFERROR(VLOOKUP(CONCATENATE(R$1,R301),'Formulario de Preguntas'!$C$10:$FN$152,4,FALSE),"")</f>
        <v/>
      </c>
      <c r="U301" s="23">
        <f>IF($B301='Formulario de Respuestas'!$D300,'Formulario de Respuestas'!$K300,"ES DIFERENTE")</f>
        <v>0</v>
      </c>
      <c r="V301" s="1" t="str">
        <f>IFERROR(VLOOKUP(CONCATENATE(U$1,U301),'Formulario de Preguntas'!$C$10:$FN$152,3,FALSE),"")</f>
        <v/>
      </c>
      <c r="W301" s="1" t="str">
        <f>IFERROR(VLOOKUP(CONCATENATE(U$1,U301),'Formulario de Preguntas'!$C$10:$FN$152,4,FALSE),"")</f>
        <v/>
      </c>
      <c r="X301" s="23">
        <f>IF($B301='Formulario de Respuestas'!$D300,'Formulario de Respuestas'!$L300,"ES DIFERENTE")</f>
        <v>0</v>
      </c>
      <c r="Y301" s="1" t="str">
        <f>IFERROR(VLOOKUP(CONCATENATE(X$1,X301),'Formulario de Preguntas'!$C$10:$FN$152,3,FALSE),"")</f>
        <v/>
      </c>
      <c r="Z301" s="1" t="str">
        <f>IFERROR(VLOOKUP(CONCATENATE(X$1,X301),'Formulario de Preguntas'!$C$10:$FN$152,4,FALSE),"")</f>
        <v/>
      </c>
      <c r="AA301" s="23">
        <f>IF($B301='Formulario de Respuestas'!$D300,'Formulario de Respuestas'!$M300,"ES DIFERENTE")</f>
        <v>0</v>
      </c>
      <c r="AB301" s="1" t="str">
        <f>IFERROR(VLOOKUP(CONCATENATE(AA$1,AA301),'Formulario de Preguntas'!$C$10:$FN$152,3,FALSE),"")</f>
        <v/>
      </c>
      <c r="AC301" s="1" t="str">
        <f>IFERROR(VLOOKUP(CONCATENATE(AA$1,AA301),'Formulario de Preguntas'!$C$10:$FN$152,4,FALSE),"")</f>
        <v/>
      </c>
      <c r="AD301" s="23">
        <f>IF($B301='Formulario de Respuestas'!$D300,'Formulario de Respuestas'!$N300,"ES DIFERENTE")</f>
        <v>0</v>
      </c>
      <c r="AE301" s="1" t="str">
        <f>IFERROR(VLOOKUP(CONCATENATE(AD$1,AD301),'Formulario de Preguntas'!$C$10:$FN$152,3,FALSE),"")</f>
        <v/>
      </c>
      <c r="AF301" s="1" t="str">
        <f>IFERROR(VLOOKUP(CONCATENATE(AD$1,AD301),'Formulario de Preguntas'!$C$10:$FN$152,4,FALSE),"")</f>
        <v/>
      </c>
      <c r="AG301" s="23">
        <f>IF($B301='Formulario de Respuestas'!$D300,'Formulario de Respuestas'!$O300,"ES DIFERENTE")</f>
        <v>0</v>
      </c>
      <c r="AH301" s="1" t="str">
        <f>IFERROR(VLOOKUP(CONCATENATE(AG$1,AG301),'Formulario de Preguntas'!$C$10:$FN$152,3,FALSE),"")</f>
        <v/>
      </c>
      <c r="AI301" s="1" t="str">
        <f>IFERROR(VLOOKUP(CONCATENATE(AG$1,AG301),'Formulario de Preguntas'!$C$10:$FN$152,4,FALSE),"")</f>
        <v/>
      </c>
      <c r="AJ301" s="23">
        <f>IF($B301='Formulario de Respuestas'!$D300,'Formulario de Respuestas'!$P300,"ES DIFERENTE")</f>
        <v>0</v>
      </c>
      <c r="AK301" s="1" t="str">
        <f>IFERROR(VLOOKUP(CONCATENATE(AJ$1,AJ301),'Formulario de Preguntas'!$C$10:$FN$152,3,FALSE),"")</f>
        <v/>
      </c>
      <c r="AL301" s="1" t="str">
        <f>IFERROR(VLOOKUP(CONCATENATE(AJ$1,AJ301),'Formulario de Preguntas'!$C$10:$FN$152,4,FALSE),"")</f>
        <v/>
      </c>
      <c r="AM301" s="23">
        <f>IF($B301='Formulario de Respuestas'!$D300,'Formulario de Respuestas'!$Q300,"ES DIFERENTE")</f>
        <v>0</v>
      </c>
      <c r="AN301" s="1" t="str">
        <f>IFERROR(VLOOKUP(CONCATENATE(AM$1,AM301),'Formulario de Preguntas'!$C$10:$FN$152,3,FALSE),"")</f>
        <v/>
      </c>
      <c r="AO301" s="1" t="str">
        <f>IFERROR(VLOOKUP(CONCATENATE(AM$1,AM301),'Formulario de Preguntas'!$C$10:$FN$152,4,FALSE),"")</f>
        <v/>
      </c>
      <c r="AP301" s="23">
        <f>IF($B301='Formulario de Respuestas'!$D300,'Formulario de Respuestas'!$R300,"ES DIFERENTE")</f>
        <v>0</v>
      </c>
      <c r="AQ301" s="1" t="str">
        <f>IFERROR(VLOOKUP(CONCATENATE(AP$1,AP301),'Formulario de Preguntas'!$C$10:$FN$152,3,FALSE),"")</f>
        <v/>
      </c>
      <c r="AR301" s="1" t="str">
        <f>IFERROR(VLOOKUP(CONCATENATE(AP$1,AP301),'Formulario de Preguntas'!$C$10:$FN$152,4,FALSE),"")</f>
        <v/>
      </c>
      <c r="AS301" s="23">
        <f>IF($B301='Formulario de Respuestas'!$D300,'Formulario de Respuestas'!$S300,"ES DIFERENTE")</f>
        <v>0</v>
      </c>
      <c r="AT301" s="1" t="str">
        <f>IFERROR(VLOOKUP(CONCATENATE(AS$1,AS301),'Formulario de Preguntas'!$C$10:$FN$152,3,FALSE),"")</f>
        <v/>
      </c>
      <c r="AU301" s="1" t="str">
        <f>IFERROR(VLOOKUP(CONCATENATE(AS$1,AS301),'Formulario de Preguntas'!$C$10:$FN$152,4,FALSE),"")</f>
        <v/>
      </c>
      <c r="AV301" s="23">
        <f>IF($B301='Formulario de Respuestas'!$D300,'Formulario de Respuestas'!$T300,"ES DIFERENTE")</f>
        <v>0</v>
      </c>
      <c r="AW301" s="1" t="str">
        <f>IFERROR(VLOOKUP(CONCATENATE(AV$1,AV301),'Formulario de Preguntas'!$C$10:$FN$152,3,FALSE),"")</f>
        <v/>
      </c>
      <c r="AX301" s="1" t="str">
        <f>IFERROR(VLOOKUP(CONCATENATE(AV$1,AV301),'Formulario de Preguntas'!$C$10:$FN$152,4,FALSE),"")</f>
        <v/>
      </c>
      <c r="AY301" s="23">
        <f>IF($B301='Formulario de Respuestas'!$D300,'Formulario de Respuestas'!$U300,"ES DIFERENTE")</f>
        <v>0</v>
      </c>
      <c r="AZ301" s="1" t="str">
        <f>IFERROR(VLOOKUP(CONCATENATE(AY$1,AY301),'Formulario de Preguntas'!$C$10:$FN$152,3,FALSE),"")</f>
        <v/>
      </c>
      <c r="BA301" s="1" t="str">
        <f>IFERROR(VLOOKUP(CONCATENATE(AY$1,AY301),'Formulario de Preguntas'!$C$10:$FN$152,4,FALSE),"")</f>
        <v/>
      </c>
      <c r="BB301" s="25">
        <f>IF($B301='Formulario de Respuestas'!$D300,'Formulario de Respuestas'!$V300,"ES DIFERENTE")</f>
        <v>0</v>
      </c>
      <c r="BC301" s="1" t="str">
        <f>IFERROR(VLOOKUP(CONCATENATE(BB$1,BB301),'Formulario de Preguntas'!$C$10:$FN$152,3,FALSE),"")</f>
        <v/>
      </c>
      <c r="BD301" s="1" t="str">
        <f>IFERROR(VLOOKUP(CONCATENATE(BB$1,BB301),'Formulario de Preguntas'!$C$10:$FN$152,4,FALSE),"")</f>
        <v/>
      </c>
      <c r="BE301" s="23">
        <f>IF($B301='Formulario de Respuestas'!$D300,'Formulario de Respuestas'!$W300,"ES DIFERENTE")</f>
        <v>0</v>
      </c>
      <c r="BF301" s="1" t="str">
        <f>IFERROR(VLOOKUP(CONCATENATE(BE$1,BE301),'Formulario de Preguntas'!$C$10:$FN$152,3,FALSE),"")</f>
        <v/>
      </c>
      <c r="BG301" s="1" t="str">
        <f>IFERROR(VLOOKUP(CONCATENATE(BE$1,BE301),'Formulario de Preguntas'!$C$10:$FN$152,4,FALSE),"")</f>
        <v/>
      </c>
      <c r="BH301" s="23">
        <f>IF($B301='Formulario de Respuestas'!$D300,'Formulario de Respuestas'!$X300,"ES DIFERENTE")</f>
        <v>0</v>
      </c>
      <c r="BI301" s="1" t="str">
        <f>IFERROR(VLOOKUP(CONCATENATE(BH$1,BH301),'Formulario de Preguntas'!$C$10:$FN$152,3,FALSE),"")</f>
        <v/>
      </c>
      <c r="BJ301" s="1" t="str">
        <f>IFERROR(VLOOKUP(CONCATENATE(BH$1,BH301),'Formulario de Preguntas'!$C$10:$FN$152,4,FALSE),"")</f>
        <v/>
      </c>
      <c r="BK301" s="25">
        <f>IF($B301='Formulario de Respuestas'!$D300,'Formulario de Respuestas'!$Y300,"ES DIFERENTE")</f>
        <v>0</v>
      </c>
      <c r="BL301" s="1" t="str">
        <f>IFERROR(VLOOKUP(CONCATENATE(BK$1,BK301),'Formulario de Preguntas'!$C$10:$FN$152,3,FALSE),"")</f>
        <v/>
      </c>
      <c r="BM301" s="1" t="str">
        <f>IFERROR(VLOOKUP(CONCATENATE(BK$1,BK301),'Formulario de Preguntas'!$C$10:$FN$152,4,FALSE),"")</f>
        <v/>
      </c>
      <c r="BN301" s="25">
        <f>IF($B301='Formulario de Respuestas'!$D300,'Formulario de Respuestas'!$Z300,"ES DIFERENTE")</f>
        <v>0</v>
      </c>
      <c r="BO301" s="1" t="str">
        <f>IFERROR(VLOOKUP(CONCATENATE(BN$1,BN301),'Formulario de Preguntas'!$C$10:$FN$152,3,FALSE),"")</f>
        <v/>
      </c>
      <c r="BP301" s="1" t="str">
        <f>IFERROR(VLOOKUP(CONCATENATE(BN$1,BN301),'Formulario de Preguntas'!$C$10:$FN$152,4,FALSE),"")</f>
        <v/>
      </c>
      <c r="BQ301" s="25">
        <f>IF($B301='Formulario de Respuestas'!$D300,'Formulario de Respuestas'!$AA300,"ES DIFERENTE")</f>
        <v>0</v>
      </c>
      <c r="BR301" s="1" t="str">
        <f>IFERROR(VLOOKUP(CONCATENATE(BQ$1,BQ301),'Formulario de Preguntas'!$C$10:$FN$152,3,FALSE),"")</f>
        <v/>
      </c>
      <c r="BS301" s="1" t="str">
        <f>IFERROR(VLOOKUP(CONCATENATE(BQ$1,BQ301),'Formulario de Preguntas'!$C$10:$FN$152,4,FALSE),"")</f>
        <v/>
      </c>
      <c r="BT301" s="25">
        <f>IF($B301='Formulario de Respuestas'!$D300,'Formulario de Respuestas'!$AB300,"ES DIFERENTE")</f>
        <v>0</v>
      </c>
      <c r="BU301" s="1" t="str">
        <f>IFERROR(VLOOKUP(CONCATENATE(BT$1,BT301),'Formulario de Preguntas'!$C$10:$FN$152,3,FALSE),"")</f>
        <v/>
      </c>
      <c r="BV301" s="1" t="str">
        <f>IFERROR(VLOOKUP(CONCATENATE(BT$1,BT301),'Formulario de Preguntas'!$C$10:$FN$152,4,FALSE),"")</f>
        <v/>
      </c>
      <c r="BW301" s="25">
        <f>IF($B301='Formulario de Respuestas'!$D300,'Formulario de Respuestas'!$AC300,"ES DIFERENTE")</f>
        <v>0</v>
      </c>
      <c r="BX301" s="1" t="str">
        <f>IFERROR(VLOOKUP(CONCATENATE(BW$1,BW301),'Formulario de Preguntas'!$C$10:$FN$152,3,FALSE),"")</f>
        <v/>
      </c>
      <c r="BY301" s="1" t="str">
        <f>IFERROR(VLOOKUP(CONCATENATE(BW$1,BW301),'Formulario de Preguntas'!$C$10:$FN$152,4,FALSE),"")</f>
        <v/>
      </c>
      <c r="CA301" s="1">
        <f t="shared" si="13"/>
        <v>0</v>
      </c>
      <c r="CB301" s="1">
        <f t="shared" si="14"/>
        <v>0.25</v>
      </c>
      <c r="CC301" s="1">
        <f t="shared" si="15"/>
        <v>0</v>
      </c>
      <c r="CD301" s="1">
        <f>COUNTIF('Formulario de Respuestas'!$E300:$AC300,"A")</f>
        <v>0</v>
      </c>
      <c r="CE301" s="1">
        <f>COUNTIF('Formulario de Respuestas'!$E300:$AC300,"B")</f>
        <v>0</v>
      </c>
      <c r="CF301" s="1">
        <f>COUNTIF('Formulario de Respuestas'!$B300:$AC300,"C")</f>
        <v>0</v>
      </c>
      <c r="CG301" s="1">
        <f>COUNTIF('Formulario de Respuestas'!$E300:$AC300,"D")</f>
        <v>0</v>
      </c>
      <c r="CH301" s="1">
        <f>COUNTIF('Formulario de Respuestas'!$E300:$AC300,"E (RESPUESTA ANULADA)")</f>
        <v>0</v>
      </c>
    </row>
  </sheetData>
  <sheetProtection password="802D" sheet="1" objects="1" scenarios="1"/>
  <autoFilter ref="A2:CA2"/>
  <mergeCells count="25">
    <mergeCell ref="BQ1:BS1"/>
    <mergeCell ref="BT1:BV1"/>
    <mergeCell ref="BW1:BY1"/>
    <mergeCell ref="BN1:BP1"/>
    <mergeCell ref="AV1:AX1"/>
    <mergeCell ref="AY1:BA1"/>
    <mergeCell ref="BB1:BD1"/>
    <mergeCell ref="BE1:BG1"/>
    <mergeCell ref="BH1:BJ1"/>
    <mergeCell ref="O1:Q1"/>
    <mergeCell ref="C1:E1"/>
    <mergeCell ref="F1:H1"/>
    <mergeCell ref="I1:K1"/>
    <mergeCell ref="L1:N1"/>
    <mergeCell ref="R1:T1"/>
    <mergeCell ref="U1:W1"/>
    <mergeCell ref="X1:Z1"/>
    <mergeCell ref="AA1:AC1"/>
    <mergeCell ref="AD1:AF1"/>
    <mergeCell ref="AG1:AI1"/>
    <mergeCell ref="AJ1:AL1"/>
    <mergeCell ref="AM1:AO1"/>
    <mergeCell ref="AP1:AR1"/>
    <mergeCell ref="BK1:BM1"/>
    <mergeCell ref="AS1:AU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3" workbookViewId="0">
      <selection activeCell="D8" sqref="B6:D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66</v>
      </c>
      <c r="C1" s="44" t="s">
        <v>36</v>
      </c>
    </row>
    <row r="2" spans="1:3" ht="25.5" customHeight="1" x14ac:dyDescent="0.25">
      <c r="A2" s="34" t="s">
        <v>1</v>
      </c>
      <c r="B2" s="17">
        <f>COUNTIF('Analisis Respuestas'!$C$2:$C$201,"A")</f>
        <v>4</v>
      </c>
      <c r="C2" s="36">
        <f>$B$2*$C$7/$B$7</f>
        <v>0.18181818181818182</v>
      </c>
    </row>
    <row r="3" spans="1:3" ht="25.5" customHeight="1" x14ac:dyDescent="0.25">
      <c r="A3" s="22" t="s">
        <v>2</v>
      </c>
      <c r="B3" s="18">
        <f>COUNTIF('Analisis Respuestas'!$C$2:$C$201,"B")</f>
        <v>5</v>
      </c>
      <c r="C3" s="37">
        <f>$B$3*$C$7/$B$7</f>
        <v>0.22727272727272727</v>
      </c>
    </row>
    <row r="4" spans="1:3" ht="25.5" customHeight="1" x14ac:dyDescent="0.25">
      <c r="A4" s="17" t="s">
        <v>3</v>
      </c>
      <c r="B4" s="17">
        <f>COUNTIF('Analisis Respuestas'!$C$2:$C$201,"C")</f>
        <v>11</v>
      </c>
      <c r="C4" s="36">
        <f>$B$4*$C$7/$B$7</f>
        <v>0.5</v>
      </c>
    </row>
    <row r="5" spans="1:3" ht="25.5" customHeight="1" x14ac:dyDescent="0.25">
      <c r="A5" s="18" t="s">
        <v>4</v>
      </c>
      <c r="B5" s="18">
        <f>COUNTIF('Analisis Respuestas'!$C$2:$C$201,"D")</f>
        <v>2</v>
      </c>
      <c r="C5" s="37">
        <f>$B$5*$C$7/$B$7</f>
        <v>9.0909090909090912E-2</v>
      </c>
    </row>
    <row r="6" spans="1:3" ht="25.5" customHeight="1" x14ac:dyDescent="0.25">
      <c r="A6" s="40" t="s">
        <v>42</v>
      </c>
      <c r="B6" s="41">
        <f>COUNTIF('Analisis Respuestas'!$C$2:$C$201,"E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{9FBCC68D-3D4A-4E9D-8433-F05833E7870A}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FBCC68D-3D4A-4E9D-8433-F05833E7870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20" sqref="A20"/>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67</v>
      </c>
      <c r="C1" s="44" t="s">
        <v>36</v>
      </c>
    </row>
    <row r="2" spans="1:3" ht="25.5" customHeight="1" x14ac:dyDescent="0.25">
      <c r="A2" s="45" t="s">
        <v>1</v>
      </c>
      <c r="B2" s="17">
        <f>COUNTIF('Analisis Respuestas'!$F$2:$F$201,"A")</f>
        <v>6</v>
      </c>
      <c r="C2" s="36">
        <f>$B$2*$C$7/$B$7</f>
        <v>0.27272727272727271</v>
      </c>
    </row>
    <row r="3" spans="1:3" ht="25.5" customHeight="1" x14ac:dyDescent="0.25">
      <c r="A3" s="18" t="s">
        <v>2</v>
      </c>
      <c r="B3" s="18">
        <f>COUNTIF('Analisis Respuestas'!$F$2:$F$201,"B")</f>
        <v>8</v>
      </c>
      <c r="C3" s="37">
        <f>$B$3*$C$7/$B$7</f>
        <v>0.36363636363636365</v>
      </c>
    </row>
    <row r="4" spans="1:3" ht="25.5" customHeight="1" x14ac:dyDescent="0.25">
      <c r="A4" s="17" t="s">
        <v>3</v>
      </c>
      <c r="B4" s="17">
        <f>COUNTIF('Analisis Respuestas'!$F$2:$F$201,"C")</f>
        <v>1</v>
      </c>
      <c r="C4" s="36">
        <f>$B$4*$C$7/$B$7</f>
        <v>4.5454545454545456E-2</v>
      </c>
    </row>
    <row r="5" spans="1:3" ht="25.5" customHeight="1" x14ac:dyDescent="0.25">
      <c r="A5" s="18" t="s">
        <v>4</v>
      </c>
      <c r="B5" s="18">
        <f>COUNTIF('Analisis Respuestas'!$F$2:$F$201,"D")</f>
        <v>7</v>
      </c>
      <c r="C5" s="37">
        <f>$B$5*$C$7/$B$7</f>
        <v>0.31818181818181818</v>
      </c>
    </row>
    <row r="6" spans="1:3" ht="25.5" customHeight="1" x14ac:dyDescent="0.25">
      <c r="A6" s="40" t="s">
        <v>42</v>
      </c>
      <c r="B6" s="41">
        <f>COUNTIF('Analisis Respuestas'!$F$2:$F$201,"E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{D629D20E-05F9-42D5-B036-8095BF444630}</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629D20E-05F9-42D5-B036-8095BF444630}">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15" sqref="K15"/>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69</v>
      </c>
      <c r="C1" s="44" t="s">
        <v>36</v>
      </c>
    </row>
    <row r="2" spans="1:3" ht="25.5" customHeight="1" x14ac:dyDescent="0.25">
      <c r="A2" s="45" t="s">
        <v>1</v>
      </c>
      <c r="B2" s="17">
        <f>COUNTIF('Analisis Respuestas'!$I$2:$I$201,"A")</f>
        <v>6</v>
      </c>
      <c r="C2" s="36">
        <f>$B$2*$C$7/$B$7</f>
        <v>0.27272727272727271</v>
      </c>
    </row>
    <row r="3" spans="1:3" ht="25.5" customHeight="1" x14ac:dyDescent="0.25">
      <c r="A3" s="18" t="s">
        <v>2</v>
      </c>
      <c r="B3" s="18">
        <f>COUNTIF('Analisis Respuestas'!$I$2:$I$201,"B")</f>
        <v>9</v>
      </c>
      <c r="C3" s="37">
        <f>$B$3*$C$7/$B$7</f>
        <v>0.40909090909090912</v>
      </c>
    </row>
    <row r="4" spans="1:3" ht="25.5" customHeight="1" x14ac:dyDescent="0.25">
      <c r="A4" s="17" t="s">
        <v>3</v>
      </c>
      <c r="B4" s="17">
        <f>COUNTIF('Analisis Respuestas'!$I$2:$I$201,"C")</f>
        <v>5</v>
      </c>
      <c r="C4" s="36">
        <f>$B$4*$C$7/$B$7</f>
        <v>0.22727272727272727</v>
      </c>
    </row>
    <row r="5" spans="1:3" ht="25.5" customHeight="1" x14ac:dyDescent="0.25">
      <c r="A5" s="18" t="s">
        <v>4</v>
      </c>
      <c r="B5" s="18">
        <f>COUNTIF('Analisis Respuestas'!$I$2:$I$201,"D")</f>
        <v>2</v>
      </c>
      <c r="C5" s="37">
        <f>$B$5*$C$7/$B$7</f>
        <v>9.0909090909090912E-2</v>
      </c>
    </row>
    <row r="6" spans="1:3" ht="25.5" customHeight="1" x14ac:dyDescent="0.25">
      <c r="A6" s="40" t="s">
        <v>42</v>
      </c>
      <c r="B6" s="41">
        <f>COUNTIF('Analisis Respuestas'!$I$2:$I$201,"E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{40CD8E8D-0DE6-4065-AFBE-716D01CE346B}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40CD8E8D-0DE6-4065-AFBE-716D01CE346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68</v>
      </c>
      <c r="C1" s="44" t="s">
        <v>36</v>
      </c>
    </row>
    <row r="2" spans="1:3" ht="25.5" customHeight="1" x14ac:dyDescent="0.25">
      <c r="A2" s="34" t="s">
        <v>1</v>
      </c>
      <c r="B2" s="17">
        <f>COUNTIF('Analisis Respuestas'!$L$2:$L$201,"A")</f>
        <v>6</v>
      </c>
      <c r="C2" s="36">
        <f>$B$2*$C$7/$B$7</f>
        <v>0.27272727272727271</v>
      </c>
    </row>
    <row r="3" spans="1:3" ht="25.5" customHeight="1" x14ac:dyDescent="0.25">
      <c r="A3" s="18" t="s">
        <v>2</v>
      </c>
      <c r="B3" s="18">
        <f>COUNTIF('Analisis Respuestas'!$L$2:$L$201,"B")</f>
        <v>2</v>
      </c>
      <c r="C3" s="37">
        <f>$B$3*$C$7/$B$7</f>
        <v>9.0909090909090912E-2</v>
      </c>
    </row>
    <row r="4" spans="1:3" ht="25.5" customHeight="1" x14ac:dyDescent="0.25">
      <c r="A4" s="17" t="s">
        <v>3</v>
      </c>
      <c r="B4" s="17">
        <f>COUNTIF('Analisis Respuestas'!$L$2:$L$201,"C")</f>
        <v>8</v>
      </c>
      <c r="C4" s="36">
        <f>$B$4*$C$7/$B$7</f>
        <v>0.36363636363636365</v>
      </c>
    </row>
    <row r="5" spans="1:3" ht="25.5" customHeight="1" x14ac:dyDescent="0.25">
      <c r="A5" s="22" t="s">
        <v>4</v>
      </c>
      <c r="B5" s="18">
        <f>COUNTIF('Analisis Respuestas'!$L$2:$L$201,"D")</f>
        <v>5</v>
      </c>
      <c r="C5" s="37">
        <f>$B$5*$C$7/$B$7</f>
        <v>0.22727272727272727</v>
      </c>
    </row>
    <row r="6" spans="1:3" ht="25.5" customHeight="1" x14ac:dyDescent="0.25">
      <c r="A6" s="40" t="s">
        <v>42</v>
      </c>
      <c r="B6" s="41">
        <f>COUNTIF('Analisis Respuestas'!$L$2:$L$201,"E (RESPUESTA ANULADA)")</f>
        <v>1</v>
      </c>
      <c r="C6" s="42">
        <f>$B$6*$C$7/$B$7</f>
        <v>4.5454545454545456E-2</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{B1D2ABD1-A130-40CC-8826-A087D5AEA571}</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B1D2ABD1-A130-40CC-8826-A087D5AEA571}">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8" sqref="A18"/>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9" t="s">
        <v>38</v>
      </c>
      <c r="B1" s="43" t="s">
        <v>70</v>
      </c>
      <c r="C1" s="44" t="s">
        <v>36</v>
      </c>
    </row>
    <row r="2" spans="1:3" ht="25.5" customHeight="1" x14ac:dyDescent="0.25">
      <c r="A2" s="45" t="s">
        <v>1</v>
      </c>
      <c r="B2" s="17">
        <f>COUNTIF('Analisis Respuestas'!$R$2:$R$201,"A")</f>
        <v>5</v>
      </c>
      <c r="C2" s="36">
        <f>$B$2*$C$7/$B$7</f>
        <v>0.22727272727272727</v>
      </c>
    </row>
    <row r="3" spans="1:3" ht="25.5" customHeight="1" x14ac:dyDescent="0.25">
      <c r="A3" s="18" t="s">
        <v>2</v>
      </c>
      <c r="B3" s="18">
        <f>COUNTIF('Analisis Respuestas'!$R$2:$R$201,"B")</f>
        <v>7</v>
      </c>
      <c r="C3" s="37">
        <f>$B$3*$C$7/$B$7</f>
        <v>0.31818181818181818</v>
      </c>
    </row>
    <row r="4" spans="1:3" ht="25.5" customHeight="1" x14ac:dyDescent="0.25">
      <c r="A4" s="17" t="s">
        <v>3</v>
      </c>
      <c r="B4" s="17">
        <f>COUNTIF('Analisis Respuestas'!$R$2:$R$201,"C")</f>
        <v>6</v>
      </c>
      <c r="C4" s="36">
        <f>$B$4*$C$7/$B$7</f>
        <v>0.27272727272727271</v>
      </c>
    </row>
    <row r="5" spans="1:3" ht="25.5" customHeight="1" x14ac:dyDescent="0.25">
      <c r="A5" s="18" t="s">
        <v>4</v>
      </c>
      <c r="B5" s="18">
        <f>COUNTIF('Analisis Respuestas'!$R$2:$R$201,"D")</f>
        <v>4</v>
      </c>
      <c r="C5" s="37">
        <f>$B$5*$C$7/$B$7</f>
        <v>0.18181818181818182</v>
      </c>
    </row>
    <row r="6" spans="1:3" ht="25.5" customHeight="1" x14ac:dyDescent="0.25">
      <c r="A6" s="40" t="s">
        <v>42</v>
      </c>
      <c r="B6" s="41">
        <f>COUNTIF('Analisis Respuestas'!$R$2:$R$201,"E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2" x14ac:dyDescent="0.25">
      <c r="B21" s="7"/>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{8180BA05-EFD4-4FB2-A284-D1393D81BB8E}</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180BA05-EFD4-4FB2-A284-D1393D81BB8E}">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A19" sqref="A19"/>
    </sheetView>
  </sheetViews>
  <sheetFormatPr baseColWidth="10" defaultRowHeight="15" x14ac:dyDescent="0.25"/>
  <cols>
    <col min="1" max="1" width="24" style="16" bestFit="1" customWidth="1"/>
    <col min="2" max="2" width="27.7109375" customWidth="1"/>
    <col min="3" max="3" width="20.28515625" customWidth="1"/>
    <col min="13" max="14" width="11.42578125" customWidth="1"/>
  </cols>
  <sheetData>
    <row r="1" spans="1:3" ht="36" customHeight="1" x14ac:dyDescent="0.25">
      <c r="A1" s="38" t="s">
        <v>38</v>
      </c>
      <c r="B1" s="43" t="s">
        <v>71</v>
      </c>
      <c r="C1" s="44" t="s">
        <v>36</v>
      </c>
    </row>
    <row r="2" spans="1:3" ht="25.5" customHeight="1" x14ac:dyDescent="0.25">
      <c r="A2" s="21" t="s">
        <v>1</v>
      </c>
      <c r="B2" s="17">
        <f>COUNTIF('Analisis Respuestas'!$U$2:$U$201,"A")</f>
        <v>8</v>
      </c>
      <c r="C2" s="36">
        <f>$B$2*$C$7/$B$7</f>
        <v>0.36363636363636365</v>
      </c>
    </row>
    <row r="3" spans="1:3" ht="25.5" customHeight="1" x14ac:dyDescent="0.25">
      <c r="A3" s="18" t="s">
        <v>2</v>
      </c>
      <c r="B3" s="18">
        <f>COUNTIF('Analisis Respuestas'!$U$2:$U$201,"B")</f>
        <v>7</v>
      </c>
      <c r="C3" s="37">
        <f>$B$3*$C$7/$B$7</f>
        <v>0.31818181818181818</v>
      </c>
    </row>
    <row r="4" spans="1:3" ht="25.5" customHeight="1" x14ac:dyDescent="0.25">
      <c r="A4" s="34" t="s">
        <v>3</v>
      </c>
      <c r="B4" s="17">
        <f>COUNTIF('Analisis Respuestas'!$U$2:$U$201,"C")</f>
        <v>2</v>
      </c>
      <c r="C4" s="36">
        <f>$B$4*$C$7/$B$7</f>
        <v>9.0909090909090912E-2</v>
      </c>
    </row>
    <row r="5" spans="1:3" ht="25.5" customHeight="1" x14ac:dyDescent="0.25">
      <c r="A5" s="35" t="s">
        <v>4</v>
      </c>
      <c r="B5" s="18">
        <f>COUNTIF('Analisis Respuestas'!$U$2:$U$201,"D")</f>
        <v>5</v>
      </c>
      <c r="C5" s="37">
        <f>$B$5*$C$7/$B$7</f>
        <v>0.22727272727272727</v>
      </c>
    </row>
    <row r="6" spans="1:3" ht="25.5" customHeight="1" x14ac:dyDescent="0.25">
      <c r="A6" s="40" t="s">
        <v>42</v>
      </c>
      <c r="B6" s="41">
        <f>COUNTIF('Analisis Respuestas'!$U$2:$U$201,"E (RESPUESTA ANULADA)")</f>
        <v>0</v>
      </c>
      <c r="C6" s="42">
        <f>$B$6*$C$7/$B$7</f>
        <v>0</v>
      </c>
    </row>
    <row r="7" spans="1:3" x14ac:dyDescent="0.25">
      <c r="A7" s="34" t="s">
        <v>15</v>
      </c>
      <c r="B7" s="17">
        <f>SUM(B2:B6)</f>
        <v>22</v>
      </c>
      <c r="C7" s="36">
        <v>1</v>
      </c>
    </row>
    <row r="12" spans="1:3" x14ac:dyDescent="0.25">
      <c r="B12" s="19"/>
    </row>
    <row r="15" spans="1:3" x14ac:dyDescent="0.25">
      <c r="C15" s="20"/>
    </row>
    <row r="16" spans="1:3" x14ac:dyDescent="0.25">
      <c r="C16" s="20"/>
    </row>
    <row r="21" spans="2:3" x14ac:dyDescent="0.25">
      <c r="B21" s="7"/>
      <c r="C21" s="8"/>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{EB1091EE-E736-4BC2-9AFF-9BC4900D6D9B}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B1091EE-E736-4BC2-9AFF-9BC4900D6D9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4</vt:i4>
      </vt:variant>
    </vt:vector>
  </HeadingPairs>
  <TitlesOfParts>
    <vt:vector size="30" baseType="lpstr">
      <vt:lpstr>Formulario de Preguntas</vt:lpstr>
      <vt:lpstr>Formulario de Respuestas</vt:lpstr>
      <vt:lpstr>Analisis Respuestas</vt:lpstr>
      <vt:lpstr>Analisis Pregunta (28)</vt:lpstr>
      <vt:lpstr>Analisis Pregunta (29)</vt:lpstr>
      <vt:lpstr>Analisis Pregunta (30)</vt:lpstr>
      <vt:lpstr>Analisis Pregunta (31)</vt:lpstr>
      <vt:lpstr>Analisis Pregunta (33)</vt:lpstr>
      <vt:lpstr>Analisis Pregunta (34)</vt:lpstr>
      <vt:lpstr>Analisis Pregunta (35)</vt:lpstr>
      <vt:lpstr>Analisis Pregunta (36)</vt:lpstr>
      <vt:lpstr>Analisis Pregunta (37)</vt:lpstr>
      <vt:lpstr>Analisis Pregunta (38)</vt:lpstr>
      <vt:lpstr>Analisis Pregunta (39)</vt:lpstr>
      <vt:lpstr>Analisis Pregunta (40)</vt:lpstr>
      <vt:lpstr>Analisis Pregunta (41)</vt:lpstr>
      <vt:lpstr>Analisis Pregunta (42)</vt:lpstr>
      <vt:lpstr>Analisis Pregunta (43)</vt:lpstr>
      <vt:lpstr>Analisis Pregunta (44)</vt:lpstr>
      <vt:lpstr>Analisis Pregunta (45)</vt:lpstr>
      <vt:lpstr>Analisis Pregunta (46)</vt:lpstr>
      <vt:lpstr>Analisis Pregunta (47)</vt:lpstr>
      <vt:lpstr>Analisis Pregunta (48)</vt:lpstr>
      <vt:lpstr>Analisis Pregunta (49)</vt:lpstr>
      <vt:lpstr>Analisis Pregunta (50)</vt:lpstr>
      <vt:lpstr>Analisis Pregunta (52)</vt:lpstr>
      <vt:lpstr>'Formulario de Preguntas'!Área_de_impresión</vt:lpstr>
      <vt:lpstr>RESPUESTA</vt:lpstr>
      <vt:lpstr>RESPUESTAS</vt:lpstr>
      <vt:lpstr>TABLA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Castañeda Murcia</dc:creator>
  <cp:lastModifiedBy>CLAUDIA</cp:lastModifiedBy>
  <dcterms:created xsi:type="dcterms:W3CDTF">2014-12-16T20:34:14Z</dcterms:created>
  <dcterms:modified xsi:type="dcterms:W3CDTF">2015-08-03T18:05:09Z</dcterms:modified>
</cp:coreProperties>
</file>